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uratexsa.sharepoint.com/teams/ESC/Documentos Compartilhados/RI/RI/Gestão RI/6. Divulgação de Resultados/2024/2T24/6. Planilha Histórica/"/>
    </mc:Choice>
  </mc:AlternateContent>
  <xr:revisionPtr revIDLastSave="1316" documentId="8_{F8BDAFA4-123F-4194-B452-F21E0481B94D}" xr6:coauthVersionLast="47" xr6:coauthVersionMax="47" xr10:uidLastSave="{09426B33-2CDE-415C-A69F-8E6BA92CED07}"/>
  <bookViews>
    <workbookView xWindow="-28920" yWindow="-3105" windowWidth="29040" windowHeight="15840" tabRatio="815" firstSheet="3" activeTab="11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Celulose Solúvel | DWP" sheetId="28" r:id="rId9"/>
    <sheet name="Metais&amp;Louças | MetalsSan. Ware" sheetId="11" r:id="rId10"/>
    <sheet name="Revestimentos | Tiles" sheetId="12" r:id="rId11"/>
    <sheet name="Capacidade | Capacity" sheetId="29" r:id="rId12"/>
    <sheet name="Plan1" sheetId="3" state="hidden" r:id="rId13"/>
  </sheet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Flow'!$S$7:$S$58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" i="12" l="1"/>
  <c r="BV37" i="1" l="1"/>
  <c r="BU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S12" i="12" l="1"/>
  <c r="AL20" i="4"/>
</calcChain>
</file>

<file path=xl/sharedStrings.xml><?xml version="1.0" encoding="utf-8"?>
<sst xmlns="http://schemas.openxmlformats.org/spreadsheetml/2006/main" count="1111" uniqueCount="466">
  <si>
    <t>DEMONSTRATIVO DE RESULTADO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</si>
  <si>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</si>
  <si>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</si>
  <si>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</si>
  <si>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</si>
  <si>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</si>
  <si>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</si>
  <si>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</si>
  <si>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</si>
  <si>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</si>
  <si>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</si>
  <si>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</si>
  <si>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</si>
  <si>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</si>
  <si>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</si>
  <si>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</si>
  <si>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</si>
  <si>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</si>
  <si>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</si>
  <si>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</si>
  <si>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</si>
  <si>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</si>
  <si>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CONSOLIDADO em IRFS</t>
  </si>
  <si>
    <t>Em R$ '000</t>
  </si>
  <si>
    <t>Receita Líquida</t>
  </si>
  <si>
    <t>Variação do valor justo dos ativos biológicos</t>
  </si>
  <si>
    <t>Custo dos produtos vendidos</t>
  </si>
  <si>
    <t>Depreciação/amortização/exaustão</t>
  </si>
  <si>
    <t>Exaustão Ativo Biologico</t>
  </si>
  <si>
    <t>Lucro Bruto</t>
  </si>
  <si>
    <t>Despesa com vendas</t>
  </si>
  <si>
    <t>Despesas geral e administrativa</t>
  </si>
  <si>
    <t>Honorários da administração</t>
  </si>
  <si>
    <t>Outros resultados operacionais, líquidos</t>
  </si>
  <si>
    <t>Resultado de equivalência patrimonial</t>
  </si>
  <si>
    <t>Receitas financeiras</t>
  </si>
  <si>
    <t>Despesas financeiras</t>
  </si>
  <si>
    <t>Lucro Antes do I.R. E C.S.</t>
  </si>
  <si>
    <t>Imposto de Renda e Contribuição Social - Correntes</t>
  </si>
  <si>
    <t>Imposto de Renda e Contribuição Social - Diferidos</t>
  </si>
  <si>
    <t>Efeito lucro das operação descontinuadas</t>
  </si>
  <si>
    <t>Lucro Líquido (Prejuízo) Contábil</t>
  </si>
  <si>
    <t>Lucro Líquido (Prejuízo) Recorrente</t>
  </si>
  <si>
    <t>EBITDA Recorrente</t>
  </si>
  <si>
    <t>Margem EBITDA</t>
  </si>
  <si>
    <t>BALANÇO PATRIMONIAL</t>
  </si>
  <si>
    <t>ATIVO CONSOLIDADO</t>
  </si>
  <si>
    <t>Circulante</t>
  </si>
  <si>
    <t>Caixa e equivalentes de caixa</t>
  </si>
  <si>
    <t>Outros ativos financeiros</t>
  </si>
  <si>
    <t>Contas a receber de clientes</t>
  </si>
  <si>
    <t>Contas a receber de partes relacionadas</t>
  </si>
  <si>
    <t>Estoques</t>
  </si>
  <si>
    <t>Outros valores a receber</t>
  </si>
  <si>
    <t>Outros valores a receber partes relacionadas</t>
  </si>
  <si>
    <t>Impostos e contribuições a recuperar</t>
  </si>
  <si>
    <t>Instrumentos Financeiros Derivativos</t>
  </si>
  <si>
    <t>Demais ativos</t>
  </si>
  <si>
    <t>Ativo não circulante disponível p/ venda</t>
  </si>
  <si>
    <t>Não Circulante</t>
  </si>
  <si>
    <t>Depósitos vinculados</t>
  </si>
  <si>
    <t>Valores a receber</t>
  </si>
  <si>
    <t>Créditos com plano de previdência</t>
  </si>
  <si>
    <t>I.Renda e C.Social diferidos</t>
  </si>
  <si>
    <t>Títulos e valores mobiliários</t>
  </si>
  <si>
    <t>Investimentos em Controladas e Coligada</t>
  </si>
  <si>
    <t>Outros Investimentos</t>
  </si>
  <si>
    <t>Imobilizado</t>
  </si>
  <si>
    <t>Ativos de direito de uso</t>
  </si>
  <si>
    <t>Ativos biológicos</t>
  </si>
  <si>
    <t>Intangível</t>
  </si>
  <si>
    <t>Total do Ativo</t>
  </si>
  <si>
    <t>PASSIVO CONSOLIDADO</t>
  </si>
  <si>
    <t>Empréstimos e financiamentos</t>
  </si>
  <si>
    <t>Empréstimos e financiamentos partes relacionadas</t>
  </si>
  <si>
    <t>Debêntures</t>
  </si>
  <si>
    <t>Fornecedores</t>
  </si>
  <si>
    <t>Fornecedores partes relacionadas</t>
  </si>
  <si>
    <t>Fornecedores - risco sacado</t>
  </si>
  <si>
    <t>Passivos de arrendamento</t>
  </si>
  <si>
    <t>Passivos de arrendamento partes relacionadas</t>
  </si>
  <si>
    <t>Obrigações com pessoal</t>
  </si>
  <si>
    <t>Contas a pagar</t>
  </si>
  <si>
    <t>Contas a pagar a partes relacionadas</t>
  </si>
  <si>
    <t>Impostos e contribuições</t>
  </si>
  <si>
    <t xml:space="preserve">Dividendos e JCP </t>
  </si>
  <si>
    <t>Passivos de operações descontinuadas</t>
  </si>
  <si>
    <t>Passivos arrendamento</t>
  </si>
  <si>
    <t>Passivos arrendamento de partes relacionadas</t>
  </si>
  <si>
    <t>Provisão para contingências</t>
  </si>
  <si>
    <t>Outras contas a pagar</t>
  </si>
  <si>
    <t>Partes Relacionadas</t>
  </si>
  <si>
    <t>Patrimônio Líquido</t>
  </si>
  <si>
    <t>Capital social</t>
  </si>
  <si>
    <t>Custo com emissão de ações</t>
  </si>
  <si>
    <t>Reservas de capital</t>
  </si>
  <si>
    <t>Transações de capital com sócios</t>
  </si>
  <si>
    <t>-</t>
  </si>
  <si>
    <t>Reservas de reavaliação</t>
  </si>
  <si>
    <t>Reservas de lucros</t>
  </si>
  <si>
    <t>Ajustes de avaliação patrimonial</t>
  </si>
  <si>
    <t>Ações em tesouraria</t>
  </si>
  <si>
    <t>Participação dos não controladores</t>
  </si>
  <si>
    <t>Total do Passivo e Patrimônio Líquido</t>
  </si>
  <si>
    <t>FLUXO DE CAIXA</t>
  </si>
  <si>
    <t>Lucro antes do imp. de renda e Contribuição Social</t>
  </si>
  <si>
    <t>Itens que não afetam o caixa:</t>
  </si>
  <si>
    <t>Depreciação, amortização e exaustão</t>
  </si>
  <si>
    <t>Juros, variações cambiais e monetárias líquidas</t>
  </si>
  <si>
    <t>Juros de Arrendamentos</t>
  </si>
  <si>
    <t>Resultado da Equivalência Patrimonial</t>
  </si>
  <si>
    <t>Impairment no contas a receber de clientes</t>
  </si>
  <si>
    <t>Provisões, baixa de ativos</t>
  </si>
  <si>
    <t>Reversão de provisão ICMS base PIS  e COFINS</t>
  </si>
  <si>
    <t>Exclusão ICMS base PIS  e COFINS</t>
  </si>
  <si>
    <t>Redução ao valor recuperável de ativos intangíveis</t>
  </si>
  <si>
    <t>Resultado das vendas das florestas</t>
  </si>
  <si>
    <t>Investimentos em Capital de Giro</t>
  </si>
  <si>
    <t>(Aumento) redução em ativos</t>
  </si>
  <si>
    <t>Aumento (redução) em passivos</t>
  </si>
  <si>
    <t>Demais passivos</t>
  </si>
  <si>
    <t>Caixa Proveniente das Operações</t>
  </si>
  <si>
    <t>Imposto de Renda e Contribuição Social Pagos</t>
  </si>
  <si>
    <t>Juros Pagos</t>
  </si>
  <si>
    <t>Caixa Gerado pelas Atividades Operacionais</t>
  </si>
  <si>
    <t>Atividades de Investimentos</t>
  </si>
  <si>
    <t>Investimentos em ativo imobilizado, intagível e biológico</t>
  </si>
  <si>
    <t>Investimentos em ativo imobilizado</t>
  </si>
  <si>
    <t>Investimentos em ativo Intangível</t>
  </si>
  <si>
    <t>Investimentos em ativo biológico</t>
  </si>
  <si>
    <t>Recebimento pela venda de imobilizado</t>
  </si>
  <si>
    <t>Aquisição de controladas, líquidas de caixas adquiridos</t>
  </si>
  <si>
    <t>Integralização de capital em investida</t>
  </si>
  <si>
    <t>Aporte de capital / Aumento de capital</t>
  </si>
  <si>
    <t>Caixa Utilizado nas Atividades de Investimentos</t>
  </si>
  <si>
    <t>Ingressos de financiamentos</t>
  </si>
  <si>
    <t>Amortização do valor principal de financiamentos</t>
  </si>
  <si>
    <t>Pagamentos de derivativos de dívida</t>
  </si>
  <si>
    <t>Amortização de passivos de arrendamento</t>
  </si>
  <si>
    <t>Juros sobre o capital próprio e dividendos</t>
  </si>
  <si>
    <t>Ações em tesouraria e outras</t>
  </si>
  <si>
    <t>Caixa Gerado (utilizado) nas Atividades de Financiamentos</t>
  </si>
  <si>
    <t>Variação cambial sobre disponibilidades</t>
  </si>
  <si>
    <t>Aumento (redução) do caixa no período</t>
  </si>
  <si>
    <t>Saldo Inicial</t>
  </si>
  <si>
    <t>Saldo Final</t>
  </si>
  <si>
    <t>ENDIVIDAMENTO</t>
  </si>
  <si>
    <t>Dívida Bruta</t>
  </si>
  <si>
    <t>Disponibilidades</t>
  </si>
  <si>
    <t>Dívida Líquida</t>
  </si>
  <si>
    <t>Alavancagem</t>
  </si>
  <si>
    <t>R$ milhões</t>
  </si>
  <si>
    <t>KIT</t>
  </si>
  <si>
    <t>Reconciliação EBITDA em R$´000 Consolidado</t>
  </si>
  <si>
    <t>Lucro Líquido do Período</t>
  </si>
  <si>
    <t>Imposto de Renda e Contribuição Social</t>
  </si>
  <si>
    <t>Resultado Financeiro Líquido</t>
  </si>
  <si>
    <t>EBIT</t>
  </si>
  <si>
    <t>Depreciação,amortização e exaustão</t>
  </si>
  <si>
    <t>Parcela da Exaustão do Ativo Biológico</t>
  </si>
  <si>
    <t>Variação do Valor Justo do Ativo Biológico</t>
  </si>
  <si>
    <t>Efeito da variação do Valor Justo do Ativo Biológico - Caetex</t>
  </si>
  <si>
    <t>Benefício a Empregados</t>
  </si>
  <si>
    <t>Celulose Solúvel</t>
  </si>
  <si>
    <t>EBITDA Ajustado e Recorrente</t>
  </si>
  <si>
    <t>Margem EBITDA Ajustado e Recorrente</t>
  </si>
  <si>
    <t>INFORMAÇÕES POR SEGMENTO</t>
  </si>
  <si>
    <t>MADEIRA</t>
  </si>
  <si>
    <t>Expedição (em m³)</t>
  </si>
  <si>
    <t>Standard</t>
  </si>
  <si>
    <t>Revestidos</t>
  </si>
  <si>
    <t>Mercado Interno</t>
  </si>
  <si>
    <t>Mercado Externo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</si>
  <si>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</si>
  <si>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</si>
  <si>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</si>
  <si>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</si>
  <si>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</si>
  <si>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 xml:space="preserve">Depreciação e amortização </t>
  </si>
  <si>
    <t>Variação do valor justo do ativo biológico</t>
  </si>
  <si>
    <t>Benefícios a empregados</t>
  </si>
  <si>
    <t>Eventos não recorrentes</t>
  </si>
  <si>
    <t>EBITDA ajustado e recorrente</t>
  </si>
  <si>
    <t>CELULOSE SOLÚVEL *</t>
  </si>
  <si>
    <t xml:space="preserve">INFORMAÇÕES POR SEGMENTO
</t>
  </si>
  <si>
    <t>Expedição (em '000 peças)</t>
  </si>
  <si>
    <t>Básico</t>
  </si>
  <si>
    <t>Acabamento</t>
  </si>
  <si>
    <t>Depreciação e amortização</t>
  </si>
  <si>
    <t>REVESTIMENTOS</t>
  </si>
  <si>
    <t>Expedição (em m²)</t>
  </si>
  <si>
    <t>Evento extraordinário</t>
  </si>
  <si>
    <t>2T23</t>
  </si>
  <si>
    <t>Eventos Extraordinários</t>
  </si>
  <si>
    <t>Lucro Líquido</t>
  </si>
  <si>
    <t>Lucro Líquido - Parte Dexco</t>
  </si>
  <si>
    <t>Resultado Financeiro</t>
  </si>
  <si>
    <t>% Utilização</t>
  </si>
  <si>
    <t>Madeira</t>
  </si>
  <si>
    <t>MDP</t>
  </si>
  <si>
    <t>MDF</t>
  </si>
  <si>
    <t>Deca</t>
  </si>
  <si>
    <t>Metais</t>
  </si>
  <si>
    <t>Louças</t>
  </si>
  <si>
    <t>Hydra</t>
  </si>
  <si>
    <t>Revestimentos</t>
  </si>
  <si>
    <t>Lucro Operacional antes do Resultado Financeiro (EBIT)</t>
  </si>
  <si>
    <t>Lucro Operacional Antes do Financeiro (EBIT)</t>
  </si>
  <si>
    <t>3T23</t>
  </si>
  <si>
    <t>Margem EBITDA CVM 156/22</t>
  </si>
  <si>
    <t>EBITDA de acordo com CVM 156/22</t>
  </si>
  <si>
    <t>4T23</t>
  </si>
  <si>
    <t>Dados Financeiros e Operacionais | Financials and Operational Data</t>
  </si>
  <si>
    <t>CONSOLIDATED PROFIT AND LOSS STATEMENT (BRL '000)</t>
  </si>
  <si>
    <t>CONSOLIDATED IN IRFS</t>
  </si>
  <si>
    <t>IN BRL '000</t>
  </si>
  <si>
    <t>Net sales revenues</t>
  </si>
  <si>
    <t>Change in Fair Value of Biological Assets</t>
  </si>
  <si>
    <t>Cost of Goods  Sold</t>
  </si>
  <si>
    <t>Depreciation/Amortization/Exhaustion</t>
  </si>
  <si>
    <t>Exhaustion of biological assets</t>
  </si>
  <si>
    <t>Gross Profit</t>
  </si>
  <si>
    <t>Selling Expenses</t>
  </si>
  <si>
    <t>General and Administrative Expenses</t>
  </si>
  <si>
    <t>Management Compensation</t>
  </si>
  <si>
    <t>Other Operating Compesation</t>
  </si>
  <si>
    <t>Equity Income from subsidiaries</t>
  </si>
  <si>
    <t>Financial Income</t>
  </si>
  <si>
    <t>Financial Expenses</t>
  </si>
  <si>
    <t>Income before Income Tax and Social Contribution</t>
  </si>
  <si>
    <t>Income and social contribution taxes - current</t>
  </si>
  <si>
    <t>Income Tax and Social Contribution - Deferred</t>
  </si>
  <si>
    <t>Effect profit from discontinued operation</t>
  </si>
  <si>
    <t>Net Income</t>
  </si>
  <si>
    <t>Recurring Net Income</t>
  </si>
  <si>
    <t>Recurring EBITDA</t>
  </si>
  <si>
    <t>EBITDA Margin</t>
  </si>
  <si>
    <t>Operating Profit before Financial Income and Equity</t>
  </si>
  <si>
    <t>BALANCE SHEET</t>
  </si>
  <si>
    <t>CONSOLIDATED ASSETS</t>
  </si>
  <si>
    <t>Current</t>
  </si>
  <si>
    <t xml:space="preserve"> Cash and Cash Equivalents</t>
  </si>
  <si>
    <t xml:space="preserve"> Financial investments</t>
  </si>
  <si>
    <t xml:space="preserve"> Accouts Receivable</t>
  </si>
  <si>
    <t>Receivables from related parties</t>
  </si>
  <si>
    <t xml:space="preserve"> Inventories</t>
  </si>
  <si>
    <t xml:space="preserve"> Receivables</t>
  </si>
  <si>
    <t xml:space="preserve"> Receivables from related parties</t>
  </si>
  <si>
    <t xml:space="preserve"> Recoverable taxes and contributions</t>
  </si>
  <si>
    <t>Derivative Financial Instruments</t>
  </si>
  <si>
    <t xml:space="preserve"> Other Credits</t>
  </si>
  <si>
    <t xml:space="preserve"> Assets of discontinued operations</t>
  </si>
  <si>
    <t>Non Current</t>
  </si>
  <si>
    <t xml:space="preserve"> Linked Deposits</t>
  </si>
  <si>
    <t xml:space="preserve"> Receivables from Pension Plan</t>
  </si>
  <si>
    <t>Tax and Contribution to recover</t>
  </si>
  <si>
    <t xml:space="preserve"> Income Tax and Social Contribution Taxes</t>
  </si>
  <si>
    <t>Marketable securities</t>
  </si>
  <si>
    <t xml:space="preserve"> Investments in subsidiaries and associates</t>
  </si>
  <si>
    <t xml:space="preserve"> Other Investments</t>
  </si>
  <si>
    <t xml:space="preserve"> Immobilized</t>
  </si>
  <si>
    <t xml:space="preserve"> Right of use assets</t>
  </si>
  <si>
    <t xml:space="preserve"> Biological Assets</t>
  </si>
  <si>
    <t xml:space="preserve"> Intangible Assets</t>
  </si>
  <si>
    <t>Total Assets</t>
  </si>
  <si>
    <t>CONSOLIDATED LIABILITIES</t>
  </si>
  <si>
    <t xml:space="preserve"> Loans and Financings</t>
  </si>
  <si>
    <t>Loans and financing to related parts</t>
  </si>
  <si>
    <t xml:space="preserve"> Charge and debentures</t>
  </si>
  <si>
    <t xml:space="preserve"> Suppliers</t>
  </si>
  <si>
    <t xml:space="preserve"> Suppliers from related parties</t>
  </si>
  <si>
    <t>Suppliers - forfait</t>
  </si>
  <si>
    <t xml:space="preserve"> Leasing</t>
  </si>
  <si>
    <t xml:space="preserve"> Derivative Financial Intruments</t>
  </si>
  <si>
    <t xml:space="preserve"> Personnel</t>
  </si>
  <si>
    <t xml:space="preserve"> Accouts Payable</t>
  </si>
  <si>
    <t xml:space="preserve"> Accouts Payable to Related Parts</t>
  </si>
  <si>
    <t xml:space="preserve"> Taxes and Contributions</t>
  </si>
  <si>
    <t xml:space="preserve"> Dividends and Interest on Equity Investments</t>
  </si>
  <si>
    <t xml:space="preserve"> Liabilities associated with assets held for sale</t>
  </si>
  <si>
    <t xml:space="preserve"> Derivative Financial Instruments</t>
  </si>
  <si>
    <t xml:space="preserve"> Loans and Financing</t>
  </si>
  <si>
    <t>Loans and Financing Related Parts</t>
  </si>
  <si>
    <t xml:space="preserve"> Debentures</t>
  </si>
  <si>
    <t>Lease liabilities</t>
  </si>
  <si>
    <t>Related party lease liabilities</t>
  </si>
  <si>
    <t xml:space="preserve"> Provisions for Contingencies</t>
  </si>
  <si>
    <t xml:space="preserve"> Other Payables</t>
  </si>
  <si>
    <t>Related Parts</t>
  </si>
  <si>
    <t>Taxes and Contributions</t>
  </si>
  <si>
    <t>Net Equity</t>
  </si>
  <si>
    <t xml:space="preserve"> Social capital</t>
  </si>
  <si>
    <t xml:space="preserve"> Costs on Issue of Shares</t>
  </si>
  <si>
    <t xml:space="preserve"> Capital Reserves</t>
  </si>
  <si>
    <t>Transactions between partner and partnership</t>
  </si>
  <si>
    <t xml:space="preserve"> Revaluation Reserves</t>
  </si>
  <si>
    <t xml:space="preserve"> Profit Reserves</t>
  </si>
  <si>
    <t xml:space="preserve"> Treasury Shares</t>
  </si>
  <si>
    <t xml:space="preserve"> Equity Valuation Adjustment</t>
  </si>
  <si>
    <t xml:space="preserve"> Participation of Non-Controlling</t>
  </si>
  <si>
    <t>Total Liabilities and Stockholders´ Equity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</si>
  <si>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</si>
  <si>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</si>
  <si>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</si>
  <si>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</si>
  <si>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</si>
  <si>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</si>
  <si>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</si>
  <si>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</si>
  <si>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</si>
  <si>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</si>
  <si>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</si>
  <si>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</si>
  <si>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CASH FLOW CONSOLIDATED IN BRL '000</t>
  </si>
  <si>
    <t>Adjustments:</t>
  </si>
  <si>
    <t>Interest, foreign exchange and monetary variations, net</t>
  </si>
  <si>
    <t>Interest on leases</t>
  </si>
  <si>
    <t>Impairment on accounts receivable from customers</t>
  </si>
  <si>
    <t>Provisions, write-off of assets</t>
  </si>
  <si>
    <t>Reversal of ICMS provision based on PIS and COFINS</t>
  </si>
  <si>
    <t>Exclusion of ICMS based on PIS and COFINS</t>
  </si>
  <si>
    <t>Impairment of intangible assets</t>
  </si>
  <si>
    <t>Result of forest sales</t>
  </si>
  <si>
    <t>Investment in Working Capital</t>
  </si>
  <si>
    <t>Increase (Decrease) in Liabilities</t>
  </si>
  <si>
    <t xml:space="preserve"> Cash Provided by Operating Activities</t>
  </si>
  <si>
    <t>Income tax and social contribution paid</t>
  </si>
  <si>
    <t>Interest paid</t>
  </si>
  <si>
    <t>Cash provided by operating activities</t>
  </si>
  <si>
    <t>Investment Activities</t>
  </si>
  <si>
    <t>Securities</t>
  </si>
  <si>
    <t>Investments in fixed, intangible and biological assets</t>
  </si>
  <si>
    <t>Investments in fixed assets</t>
  </si>
  <si>
    <t>Investments in intangible assets</t>
  </si>
  <si>
    <t>Investments in biological assets</t>
  </si>
  <si>
    <t>Proceeds from sale of property, land and
equipment</t>
  </si>
  <si>
    <t>Acquisition of subsidiaries, net of purchased cash</t>
  </si>
  <si>
    <t>Capital Integration in Invested</t>
  </si>
  <si>
    <t>Capital contribution / Capital increase</t>
  </si>
  <si>
    <t>Cash Used in Investment Activities</t>
  </si>
  <si>
    <t>Inflows and amortization of Debentures</t>
  </si>
  <si>
    <t>Amortization of financing</t>
  </si>
  <si>
    <t>Management  of Lease of Liabilities</t>
  </si>
  <si>
    <t>Amortization of lease liabilities</t>
  </si>
  <si>
    <t>Interest on capital and dividends</t>
  </si>
  <si>
    <t>Treasury shares and others</t>
  </si>
  <si>
    <t>Net Cash Flow From Financing Activities</t>
  </si>
  <si>
    <t>Exchange variations on cash and cash equivalents</t>
  </si>
  <si>
    <t>Increase (Decrease) in Cash for the Period</t>
  </si>
  <si>
    <t>Opening balance</t>
  </si>
  <si>
    <t>Final balance</t>
  </si>
  <si>
    <t>CORPORATE DEBT</t>
  </si>
  <si>
    <t>Total Debt</t>
  </si>
  <si>
    <t>Cash and Equivalents</t>
  </si>
  <si>
    <t xml:space="preserve">Net Debt </t>
  </si>
  <si>
    <t>Net Debt / Adjusted and Recurring EBITDA</t>
  </si>
  <si>
    <t>R$ million</t>
  </si>
  <si>
    <t>EBITDA RECONCILIATION IN BRL '000</t>
  </si>
  <si>
    <t>Income tax and social contribution</t>
  </si>
  <si>
    <t>Net financial result</t>
  </si>
  <si>
    <t>Employee Benefits</t>
  </si>
  <si>
    <t>Others</t>
  </si>
  <si>
    <t>Non-Recurring events</t>
  </si>
  <si>
    <t>Adjusted and Recurring EBITDA</t>
  </si>
  <si>
    <t>Adjusted and Recurring EBITDA Margin</t>
  </si>
  <si>
    <t>Dissolving Wood Pulp</t>
  </si>
  <si>
    <t xml:space="preserve">INFORMATION BY SEGMENT
</t>
  </si>
  <si>
    <t>WOOD DIVISION</t>
  </si>
  <si>
    <t>Shipments (in m³)</t>
  </si>
  <si>
    <t>Coated</t>
  </si>
  <si>
    <t>Net Revenue</t>
  </si>
  <si>
    <t>Domestic Market</t>
  </si>
  <si>
    <t>Foreign Market</t>
  </si>
  <si>
    <t>Depreciation, amortization and depletion</t>
  </si>
  <si>
    <t>Variation in fair value of biological assets</t>
  </si>
  <si>
    <t>Variation in fair value of biological assets - Caetex</t>
  </si>
  <si>
    <t>Employee benefits</t>
  </si>
  <si>
    <t xml:space="preserve">Non-recurring events </t>
  </si>
  <si>
    <t>Net Income - Dexco Share</t>
  </si>
  <si>
    <t>Financial Result</t>
  </si>
  <si>
    <t>DISSOLVING WOOD PULP *</t>
  </si>
  <si>
    <t>* Resultado referente à 100% da operação | Result regarding 100% of the operation</t>
  </si>
  <si>
    <t>Shipments (in '000 items)</t>
  </si>
  <si>
    <t>Basic Goods</t>
  </si>
  <si>
    <t>Finishing Goods</t>
  </si>
  <si>
    <t xml:space="preserve">Depreciation and amortization </t>
  </si>
  <si>
    <t>Non-recurring event</t>
  </si>
  <si>
    <t>METAIS E LOUÇAS</t>
  </si>
  <si>
    <t>METALS AND SANITARY WARE</t>
  </si>
  <si>
    <t>TILES</t>
  </si>
  <si>
    <t>Shipments (in '000 m²)</t>
  </si>
  <si>
    <t>% Utilization</t>
  </si>
  <si>
    <t>Wood</t>
  </si>
  <si>
    <t>Metals</t>
  </si>
  <si>
    <t>Sanitary Ware</t>
  </si>
  <si>
    <t>Tiles</t>
  </si>
  <si>
    <t>As células com "-" não foram publicadas no período apresentado | The cells with "-" were not published in the given period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</si>
  <si>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</si>
  <si>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</si>
  <si>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</si>
  <si>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</si>
  <si>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</si>
  <si>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</si>
  <si>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</si>
  <si>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</si>
  <si>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</si>
  <si>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</si>
  <si>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</si>
  <si>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</si>
  <si>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</si>
  <si>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</si>
  <si>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</si>
  <si>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</si>
  <si>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</si>
  <si>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</si>
  <si>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</si>
  <si>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</si>
  <si>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</si>
  <si>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</si>
  <si>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</si>
  <si>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</si>
  <si>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</si>
  <si>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</si>
  <si>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</si>
  <si>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</si>
  <si>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</si>
  <si>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</si>
  <si>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</si>
  <si>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</si>
  <si>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</si>
  <si>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</si>
  <si>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</si>
  <si>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</si>
  <si>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</si>
  <si>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</si>
  <si>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</si>
  <si>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</si>
  <si>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</si>
  <si>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</si>
  <si>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</si>
  <si>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</si>
  <si>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</si>
  <si>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</si>
  <si>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</si>
  <si>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</si>
  <si>
    <t>1T24 | 1Q24</t>
  </si>
  <si>
    <t>Aumento de capital sócios não controladores</t>
  </si>
  <si>
    <t>Increase in capital of non-controlling partners</t>
  </si>
  <si>
    <t>Ingressos (Amortizações) de Debêntures</t>
  </si>
  <si>
    <t>1T24</t>
  </si>
  <si>
    <r>
      <t>CAPEX</t>
    </r>
    <r>
      <rPr>
        <vertAlign val="superscript"/>
        <sz val="11"/>
        <rFont val="Roboto"/>
      </rPr>
      <t>1</t>
    </r>
  </si>
  <si>
    <r>
      <t>Projetos</t>
    </r>
    <r>
      <rPr>
        <vertAlign val="superscript"/>
        <sz val="11"/>
        <color theme="1"/>
        <rFont val="Roboto"/>
      </rPr>
      <t>2</t>
    </r>
  </si>
  <si>
    <r>
      <t>Projects</t>
    </r>
    <r>
      <rPr>
        <vertAlign val="superscript"/>
        <sz val="11"/>
        <color theme="1"/>
        <rFont val="Roboto"/>
      </rPr>
      <t>2</t>
    </r>
  </si>
  <si>
    <r>
      <rPr>
        <vertAlign val="super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 xml:space="preserve"> Manutenção, modernização fabril e sustentação do negócio | </t>
    </r>
    <r>
      <rPr>
        <vertAlign val="superscript"/>
        <sz val="9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Maintenance, factory modernization and business sustaining</t>
    </r>
  </si>
  <si>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Projetos, DX Ventures, M&amp;A e LD Celulose | 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Projects, DX Ventures, M&amp;A and LD Celulose</t>
    </r>
  </si>
  <si>
    <t>EBITDA according to CVM No. 156/22</t>
  </si>
  <si>
    <t>EBITDA Margin CVM No. 156/22</t>
  </si>
  <si>
    <t>2T24 | 2Q24</t>
  </si>
  <si>
    <t>1S24 | 1H24</t>
  </si>
  <si>
    <t>Demais instrumentos financeiros derivativos</t>
  </si>
  <si>
    <t>Other Derivative Financial Instruments</t>
  </si>
  <si>
    <t>Funding Tickets</t>
  </si>
  <si>
    <t xml:space="preserve">1S24 | 1H24 </t>
  </si>
  <si>
    <t>Exaustão Ativo Biológico</t>
  </si>
  <si>
    <t xml:space="preserve">2T24 | 2Q24 </t>
  </si>
  <si>
    <t>2T24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</si>
</sst>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9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.00000%"/>
    <numFmt numFmtId="243" formatCode="0_);\(0\)"/>
    <numFmt numFmtId="244" formatCode="#,##0.0"/>
    <numFmt numFmtId="245" formatCode="_ &quot;$&quot;* #,##0_ ;_ &quot;$&quot;* \-#,##0_ ;_ &quot;$&quot;* &quot;-&quot;_ ;_ @_ "/>
    <numFmt numFmtId="246" formatCode="0.0_)\%;\(0.0\)\%;0.0_)\%;@_)_%"/>
    <numFmt numFmtId="247" formatCode="#,##0.0_)_%;\(#,##0.0\)_%;0.0_)_%;@_)_%"/>
    <numFmt numFmtId="248" formatCode="_(* #,##0.0000000000_);_(* \(#,##0.0000000000\);_(* &quot;-&quot;??_);_(@_)"/>
    <numFmt numFmtId="249" formatCode="&quot;MR&quot;#,##0.00_);\(&quot;$&quot;#,##0.00\)"/>
    <numFmt numFmtId="250" formatCode="#,###\—_);\(#,###\—\)"/>
    <numFmt numFmtId="251" formatCode="#,##0.0_);\(#,##0.0\);#,##0.0_);@_)"/>
    <numFmt numFmtId="252" formatCode="#,###&quot;—&quot;_);\(#,###&quot;—&quot;\)"/>
    <numFmt numFmtId="253" formatCode="#,##0.0000\ \ "/>
    <numFmt numFmtId="254" formatCode="_(* #,##0.0000_);_(* \(#,##0.0000\);_(* &quot;-&quot;??_);_(@_)"/>
    <numFmt numFmtId="255" formatCode="0\ "/>
    <numFmt numFmtId="256" formatCode="0.0000"/>
    <numFmt numFmtId="257" formatCode="0&quot;%&quot;\ \ \ "/>
    <numFmt numFmtId="258" formatCode="&quot;£&quot;_(#,##0.00_);&quot;£&quot;\(#,##0.00\);&quot;£&quot;_(0.00_);@_)"/>
    <numFmt numFmtId="259" formatCode="#,##0.00_);\(#,##0.00\);0.00_);@_)"/>
    <numFmt numFmtId="260" formatCode="#,##0\ \ \ ;\(#,##0\)\ \ "/>
    <numFmt numFmtId="261" formatCode="#,###\—;#,###\—"/>
    <numFmt numFmtId="262" formatCode="#,###&quot;—&quot;;#,###&quot;—&quot;"/>
    <numFmt numFmtId="263" formatCode="\€_(#,##0.00_);\€\(#,##0.00\);\€_(0.00_);@_)"/>
    <numFmt numFmtId="264" formatCode="0.0%;[Red]\(0.0\)%"/>
    <numFmt numFmtId="265" formatCode="mmmm\-yy"/>
    <numFmt numFmtId="266" formatCode="#,##0.00000"/>
    <numFmt numFmtId="267" formatCode="#,##0_)\x;\(#,##0\)\x;0_)\x;@_)_x"/>
    <numFmt numFmtId="268" formatCode="#,##0_)_x;\(#,##0\)_x;0_)_x;@_)_x"/>
    <numFmt numFmtId="269" formatCode="0.00_);\(0.00\)"/>
    <numFmt numFmtId="270" formatCode="#,###\—\ \ \ _);\(#,##0\)"/>
    <numFmt numFmtId="271" formatCode="#,###&quot;—&quot;\ \ \ _);\(#,##0\)"/>
    <numFmt numFmtId="272" formatCode="0.\ "/>
    <numFmt numFmtId="273" formatCode="#,##0\ ;\(#,##0\)"/>
    <numFmt numFmtId="274" formatCode="&quot;$&quot;#,##0"/>
    <numFmt numFmtId="275" formatCode=".0%"/>
    <numFmt numFmtId="276" formatCode="0.0"/>
    <numFmt numFmtId="277" formatCode="dd\-mmmm"/>
    <numFmt numFmtId="278" formatCode="#,##0.000_);\(#,##0.000\)"/>
    <numFmt numFmtId="279" formatCode="&quot;$&quot;#,##0.000_);[Red]\(&quot;$&quot;#,##0.000\)"/>
    <numFmt numFmtId="280" formatCode="#,##0.0000_);[Red]\(#,##0.0000\)"/>
    <numFmt numFmtId="281" formatCode="&quot;R$ &quot;#,##0.000_);[Red]\(&quot;R$ &quot;#,##0.000\)"/>
    <numFmt numFmtId="282" formatCode="0\A"/>
    <numFmt numFmtId="283" formatCode="#,##0.0;[Red]\(#,##0.0\)"/>
    <numFmt numFmtId="284" formatCode="#,##0;[Red]\(#,##0\)"/>
    <numFmt numFmtId="285" formatCode=".00%"/>
    <numFmt numFmtId="286" formatCode="&quot;$&quot;#,##0.00_);\(&quot;$&quot;#,##0.00\)"/>
    <numFmt numFmtId="287" formatCode="#,##0\ \ "/>
    <numFmt numFmtId="288" formatCode="_-&quot;£&quot;* #,##0_-;\-&quot;£&quot;* #,##0_-;_-&quot;£&quot;* &quot;-&quot;_-;_-@_-"/>
    <numFmt numFmtId="289" formatCode="0.00_);\(0.00\);0.00"/>
    <numFmt numFmtId="290" formatCode="&quot;R$ &quot;#,##0_%_);\(&quot;R$ &quot;#,##0\)_%;&quot;R$ &quot;#,##0_%_);@_%_)"/>
    <numFmt numFmtId="291" formatCode="&quot;R$ &quot;#,##0.00_%_);\(&quot;R$ &quot;#,##0.00\)_%;&quot;R$ &quot;#,##0.00_%_);@_%_)"/>
    <numFmt numFmtId="292" formatCode="0.0000%"/>
    <numFmt numFmtId="293" formatCode="_ * #,##0_)_£_ ;_ * \(#,##0\)_£_ ;_ * &quot;-&quot;_)_£_ ;_ @_ "/>
    <numFmt numFmtId="294" formatCode="yyyy"/>
    <numFmt numFmtId="295" formatCode="\$0.00;\(\$0.00\)"/>
    <numFmt numFmtId="296" formatCode="0.0&quot;  &quot;"/>
    <numFmt numFmtId="297" formatCode="#\ ##0.0"/>
    <numFmt numFmtId="298" formatCode="#,##0_);\(#,##0\);0_)"/>
    <numFmt numFmtId="299" formatCode="##,#00"/>
    <numFmt numFmtId="300" formatCode="#,##0.0000\ ;\(#,##0.0000\)"/>
    <numFmt numFmtId="301" formatCode="_-* #,##0_-;\(#,##0\);_-* &quot;–&quot;_-;_-@_-"/>
    <numFmt numFmtId="302" formatCode="0.0\%_);\(0.0\%\);0.0\%_);@_%_)"/>
    <numFmt numFmtId="303" formatCode="#,##0\ ;\(#,##0\);\ \-\ "/>
    <numFmt numFmtId="304" formatCode="#,##0.0_);\(#,##0.0\)"/>
    <numFmt numFmtId="305" formatCode="0.0%;0.0%;\-\ "/>
    <numFmt numFmtId="306" formatCode="#,##0;[Red]&quot;-&quot;#,##0"/>
    <numFmt numFmtId="307" formatCode="0.0\x\ "/>
    <numFmt numFmtId="308" formatCode="mm/yy"/>
    <numFmt numFmtId="309" formatCode="&quot;$&quot;#,##0_);[Red]&quot;\&quot;&quot;\&quot;\(&quot;$&quot;#,##0&quot;\&quot;&quot;\&quot;\)"/>
    <numFmt numFmtId="310" formatCode="#,##0.0_);\(#,##0.0\);0.0_)"/>
    <numFmt numFmtId="311" formatCode="#,##0.0&quot;x&quot;;\-#,##0.0&quot;x&quot;;0.0&quot;x&quot;"/>
    <numFmt numFmtId="312" formatCode="0.00\%;\-0.00\%;0.00\%"/>
    <numFmt numFmtId="313" formatCode="0.00\x;\-0.00\x;0.00\x"/>
    <numFmt numFmtId="314" formatCode="##0.00000"/>
    <numFmt numFmtId="315" formatCode="#,##0;\(#,##0\);\–;@"/>
    <numFmt numFmtId="316" formatCode="#,##0.000\ ;\(#,##0.000\)"/>
    <numFmt numFmtId="317" formatCode="#,##0.00\ ;\(#,##0.00\)"/>
    <numFmt numFmtId="318" formatCode="&quot;$&quot;#,##0.00"/>
  </numFmts>
  <fonts count="3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sz val="9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b/>
      <sz val="11"/>
      <name val="Roboto"/>
    </font>
    <font>
      <sz val="11"/>
      <name val="Roboto"/>
    </font>
    <font>
      <b/>
      <sz val="11"/>
      <color rgb="FF2D75B9"/>
      <name val="Roboto"/>
    </font>
    <font>
      <sz val="11"/>
      <color rgb="FF2D75B9"/>
      <name val="Roboto"/>
    </font>
    <font>
      <sz val="11"/>
      <color theme="8" tint="-0.499984740745262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b/>
      <sz val="20"/>
      <color rgb="FFFFFFFF"/>
      <name val="Roboto Black"/>
    </font>
    <font>
      <vertAlign val="superscript"/>
      <sz val="11"/>
      <name val="Roboto"/>
    </font>
    <font>
      <vertAlign val="superscript"/>
      <sz val="11"/>
      <color theme="1"/>
      <name val="Roboto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</fonts>
  <fills count="22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5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4" fillId="0" borderId="0"/>
    <xf numFmtId="0" fontId="244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8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7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273" fontId="121" fillId="0" borderId="0"/>
    <xf numFmtId="273" fontId="121" fillId="0" borderId="0"/>
    <xf numFmtId="273" fontId="246" fillId="0" borderId="0"/>
    <xf numFmtId="273" fontId="246" fillId="0" borderId="0"/>
    <xf numFmtId="273" fontId="121" fillId="0" borderId="0"/>
    <xf numFmtId="273" fontId="246" fillId="0" borderId="0"/>
    <xf numFmtId="273" fontId="246" fillId="0" borderId="0"/>
    <xf numFmtId="273" fontId="246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250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0" applyNumberFormat="0" applyFill="0" applyBorder="0" applyProtection="0">
      <alignment horizontal="left"/>
    </xf>
    <xf numFmtId="0" fontId="253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6" fontId="92" fillId="0" borderId="0"/>
    <xf numFmtId="276" fontId="92" fillId="0" borderId="0"/>
    <xf numFmtId="276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7" fontId="150" fillId="0" borderId="0" applyBorder="0"/>
    <xf numFmtId="277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2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3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8" fontId="46" fillId="0" borderId="0" applyFont="0" applyFill="0" applyBorder="0" applyAlignment="0" applyProtection="0"/>
    <xf numFmtId="278" fontId="46" fillId="0" borderId="0" applyFont="0" applyFill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5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54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3" fontId="211" fillId="0" borderId="0"/>
    <xf numFmtId="283" fontId="211" fillId="0" borderId="0"/>
    <xf numFmtId="284" fontId="97" fillId="0" borderId="0" applyFill="0" applyBorder="0" applyAlignment="0" applyProtection="0"/>
    <xf numFmtId="284" fontId="97" fillId="0" borderId="0" applyFill="0" applyBorder="0" applyAlignment="0" applyProtection="0"/>
    <xf numFmtId="0" fontId="25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49" fillId="0" borderId="116" applyNumberFormat="0" applyFill="0" applyBorder="0" applyAlignment="0" applyProtection="0"/>
    <xf numFmtId="0" fontId="258" fillId="0" borderId="116" applyNumberFormat="0" applyFill="0" applyBorder="0" applyAlignment="0" applyProtection="0"/>
    <xf numFmtId="0" fontId="36" fillId="0" borderId="116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9" fillId="41" borderId="0" applyNumberFormat="0" applyBorder="0" applyAlignment="0" applyProtection="0"/>
    <xf numFmtId="0" fontId="149" fillId="0" borderId="0" applyFont="0" applyFill="0" applyBorder="0" applyAlignment="0" applyProtection="0"/>
    <xf numFmtId="0" fontId="260" fillId="0" borderId="0" applyNumberFormat="0" applyFill="0" applyBorder="0" applyAlignment="0"/>
    <xf numFmtId="0" fontId="261" fillId="0" borderId="0" applyNumberForma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0" fontId="262" fillId="88" borderId="0"/>
    <xf numFmtId="286" fontId="150" fillId="0" borderId="0" applyFill="0" applyBorder="0" applyAlignment="0" applyProtection="0">
      <alignment horizontal="center"/>
    </xf>
    <xf numFmtId="286" fontId="150" fillId="0" borderId="0" applyFill="0" applyBorder="0" applyAlignment="0" applyProtection="0">
      <alignment horizontal="center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2" fontId="36" fillId="207" borderId="0" applyNumberFormat="0" applyFont="0" applyBorder="0" applyAlignment="0" applyProtection="0"/>
    <xf numFmtId="2" fontId="36" fillId="207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41" fillId="39" borderId="82" applyNumberFormat="0" applyAlignment="0" applyProtection="0"/>
    <xf numFmtId="1" fontId="264" fillId="0" borderId="0"/>
    <xf numFmtId="0" fontId="27" fillId="64" borderId="21" applyNumberFormat="0" applyAlignment="0" applyProtection="0"/>
    <xf numFmtId="0" fontId="27" fillId="205" borderId="117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65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6" fillId="0" borderId="118" applyNumberFormat="0" applyFill="0" applyProtection="0">
      <alignment horizontal="center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8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8" borderId="0">
      <alignment horizontal="center" vertical="center" wrapText="1"/>
    </xf>
    <xf numFmtId="0" fontId="269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270" fillId="0" borderId="0" applyNumberFormat="0" applyFill="0" applyBorder="0">
      <alignment horizontal="right"/>
    </xf>
    <xf numFmtId="0" fontId="7" fillId="208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7" fontId="271" fillId="148" borderId="0">
      <alignment horizontal="left"/>
    </xf>
    <xf numFmtId="288" fontId="7" fillId="0" borderId="0" applyFont="0" applyFill="0" applyBorder="0" applyAlignment="0" applyProtection="0"/>
    <xf numFmtId="289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172" fontId="7" fillId="0" borderId="119">
      <protection locked="0"/>
    </xf>
    <xf numFmtId="172" fontId="7" fillId="0" borderId="119">
      <protection locked="0"/>
    </xf>
    <xf numFmtId="172" fontId="7" fillId="0" borderId="119">
      <protection locked="0"/>
    </xf>
    <xf numFmtId="290" fontId="168" fillId="0" borderId="0" applyFont="0" applyFill="0" applyBorder="0" applyAlignment="0" applyProtection="0">
      <alignment horizontal="right"/>
    </xf>
    <xf numFmtId="291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3" fontId="99" fillId="0" borderId="0"/>
    <xf numFmtId="293" fontId="99" fillId="0" borderId="0"/>
    <xf numFmtId="293" fontId="99" fillId="0" borderId="0"/>
    <xf numFmtId="294" fontId="272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74" fillId="0" borderId="120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10" borderId="60" applyNumberFormat="0" applyFont="0" applyAlignment="0">
      <protection locked="0"/>
    </xf>
    <xf numFmtId="0" fontId="149" fillId="210" borderId="60" applyNumberFormat="0" applyFont="0" applyAlignment="0">
      <protection locked="0"/>
    </xf>
    <xf numFmtId="3" fontId="275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6" fontId="36" fillId="211" borderId="121" applyNumberFormat="0" applyFont="0" applyBorder="0" applyAlignment="0" applyProtection="0">
      <alignment horizontal="right"/>
    </xf>
    <xf numFmtId="296" fontId="36" fillId="211" borderId="121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7" fontId="276" fillId="150" borderId="4">
      <alignment horizontal="left"/>
    </xf>
    <xf numFmtId="297" fontId="276" fillId="150" borderId="4">
      <alignment horizontal="left"/>
    </xf>
    <xf numFmtId="297" fontId="276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9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9" fontId="99" fillId="0" borderId="0"/>
    <xf numFmtId="299" fontId="99" fillId="0" borderId="0"/>
    <xf numFmtId="0" fontId="277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300" fontId="49" fillId="0" borderId="0" applyBorder="0" applyProtection="0"/>
    <xf numFmtId="301" fontId="278" fillId="0" borderId="0">
      <alignment vertical="center"/>
    </xf>
    <xf numFmtId="0" fontId="212" fillId="0" borderId="0"/>
    <xf numFmtId="0" fontId="32" fillId="213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9" fillId="0" borderId="0">
      <alignment horizontal="right"/>
    </xf>
    <xf numFmtId="301" fontId="280" fillId="0" borderId="0">
      <alignment vertical="center"/>
    </xf>
    <xf numFmtId="302" fontId="168" fillId="0" borderId="0" applyFont="0" applyFill="0" applyBorder="0" applyAlignment="0" applyProtection="0">
      <alignment horizontal="right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3" fillId="0" borderId="35" applyAlignment="0" applyProtection="0"/>
    <xf numFmtId="0" fontId="43" fillId="0" borderId="122" applyNumberFormat="0" applyFill="0" applyAlignment="0" applyProtection="0"/>
    <xf numFmtId="0" fontId="43" fillId="0" borderId="44" applyNumberFormat="0" applyFill="0" applyAlignment="0" applyProtection="0"/>
    <xf numFmtId="0" fontId="44" fillId="0" borderId="123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45" fillId="0" borderId="126" applyNumberFormat="0" applyFill="0" applyAlignment="0" applyProtection="0"/>
    <xf numFmtId="0" fontId="91" fillId="0" borderId="0"/>
    <xf numFmtId="0" fontId="284" fillId="0" borderId="118"/>
    <xf numFmtId="0" fontId="285" fillId="0" borderId="118"/>
    <xf numFmtId="244" fontId="150" fillId="0" borderId="0" applyNumberFormat="0" applyFont="0" applyFill="0" applyBorder="0" applyAlignment="0">
      <alignment horizontal="left"/>
    </xf>
    <xf numFmtId="244" fontId="150" fillId="0" borderId="0" applyNumberFormat="0" applyFont="0" applyFill="0" applyBorder="0" applyAlignment="0">
      <alignment horizontal="left"/>
    </xf>
    <xf numFmtId="1" fontId="286" fillId="135" borderId="74">
      <alignment horizontal="center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42" fillId="205" borderId="0" applyNumberFormat="0" applyBorder="0" applyAlignment="0" applyProtection="0"/>
    <xf numFmtId="0" fontId="41" fillId="70" borderId="82" applyNumberFormat="0" applyAlignment="0" applyProtection="0"/>
    <xf numFmtId="10" fontId="36" fillId="87" borderId="127" applyNumberFormat="0" applyBorder="0" applyAlignment="0" applyProtection="0"/>
    <xf numFmtId="0" fontId="81" fillId="42" borderId="82" applyNumberFormat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303" fontId="289" fillId="217" borderId="0" applyBorder="0"/>
    <xf numFmtId="0" fontId="24" fillId="218" borderId="128">
      <alignment horizontal="left" vertical="center" wrapText="1"/>
    </xf>
    <xf numFmtId="0" fontId="115" fillId="219" borderId="128">
      <alignment horizontal="left" vertical="center" wrapText="1"/>
    </xf>
    <xf numFmtId="0" fontId="24" fillId="218" borderId="128">
      <alignment horizontal="left" vertical="center" wrapText="1"/>
    </xf>
    <xf numFmtId="304" fontId="99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99" fillId="0" borderId="0" applyNumberFormat="0" applyAlignment="0">
      <alignment horizontal="left"/>
    </xf>
    <xf numFmtId="0" fontId="99" fillId="220" borderId="0" applyNumberFormat="0" applyFont="0" applyBorder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91" fillId="0" borderId="0"/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7" fontId="97" fillId="88" borderId="0"/>
    <xf numFmtId="307" fontId="97" fillId="88" borderId="0"/>
    <xf numFmtId="307" fontId="97" fillId="88" borderId="0"/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83" fillId="70" borderId="0" applyNumberFormat="0" applyBorder="0" applyAlignment="0" applyProtection="0"/>
    <xf numFmtId="37" fontId="293" fillId="0" borderId="0"/>
    <xf numFmtId="37" fontId="108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4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94" fillId="0" borderId="0"/>
    <xf numFmtId="0" fontId="167" fillId="0" borderId="0"/>
    <xf numFmtId="0" fontId="212" fillId="0" borderId="0"/>
    <xf numFmtId="38" fontId="246" fillId="0" borderId="0" applyFont="0" applyAlignment="0">
      <alignment horizontal="center"/>
    </xf>
    <xf numFmtId="0" fontId="7" fillId="69" borderId="129" applyNumberFormat="0" applyFont="0" applyAlignment="0" applyProtection="0"/>
    <xf numFmtId="0" fontId="7" fillId="79" borderId="130" applyNumberFormat="0" applyFont="0" applyAlignment="0" applyProtection="0"/>
    <xf numFmtId="0" fontId="7" fillId="38" borderId="129" applyNumberFormat="0" applyFont="0" applyAlignment="0" applyProtection="0"/>
    <xf numFmtId="0" fontId="7" fillId="38" borderId="129" applyNumberFormat="0" applyFont="0" applyAlignment="0" applyProtection="0"/>
    <xf numFmtId="0" fontId="295" fillId="0" borderId="2"/>
    <xf numFmtId="310" fontId="296" fillId="0" borderId="0" applyFont="0" applyFill="0" applyBorder="0" applyAlignment="0" applyProtection="0"/>
    <xf numFmtId="0" fontId="150" fillId="0" borderId="0"/>
    <xf numFmtId="0" fontId="150" fillId="0" borderId="0"/>
    <xf numFmtId="311" fontId="296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7" fillId="0" borderId="0">
      <alignment horizontal="left"/>
    </xf>
    <xf numFmtId="0" fontId="297" fillId="0" borderId="0">
      <alignment horizontal="left"/>
    </xf>
    <xf numFmtId="0" fontId="297" fillId="0" borderId="0">
      <alignment horizontal="left"/>
    </xf>
    <xf numFmtId="0" fontId="298" fillId="123" borderId="132" applyNumberFormat="0" applyAlignment="0" applyProtection="0"/>
    <xf numFmtId="0" fontId="33" fillId="39" borderId="131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6" fontId="299" fillId="0" borderId="0">
      <alignment horizontal="centerContinuous"/>
    </xf>
    <xf numFmtId="306" fontId="299" fillId="0" borderId="0">
      <alignment horizontal="centerContinuous"/>
    </xf>
    <xf numFmtId="306" fontId="299" fillId="0" borderId="0">
      <alignment horizontal="centerContinuous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276" fontId="7" fillId="0" borderId="0" applyFill="0"/>
    <xf numFmtId="276" fontId="7" fillId="0" borderId="0" applyFill="0"/>
    <xf numFmtId="276" fontId="7" fillId="0" borderId="0" applyFill="0"/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2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302" fillId="0" borderId="0"/>
    <xf numFmtId="0" fontId="302" fillId="0" borderId="0"/>
    <xf numFmtId="0" fontId="302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303" fillId="0" borderId="0"/>
    <xf numFmtId="38" fontId="304" fillId="0" borderId="0"/>
    <xf numFmtId="3" fontId="303" fillId="0" borderId="0"/>
    <xf numFmtId="3" fontId="303" fillId="0" borderId="0"/>
    <xf numFmtId="0" fontId="7" fillId="0" borderId="133" applyNumberFormat="0" applyBorder="0" applyAlignment="0"/>
    <xf numFmtId="0" fontId="7" fillId="0" borderId="133" applyNumberFormat="0" applyBorder="0" applyAlignment="0"/>
    <xf numFmtId="0" fontId="7" fillId="0" borderId="133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313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3" fontId="7" fillId="0" borderId="0">
      <alignment horizontal="right"/>
      <protection locked="0"/>
    </xf>
    <xf numFmtId="313" fontId="7" fillId="0" borderId="0">
      <alignment horizontal="right"/>
      <protection locked="0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top" indent="1"/>
    </xf>
    <xf numFmtId="0" fontId="7" fillId="39" borderId="127" applyNumberFormat="0">
      <protection locked="0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314" fontId="307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4" fontId="307" fillId="0" borderId="0" applyFill="0" applyBorder="0">
      <alignment horizontal="right"/>
      <protection hidden="1"/>
    </xf>
    <xf numFmtId="314" fontId="307" fillId="0" borderId="0" applyFill="0" applyBorder="0">
      <alignment horizontal="right"/>
      <protection hidden="1"/>
    </xf>
    <xf numFmtId="0" fontId="91" fillId="208" borderId="127">
      <alignment horizontal="center" vertical="center" wrapText="1"/>
      <protection hidden="1"/>
    </xf>
    <xf numFmtId="0" fontId="91" fillId="208" borderId="127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302" fillId="221" borderId="0" applyNumberFormat="0" applyFont="0" applyBorder="0" applyAlignment="0">
      <alignment horizontal="lef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8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5" fontId="309" fillId="0" borderId="0" applyNumberFormat="0" applyFill="0" applyBorder="0" applyAlignment="0" applyProtection="0">
      <alignment horizontal="right" vertical="center" wrapText="1"/>
    </xf>
    <xf numFmtId="0" fontId="310" fillId="0" borderId="0" applyNumberFormat="0" applyFill="0" applyBorder="0" applyAlignment="0" applyProtection="0"/>
    <xf numFmtId="0" fontId="311" fillId="0" borderId="0" applyNumberFormat="0" applyFill="0" applyBorder="0" applyAlignment="0" applyProtection="0">
      <protection locked="0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243" fontId="149" fillId="0" borderId="118" applyNumberFormat="0" applyFont="0"/>
    <xf numFmtId="243" fontId="149" fillId="0" borderId="118" applyNumberFormat="0" applyFont="0"/>
    <xf numFmtId="243" fontId="149" fillId="0" borderId="118" applyNumberFormat="0" applyFont="0"/>
    <xf numFmtId="0" fontId="31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14" fillId="195" borderId="10">
      <alignment vertical="top"/>
      <protection locked="0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278" fillId="0" borderId="0">
      <alignment vertical="center"/>
    </xf>
    <xf numFmtId="0" fontId="278" fillId="0" borderId="0">
      <alignment vertical="center"/>
    </xf>
    <xf numFmtId="0" fontId="315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243" fontId="49" fillId="0" borderId="0" applyNumberFormat="0">
      <alignment horizontal="centerContinuous"/>
    </xf>
    <xf numFmtId="243" fontId="49" fillId="0" borderId="0" applyNumberFormat="0">
      <alignment horizontal="centerContinuous"/>
    </xf>
    <xf numFmtId="0" fontId="316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3" fontId="7" fillId="0" borderId="0" applyNumberFormat="0" applyAlignment="0"/>
    <xf numFmtId="243" fontId="7" fillId="0" borderId="0" applyNumberFormat="0" applyAlignment="0"/>
    <xf numFmtId="243" fontId="7" fillId="0" borderId="0" applyNumberFormat="0" applyAlignment="0"/>
    <xf numFmtId="243" fontId="90" fillId="0" borderId="0">
      <alignment horizontal="centerContinuous"/>
    </xf>
    <xf numFmtId="243" fontId="90" fillId="0" borderId="0">
      <alignment horizontal="centerContinuous"/>
    </xf>
    <xf numFmtId="243" fontId="90" fillId="0" borderId="0">
      <alignment horizontal="centerContinuous"/>
    </xf>
    <xf numFmtId="0" fontId="317" fillId="0" borderId="0" applyNumberFormat="0" applyFill="0" applyBorder="0" applyProtection="0">
      <alignment vertical="center"/>
    </xf>
    <xf numFmtId="316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8" fillId="0" borderId="137"/>
    <xf numFmtId="0" fontId="319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2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6" applyNumberFormat="0" applyFill="0" applyAlignment="0" applyProtection="0"/>
    <xf numFmtId="0" fontId="255" fillId="0" borderId="0" applyNumberFormat="0" applyFill="0" applyBorder="0" applyAlignment="0"/>
    <xf numFmtId="0" fontId="255" fillId="0" borderId="0" applyNumberFormat="0" applyFill="0" applyBorder="0" applyAlignment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0" fontId="34" fillId="0" borderId="140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7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318" fontId="7" fillId="0" borderId="0" applyNumberFormat="0"/>
    <xf numFmtId="318" fontId="7" fillId="0" borderId="0" applyNumberFormat="0"/>
    <xf numFmtId="318" fontId="7" fillId="0" borderId="0" applyNumberFormat="0"/>
    <xf numFmtId="0" fontId="321" fillId="223" borderId="141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22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4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25" fillId="0" borderId="0"/>
    <xf numFmtId="0" fontId="326" fillId="0" borderId="0"/>
    <xf numFmtId="0" fontId="327" fillId="0" borderId="0">
      <alignment vertical="center"/>
    </xf>
    <xf numFmtId="0" fontId="328" fillId="0" borderId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146" borderId="134" applyNumberFormat="0" applyProtection="0">
      <alignment horizontal="left" vertical="top" indent="1"/>
    </xf>
    <xf numFmtId="4" fontId="36" fillId="36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69" borderId="129" applyNumberFormat="0" applyFont="0" applyAlignment="0" applyProtection="0"/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7" fillId="187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2" applyNumberFormat="0">
      <protection locked="0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41" fillId="39" borderId="82" applyNumberFormat="0" applyAlignment="0" applyProtection="0"/>
    <xf numFmtId="4" fontId="36" fillId="41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42" fillId="205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241" fillId="39" borderId="143" applyNumberFormat="0" applyAlignment="0" applyProtection="0"/>
    <xf numFmtId="0" fontId="64" fillId="79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4" applyNumberFormat="0" applyProtection="0">
      <alignment horizontal="left" vertical="center" indent="1"/>
    </xf>
    <xf numFmtId="0" fontId="7" fillId="39" borderId="127" applyNumberFormat="0">
      <protection locked="0"/>
    </xf>
    <xf numFmtId="4" fontId="51" fillId="89" borderId="128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81" fillId="42" borderId="143" applyNumberFormat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2" applyNumberFormat="0">
      <protection locked="0"/>
    </xf>
    <xf numFmtId="0" fontId="7" fillId="39" borderId="127" applyNumberFormat="0">
      <protection locked="0"/>
    </xf>
    <xf numFmtId="0" fontId="38" fillId="73" borderId="147" applyNumberFormat="0" applyAlignment="0" applyProtection="0"/>
    <xf numFmtId="4" fontId="152" fillId="136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46" borderId="134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7" applyNumberFormat="0" applyProtection="0">
      <alignment horizontal="right" vertical="center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64" fillId="81" borderId="134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3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9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3" applyNumberFormat="0" applyAlignment="0" applyProtection="0"/>
    <xf numFmtId="0" fontId="45" fillId="0" borderId="124" applyNumberFormat="0" applyFill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83" fillId="42" borderId="0" applyNumberFormat="0" applyBorder="0" applyAlignment="0" applyProtection="0"/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0" borderId="0"/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25" fillId="87" borderId="134" applyNumberFormat="0" applyProtection="0">
      <alignment horizontal="left" vertical="top" indent="1"/>
    </xf>
    <xf numFmtId="4" fontId="47" fillId="87" borderId="127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0" borderId="0"/>
    <xf numFmtId="0" fontId="7" fillId="43" borderId="134" applyNumberFormat="0" applyProtection="0">
      <alignment horizontal="left" vertical="top" indent="1"/>
    </xf>
    <xf numFmtId="0" fontId="7" fillId="0" borderId="0"/>
    <xf numFmtId="0" fontId="7" fillId="186" borderId="134" applyNumberFormat="0" applyProtection="0">
      <alignment horizontal="left" vertical="center" indent="1"/>
    </xf>
    <xf numFmtId="0" fontId="7" fillId="0" borderId="0"/>
    <xf numFmtId="0" fontId="7" fillId="36" borderId="134" applyNumberFormat="0" applyProtection="0">
      <alignment horizontal="left" vertical="top" indent="1"/>
    </xf>
    <xf numFmtId="0" fontId="7" fillId="0" borderId="0"/>
    <xf numFmtId="0" fontId="7" fillId="180" borderId="134" applyNumberFormat="0" applyProtection="0">
      <alignment horizontal="left" vertical="center" indent="1"/>
    </xf>
    <xf numFmtId="0" fontId="7" fillId="0" borderId="0"/>
    <xf numFmtId="0" fontId="7" fillId="40" borderId="134" applyNumberFormat="0" applyProtection="0">
      <alignment horizontal="left" vertical="top" indent="1"/>
    </xf>
    <xf numFmtId="0" fontId="7" fillId="0" borderId="0"/>
    <xf numFmtId="0" fontId="7" fillId="85" borderId="134" applyNumberFormat="0" applyProtection="0">
      <alignment horizontal="left" vertical="center" indent="1"/>
    </xf>
    <xf numFmtId="0" fontId="7" fillId="0" borderId="0"/>
    <xf numFmtId="0" fontId="7" fillId="85" borderId="134" applyNumberFormat="0" applyProtection="0">
      <alignment horizontal="left" vertical="top" indent="1"/>
    </xf>
    <xf numFmtId="0" fontId="7" fillId="0" borderId="0"/>
    <xf numFmtId="0" fontId="7" fillId="39" borderId="142" applyNumberFormat="0">
      <protection locked="0"/>
    </xf>
    <xf numFmtId="0" fontId="7" fillId="0" borderId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0" borderId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7" fillId="0" borderId="0"/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6" applyBorder="0"/>
    <xf numFmtId="0" fontId="36" fillId="90" borderId="142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38" fillId="73" borderId="147" applyNumberFormat="0" applyAlignment="0" applyProtection="0"/>
    <xf numFmtId="0" fontId="41" fillId="70" borderId="147" applyNumberFormat="0" applyAlignment="0" applyProtection="0"/>
    <xf numFmtId="0" fontId="36" fillId="80" borderId="0"/>
    <xf numFmtId="0" fontId="36" fillId="69" borderId="147" applyNumberFormat="0" applyFont="0" applyAlignment="0" applyProtection="0"/>
    <xf numFmtId="0" fontId="33" fillId="73" borderId="131" applyNumberForma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1" applyNumberFormat="0" applyAlignment="0" applyProtection="0"/>
    <xf numFmtId="0" fontId="7" fillId="146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40" fillId="39" borderId="143" applyNumberFormat="0" applyAlignment="0" applyProtection="0"/>
    <xf numFmtId="0" fontId="240" fillId="150" borderId="143" applyNumberFormat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9" applyNumberFormat="0" applyFont="0" applyAlignment="0" applyProtection="0"/>
    <xf numFmtId="0" fontId="49" fillId="43" borderId="146" applyBorder="0"/>
    <xf numFmtId="0" fontId="26" fillId="121" borderId="0" applyNumberFormat="0" applyBorder="0" applyAlignment="0" applyProtection="0"/>
    <xf numFmtId="4" fontId="36" fillId="78" borderId="147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0" fontId="7" fillId="187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41" fillId="70" borderId="147" applyNumberFormat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7" fillId="85" borderId="134" applyNumberFormat="0" applyProtection="0">
      <alignment horizontal="left" vertical="top" indent="1"/>
    </xf>
    <xf numFmtId="4" fontId="152" fillId="81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81" fillId="42" borderId="143" applyNumberFormat="0" applyAlignment="0" applyProtection="0"/>
    <xf numFmtId="0" fontId="7" fillId="69" borderId="129" applyNumberFormat="0" applyFont="0" applyAlignment="0" applyProtection="0"/>
    <xf numFmtId="4" fontId="52" fillId="39" borderId="147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41" fillId="70" borderId="143" applyNumberFormat="0" applyAlignment="0" applyProtection="0"/>
    <xf numFmtId="4" fontId="36" fillId="46" borderId="147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41" fillId="70" borderId="147" applyNumberFormat="0" applyAlignment="0" applyProtection="0"/>
    <xf numFmtId="0" fontId="7" fillId="186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80" borderId="134" applyNumberFormat="0" applyProtection="0">
      <alignment horizontal="left" vertical="center" indent="1"/>
    </xf>
    <xf numFmtId="0" fontId="33" fillId="39" borderId="131" applyNumberFormat="0" applyAlignment="0" applyProtection="0"/>
    <xf numFmtId="0" fontId="7" fillId="40" borderId="134" applyNumberFormat="0" applyProtection="0">
      <alignment horizontal="left" vertical="top" indent="1"/>
    </xf>
    <xf numFmtId="4" fontId="36" fillId="44" borderId="147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33" fillId="150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0" fontId="241" fillId="39" borderId="143" applyNumberFormat="0" applyAlignment="0" applyProtection="0"/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41" fillId="70" borderId="143" applyNumberFormat="0" applyAlignment="0" applyProtection="0"/>
    <xf numFmtId="4" fontId="147" fillId="81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0" fontId="7" fillId="38" borderId="129" applyNumberFormat="0" applyFont="0" applyAlignment="0" applyProtection="0"/>
    <xf numFmtId="0" fontId="26" fillId="48" borderId="0" applyNumberFormat="0" applyBorder="0" applyAlignment="0" applyProtection="0"/>
    <xf numFmtId="4" fontId="152" fillId="14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152" fillId="92" borderId="134" applyNumberFormat="0" applyProtection="0">
      <alignment horizontal="right" vertical="center"/>
    </xf>
    <xf numFmtId="0" fontId="36" fillId="90" borderId="142"/>
    <xf numFmtId="0" fontId="26" fillId="209" borderId="0" applyNumberFormat="0" applyBorder="0" applyAlignment="0" applyProtection="0"/>
    <xf numFmtId="0" fontId="7" fillId="69" borderId="129" applyNumberFormat="0" applyFont="0" applyAlignment="0" applyProtection="0"/>
    <xf numFmtId="4" fontId="152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7" fillId="36" borderId="134" applyNumberFormat="0" applyProtection="0">
      <alignment horizontal="left" vertical="top" indent="1"/>
    </xf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36" fillId="90" borderId="142"/>
    <xf numFmtId="0" fontId="36" fillId="69" borderId="147" applyNumberFormat="0" applyFont="0" applyAlignment="0" applyProtection="0"/>
    <xf numFmtId="4" fontId="152" fillId="18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36" fillId="90" borderId="142"/>
    <xf numFmtId="4" fontId="152" fillId="137" borderId="134" applyNumberFormat="0" applyProtection="0">
      <alignment horizontal="right" vertical="center"/>
    </xf>
    <xf numFmtId="0" fontId="33" fillId="73" borderId="131" applyNumberFormat="0" applyAlignment="0" applyProtection="0"/>
    <xf numFmtId="4" fontId="50" fillId="45" borderId="134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0" fontId="81" fillId="42" borderId="143" applyNumberFormat="0" applyAlignment="0" applyProtection="0"/>
    <xf numFmtId="0" fontId="7" fillId="36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36" fillId="48" borderId="147" applyNumberFormat="0" applyProtection="0">
      <alignment horizontal="left" vertical="center" indent="1"/>
    </xf>
    <xf numFmtId="0" fontId="7" fillId="39" borderId="127" applyNumberFormat="0">
      <protection locked="0"/>
    </xf>
    <xf numFmtId="4" fontId="199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7" fillId="4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top" indent="1"/>
    </xf>
    <xf numFmtId="4" fontId="36" fillId="82" borderId="147" applyNumberFormat="0" applyProtection="0">
      <alignment horizontal="right" vertical="center"/>
    </xf>
    <xf numFmtId="0" fontId="7" fillId="39" borderId="127" applyNumberFormat="0">
      <protection locked="0"/>
    </xf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4" fontId="51" fillId="89" borderId="128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8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201" fillId="187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4" fontId="47" fillId="81" borderId="147" applyNumberFormat="0" applyProtection="0">
      <alignment vertical="center"/>
    </xf>
    <xf numFmtId="0" fontId="7" fillId="18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152" fillId="135" borderId="134" applyNumberFormat="0" applyProtection="0">
      <alignment horizontal="right" vertical="center"/>
    </xf>
    <xf numFmtId="0" fontId="241" fillId="39" borderId="143" applyNumberFormat="0" applyAlignment="0" applyProtection="0"/>
    <xf numFmtId="4" fontId="7" fillId="43" borderId="128" applyNumberFormat="0" applyProtection="0">
      <alignment horizontal="left" vertical="center" indent="1"/>
    </xf>
    <xf numFmtId="0" fontId="34" fillId="0" borderId="138" applyNumberFormat="0" applyFill="0" applyAlignment="0" applyProtection="0"/>
    <xf numFmtId="4" fontId="201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152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84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6" fillId="43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36" fillId="90" borderId="127"/>
    <xf numFmtId="4" fontId="47" fillId="81" borderId="147" applyNumberFormat="0" applyProtection="0">
      <alignment vertical="center"/>
    </xf>
    <xf numFmtId="4" fontId="36" fillId="0" borderId="147" applyNumberFormat="0" applyProtection="0">
      <alignment horizontal="right" vertical="center"/>
    </xf>
    <xf numFmtId="0" fontId="41" fillId="70" borderId="143" applyNumberFormat="0" applyAlignment="0" applyProtection="0"/>
    <xf numFmtId="4" fontId="36" fillId="49" borderId="147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7" fillId="69" borderId="129" applyNumberFormat="0" applyFont="0" applyAlignment="0" applyProtection="0"/>
    <xf numFmtId="0" fontId="241" fillId="39" borderId="143" applyNumberFormat="0" applyAlignment="0" applyProtection="0"/>
    <xf numFmtId="4" fontId="36" fillId="36" borderId="147" applyNumberFormat="0" applyProtection="0">
      <alignment horizontal="right" vertical="center"/>
    </xf>
    <xf numFmtId="4" fontId="7" fillId="43" borderId="128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0" fontId="25" fillId="186" borderId="134" applyNumberFormat="0" applyProtection="0">
      <alignment horizontal="left" vertical="top" indent="1"/>
    </xf>
    <xf numFmtId="0" fontId="7" fillId="39" borderId="127" applyNumberFormat="0">
      <protection locked="0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33" fillId="39" borderId="131" applyNumberFormat="0" applyAlignment="0" applyProtection="0"/>
    <xf numFmtId="0" fontId="26" fillId="43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36" fillId="83" borderId="147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7" fillId="38" borderId="129" applyNumberFormat="0" applyFont="0" applyAlignment="0" applyProtection="0"/>
    <xf numFmtId="4" fontId="152" fillId="137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0" fontId="7" fillId="43" borderId="134" applyNumberFormat="0" applyProtection="0">
      <alignment horizontal="left" vertical="center" indent="1"/>
    </xf>
    <xf numFmtId="4" fontId="36" fillId="77" borderId="128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4" fontId="60" fillId="186" borderId="135" applyNumberFormat="0" applyProtection="0">
      <alignment horizontal="left" vertical="center" indent="1"/>
    </xf>
    <xf numFmtId="4" fontId="47" fillId="87" borderId="127" applyNumberFormat="0" applyProtection="0">
      <alignment vertical="center"/>
    </xf>
    <xf numFmtId="4" fontId="36" fillId="79" borderId="147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41" fillId="70" borderId="147" applyNumberFormat="0" applyAlignment="0" applyProtection="0"/>
    <xf numFmtId="0" fontId="7" fillId="39" borderId="142" applyNumberFormat="0">
      <protection locked="0"/>
    </xf>
    <xf numFmtId="0" fontId="26" fillId="43" borderId="0" applyNumberFormat="0" applyBorder="0" applyAlignment="0" applyProtection="0"/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81" borderId="147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64" fillId="81" borderId="134" applyNumberFormat="0" applyProtection="0">
      <alignment horizontal="left" vertical="top" indent="1"/>
    </xf>
    <xf numFmtId="0" fontId="241" fillId="39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0" fontId="7" fillId="36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41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0" fontId="25" fillId="38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0" fontId="81" fillId="42" borderId="143" applyNumberFormat="0" applyAlignment="0" applyProtection="0"/>
    <xf numFmtId="0" fontId="33" fillId="150" borderId="131" applyNumberFormat="0" applyAlignment="0" applyProtection="0"/>
    <xf numFmtId="4" fontId="36" fillId="49" borderId="147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0" fontId="7" fillId="69" borderId="129" applyNumberFormat="0" applyFont="0" applyAlignment="0" applyProtection="0"/>
    <xf numFmtId="4" fontId="36" fillId="81" borderId="147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7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243" fillId="180" borderId="134" applyNumberFormat="0" applyProtection="0">
      <alignment horizontal="left" vertical="center" wrapText="1"/>
    </xf>
    <xf numFmtId="4" fontId="60" fillId="186" borderId="135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4" fontId="152" fillId="14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41" fillId="70" borderId="143" applyNumberFormat="0" applyAlignment="0" applyProtection="0"/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47" fillId="81" borderId="134" applyNumberFormat="0" applyProtection="0">
      <alignment vertical="center"/>
    </xf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9" borderId="142" applyNumberFormat="0">
      <protection locked="0"/>
    </xf>
    <xf numFmtId="4" fontId="36" fillId="82" borderId="147" applyNumberFormat="0" applyProtection="0">
      <alignment horizontal="right" vertical="center"/>
    </xf>
    <xf numFmtId="0" fontId="33" fillId="73" borderId="131" applyNumberFormat="0" applyAlignment="0" applyProtection="0"/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4" fontId="152" fillId="184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36" fillId="82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36" fillId="46" borderId="147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4" fontId="36" fillId="78" borderId="147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0" fontId="240" fillId="150" borderId="143" applyNumberFormat="0" applyAlignment="0" applyProtection="0"/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64" fillId="81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81" borderId="134" applyNumberFormat="0" applyProtection="0">
      <alignment horizontal="left" vertical="center" indent="1"/>
    </xf>
    <xf numFmtId="0" fontId="41" fillId="70" borderId="143" applyNumberFormat="0" applyAlignment="0" applyProtection="0"/>
    <xf numFmtId="4" fontId="152" fillId="135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4" fontId="36" fillId="84" borderId="128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0" fontId="41" fillId="70" borderId="143" applyNumberFormat="0" applyAlignment="0" applyProtection="0"/>
    <xf numFmtId="0" fontId="49" fillId="43" borderId="146" applyBorder="0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43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38" borderId="129" applyNumberFormat="0" applyFont="0" applyAlignment="0" applyProtection="0"/>
    <xf numFmtId="0" fontId="38" fillId="73" borderId="147" applyNumberFormat="0" applyAlignment="0" applyProtection="0"/>
    <xf numFmtId="0" fontId="240" fillId="39" borderId="143" applyNumberFormat="0" applyAlignment="0" applyProtection="0"/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41" fillId="70" borderId="147" applyNumberFormat="0" applyAlignment="0" applyProtection="0"/>
    <xf numFmtId="4" fontId="152" fillId="187" borderId="134" applyNumberFormat="0" applyProtection="0">
      <alignment vertical="center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26" fillId="209" borderId="0" applyNumberFormat="0" applyBorder="0" applyAlignment="0" applyProtection="0"/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64" fillId="79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7" fillId="36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152" fillId="136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36" fillId="41" borderId="147" applyNumberFormat="0" applyProtection="0">
      <alignment horizontal="right" vertical="center"/>
    </xf>
    <xf numFmtId="0" fontId="33" fillId="73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0" fontId="7" fillId="39" borderId="142" applyNumberFormat="0">
      <protection locked="0"/>
    </xf>
    <xf numFmtId="4" fontId="152" fillId="136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0" fontId="25" fillId="38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41" fillId="39" borderId="143" applyNumberFormat="0" applyAlignment="0" applyProtection="0"/>
    <xf numFmtId="0" fontId="7" fillId="3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199" fillId="187" borderId="134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69" borderId="129" applyNumberFormat="0" applyFont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240" fillId="39" borderId="143" applyNumberFormat="0" applyAlignment="0" applyProtection="0"/>
    <xf numFmtId="0" fontId="36" fillId="90" borderId="142"/>
    <xf numFmtId="4" fontId="152" fillId="137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4" fontId="199" fillId="187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180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0" fontId="7" fillId="93" borderId="131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7" borderId="142" applyNumberFormat="0" applyProtection="0">
      <alignment vertical="center"/>
    </xf>
    <xf numFmtId="0" fontId="36" fillId="90" borderId="142"/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41" fillId="70" borderId="147" applyNumberFormat="0" applyAlignment="0" applyProtection="0"/>
    <xf numFmtId="0" fontId="64" fillId="81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0" fontId="81" fillId="42" borderId="143" applyNumberFormat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199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center" indent="1"/>
    </xf>
    <xf numFmtId="4" fontId="47" fillId="87" borderId="142" applyNumberFormat="0" applyProtection="0">
      <alignment vertical="center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0" fontId="240" fillId="39" borderId="143" applyNumberFormat="0" applyAlignment="0" applyProtection="0"/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4" fontId="36" fillId="81" borderId="147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39" borderId="142" applyNumberFormat="0">
      <protection locked="0"/>
    </xf>
    <xf numFmtId="4" fontId="152" fillId="183" borderId="134" applyNumberFormat="0" applyProtection="0">
      <alignment horizontal="right" vertical="center"/>
    </xf>
    <xf numFmtId="0" fontId="241" fillId="39" borderId="143" applyNumberFormat="0" applyAlignment="0" applyProtection="0"/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9" applyNumberFormat="0" applyFont="0" applyAlignment="0" applyProtection="0"/>
    <xf numFmtId="4" fontId="147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4" fontId="36" fillId="79" borderId="147" applyNumberFormat="0" applyProtection="0">
      <alignment vertical="center"/>
    </xf>
    <xf numFmtId="4" fontId="152" fillId="141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4" fontId="36" fillId="84" borderId="128" applyNumberFormat="0" applyProtection="0">
      <alignment horizontal="left" vertical="center" indent="1"/>
    </xf>
    <xf numFmtId="4" fontId="36" fillId="49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69" borderId="129" applyNumberFormat="0" applyFont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40" borderId="134" applyNumberFormat="0" applyProtection="0">
      <alignment horizontal="left" vertical="center" indent="1"/>
    </xf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4" fontId="152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36" fillId="36" borderId="147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1" applyNumberFormat="0" applyAlignment="0" applyProtection="0"/>
    <xf numFmtId="4" fontId="152" fillId="184" borderId="134" applyNumberFormat="0" applyProtection="0">
      <alignment horizontal="right" vertical="center"/>
    </xf>
    <xf numFmtId="4" fontId="47" fillId="81" borderId="147" applyNumberFormat="0" applyProtection="0">
      <alignment vertical="center"/>
    </xf>
    <xf numFmtId="0" fontId="7" fillId="39" borderId="142" applyNumberFormat="0">
      <protection locked="0"/>
    </xf>
    <xf numFmtId="0" fontId="7" fillId="85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180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7" fillId="36" borderId="134" applyNumberFormat="0" applyProtection="0">
      <alignment horizontal="left" vertical="center" indent="1"/>
    </xf>
    <xf numFmtId="4" fontId="152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39" borderId="142" applyNumberFormat="0">
      <protection locked="0"/>
    </xf>
    <xf numFmtId="0" fontId="7" fillId="4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240" fillId="150" borderId="143" applyNumberFormat="0" applyAlignment="0" applyProtection="0"/>
    <xf numFmtId="0" fontId="7" fillId="69" borderId="129" applyNumberFormat="0" applyFont="0" applyAlignment="0" applyProtection="0"/>
    <xf numFmtId="4" fontId="152" fillId="81" borderId="134" applyNumberFormat="0" applyProtection="0">
      <alignment horizontal="left" vertical="center" indent="1"/>
    </xf>
    <xf numFmtId="0" fontId="81" fillId="42" borderId="143" applyNumberFormat="0" applyAlignment="0" applyProtection="0"/>
    <xf numFmtId="4" fontId="36" fillId="81" borderId="147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9" applyNumberFormat="0" applyFont="0" applyAlignment="0" applyProtection="0"/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4" applyNumberFormat="0" applyProtection="0">
      <alignment vertical="center"/>
    </xf>
    <xf numFmtId="4" fontId="36" fillId="41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83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3" applyNumberFormat="0" applyAlignment="0" applyProtection="0"/>
    <xf numFmtId="0" fontId="64" fillId="79" borderId="134" applyNumberFormat="0" applyProtection="0">
      <alignment horizontal="left" vertical="top" indent="1"/>
    </xf>
    <xf numFmtId="4" fontId="152" fillId="142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7" fillId="69" borderId="129" applyNumberFormat="0" applyFont="0" applyAlignment="0" applyProtection="0"/>
    <xf numFmtId="4" fontId="47" fillId="81" borderId="147" applyNumberFormat="0" applyProtection="0">
      <alignment vertical="center"/>
    </xf>
    <xf numFmtId="0" fontId="7" fillId="43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40" fillId="150" borderId="143" applyNumberFormat="0" applyAlignment="0" applyProtection="0"/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142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243" fillId="180" borderId="134" applyNumberFormat="0" applyProtection="0">
      <alignment horizontal="left" vertical="center" wrapText="1"/>
    </xf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4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0" fontId="241" fillId="39" borderId="143" applyNumberFormat="0" applyAlignment="0" applyProtection="0"/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34" fillId="0" borderId="138" applyNumberFormat="0" applyFill="0" applyAlignment="0" applyProtection="0"/>
    <xf numFmtId="0" fontId="81" fillId="42" borderId="143" applyNumberFormat="0" applyAlignment="0" applyProtection="0"/>
    <xf numFmtId="0" fontId="49" fillId="43" borderId="146" applyBorder="0"/>
    <xf numFmtId="0" fontId="25" fillId="87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47" fillId="87" borderId="142" applyNumberFormat="0" applyProtection="0">
      <alignment vertical="center"/>
    </xf>
    <xf numFmtId="0" fontId="7" fillId="39" borderId="142" applyNumberFormat="0">
      <protection locked="0"/>
    </xf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8" applyNumberFormat="0" applyFill="0" applyAlignment="0" applyProtection="0"/>
    <xf numFmtId="0" fontId="41" fillId="70" borderId="143" applyNumberFormat="0" applyAlignment="0" applyProtection="0"/>
    <xf numFmtId="0" fontId="7" fillId="0" borderId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48" fillId="79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33" fillId="73" borderId="131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7" fillId="85" borderId="134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4" applyNumberFormat="0" applyProtection="0">
      <alignment horizontal="left" vertical="top" indent="1"/>
    </xf>
    <xf numFmtId="0" fontId="38" fillId="73" borderId="147" applyNumberFormat="0" applyAlignment="0" applyProtection="0"/>
    <xf numFmtId="0" fontId="26" fillId="48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40" fillId="39" borderId="143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9" fillId="224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195">
    <xf numFmtId="0" fontId="0" fillId="0" borderId="0" xfId="0"/>
    <xf numFmtId="0" fontId="2" fillId="0" borderId="0" xfId="0" applyFont="1"/>
    <xf numFmtId="0" fontId="3" fillId="2" borderId="0" xfId="0" applyFont="1" applyFill="1"/>
    <xf numFmtId="0" fontId="0" fillId="0" borderId="4" xfId="0" applyBorder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43" fontId="9" fillId="0" borderId="0" xfId="1" applyFont="1"/>
    <xf numFmtId="165" fontId="9" fillId="0" borderId="0" xfId="0" applyNumberFormat="1" applyFont="1"/>
    <xf numFmtId="43" fontId="9" fillId="4" borderId="0" xfId="1" applyFont="1" applyFill="1" applyBorder="1" applyAlignment="1">
      <alignment horizontal="center" vertical="center"/>
    </xf>
    <xf numFmtId="41" fontId="0" fillId="0" borderId="0" xfId="0" applyNumberFormat="1"/>
    <xf numFmtId="241" fontId="0" fillId="0" borderId="0" xfId="1" applyNumberFormat="1" applyFont="1"/>
    <xf numFmtId="0" fontId="227" fillId="0" borderId="0" xfId="0" applyFont="1"/>
    <xf numFmtId="43" fontId="229" fillId="4" borderId="0" xfId="1" applyFont="1" applyFill="1" applyBorder="1" applyAlignment="1">
      <alignment horizontal="center" vertical="center"/>
    </xf>
    <xf numFmtId="9" fontId="9" fillId="4" borderId="0" xfId="2" applyFont="1" applyFill="1" applyBorder="1" applyAlignment="1">
      <alignment horizontal="center" vertical="center"/>
    </xf>
    <xf numFmtId="165" fontId="6" fillId="0" borderId="0" xfId="0" applyNumberFormat="1" applyFont="1"/>
    <xf numFmtId="166" fontId="0" fillId="0" borderId="0" xfId="0" applyNumberFormat="1"/>
    <xf numFmtId="242" fontId="0" fillId="0" borderId="0" xfId="0" applyNumberFormat="1"/>
    <xf numFmtId="0" fontId="230" fillId="201" borderId="0" xfId="0" applyFont="1" applyFill="1" applyAlignment="1">
      <alignment vertical="center"/>
    </xf>
    <xf numFmtId="0" fontId="231" fillId="201" borderId="0" xfId="0" applyFont="1" applyFill="1" applyAlignment="1">
      <alignment horizontal="center"/>
    </xf>
    <xf numFmtId="0" fontId="230" fillId="0" borderId="92" xfId="0" applyFont="1" applyBorder="1"/>
    <xf numFmtId="0" fontId="228" fillId="3" borderId="92" xfId="0" applyFont="1" applyFill="1" applyBorder="1" applyAlignment="1">
      <alignment vertical="center"/>
    </xf>
    <xf numFmtId="165" fontId="228" fillId="3" borderId="92" xfId="1" applyNumberFormat="1" applyFont="1" applyFill="1" applyBorder="1" applyAlignment="1">
      <alignment vertical="center"/>
    </xf>
    <xf numFmtId="0" fontId="227" fillId="0" borderId="92" xfId="0" applyFont="1" applyBorder="1"/>
    <xf numFmtId="165" fontId="227" fillId="0" borderId="92" xfId="1" applyNumberFormat="1" applyFont="1" applyBorder="1"/>
    <xf numFmtId="165" fontId="233" fillId="0" borderId="92" xfId="1" applyNumberFormat="1" applyFont="1" applyBorder="1"/>
    <xf numFmtId="41" fontId="233" fillId="0" borderId="92" xfId="0" applyNumberFormat="1" applyFont="1" applyBorder="1"/>
    <xf numFmtId="165" fontId="233" fillId="0" borderId="92" xfId="1" applyNumberFormat="1" applyFont="1" applyBorder="1" applyAlignment="1"/>
    <xf numFmtId="166" fontId="228" fillId="3" borderId="92" xfId="2" applyNumberFormat="1" applyFont="1" applyFill="1" applyBorder="1" applyAlignment="1">
      <alignment vertical="center"/>
    </xf>
    <xf numFmtId="165" fontId="234" fillId="3" borderId="91" xfId="0" applyNumberFormat="1" applyFont="1" applyFill="1" applyBorder="1" applyAlignment="1">
      <alignment horizontal="right"/>
    </xf>
    <xf numFmtId="166" fontId="234" fillId="3" borderId="91" xfId="2" applyNumberFormat="1" applyFont="1" applyFill="1" applyBorder="1" applyAlignment="1">
      <alignment horizontal="right"/>
    </xf>
    <xf numFmtId="165" fontId="235" fillId="3" borderId="91" xfId="0" applyNumberFormat="1" applyFont="1" applyFill="1" applyBorder="1" applyAlignment="1">
      <alignment horizontal="right"/>
    </xf>
    <xf numFmtId="0" fontId="9" fillId="0" borderId="95" xfId="0" applyFont="1" applyBorder="1"/>
    <xf numFmtId="0" fontId="4" fillId="0" borderId="93" xfId="0" applyFont="1" applyBorder="1"/>
    <xf numFmtId="0" fontId="9" fillId="0" borderId="96" xfId="0" applyFont="1" applyBorder="1"/>
    <xf numFmtId="0" fontId="236" fillId="0" borderId="0" xfId="0" applyFont="1"/>
    <xf numFmtId="0" fontId="232" fillId="0" borderId="0" xfId="0" applyFont="1" applyAlignment="1">
      <alignment horizontal="center"/>
    </xf>
    <xf numFmtId="0" fontId="233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28" fillId="0" borderId="2" xfId="0" applyFont="1" applyBorder="1" applyAlignment="1">
      <alignment horizontal="left"/>
    </xf>
    <xf numFmtId="0" fontId="233" fillId="0" borderId="99" xfId="0" applyFont="1" applyBorder="1"/>
    <xf numFmtId="0" fontId="233" fillId="0" borderId="100" xfId="0" applyFont="1" applyBorder="1"/>
    <xf numFmtId="0" fontId="227" fillId="0" borderId="97" xfId="0" applyFont="1" applyBorder="1"/>
    <xf numFmtId="0" fontId="227" fillId="0" borderId="98" xfId="0" applyFont="1" applyBorder="1"/>
    <xf numFmtId="0" fontId="23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28" fillId="0" borderId="0" xfId="0" applyFont="1"/>
    <xf numFmtId="0" fontId="232" fillId="0" borderId="0" xfId="0" applyFont="1"/>
    <xf numFmtId="37" fontId="232" fillId="3" borderId="92" xfId="0" applyNumberFormat="1" applyFont="1" applyFill="1" applyBorder="1" applyAlignment="1">
      <alignment horizontal="left" vertical="top" wrapText="1"/>
    </xf>
    <xf numFmtId="165" fontId="232" fillId="3" borderId="92" xfId="1" applyNumberFormat="1" applyFont="1" applyFill="1" applyBorder="1" applyAlignment="1">
      <alignment horizontal="center" vertical="center"/>
    </xf>
    <xf numFmtId="37" fontId="232" fillId="3" borderId="92" xfId="5" applyNumberFormat="1" applyFont="1" applyFill="1" applyBorder="1" applyAlignment="1">
      <alignment horizontal="center" vertical="center" wrapText="1"/>
    </xf>
    <xf numFmtId="37" fontId="232" fillId="3" borderId="92" xfId="5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wrapText="1"/>
    </xf>
    <xf numFmtId="165" fontId="232" fillId="3" borderId="92" xfId="1" quotePrefix="1" applyNumberFormat="1" applyFont="1" applyFill="1" applyBorder="1" applyAlignment="1"/>
    <xf numFmtId="37" fontId="232" fillId="4" borderId="92" xfId="0" applyNumberFormat="1" applyFont="1" applyFill="1" applyBorder="1" applyAlignment="1">
      <alignment horizontal="left" vertical="top" wrapText="1"/>
    </xf>
    <xf numFmtId="37" fontId="233" fillId="4" borderId="92" xfId="0" applyNumberFormat="1" applyFont="1" applyFill="1" applyBorder="1" applyAlignment="1">
      <alignment horizontal="left" vertical="top" wrapText="1"/>
    </xf>
    <xf numFmtId="3" fontId="233" fillId="0" borderId="92" xfId="0" applyNumberFormat="1" applyFont="1" applyBorder="1" applyAlignment="1">
      <alignment horizontal="center" vertical="center"/>
    </xf>
    <xf numFmtId="0" fontId="233" fillId="0" borderId="92" xfId="0" applyFont="1" applyBorder="1" applyAlignment="1">
      <alignment horizontal="center" vertical="center"/>
    </xf>
    <xf numFmtId="37" fontId="233" fillId="0" borderId="92" xfId="5" applyNumberFormat="1" applyFont="1" applyBorder="1" applyAlignment="1">
      <alignment horizontal="center" vertical="center" wrapText="1"/>
    </xf>
    <xf numFmtId="37" fontId="233" fillId="0" borderId="92" xfId="5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wrapText="1"/>
    </xf>
    <xf numFmtId="165" fontId="233" fillId="0" borderId="92" xfId="1" applyNumberFormat="1" applyFont="1" applyFill="1" applyBorder="1" applyAlignment="1">
      <alignment horizontal="center" vertical="center" wrapText="1"/>
    </xf>
    <xf numFmtId="165" fontId="233" fillId="0" borderId="92" xfId="1" applyNumberFormat="1" applyFont="1" applyFill="1" applyBorder="1" applyAlignment="1"/>
    <xf numFmtId="165" fontId="233" fillId="0" borderId="92" xfId="1" applyNumberFormat="1" applyFont="1" applyFill="1" applyBorder="1" applyAlignment="1">
      <alignment horizontal="center" vertical="center"/>
    </xf>
    <xf numFmtId="37" fontId="233" fillId="0" borderId="92" xfId="0" applyNumberFormat="1" applyFont="1" applyBorder="1" applyAlignment="1">
      <alignment horizontal="left" vertical="top" wrapText="1"/>
    </xf>
    <xf numFmtId="43" fontId="233" fillId="0" borderId="92" xfId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left" vertical="top"/>
    </xf>
    <xf numFmtId="0" fontId="228" fillId="0" borderId="94" xfId="0" applyFont="1" applyBorder="1"/>
    <xf numFmtId="37" fontId="232" fillId="0" borderId="95" xfId="0" applyNumberFormat="1" applyFont="1" applyBorder="1" applyAlignment="1">
      <alignment wrapText="1"/>
    </xf>
    <xf numFmtId="37" fontId="232" fillId="0" borderId="95" xfId="0" applyNumberFormat="1" applyFont="1" applyBorder="1" applyAlignment="1">
      <alignment horizontal="center" vertical="center" wrapText="1"/>
    </xf>
    <xf numFmtId="37" fontId="232" fillId="0" borderId="95" xfId="0" applyNumberFormat="1" applyFont="1" applyBorder="1" applyAlignment="1">
      <alignment horizontal="center" vertical="center"/>
    </xf>
    <xf numFmtId="0" fontId="232" fillId="0" borderId="93" xfId="0" applyFont="1" applyBorder="1" applyAlignment="1">
      <alignment horizontal="center" vertical="center"/>
    </xf>
    <xf numFmtId="0" fontId="232" fillId="0" borderId="95" xfId="0" applyFont="1" applyBorder="1" applyAlignment="1">
      <alignment horizontal="center" vertical="center"/>
    </xf>
    <xf numFmtId="165" fontId="235" fillId="0" borderId="90" xfId="0" applyNumberFormat="1" applyFont="1" applyBorder="1" applyAlignment="1">
      <alignment horizontal="right"/>
    </xf>
    <xf numFmtId="0" fontId="228" fillId="0" borderId="101" xfId="0" applyFont="1" applyBorder="1"/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31" fillId="201" borderId="0" xfId="0" applyFont="1" applyFill="1" applyAlignment="1">
      <alignment horizontal="right"/>
    </xf>
    <xf numFmtId="37" fontId="232" fillId="3" borderId="92" xfId="0" applyNumberFormat="1" applyFont="1" applyFill="1" applyBorder="1" applyAlignment="1">
      <alignment horizontal="right" vertical="center" wrapText="1"/>
    </xf>
    <xf numFmtId="165" fontId="232" fillId="3" borderId="92" xfId="1" quotePrefix="1" applyNumberFormat="1" applyFont="1" applyFill="1" applyBorder="1" applyAlignment="1">
      <alignment horizontal="right"/>
    </xf>
    <xf numFmtId="37" fontId="232" fillId="0" borderId="93" xfId="0" applyNumberFormat="1" applyFont="1" applyBorder="1" applyAlignment="1">
      <alignment horizontal="right" vertical="center" wrapText="1"/>
    </xf>
    <xf numFmtId="37" fontId="232" fillId="0" borderId="95" xfId="0" applyNumberFormat="1" applyFont="1" applyBorder="1" applyAlignment="1">
      <alignment horizontal="right" wrapText="1"/>
    </xf>
    <xf numFmtId="165" fontId="233" fillId="0" borderId="92" xfId="1" applyNumberFormat="1" applyFont="1" applyFill="1" applyBorder="1" applyAlignment="1">
      <alignment horizontal="right" vertical="center" wrapText="1"/>
    </xf>
    <xf numFmtId="165" fontId="233" fillId="0" borderId="92" xfId="1" applyNumberFormat="1" applyFont="1" applyFill="1" applyBorder="1" applyAlignment="1">
      <alignment horizontal="right"/>
    </xf>
    <xf numFmtId="165" fontId="233" fillId="0" borderId="92" xfId="1" applyNumberFormat="1" applyFont="1" applyFill="1" applyBorder="1" applyAlignment="1">
      <alignment horizontal="right" vertical="center"/>
    </xf>
    <xf numFmtId="0" fontId="228" fillId="0" borderId="94" xfId="0" applyFont="1" applyBorder="1" applyAlignment="1">
      <alignment horizontal="right"/>
    </xf>
    <xf numFmtId="43" fontId="9" fillId="0" borderId="0" xfId="1" applyFont="1" applyAlignment="1">
      <alignment horizontal="right"/>
    </xf>
    <xf numFmtId="0" fontId="231" fillId="0" borderId="0" xfId="0" applyFont="1" applyAlignment="1">
      <alignment horizontal="right"/>
    </xf>
    <xf numFmtId="0" fontId="227" fillId="0" borderId="95" xfId="0" applyFont="1" applyBorder="1" applyAlignment="1">
      <alignment vertical="center" wrapText="1"/>
    </xf>
    <xf numFmtId="37" fontId="233" fillId="4" borderId="95" xfId="0" applyNumberFormat="1" applyFont="1" applyFill="1" applyBorder="1" applyAlignment="1">
      <alignment horizontal="left" vertical="top" wrapText="1"/>
    </xf>
    <xf numFmtId="165" fontId="227" fillId="0" borderId="92" xfId="1" applyNumberFormat="1" applyFont="1" applyFill="1" applyBorder="1" applyAlignment="1">
      <alignment horizontal="center" vertical="center"/>
    </xf>
    <xf numFmtId="41" fontId="233" fillId="0" borderId="93" xfId="0" applyNumberFormat="1" applyFont="1" applyBorder="1"/>
    <xf numFmtId="0" fontId="9" fillId="0" borderId="0" xfId="0" applyFont="1" applyAlignment="1">
      <alignment horizontal="center" vertical="center"/>
    </xf>
    <xf numFmtId="165" fontId="234" fillId="0" borderId="0" xfId="0" applyNumberFormat="1" applyFont="1" applyAlignment="1">
      <alignment horizontal="right"/>
    </xf>
    <xf numFmtId="165" fontId="235" fillId="0" borderId="0" xfId="0" applyNumberFormat="1" applyFont="1" applyAlignment="1">
      <alignment horizontal="right"/>
    </xf>
    <xf numFmtId="0" fontId="231" fillId="201" borderId="103" xfId="0" applyFont="1" applyFill="1" applyBorder="1" applyAlignment="1">
      <alignment horizontal="center"/>
    </xf>
    <xf numFmtId="165" fontId="228" fillId="3" borderId="105" xfId="1" applyNumberFormat="1" applyFont="1" applyFill="1" applyBorder="1" applyAlignment="1">
      <alignment vertical="center"/>
    </xf>
    <xf numFmtId="41" fontId="233" fillId="0" borderId="106" xfId="0" applyNumberFormat="1" applyFont="1" applyBorder="1"/>
    <xf numFmtId="41" fontId="233" fillId="0" borderId="107" xfId="0" applyNumberFormat="1" applyFont="1" applyBorder="1"/>
    <xf numFmtId="166" fontId="228" fillId="3" borderId="105" xfId="2" applyNumberFormat="1" applyFont="1" applyFill="1" applyBorder="1" applyAlignment="1">
      <alignment vertical="center"/>
    </xf>
    <xf numFmtId="0" fontId="227" fillId="0" borderId="108" xfId="0" applyFont="1" applyBorder="1"/>
    <xf numFmtId="43" fontId="228" fillId="3" borderId="109" xfId="1" applyFont="1" applyFill="1" applyBorder="1"/>
    <xf numFmtId="0" fontId="230" fillId="201" borderId="108" xfId="0" applyFont="1" applyFill="1" applyBorder="1" applyAlignment="1">
      <alignment vertical="center"/>
    </xf>
    <xf numFmtId="0" fontId="228" fillId="3" borderId="109" xfId="0" applyFont="1" applyFill="1" applyBorder="1"/>
    <xf numFmtId="43" fontId="228" fillId="3" borderId="109" xfId="0" applyNumberFormat="1" applyFont="1" applyFill="1" applyBorder="1"/>
    <xf numFmtId="43" fontId="234" fillId="3" borderId="109" xfId="1" applyFont="1" applyFill="1" applyBorder="1"/>
    <xf numFmtId="165" fontId="227" fillId="0" borderId="108" xfId="1" applyNumberFormat="1" applyFont="1" applyFill="1" applyBorder="1"/>
    <xf numFmtId="165" fontId="227" fillId="0" borderId="108" xfId="0" applyNumberFormat="1" applyFont="1" applyBorder="1"/>
    <xf numFmtId="165" fontId="235" fillId="3" borderId="108" xfId="1" applyNumberFormat="1" applyFont="1" applyFill="1" applyBorder="1"/>
    <xf numFmtId="166" fontId="0" fillId="0" borderId="99" xfId="0" applyNumberFormat="1" applyBorder="1"/>
    <xf numFmtId="166" fontId="0" fillId="0" borderId="110" xfId="0" applyNumberFormat="1" applyBorder="1"/>
    <xf numFmtId="0" fontId="228" fillId="3" borderId="105" xfId="0" applyFont="1" applyFill="1" applyBorder="1" applyAlignment="1">
      <alignment vertical="center"/>
    </xf>
    <xf numFmtId="165" fontId="234" fillId="3" borderId="111" xfId="0" applyNumberFormat="1" applyFont="1" applyFill="1" applyBorder="1" applyAlignment="1">
      <alignment horizontal="right"/>
    </xf>
    <xf numFmtId="0" fontId="237" fillId="0" borderId="104" xfId="0" applyFont="1" applyBorder="1" applyAlignment="1">
      <alignment horizontal="left" indent="2"/>
    </xf>
    <xf numFmtId="165" fontId="237" fillId="0" borderId="104" xfId="1" applyNumberFormat="1" applyFont="1" applyBorder="1"/>
    <xf numFmtId="165" fontId="237" fillId="0" borderId="104" xfId="1" applyNumberFormat="1" applyFont="1" applyFill="1" applyBorder="1"/>
    <xf numFmtId="3" fontId="238" fillId="0" borderId="104" xfId="0" applyNumberFormat="1" applyFont="1" applyBorder="1" applyAlignment="1">
      <alignment horizontal="right" vertical="top"/>
    </xf>
    <xf numFmtId="3" fontId="238" fillId="4" borderId="104" xfId="0" applyNumberFormat="1" applyFont="1" applyFill="1" applyBorder="1" applyAlignment="1">
      <alignment horizontal="right" vertical="top"/>
    </xf>
    <xf numFmtId="3" fontId="239" fillId="3" borderId="104" xfId="0" applyNumberFormat="1" applyFont="1" applyFill="1" applyBorder="1" applyAlignment="1">
      <alignment horizontal="right" vertical="top"/>
    </xf>
    <xf numFmtId="166" fontId="228" fillId="3" borderId="112" xfId="2" applyNumberFormat="1" applyFont="1" applyFill="1" applyBorder="1" applyAlignment="1">
      <alignment vertical="center"/>
    </xf>
    <xf numFmtId="0" fontId="228" fillId="3" borderId="112" xfId="0" applyFont="1" applyFill="1" applyBorder="1" applyAlignment="1">
      <alignment vertical="center"/>
    </xf>
    <xf numFmtId="166" fontId="234" fillId="3" borderId="113" xfId="2" applyNumberFormat="1" applyFont="1" applyFill="1" applyBorder="1" applyAlignment="1">
      <alignment horizontal="right"/>
    </xf>
    <xf numFmtId="0" fontId="3" fillId="0" borderId="0" xfId="0" applyFont="1"/>
    <xf numFmtId="166" fontId="232" fillId="3" borderId="104" xfId="2" applyNumberFormat="1" applyFont="1" applyFill="1" applyBorder="1" applyAlignment="1">
      <alignment vertical="center"/>
    </xf>
    <xf numFmtId="0" fontId="237" fillId="0" borderId="0" xfId="0" applyFont="1"/>
    <xf numFmtId="166" fontId="234" fillId="3" borderId="104" xfId="2" applyNumberFormat="1" applyFont="1" applyFill="1" applyBorder="1" applyAlignment="1">
      <alignment vertical="center"/>
    </xf>
    <xf numFmtId="0" fontId="228" fillId="3" borderId="104" xfId="0" applyFont="1" applyFill="1" applyBorder="1" applyAlignment="1">
      <alignment vertical="center"/>
    </xf>
    <xf numFmtId="0" fontId="0" fillId="0" borderId="74" xfId="0" applyBorder="1"/>
    <xf numFmtId="0" fontId="1" fillId="0" borderId="74" xfId="0" applyFont="1" applyBorder="1"/>
    <xf numFmtId="0" fontId="237" fillId="3" borderId="148" xfId="0" applyFont="1" applyFill="1" applyBorder="1"/>
    <xf numFmtId="9" fontId="237" fillId="3" borderId="148" xfId="0" applyNumberFormat="1" applyFont="1" applyFill="1" applyBorder="1"/>
    <xf numFmtId="9" fontId="330" fillId="3" borderId="148" xfId="0" applyNumberFormat="1" applyFont="1" applyFill="1" applyBorder="1" applyAlignment="1">
      <alignment horizontal="center" vertical="center"/>
    </xf>
    <xf numFmtId="9" fontId="237" fillId="3" borderId="148" xfId="0" applyNumberFormat="1" applyFont="1" applyFill="1" applyBorder="1" applyAlignment="1">
      <alignment horizontal="center"/>
    </xf>
    <xf numFmtId="9" fontId="330" fillId="3" borderId="148" xfId="0" applyNumberFormat="1" applyFont="1" applyFill="1" applyBorder="1"/>
    <xf numFmtId="0" fontId="237" fillId="0" borderId="0" xfId="0" applyFont="1" applyAlignment="1">
      <alignment horizontal="left" indent="1"/>
    </xf>
    <xf numFmtId="9" fontId="237" fillId="0" borderId="0" xfId="0" applyNumberFormat="1" applyFont="1"/>
    <xf numFmtId="9" fontId="330" fillId="0" borderId="0" xfId="0" applyNumberFormat="1" applyFont="1" applyAlignment="1">
      <alignment horizontal="center"/>
    </xf>
    <xf numFmtId="9" fontId="330" fillId="0" borderId="0" xfId="0" applyNumberFormat="1" applyFont="1"/>
    <xf numFmtId="9" fontId="330" fillId="3" borderId="148" xfId="0" applyNumberFormat="1" applyFont="1" applyFill="1" applyBorder="1" applyAlignment="1">
      <alignment horizontal="center"/>
    </xf>
    <xf numFmtId="0" fontId="237" fillId="0" borderId="0" xfId="0" applyFont="1" applyAlignment="1">
      <alignment horizontal="center"/>
    </xf>
    <xf numFmtId="166" fontId="0" fillId="0" borderId="0" xfId="2" applyNumberFormat="1" applyFont="1"/>
    <xf numFmtId="0" fontId="0" fillId="200" borderId="0" xfId="0" applyFill="1"/>
    <xf numFmtId="0" fontId="331" fillId="200" borderId="0" xfId="0" applyFont="1" applyFill="1" applyAlignment="1">
      <alignment horizontal="left" vertical="center" readingOrder="1"/>
    </xf>
    <xf numFmtId="0" fontId="230" fillId="200" borderId="0" xfId="0" applyFont="1" applyFill="1"/>
    <xf numFmtId="0" fontId="231" fillId="200" borderId="0" xfId="0" applyFont="1" applyFill="1"/>
    <xf numFmtId="0" fontId="0" fillId="0" borderId="6" xfId="0" applyBorder="1"/>
    <xf numFmtId="0" fontId="3" fillId="0" borderId="0" xfId="0" applyFont="1" applyAlignment="1">
      <alignment horizontal="center"/>
    </xf>
    <xf numFmtId="0" fontId="230" fillId="201" borderId="0" xfId="0" applyFont="1" applyFill="1" applyAlignment="1">
      <alignment horizontal="left" vertical="top" wrapText="1"/>
    </xf>
    <xf numFmtId="0" fontId="230" fillId="201" borderId="0" xfId="0" applyFont="1" applyFill="1" applyAlignment="1">
      <alignment horizontal="center" vertical="top" wrapText="1"/>
    </xf>
    <xf numFmtId="0" fontId="231" fillId="201" borderId="0" xfId="0" applyFont="1" applyFill="1" applyAlignment="1">
      <alignment horizontal="center" vertical="top" wrapText="1"/>
    </xf>
    <xf numFmtId="9" fontId="237" fillId="0" borderId="0" xfId="0" applyNumberFormat="1" applyFont="1" applyAlignment="1">
      <alignment vertical="center"/>
    </xf>
    <xf numFmtId="9" fontId="237" fillId="0" borderId="0" xfId="0" applyNumberFormat="1" applyFont="1" applyAlignment="1">
      <alignment horizontal="right"/>
    </xf>
    <xf numFmtId="0" fontId="237" fillId="0" borderId="0" xfId="0" applyFont="1" applyAlignment="1">
      <alignment horizontal="right"/>
    </xf>
    <xf numFmtId="0" fontId="227" fillId="0" borderId="4" xfId="0" applyFont="1" applyBorder="1"/>
    <xf numFmtId="0" fontId="227" fillId="0" borderId="100" xfId="0" applyFont="1" applyBorder="1"/>
    <xf numFmtId="0" fontId="228" fillId="0" borderId="98" xfId="0" applyFont="1" applyBorder="1" applyAlignment="1">
      <alignment horizontal="left"/>
    </xf>
    <xf numFmtId="0" fontId="228" fillId="0" borderId="6" xfId="0" applyFont="1" applyBorder="1" applyAlignment="1">
      <alignment horizontal="left"/>
    </xf>
    <xf numFmtId="0" fontId="0" fillId="0" borderId="98" xfId="0" applyBorder="1" applyAlignment="1">
      <alignment horizontal="left" indent="1"/>
    </xf>
    <xf numFmtId="0" fontId="0" fillId="0" borderId="99" xfId="0" applyBorder="1" applyAlignment="1">
      <alignment horizontal="left" indent="1"/>
    </xf>
    <xf numFmtId="0" fontId="231" fillId="201" borderId="0" xfId="0" applyFont="1" applyFill="1" applyAlignment="1">
      <alignment horizontal="center" vertical="center"/>
    </xf>
    <xf numFmtId="0" fontId="231" fillId="201" borderId="102" xfId="0" applyFont="1" applyFill="1" applyBorder="1" applyAlignment="1">
      <alignment horizontal="center" vertical="center"/>
    </xf>
    <xf numFmtId="165" fontId="235" fillId="3" borderId="108" xfId="1" applyNumberFormat="1" applyFont="1" applyFill="1" applyBorder="1" applyAlignment="1">
      <alignment horizontal="center" vertical="center"/>
    </xf>
    <xf numFmtId="0" fontId="227" fillId="3" borderId="104" xfId="0" applyFont="1" applyFill="1" applyBorder="1" applyAlignment="1">
      <alignment vertical="center"/>
    </xf>
    <xf numFmtId="165" fontId="232" fillId="3" borderId="104" xfId="1" applyNumberFormat="1" applyFont="1" applyFill="1" applyBorder="1" applyAlignment="1">
      <alignment vertical="center"/>
    </xf>
    <xf numFmtId="165" fontId="234" fillId="3" borderId="104" xfId="1" applyNumberFormat="1" applyFont="1" applyFill="1" applyBorder="1" applyAlignment="1">
      <alignment vertical="center"/>
    </xf>
    <xf numFmtId="165" fontId="233" fillId="3" borderId="104" xfId="1" applyNumberFormat="1" applyFont="1" applyFill="1" applyBorder="1" applyAlignment="1">
      <alignment vertical="center"/>
    </xf>
    <xf numFmtId="165" fontId="235" fillId="3" borderId="104" xfId="1" applyNumberFormat="1" applyFont="1" applyFill="1" applyBorder="1" applyAlignment="1">
      <alignment vertical="center"/>
    </xf>
    <xf numFmtId="9" fontId="330" fillId="0" borderId="0" xfId="0" applyNumberFormat="1" applyFont="1" applyAlignment="1">
      <alignment vertical="center"/>
    </xf>
    <xf numFmtId="9" fontId="330" fillId="0" borderId="0" xfId="0" applyNumberFormat="1" applyFont="1" applyAlignment="1">
      <alignment horizontal="right"/>
    </xf>
    <xf numFmtId="9" fontId="239" fillId="3" borderId="148" xfId="0" applyNumberFormat="1" applyFont="1" applyFill="1" applyBorder="1"/>
    <xf numFmtId="9" fontId="239" fillId="0" borderId="0" xfId="0" applyNumberFormat="1" applyFont="1"/>
    <xf numFmtId="9" fontId="239" fillId="0" borderId="0" xfId="0" applyNumberFormat="1" applyFont="1" applyAlignment="1">
      <alignment horizontal="right"/>
    </xf>
    <xf numFmtId="0" fontId="334" fillId="0" borderId="0" xfId="0" applyFont="1"/>
    <xf numFmtId="1" fontId="0" fillId="0" borderId="0" xfId="0" applyNumberFormat="1"/>
    <xf numFmtId="3" fontId="0" fillId="0" borderId="0" xfId="0" applyNumberFormat="1"/>
    <xf numFmtId="165" fontId="233" fillId="0" borderId="92" xfId="1" quotePrefix="1" applyNumberFormat="1" applyFont="1" applyFill="1" applyBorder="1"/>
    <xf numFmtId="0" fontId="10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5" fontId="227" fillId="0" borderId="0" xfId="1" applyNumberFormat="1" applyFont="1" applyFill="1" applyBorder="1"/>
    <xf numFmtId="0" fontId="9" fillId="0" borderId="0" xfId="0" applyFont="1" applyFill="1" applyAlignment="1">
      <alignment horizontal="center" vertical="center"/>
    </xf>
    <xf numFmtId="0" fontId="0" fillId="0" borderId="0" xfId="0" applyFill="1"/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Fluxo de Caixa | Cash Flow'!A1"/><Relationship Id="rId18" Type="http://schemas.openxmlformats.org/officeDocument/2006/relationships/hyperlink" Target="#'Celulose Sol&#250;vel | DWP'!A1"/><Relationship Id="rId3" Type="http://schemas.openxmlformats.org/officeDocument/2006/relationships/image" Target="../media/image3.png"/><Relationship Id="rId21" Type="http://schemas.openxmlformats.org/officeDocument/2006/relationships/hyperlink" Target="#'Capacidade | Capacity'!A1"/><Relationship Id="rId7" Type="http://schemas.openxmlformats.org/officeDocument/2006/relationships/image" Target="../media/image7.png"/><Relationship Id="rId12" Type="http://schemas.openxmlformats.org/officeDocument/2006/relationships/hyperlink" Target="#'Balan&#231;o Patrim. | Balance Sheet'!A1"/><Relationship Id="rId17" Type="http://schemas.openxmlformats.org/officeDocument/2006/relationships/hyperlink" Target="#'Madeira | Wood'!A1"/><Relationship Id="rId2" Type="http://schemas.openxmlformats.org/officeDocument/2006/relationships/image" Target="../media/image2.png"/><Relationship Id="rId16" Type="http://schemas.openxmlformats.org/officeDocument/2006/relationships/hyperlink" Target="#EBITDA!A1"/><Relationship Id="rId20" Type="http://schemas.openxmlformats.org/officeDocument/2006/relationships/hyperlink" Target="#'Revestimentos | Tiles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DRE Consolid. | Income Statem.'!A1"/><Relationship Id="rId5" Type="http://schemas.openxmlformats.org/officeDocument/2006/relationships/image" Target="../media/image5.png"/><Relationship Id="rId15" Type="http://schemas.openxmlformats.org/officeDocument/2006/relationships/hyperlink" Target="#CAPEX!A1"/><Relationship Id="rId10" Type="http://schemas.openxmlformats.org/officeDocument/2006/relationships/image" Target="../media/image10.png"/><Relationship Id="rId19" Type="http://schemas.openxmlformats.org/officeDocument/2006/relationships/hyperlink" Target="#'Metais&amp;Lou&#231;as | MetalsSan. Ware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'Endividamento |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561975</xdr:colOff>
      <xdr:row>7</xdr:row>
      <xdr:rowOff>37740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D515875-7F8F-9A83-CD01-B79958DA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3000375" cy="13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139472</xdr:rowOff>
    </xdr:from>
    <xdr:to>
      <xdr:col>3</xdr:col>
      <xdr:colOff>47625</xdr:colOff>
      <xdr:row>12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8</xdr:row>
      <xdr:rowOff>166687</xdr:rowOff>
    </xdr:from>
    <xdr:to>
      <xdr:col>7</xdr:col>
      <xdr:colOff>8331</xdr:colOff>
      <xdr:row>11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9" y="1666875"/>
          <a:ext cx="1520423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10</xdr:row>
      <xdr:rowOff>126188</xdr:rowOff>
    </xdr:from>
    <xdr:to>
      <xdr:col>6</xdr:col>
      <xdr:colOff>469476</xdr:colOff>
      <xdr:row>13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9</xdr:row>
      <xdr:rowOff>107157</xdr:rowOff>
    </xdr:from>
    <xdr:to>
      <xdr:col>11</xdr:col>
      <xdr:colOff>369094</xdr:colOff>
      <xdr:row>12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5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10</xdr:row>
      <xdr:rowOff>45926</xdr:rowOff>
    </xdr:from>
    <xdr:to>
      <xdr:col>15</xdr:col>
      <xdr:colOff>5495</xdr:colOff>
      <xdr:row>13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8</xdr:row>
      <xdr:rowOff>136395</xdr:rowOff>
    </xdr:from>
    <xdr:to>
      <xdr:col>15</xdr:col>
      <xdr:colOff>5495</xdr:colOff>
      <xdr:row>11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11</xdr:row>
      <xdr:rowOff>13607</xdr:rowOff>
    </xdr:from>
    <xdr:to>
      <xdr:col>18</xdr:col>
      <xdr:colOff>557602</xdr:colOff>
      <xdr:row>14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9</xdr:row>
      <xdr:rowOff>163608</xdr:rowOff>
    </xdr:from>
    <xdr:to>
      <xdr:col>19</xdr:col>
      <xdr:colOff>155344</xdr:colOff>
      <xdr:row>12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8</xdr:row>
      <xdr:rowOff>95893</xdr:rowOff>
    </xdr:from>
    <xdr:to>
      <xdr:col>18</xdr:col>
      <xdr:colOff>551517</xdr:colOff>
      <xdr:row>11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13</xdr:row>
      <xdr:rowOff>163282</xdr:rowOff>
    </xdr:from>
    <xdr:to>
      <xdr:col>3</xdr:col>
      <xdr:colOff>521153</xdr:colOff>
      <xdr:row>16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138790</xdr:rowOff>
    </xdr:from>
    <xdr:to>
      <xdr:col>3</xdr:col>
      <xdr:colOff>521153</xdr:colOff>
      <xdr:row>20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20</xdr:row>
      <xdr:rowOff>100689</xdr:rowOff>
    </xdr:from>
    <xdr:to>
      <xdr:col>3</xdr:col>
      <xdr:colOff>521153</xdr:colOff>
      <xdr:row>23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23</xdr:row>
      <xdr:rowOff>62588</xdr:rowOff>
    </xdr:from>
    <xdr:to>
      <xdr:col>3</xdr:col>
      <xdr:colOff>507546</xdr:colOff>
      <xdr:row>25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26</xdr:row>
      <xdr:rowOff>51709</xdr:rowOff>
    </xdr:from>
    <xdr:to>
      <xdr:col>3</xdr:col>
      <xdr:colOff>521153</xdr:colOff>
      <xdr:row>28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29</xdr:row>
      <xdr:rowOff>40826</xdr:rowOff>
    </xdr:from>
    <xdr:to>
      <xdr:col>3</xdr:col>
      <xdr:colOff>517071</xdr:colOff>
      <xdr:row>31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13</xdr:row>
      <xdr:rowOff>163282</xdr:rowOff>
    </xdr:from>
    <xdr:to>
      <xdr:col>7</xdr:col>
      <xdr:colOff>523874</xdr:colOff>
      <xdr:row>16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Wood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13</xdr:row>
      <xdr:rowOff>163282</xdr:rowOff>
    </xdr:from>
    <xdr:to>
      <xdr:col>11</xdr:col>
      <xdr:colOff>512988</xdr:colOff>
      <xdr:row>16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LD Celulose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13</xdr:row>
      <xdr:rowOff>163282</xdr:rowOff>
    </xdr:from>
    <xdr:to>
      <xdr:col>15</xdr:col>
      <xdr:colOff>515710</xdr:colOff>
      <xdr:row>16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 | Metals and Sanitary Ware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13</xdr:row>
      <xdr:rowOff>163282</xdr:rowOff>
    </xdr:from>
    <xdr:to>
      <xdr:col>19</xdr:col>
      <xdr:colOff>504824</xdr:colOff>
      <xdr:row>16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 | Tiles Income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Statemenet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70757</xdr:colOff>
      <xdr:row>32</xdr:row>
      <xdr:rowOff>29934</xdr:rowOff>
    </xdr:from>
    <xdr:to>
      <xdr:col>3</xdr:col>
      <xdr:colOff>506186</xdr:colOff>
      <xdr:row>34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2068287</xdr:colOff>
      <xdr:row>2</xdr:row>
      <xdr:rowOff>8203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2183494</xdr:colOff>
      <xdr:row>4</xdr:row>
      <xdr:rowOff>67600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0</xdr:row>
      <xdr:rowOff>104775</xdr:rowOff>
    </xdr:from>
    <xdr:to>
      <xdr:col>4</xdr:col>
      <xdr:colOff>845343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4480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7891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164005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</xdr:row>
      <xdr:rowOff>23812</xdr:rowOff>
    </xdr:from>
    <xdr:to>
      <xdr:col>4</xdr:col>
      <xdr:colOff>809624</xdr:colOff>
      <xdr:row>4</xdr:row>
      <xdr:rowOff>154781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4143375" y="214312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69849</xdr:rowOff>
    </xdr:from>
    <xdr:to>
      <xdr:col>1</xdr:col>
      <xdr:colOff>1885950</xdr:colOff>
      <xdr:row>3</xdr:row>
      <xdr:rowOff>95250</xdr:rowOff>
    </xdr:to>
    <xdr:pic>
      <xdr:nvPicPr>
        <xdr:cNvPr id="2" name="Imagem 1" descr="Arquivos Dexco - eMóbile">
          <a:extLst>
            <a:ext uri="{FF2B5EF4-FFF2-40B4-BE49-F238E27FC236}">
              <a16:creationId xmlns:a16="http://schemas.microsoft.com/office/drawing/2014/main" id="{4B6BF54E-2DE2-404C-8B22-0159D782E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6674" r="10936" b="29501"/>
        <a:stretch/>
      </xdr:blipFill>
      <xdr:spPr bwMode="auto">
        <a:xfrm>
          <a:off x="381000" y="260349"/>
          <a:ext cx="1685925" cy="40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0</xdr:row>
      <xdr:rowOff>133350</xdr:rowOff>
    </xdr:from>
    <xdr:to>
      <xdr:col>7</xdr:col>
      <xdr:colOff>416718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8573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2</xdr:col>
      <xdr:colOff>119063</xdr:colOff>
      <xdr:row>0</xdr:row>
      <xdr:rowOff>47624</xdr:rowOff>
    </xdr:from>
    <xdr:to>
      <xdr:col>4</xdr:col>
      <xdr:colOff>821531</xdr:colOff>
      <xdr:row>3</xdr:row>
      <xdr:rowOff>178593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4155282" y="47624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133350</xdr:rowOff>
    </xdr:from>
    <xdr:to>
      <xdr:col>4</xdr:col>
      <xdr:colOff>597693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41052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2557462</xdr:colOff>
      <xdr:row>4</xdr:row>
      <xdr:rowOff>106450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3543300</xdr:colOff>
      <xdr:row>0</xdr:row>
      <xdr:rowOff>85725</xdr:rowOff>
    </xdr:from>
    <xdr:to>
      <xdr:col>1</xdr:col>
      <xdr:colOff>2128043</xdr:colOff>
      <xdr:row>4</xdr:row>
      <xdr:rowOff>51198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3543300" y="85725"/>
          <a:ext cx="2623343" cy="70842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>
    <xdr:from>
      <xdr:col>2</xdr:col>
      <xdr:colOff>59531</xdr:colOff>
      <xdr:row>0</xdr:row>
      <xdr:rowOff>89297</xdr:rowOff>
    </xdr:from>
    <xdr:to>
      <xdr:col>4</xdr:col>
      <xdr:colOff>587374</xdr:colOff>
      <xdr:row>4</xdr:row>
      <xdr:rowOff>57547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50540-5555-4304-9590-988A55F4ADE1}"/>
            </a:ext>
          </a:extLst>
        </xdr:cNvPr>
        <xdr:cNvSpPr/>
      </xdr:nvSpPr>
      <xdr:spPr>
        <a:xfrm>
          <a:off x="4702969" y="89297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4</xdr:row>
      <xdr:rowOff>178285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124165</xdr:colOff>
      <xdr:row>0</xdr:row>
      <xdr:rowOff>166267</xdr:rowOff>
    </xdr:from>
    <xdr:to>
      <xdr:col>0</xdr:col>
      <xdr:colOff>2467770</xdr:colOff>
      <xdr:row>3</xdr:row>
      <xdr:rowOff>102168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5" y="166267"/>
          <a:ext cx="2340430" cy="510576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0</xdr:row>
      <xdr:rowOff>122465</xdr:rowOff>
    </xdr:from>
    <xdr:to>
      <xdr:col>4</xdr:col>
      <xdr:colOff>688861</xdr:colOff>
      <xdr:row>4</xdr:row>
      <xdr:rowOff>62934</xdr:rowOff>
    </xdr:to>
    <xdr:sp macro="" textlink="">
      <xdr:nvSpPr>
        <xdr:cNvPr id="2" name="Seta: para a Esqu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4041322" y="12246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114300</xdr:rowOff>
    </xdr:from>
    <xdr:to>
      <xdr:col>8</xdr:col>
      <xdr:colOff>26193</xdr:colOff>
      <xdr:row>4</xdr:row>
      <xdr:rowOff>54769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2219325" y="1143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2343605</xdr:colOff>
      <xdr:row>3</xdr:row>
      <xdr:rowOff>126401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BC1647-4917-4F99-AAE3-BFDFE31D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0500"/>
          <a:ext cx="2343605" cy="5074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0</xdr:row>
      <xdr:rowOff>108858</xdr:rowOff>
    </xdr:from>
    <xdr:to>
      <xdr:col>4</xdr:col>
      <xdr:colOff>811324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163785" y="108858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360923</xdr:colOff>
      <xdr:row>0</xdr:row>
      <xdr:rowOff>122464</xdr:rowOff>
    </xdr:from>
    <xdr:to>
      <xdr:col>0</xdr:col>
      <xdr:colOff>3524251</xdr:colOff>
      <xdr:row>4</xdr:row>
      <xdr:rowOff>45339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C8E15A-EBC7-42CC-AE51-004538DB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23" y="122464"/>
          <a:ext cx="3163328" cy="68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2523170</xdr:colOff>
      <xdr:row>2</xdr:row>
      <xdr:rowOff>64357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122604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4</xdr:col>
      <xdr:colOff>797718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41338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1</xdr:col>
      <xdr:colOff>1044575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127000</xdr:rowOff>
    </xdr:from>
    <xdr:to>
      <xdr:col>4</xdr:col>
      <xdr:colOff>702468</xdr:colOff>
      <xdr:row>4</xdr:row>
      <xdr:rowOff>67469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4138083" y="1270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A1:T36"/>
  <sheetViews>
    <sheetView showGridLines="0" zoomScale="70" zoomScaleNormal="70" workbookViewId="0"/>
  </sheetViews>
  <sheetFormatPr defaultRowHeight="15"/>
  <sheetData>
    <row r="1" spans="1:20" ht="7.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</row>
    <row r="2" spans="1:20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20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</row>
    <row r="4" spans="1:20" ht="26.25">
      <c r="A4" s="155"/>
      <c r="B4" s="155"/>
      <c r="C4" s="155"/>
      <c r="D4" s="155"/>
      <c r="E4" s="155"/>
      <c r="F4" s="155"/>
      <c r="G4" s="156" t="s">
        <v>212</v>
      </c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</row>
    <row r="5" spans="1:20">
      <c r="A5" s="155"/>
      <c r="B5" s="155"/>
      <c r="C5" s="155"/>
      <c r="D5" s="155"/>
      <c r="E5" s="155"/>
      <c r="F5" s="155"/>
      <c r="G5" s="157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20">
      <c r="A6" s="155"/>
      <c r="B6" s="155"/>
      <c r="C6" s="155"/>
      <c r="D6" s="155"/>
      <c r="E6" s="155"/>
      <c r="F6" s="155"/>
      <c r="G6" s="158" t="s">
        <v>445</v>
      </c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20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</row>
    <row r="8" spans="1:20" ht="9" customHeight="1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11" spans="1:20">
      <c r="D11" s="159"/>
      <c r="H11" s="159"/>
      <c r="L11" s="159"/>
      <c r="P11" s="159"/>
      <c r="T11" s="159"/>
    </row>
    <row r="12" spans="1:20">
      <c r="D12" s="159"/>
      <c r="H12" s="159"/>
      <c r="L12" s="159"/>
      <c r="P12" s="159"/>
      <c r="T12" s="159"/>
    </row>
    <row r="13" spans="1:20">
      <c r="D13" s="159"/>
      <c r="H13" s="159"/>
      <c r="L13" s="159"/>
      <c r="P13" s="159"/>
      <c r="T13" s="159"/>
    </row>
    <row r="14" spans="1:20">
      <c r="D14" s="159"/>
      <c r="H14" s="159"/>
      <c r="L14" s="159"/>
      <c r="P14" s="159"/>
      <c r="T14" s="159"/>
    </row>
    <row r="15" spans="1:20">
      <c r="D15" s="159"/>
      <c r="H15" s="159"/>
      <c r="L15" s="159"/>
      <c r="P15" s="159"/>
      <c r="T15" s="159"/>
    </row>
    <row r="16" spans="1:20">
      <c r="D16" s="159"/>
      <c r="H16" s="159"/>
      <c r="L16" s="159"/>
      <c r="P16" s="159"/>
      <c r="T16" s="159"/>
    </row>
    <row r="17" spans="4:20">
      <c r="D17" s="159"/>
      <c r="H17" s="159"/>
      <c r="L17" s="159"/>
      <c r="P17" s="159"/>
      <c r="T17" s="159"/>
    </row>
    <row r="18" spans="4:20">
      <c r="D18" s="159"/>
      <c r="H18" s="159"/>
      <c r="L18" s="159"/>
      <c r="P18" s="159"/>
      <c r="T18" s="159"/>
    </row>
    <row r="19" spans="4:20">
      <c r="D19" s="159"/>
      <c r="H19" s="159"/>
      <c r="L19" s="159"/>
      <c r="P19" s="159"/>
      <c r="T19" s="159"/>
    </row>
    <row r="20" spans="4:20">
      <c r="D20" s="159"/>
      <c r="H20" s="159"/>
      <c r="L20" s="159"/>
      <c r="P20" s="159"/>
      <c r="T20" s="159"/>
    </row>
    <row r="21" spans="4:20">
      <c r="D21" s="159"/>
      <c r="H21" s="159"/>
      <c r="L21" s="159"/>
      <c r="P21" s="159"/>
      <c r="T21" s="159"/>
    </row>
    <row r="22" spans="4:20">
      <c r="D22" s="159"/>
      <c r="H22" s="159"/>
      <c r="L22" s="159"/>
      <c r="P22" s="159"/>
      <c r="T22" s="159"/>
    </row>
    <row r="23" spans="4:20">
      <c r="D23" s="159"/>
      <c r="H23" s="159"/>
      <c r="L23" s="159"/>
      <c r="P23" s="159"/>
      <c r="T23" s="159"/>
    </row>
    <row r="24" spans="4:20">
      <c r="D24" s="159"/>
      <c r="H24" s="159"/>
      <c r="L24" s="159"/>
      <c r="P24" s="159"/>
      <c r="T24" s="159"/>
    </row>
    <row r="25" spans="4:20">
      <c r="D25" s="159"/>
      <c r="H25" s="159"/>
      <c r="L25" s="159"/>
      <c r="P25" s="159"/>
      <c r="T25" s="159"/>
    </row>
    <row r="26" spans="4:20">
      <c r="D26" s="159"/>
      <c r="H26" s="159"/>
      <c r="L26" s="159"/>
      <c r="P26" s="159"/>
      <c r="T26" s="159"/>
    </row>
    <row r="27" spans="4:20">
      <c r="D27" s="159"/>
      <c r="H27" s="159"/>
      <c r="L27" s="159"/>
      <c r="P27" s="159"/>
      <c r="T27" s="159"/>
    </row>
    <row r="28" spans="4:20">
      <c r="D28" s="159"/>
      <c r="H28" s="159"/>
      <c r="L28" s="159"/>
      <c r="P28" s="159"/>
      <c r="T28" s="159"/>
    </row>
    <row r="29" spans="4:20">
      <c r="D29" s="159"/>
      <c r="H29" s="159"/>
      <c r="L29" s="159"/>
      <c r="P29" s="159"/>
      <c r="T29" s="159"/>
    </row>
    <row r="30" spans="4:20">
      <c r="D30" s="159"/>
      <c r="H30" s="159"/>
      <c r="L30" s="159"/>
      <c r="P30" s="159"/>
      <c r="T30" s="159"/>
    </row>
    <row r="31" spans="4:20">
      <c r="D31" s="159"/>
      <c r="H31" s="159"/>
      <c r="L31" s="159"/>
      <c r="P31" s="159"/>
      <c r="T31" s="159"/>
    </row>
    <row r="32" spans="4:20">
      <c r="D32" s="159"/>
      <c r="H32" s="159"/>
      <c r="L32" s="159"/>
      <c r="P32" s="159"/>
      <c r="T32" s="159"/>
    </row>
    <row r="33" spans="4:20">
      <c r="D33" s="159"/>
      <c r="H33" s="159"/>
      <c r="L33" s="159"/>
      <c r="P33" s="159"/>
      <c r="T33" s="159"/>
    </row>
    <row r="34" spans="4:20">
      <c r="D34" s="159"/>
      <c r="H34" s="159"/>
      <c r="L34" s="159"/>
      <c r="P34" s="159"/>
      <c r="T34" s="159"/>
    </row>
    <row r="35" spans="4:20">
      <c r="D35" s="159"/>
      <c r="H35" s="159"/>
      <c r="L35" s="159"/>
      <c r="P35" s="159"/>
      <c r="T35" s="159"/>
    </row>
    <row r="36" spans="4:20">
      <c r="D36" s="159"/>
      <c r="H36" s="159"/>
      <c r="L36" s="159"/>
      <c r="P36" s="159"/>
      <c r="T36" s="15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4:XET31"/>
  <sheetViews>
    <sheetView showGridLines="0" zoomScaleNormal="100" workbookViewId="0">
      <pane xSplit="2" ySplit="8" topLeftCell="BC9" activePane="bottomRight" state="frozen"/>
      <selection pane="topRight" activeCell="C1" sqref="C1"/>
      <selection pane="bottomLeft" activeCell="A9" sqref="A9"/>
      <selection pane="bottomRight" activeCell="BH24" sqref="BH24:BH27"/>
    </sheetView>
  </sheetViews>
  <sheetFormatPr defaultColWidth="9.140625" defaultRowHeight="15" customHeight="1"/>
  <cols>
    <col min="1" max="1" width="49.5703125" bestFit="1" customWidth="1"/>
    <col min="2" max="2" width="49.5703125" hidden="1" customWidth="1"/>
    <col min="3" max="60" width="15.7109375" customWidth="1"/>
    <col min="61" max="61" width="1.7109375" customWidth="1"/>
    <col min="62" max="76" width="15.7109375" customWidth="1"/>
  </cols>
  <sheetData>
    <row r="4" spans="1:16374" ht="15" customHeight="1">
      <c r="AH4" s="194"/>
    </row>
    <row r="5" spans="1:16374" s="1" customFormat="1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190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</row>
    <row r="6" spans="1:16374" s="2" customFormat="1" ht="15" customHeight="1">
      <c r="A6" s="26" t="s">
        <v>184</v>
      </c>
      <c r="B6" s="26" t="s">
        <v>366</v>
      </c>
      <c r="C6" s="27" t="s">
        <v>305</v>
      </c>
      <c r="D6" s="27" t="s">
        <v>306</v>
      </c>
      <c r="E6" s="27" t="s">
        <v>307</v>
      </c>
      <c r="F6" s="27" t="s">
        <v>308</v>
      </c>
      <c r="G6" s="27" t="s">
        <v>309</v>
      </c>
      <c r="H6" s="27" t="s">
        <v>310</v>
      </c>
      <c r="I6" s="27" t="s">
        <v>311</v>
      </c>
      <c r="J6" s="27" t="s">
        <v>312</v>
      </c>
      <c r="K6" s="27" t="s">
        <v>397</v>
      </c>
      <c r="L6" s="27" t="s">
        <v>398</v>
      </c>
      <c r="M6" s="27" t="s">
        <v>399</v>
      </c>
      <c r="N6" s="27" t="s">
        <v>400</v>
      </c>
      <c r="O6" s="27" t="s">
        <v>401</v>
      </c>
      <c r="P6" s="27" t="s">
        <v>402</v>
      </c>
      <c r="Q6" s="27" t="s">
        <v>403</v>
      </c>
      <c r="R6" s="27" t="s">
        <v>404</v>
      </c>
      <c r="S6" s="27" t="s">
        <v>405</v>
      </c>
      <c r="T6" s="27" t="s">
        <v>406</v>
      </c>
      <c r="U6" s="27" t="s">
        <v>407</v>
      </c>
      <c r="V6" s="27" t="s">
        <v>408</v>
      </c>
      <c r="W6" s="27" t="s">
        <v>409</v>
      </c>
      <c r="X6" s="27" t="s">
        <v>410</v>
      </c>
      <c r="Y6" s="27" t="s">
        <v>411</v>
      </c>
      <c r="Z6" s="27" t="s">
        <v>412</v>
      </c>
      <c r="AA6" s="27" t="s">
        <v>413</v>
      </c>
      <c r="AB6" s="27" t="s">
        <v>414</v>
      </c>
      <c r="AC6" s="27" t="s">
        <v>415</v>
      </c>
      <c r="AD6" s="27" t="s">
        <v>416</v>
      </c>
      <c r="AE6" s="27" t="s">
        <v>417</v>
      </c>
      <c r="AF6" s="27" t="s">
        <v>418</v>
      </c>
      <c r="AG6" s="27" t="s">
        <v>419</v>
      </c>
      <c r="AH6" s="27" t="s">
        <v>420</v>
      </c>
      <c r="AI6" s="27" t="s">
        <v>421</v>
      </c>
      <c r="AJ6" s="27" t="s">
        <v>422</v>
      </c>
      <c r="AK6" s="27" t="s">
        <v>423</v>
      </c>
      <c r="AL6" s="27" t="s">
        <v>424</v>
      </c>
      <c r="AM6" s="27" t="s">
        <v>425</v>
      </c>
      <c r="AN6" s="27" t="s">
        <v>426</v>
      </c>
      <c r="AO6" s="27" t="s">
        <v>427</v>
      </c>
      <c r="AP6" s="27" t="s">
        <v>428</v>
      </c>
      <c r="AQ6" s="27" t="s">
        <v>429</v>
      </c>
      <c r="AR6" s="27" t="s">
        <v>430</v>
      </c>
      <c r="AS6" s="27" t="s">
        <v>431</v>
      </c>
      <c r="AT6" s="27" t="s">
        <v>432</v>
      </c>
      <c r="AU6" s="27" t="s">
        <v>433</v>
      </c>
      <c r="AV6" s="27" t="s">
        <v>434</v>
      </c>
      <c r="AW6" s="27" t="s">
        <v>435</v>
      </c>
      <c r="AX6" s="27" t="s">
        <v>436</v>
      </c>
      <c r="AY6" s="27" t="s">
        <v>437</v>
      </c>
      <c r="AZ6" s="27" t="s">
        <v>438</v>
      </c>
      <c r="BA6" s="27" t="s">
        <v>439</v>
      </c>
      <c r="BB6" s="27" t="s">
        <v>440</v>
      </c>
      <c r="BC6" s="27" t="s">
        <v>441</v>
      </c>
      <c r="BD6" s="27" t="s">
        <v>442</v>
      </c>
      <c r="BE6" s="27" t="s">
        <v>443</v>
      </c>
      <c r="BF6" s="27" t="s">
        <v>444</v>
      </c>
      <c r="BG6" s="27" t="s">
        <v>445</v>
      </c>
      <c r="BH6" s="27" t="s">
        <v>457</v>
      </c>
      <c r="BI6"/>
      <c r="BJ6" s="27">
        <v>2010</v>
      </c>
      <c r="BK6" s="27">
        <v>2011</v>
      </c>
      <c r="BL6" s="27">
        <v>2012</v>
      </c>
      <c r="BM6" s="27">
        <v>2013</v>
      </c>
      <c r="BN6" s="27">
        <v>2014</v>
      </c>
      <c r="BO6" s="27">
        <v>2015</v>
      </c>
      <c r="BP6" s="27">
        <v>2016</v>
      </c>
      <c r="BQ6" s="27">
        <v>2017</v>
      </c>
      <c r="BR6" s="27">
        <v>2018</v>
      </c>
      <c r="BS6" s="27">
        <v>2019</v>
      </c>
      <c r="BT6" s="27">
        <v>2020</v>
      </c>
      <c r="BU6" s="27">
        <v>2021</v>
      </c>
      <c r="BV6" s="27">
        <v>2022</v>
      </c>
      <c r="BW6" s="27">
        <v>2023</v>
      </c>
      <c r="BX6" s="27" t="s">
        <v>462</v>
      </c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</row>
    <row r="7" spans="1:16374" s="2" customFormat="1" ht="15" customHeight="1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spans="1:16374" s="2" customFormat="1" ht="15" customHeight="1">
      <c r="A8" s="26" t="s">
        <v>387</v>
      </c>
      <c r="B8" s="26" t="s">
        <v>388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</row>
    <row r="9" spans="1:16374" ht="15" customHeight="1">
      <c r="A9" s="171"/>
      <c r="B9" s="17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4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4"/>
    </row>
    <row r="10" spans="1:16374" s="5" customFormat="1" ht="15" customHeight="1">
      <c r="A10" s="29" t="s">
        <v>185</v>
      </c>
      <c r="B10" s="29" t="s">
        <v>382</v>
      </c>
      <c r="C10" s="30">
        <v>4764</v>
      </c>
      <c r="D10" s="30">
        <v>5933</v>
      </c>
      <c r="E10" s="30">
        <v>5529</v>
      </c>
      <c r="F10" s="30">
        <v>5413</v>
      </c>
      <c r="G10" s="30">
        <v>5737</v>
      </c>
      <c r="H10" s="30">
        <v>6259</v>
      </c>
      <c r="I10" s="30">
        <v>6780</v>
      </c>
      <c r="J10" s="30">
        <v>6729</v>
      </c>
      <c r="K10" s="30">
        <v>6024</v>
      </c>
      <c r="L10" s="30">
        <v>6225</v>
      </c>
      <c r="M10" s="30">
        <v>6917</v>
      </c>
      <c r="N10" s="30">
        <v>6606</v>
      </c>
      <c r="O10" s="30">
        <v>6553</v>
      </c>
      <c r="P10" s="30">
        <v>7366</v>
      </c>
      <c r="Q10" s="30">
        <v>7578</v>
      </c>
      <c r="R10" s="30">
        <v>6486</v>
      </c>
      <c r="S10" s="30">
        <v>7075</v>
      </c>
      <c r="T10" s="30">
        <v>6658</v>
      </c>
      <c r="U10" s="30">
        <v>6917</v>
      </c>
      <c r="V10" s="30">
        <v>5927</v>
      </c>
      <c r="W10" s="30">
        <v>6692</v>
      </c>
      <c r="X10" s="30">
        <v>6065</v>
      </c>
      <c r="Y10" s="30">
        <v>6981</v>
      </c>
      <c r="Z10" s="30">
        <v>6217</v>
      </c>
      <c r="AA10" s="30">
        <v>5422</v>
      </c>
      <c r="AB10" s="30">
        <v>6579</v>
      </c>
      <c r="AC10" s="30">
        <v>6646</v>
      </c>
      <c r="AD10" s="30">
        <v>5944</v>
      </c>
      <c r="AE10" s="30">
        <v>6806</v>
      </c>
      <c r="AF10" s="30">
        <v>6252</v>
      </c>
      <c r="AG10" s="30">
        <v>6771</v>
      </c>
      <c r="AH10" s="30">
        <v>6224</v>
      </c>
      <c r="AI10" s="30">
        <v>6268</v>
      </c>
      <c r="AJ10" s="30">
        <v>6821</v>
      </c>
      <c r="AK10" s="30">
        <v>6924</v>
      </c>
      <c r="AL10" s="30">
        <v>6039</v>
      </c>
      <c r="AM10" s="30">
        <v>5748</v>
      </c>
      <c r="AN10" s="30">
        <v>6435</v>
      </c>
      <c r="AO10" s="30">
        <v>6536</v>
      </c>
      <c r="AP10" s="30">
        <v>7011</v>
      </c>
      <c r="AQ10" s="30">
        <v>5240</v>
      </c>
      <c r="AR10" s="30">
        <v>5398</v>
      </c>
      <c r="AS10" s="30">
        <v>8187</v>
      </c>
      <c r="AT10" s="30">
        <v>8490</v>
      </c>
      <c r="AU10" s="30">
        <v>6544</v>
      </c>
      <c r="AV10" s="30">
        <v>8053</v>
      </c>
      <c r="AW10" s="30">
        <v>7856.3760000000002</v>
      </c>
      <c r="AX10" s="30">
        <v>7163</v>
      </c>
      <c r="AY10" s="30">
        <v>4858</v>
      </c>
      <c r="AZ10" s="30">
        <v>7464</v>
      </c>
      <c r="BA10" s="30">
        <v>5991</v>
      </c>
      <c r="BB10" s="30">
        <v>5084</v>
      </c>
      <c r="BC10" s="30">
        <v>4304</v>
      </c>
      <c r="BD10" s="30">
        <v>5739</v>
      </c>
      <c r="BE10" s="30">
        <v>4608</v>
      </c>
      <c r="BF10" s="30">
        <v>4607</v>
      </c>
      <c r="BG10" s="30">
        <v>4278</v>
      </c>
      <c r="BH10" s="37">
        <v>6025</v>
      </c>
      <c r="BI10"/>
      <c r="BJ10" s="30">
        <v>21639</v>
      </c>
      <c r="BK10" s="30">
        <v>25505</v>
      </c>
      <c r="BL10" s="30">
        <v>25772</v>
      </c>
      <c r="BM10" s="30">
        <v>27983</v>
      </c>
      <c r="BN10" s="30">
        <v>26577</v>
      </c>
      <c r="BO10" s="30">
        <v>25955</v>
      </c>
      <c r="BP10" s="30">
        <v>24591</v>
      </c>
      <c r="BQ10" s="30">
        <v>26053</v>
      </c>
      <c r="BR10" s="30">
        <v>26052</v>
      </c>
      <c r="BS10" s="30">
        <v>25730</v>
      </c>
      <c r="BT10" s="30">
        <v>27315</v>
      </c>
      <c r="BU10" s="30">
        <v>29616</v>
      </c>
      <c r="BV10" s="30">
        <v>23397</v>
      </c>
      <c r="BW10" s="30">
        <v>19258</v>
      </c>
      <c r="BX10" s="37">
        <v>10303</v>
      </c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 s="141"/>
    </row>
    <row r="11" spans="1:16374" ht="15" customHeight="1">
      <c r="A11" s="33" t="s">
        <v>186</v>
      </c>
      <c r="B11" s="33" t="s">
        <v>383</v>
      </c>
      <c r="C11" s="33">
        <v>1721</v>
      </c>
      <c r="D11" s="33">
        <v>2332</v>
      </c>
      <c r="E11" s="33">
        <v>2058</v>
      </c>
      <c r="F11" s="33">
        <v>1853</v>
      </c>
      <c r="G11" s="33">
        <v>1977</v>
      </c>
      <c r="H11" s="33">
        <v>2224</v>
      </c>
      <c r="I11" s="33">
        <v>2321</v>
      </c>
      <c r="J11" s="33">
        <v>2347</v>
      </c>
      <c r="K11" s="33">
        <v>1941</v>
      </c>
      <c r="L11" s="33">
        <v>2091</v>
      </c>
      <c r="M11" s="33">
        <v>2480</v>
      </c>
      <c r="N11" s="33">
        <v>2249</v>
      </c>
      <c r="O11" s="33">
        <v>2200</v>
      </c>
      <c r="P11" s="33">
        <v>2436</v>
      </c>
      <c r="Q11" s="33">
        <v>2651</v>
      </c>
      <c r="R11" s="33">
        <v>2142</v>
      </c>
      <c r="S11" s="33">
        <v>2545</v>
      </c>
      <c r="T11" s="33">
        <v>2201</v>
      </c>
      <c r="U11" s="33">
        <v>2380</v>
      </c>
      <c r="V11" s="33">
        <v>2084</v>
      </c>
      <c r="W11" s="33">
        <v>2474</v>
      </c>
      <c r="X11" s="33">
        <v>2105</v>
      </c>
      <c r="Y11" s="33">
        <v>2288</v>
      </c>
      <c r="Z11" s="33">
        <v>2055</v>
      </c>
      <c r="AA11" s="33">
        <v>1819</v>
      </c>
      <c r="AB11" s="33">
        <v>1654</v>
      </c>
      <c r="AC11" s="33">
        <v>2028</v>
      </c>
      <c r="AD11" s="33">
        <v>1757</v>
      </c>
      <c r="AE11" s="33">
        <v>2098</v>
      </c>
      <c r="AF11" s="33">
        <v>1621</v>
      </c>
      <c r="AG11" s="33">
        <v>2045</v>
      </c>
      <c r="AH11" s="33">
        <v>1902</v>
      </c>
      <c r="AI11" s="33">
        <v>1975</v>
      </c>
      <c r="AJ11" s="33">
        <v>1851</v>
      </c>
      <c r="AK11" s="33">
        <v>2111</v>
      </c>
      <c r="AL11" s="33">
        <v>1997</v>
      </c>
      <c r="AM11" s="33">
        <v>1794</v>
      </c>
      <c r="AN11" s="34">
        <v>1852</v>
      </c>
      <c r="AO11" s="34">
        <v>2188</v>
      </c>
      <c r="AP11" s="34">
        <v>2433</v>
      </c>
      <c r="AQ11" s="34">
        <v>1649</v>
      </c>
      <c r="AR11" s="34">
        <v>1672</v>
      </c>
      <c r="AS11" s="34">
        <v>2623</v>
      </c>
      <c r="AT11" s="34">
        <v>2989</v>
      </c>
      <c r="AU11" s="34">
        <v>1959</v>
      </c>
      <c r="AV11" s="34">
        <v>2266</v>
      </c>
      <c r="AW11" s="34">
        <v>2608.6990000000001</v>
      </c>
      <c r="AX11" s="34">
        <v>2771</v>
      </c>
      <c r="AY11" s="34">
        <v>1714</v>
      </c>
      <c r="AZ11" s="34">
        <v>2378</v>
      </c>
      <c r="BA11" s="34">
        <v>2151</v>
      </c>
      <c r="BB11" s="34">
        <v>2257</v>
      </c>
      <c r="BC11" s="34">
        <v>1969</v>
      </c>
      <c r="BD11" s="34">
        <v>2002</v>
      </c>
      <c r="BE11" s="34">
        <v>1991</v>
      </c>
      <c r="BF11" s="34">
        <v>2043</v>
      </c>
      <c r="BG11" s="34">
        <v>1781</v>
      </c>
      <c r="BH11" s="39">
        <v>2179</v>
      </c>
      <c r="BJ11" s="34">
        <v>7964</v>
      </c>
      <c r="BK11" s="34">
        <v>8869</v>
      </c>
      <c r="BL11" s="34">
        <v>8761</v>
      </c>
      <c r="BM11" s="34">
        <v>9429</v>
      </c>
      <c r="BN11" s="34">
        <v>9210</v>
      </c>
      <c r="BO11" s="34">
        <v>8922</v>
      </c>
      <c r="BP11" s="34">
        <v>7258</v>
      </c>
      <c r="BQ11" s="34">
        <v>7666</v>
      </c>
      <c r="BR11" s="34">
        <v>7934</v>
      </c>
      <c r="BS11" s="34">
        <v>8267</v>
      </c>
      <c r="BT11" s="34">
        <v>8933</v>
      </c>
      <c r="BU11" s="34">
        <v>9604</v>
      </c>
      <c r="BV11" s="34">
        <v>8500</v>
      </c>
      <c r="BW11" s="34">
        <v>8005</v>
      </c>
      <c r="BX11" s="39">
        <v>3960</v>
      </c>
    </row>
    <row r="12" spans="1:16374" ht="15" customHeight="1">
      <c r="A12" s="33" t="s">
        <v>187</v>
      </c>
      <c r="B12" s="33" t="s">
        <v>384</v>
      </c>
      <c r="C12" s="33">
        <v>3043</v>
      </c>
      <c r="D12" s="33">
        <v>3601</v>
      </c>
      <c r="E12" s="33">
        <v>3471</v>
      </c>
      <c r="F12" s="33">
        <v>3560</v>
      </c>
      <c r="G12" s="33">
        <v>3760</v>
      </c>
      <c r="H12" s="33">
        <v>4035</v>
      </c>
      <c r="I12" s="33">
        <v>4459</v>
      </c>
      <c r="J12" s="33">
        <v>4382</v>
      </c>
      <c r="K12" s="33">
        <v>4083</v>
      </c>
      <c r="L12" s="33">
        <v>4134</v>
      </c>
      <c r="M12" s="33">
        <v>4437</v>
      </c>
      <c r="N12" s="33">
        <v>4357</v>
      </c>
      <c r="O12" s="33">
        <v>4353</v>
      </c>
      <c r="P12" s="33">
        <v>4930</v>
      </c>
      <c r="Q12" s="33">
        <v>4927</v>
      </c>
      <c r="R12" s="33">
        <v>4344</v>
      </c>
      <c r="S12" s="33">
        <v>4530</v>
      </c>
      <c r="T12" s="33">
        <v>4457</v>
      </c>
      <c r="U12" s="33">
        <v>4537</v>
      </c>
      <c r="V12" s="33">
        <v>3843</v>
      </c>
      <c r="W12" s="33">
        <v>4218</v>
      </c>
      <c r="X12" s="33">
        <v>3960</v>
      </c>
      <c r="Y12" s="33">
        <v>4693</v>
      </c>
      <c r="Z12" s="33">
        <v>4162</v>
      </c>
      <c r="AA12" s="33">
        <v>3603</v>
      </c>
      <c r="AB12" s="33">
        <v>4925</v>
      </c>
      <c r="AC12" s="33">
        <v>4618</v>
      </c>
      <c r="AD12" s="33">
        <v>4187</v>
      </c>
      <c r="AE12" s="33">
        <v>4708</v>
      </c>
      <c r="AF12" s="33">
        <v>4631</v>
      </c>
      <c r="AG12" s="33">
        <v>4726</v>
      </c>
      <c r="AH12" s="33">
        <v>4322</v>
      </c>
      <c r="AI12" s="33">
        <v>4293</v>
      </c>
      <c r="AJ12" s="33">
        <v>4970</v>
      </c>
      <c r="AK12" s="33">
        <v>4813</v>
      </c>
      <c r="AL12" s="33">
        <v>4042</v>
      </c>
      <c r="AM12" s="33">
        <v>3954</v>
      </c>
      <c r="AN12" s="34">
        <v>4583</v>
      </c>
      <c r="AO12" s="34">
        <v>4348</v>
      </c>
      <c r="AP12" s="34">
        <v>4578</v>
      </c>
      <c r="AQ12" s="34">
        <v>3591</v>
      </c>
      <c r="AR12" s="34">
        <v>3726</v>
      </c>
      <c r="AS12" s="34">
        <v>5564</v>
      </c>
      <c r="AT12" s="34">
        <v>5501</v>
      </c>
      <c r="AU12" s="34">
        <v>4585</v>
      </c>
      <c r="AV12" s="34">
        <v>5787</v>
      </c>
      <c r="AW12" s="34">
        <v>5247.6769999999997</v>
      </c>
      <c r="AX12" s="34">
        <v>4392</v>
      </c>
      <c r="AY12" s="34">
        <v>3144</v>
      </c>
      <c r="AZ12" s="34">
        <v>5086</v>
      </c>
      <c r="BA12" s="34">
        <v>3840</v>
      </c>
      <c r="BB12" s="34">
        <v>2827</v>
      </c>
      <c r="BC12" s="34">
        <v>2335</v>
      </c>
      <c r="BD12" s="34">
        <v>3737</v>
      </c>
      <c r="BE12" s="34">
        <v>2617</v>
      </c>
      <c r="BF12" s="34">
        <v>2564</v>
      </c>
      <c r="BG12" s="34">
        <v>2497</v>
      </c>
      <c r="BH12" s="39">
        <v>3846</v>
      </c>
      <c r="BJ12" s="34">
        <v>13675</v>
      </c>
      <c r="BK12" s="34">
        <v>16636</v>
      </c>
      <c r="BL12" s="34">
        <v>17011</v>
      </c>
      <c r="BM12" s="34">
        <v>18554</v>
      </c>
      <c r="BN12" s="34">
        <v>17367</v>
      </c>
      <c r="BO12" s="34">
        <v>17033</v>
      </c>
      <c r="BP12" s="34">
        <v>17333</v>
      </c>
      <c r="BQ12" s="34">
        <v>18387</v>
      </c>
      <c r="BR12" s="34">
        <v>18118</v>
      </c>
      <c r="BS12" s="34">
        <v>17463</v>
      </c>
      <c r="BT12" s="34">
        <v>18382</v>
      </c>
      <c r="BU12" s="34">
        <v>20012</v>
      </c>
      <c r="BV12" s="34">
        <v>14897</v>
      </c>
      <c r="BW12" s="34">
        <v>11253</v>
      </c>
      <c r="BX12" s="39">
        <v>6343</v>
      </c>
    </row>
    <row r="13" spans="1:16374" s="5" customFormat="1" ht="15" customHeight="1">
      <c r="A13" s="125" t="s">
        <v>24</v>
      </c>
      <c r="B13" s="125" t="s">
        <v>370</v>
      </c>
      <c r="C13" s="110">
        <v>193611</v>
      </c>
      <c r="D13" s="110">
        <v>241609</v>
      </c>
      <c r="E13" s="110">
        <v>230747</v>
      </c>
      <c r="F13" s="110">
        <v>245560</v>
      </c>
      <c r="G13" s="110">
        <v>247157</v>
      </c>
      <c r="H13" s="110">
        <v>269501</v>
      </c>
      <c r="I13" s="110">
        <v>287690</v>
      </c>
      <c r="J13" s="110">
        <v>290038</v>
      </c>
      <c r="K13" s="110">
        <v>270137</v>
      </c>
      <c r="L13" s="110">
        <v>283628</v>
      </c>
      <c r="M13" s="110">
        <v>309357</v>
      </c>
      <c r="N13" s="110">
        <v>315182</v>
      </c>
      <c r="O13" s="110">
        <v>310750</v>
      </c>
      <c r="P13" s="110">
        <v>351494</v>
      </c>
      <c r="Q13" s="110">
        <v>371750</v>
      </c>
      <c r="R13" s="110">
        <v>332797</v>
      </c>
      <c r="S13" s="110">
        <v>345576</v>
      </c>
      <c r="T13" s="110">
        <v>337659</v>
      </c>
      <c r="U13" s="110">
        <v>351003</v>
      </c>
      <c r="V13" s="110">
        <v>308376</v>
      </c>
      <c r="W13" s="110">
        <v>336002</v>
      </c>
      <c r="X13" s="110">
        <v>336042</v>
      </c>
      <c r="Y13" s="110">
        <v>362654</v>
      </c>
      <c r="Z13" s="110">
        <v>330702</v>
      </c>
      <c r="AA13" s="110">
        <v>292916</v>
      </c>
      <c r="AB13" s="110">
        <v>345265</v>
      </c>
      <c r="AC13" s="110">
        <v>340377</v>
      </c>
      <c r="AD13" s="110">
        <v>336654</v>
      </c>
      <c r="AE13" s="110">
        <v>343063</v>
      </c>
      <c r="AF13" s="110">
        <v>353188</v>
      </c>
      <c r="AG13" s="110">
        <v>368373</v>
      </c>
      <c r="AH13" s="110">
        <v>366288</v>
      </c>
      <c r="AI13" s="110">
        <v>333534</v>
      </c>
      <c r="AJ13" s="110">
        <v>374334</v>
      </c>
      <c r="AK13" s="110">
        <v>406869</v>
      </c>
      <c r="AL13" s="110">
        <v>368368</v>
      </c>
      <c r="AM13" s="110">
        <v>348013</v>
      </c>
      <c r="AN13" s="110">
        <v>385885</v>
      </c>
      <c r="AO13" s="110">
        <v>406419</v>
      </c>
      <c r="AP13" s="110">
        <v>437776</v>
      </c>
      <c r="AQ13" s="110">
        <v>333138</v>
      </c>
      <c r="AR13" s="110">
        <v>324406</v>
      </c>
      <c r="AS13" s="110">
        <v>511157</v>
      </c>
      <c r="AT13" s="110">
        <v>548949</v>
      </c>
      <c r="AU13" s="110">
        <v>461266</v>
      </c>
      <c r="AV13" s="110">
        <v>555879</v>
      </c>
      <c r="AW13" s="110">
        <v>603329</v>
      </c>
      <c r="AX13" s="110">
        <v>630068</v>
      </c>
      <c r="AY13" s="110">
        <v>488597</v>
      </c>
      <c r="AZ13" s="110">
        <v>619580</v>
      </c>
      <c r="BA13" s="110">
        <v>541525</v>
      </c>
      <c r="BB13" s="110">
        <v>486546</v>
      </c>
      <c r="BC13" s="110">
        <v>378576</v>
      </c>
      <c r="BD13" s="110">
        <v>471050</v>
      </c>
      <c r="BE13" s="110">
        <v>388902</v>
      </c>
      <c r="BF13" s="110">
        <v>444227</v>
      </c>
      <c r="BG13" s="110">
        <v>393461</v>
      </c>
      <c r="BH13" s="126">
        <v>535170</v>
      </c>
      <c r="BI13"/>
      <c r="BJ13" s="110">
        <v>911527</v>
      </c>
      <c r="BK13" s="110">
        <v>1094386</v>
      </c>
      <c r="BL13" s="110">
        <v>1178304</v>
      </c>
      <c r="BM13" s="110">
        <v>1366791</v>
      </c>
      <c r="BN13" s="110">
        <v>1342614</v>
      </c>
      <c r="BO13" s="110">
        <v>1365400</v>
      </c>
      <c r="BP13" s="110">
        <v>1315212</v>
      </c>
      <c r="BQ13" s="110">
        <v>1430912</v>
      </c>
      <c r="BR13" s="110">
        <v>1483105</v>
      </c>
      <c r="BS13" s="110">
        <v>1578093</v>
      </c>
      <c r="BT13" s="110">
        <v>1717650</v>
      </c>
      <c r="BU13" s="110">
        <v>2250542</v>
      </c>
      <c r="BV13" s="110">
        <v>2136248</v>
      </c>
      <c r="BW13" s="110">
        <v>1682756</v>
      </c>
      <c r="BX13" s="126">
        <v>928632</v>
      </c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 s="141"/>
    </row>
    <row r="14" spans="1:16374" s="4" customFormat="1" ht="15" customHeight="1">
      <c r="A14" s="127" t="s">
        <v>171</v>
      </c>
      <c r="B14" s="127" t="s">
        <v>371</v>
      </c>
      <c r="C14" s="128">
        <v>186861</v>
      </c>
      <c r="D14" s="129">
        <v>229952</v>
      </c>
      <c r="E14" s="128">
        <v>220940</v>
      </c>
      <c r="F14" s="128">
        <v>236354</v>
      </c>
      <c r="G14" s="128">
        <v>239097</v>
      </c>
      <c r="H14" s="128">
        <v>260103</v>
      </c>
      <c r="I14" s="128">
        <v>276659</v>
      </c>
      <c r="J14" s="128">
        <v>279128</v>
      </c>
      <c r="K14" s="128">
        <v>260852</v>
      </c>
      <c r="L14" s="128">
        <v>272060</v>
      </c>
      <c r="M14" s="128">
        <v>295486</v>
      </c>
      <c r="N14" s="128">
        <v>303390</v>
      </c>
      <c r="O14" s="128">
        <v>301798</v>
      </c>
      <c r="P14" s="128">
        <v>344572</v>
      </c>
      <c r="Q14" s="128">
        <v>364120</v>
      </c>
      <c r="R14" s="128">
        <v>325472</v>
      </c>
      <c r="S14" s="128">
        <v>337090</v>
      </c>
      <c r="T14" s="128">
        <v>330161</v>
      </c>
      <c r="U14" s="128">
        <v>343132</v>
      </c>
      <c r="V14" s="128">
        <v>300612</v>
      </c>
      <c r="W14" s="128">
        <v>324127</v>
      </c>
      <c r="X14" s="128">
        <v>327993</v>
      </c>
      <c r="Y14" s="128">
        <v>348946</v>
      </c>
      <c r="Z14" s="128">
        <v>316244</v>
      </c>
      <c r="AA14" s="128">
        <v>281882</v>
      </c>
      <c r="AB14" s="128">
        <v>327210</v>
      </c>
      <c r="AC14" s="128">
        <v>327507</v>
      </c>
      <c r="AD14" s="128">
        <v>320479</v>
      </c>
      <c r="AE14" s="128">
        <v>332181</v>
      </c>
      <c r="AF14" s="128">
        <v>338835</v>
      </c>
      <c r="AG14" s="128">
        <v>354701</v>
      </c>
      <c r="AH14" s="128">
        <v>347166</v>
      </c>
      <c r="AI14" s="128">
        <v>319476</v>
      </c>
      <c r="AJ14" s="128">
        <v>351696</v>
      </c>
      <c r="AK14" s="128">
        <v>384140</v>
      </c>
      <c r="AL14" s="128">
        <v>350896</v>
      </c>
      <c r="AM14" s="128">
        <v>332217</v>
      </c>
      <c r="AN14" s="130">
        <v>360339</v>
      </c>
      <c r="AO14" s="130">
        <v>387711</v>
      </c>
      <c r="AP14" s="130">
        <v>417090</v>
      </c>
      <c r="AQ14" s="130">
        <v>312739</v>
      </c>
      <c r="AR14" s="130">
        <v>310245</v>
      </c>
      <c r="AS14" s="130">
        <v>479863</v>
      </c>
      <c r="AT14" s="130">
        <v>514396</v>
      </c>
      <c r="AU14" s="130">
        <v>434263</v>
      </c>
      <c r="AV14" s="130">
        <v>523177</v>
      </c>
      <c r="AW14" s="130">
        <v>573692</v>
      </c>
      <c r="AX14" s="130">
        <v>598487</v>
      </c>
      <c r="AY14" s="130">
        <v>463604</v>
      </c>
      <c r="AZ14" s="130">
        <v>593976</v>
      </c>
      <c r="BA14" s="131">
        <v>519777</v>
      </c>
      <c r="BB14" s="131">
        <v>466091</v>
      </c>
      <c r="BC14" s="131">
        <v>360740</v>
      </c>
      <c r="BD14" s="131">
        <v>446784</v>
      </c>
      <c r="BE14" s="131">
        <v>377508</v>
      </c>
      <c r="BF14" s="131">
        <v>423676</v>
      </c>
      <c r="BG14" s="131">
        <v>379495</v>
      </c>
      <c r="BH14" s="132">
        <v>515623</v>
      </c>
      <c r="BI14"/>
      <c r="BJ14" s="130">
        <v>874107</v>
      </c>
      <c r="BK14" s="130">
        <v>1054987</v>
      </c>
      <c r="BL14" s="130">
        <v>1131788</v>
      </c>
      <c r="BM14" s="130">
        <v>1335962</v>
      </c>
      <c r="BN14" s="130">
        <v>1310995</v>
      </c>
      <c r="BO14" s="130">
        <v>1317310</v>
      </c>
      <c r="BP14" s="130">
        <v>1257078</v>
      </c>
      <c r="BQ14" s="130">
        <v>1372883</v>
      </c>
      <c r="BR14" s="130">
        <v>1406208</v>
      </c>
      <c r="BS14" s="130">
        <v>1497357</v>
      </c>
      <c r="BT14" s="130">
        <v>1617243</v>
      </c>
      <c r="BU14" s="131">
        <v>2129619</v>
      </c>
      <c r="BV14" s="131">
        <v>2129619</v>
      </c>
      <c r="BW14" s="131">
        <v>1608708</v>
      </c>
      <c r="BX14" s="132">
        <v>895118</v>
      </c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4" s="4" customFormat="1" ht="15" customHeight="1">
      <c r="A15" s="127" t="s">
        <v>172</v>
      </c>
      <c r="B15" s="127" t="s">
        <v>372</v>
      </c>
      <c r="C15" s="128">
        <v>6750</v>
      </c>
      <c r="D15" s="129">
        <v>11657</v>
      </c>
      <c r="E15" s="128">
        <v>9807</v>
      </c>
      <c r="F15" s="128">
        <v>9206</v>
      </c>
      <c r="G15" s="128">
        <v>8060</v>
      </c>
      <c r="H15" s="128">
        <v>9398</v>
      </c>
      <c r="I15" s="128">
        <v>11031</v>
      </c>
      <c r="J15" s="128">
        <v>10910</v>
      </c>
      <c r="K15" s="128">
        <v>9285</v>
      </c>
      <c r="L15" s="128">
        <v>11568</v>
      </c>
      <c r="M15" s="128">
        <v>13871</v>
      </c>
      <c r="N15" s="128">
        <v>11792</v>
      </c>
      <c r="O15" s="128">
        <v>8952</v>
      </c>
      <c r="P15" s="128">
        <v>6922</v>
      </c>
      <c r="Q15" s="128">
        <v>7630</v>
      </c>
      <c r="R15" s="128">
        <v>7325</v>
      </c>
      <c r="S15" s="128">
        <v>8486</v>
      </c>
      <c r="T15" s="128">
        <v>7498</v>
      </c>
      <c r="U15" s="128">
        <v>7871</v>
      </c>
      <c r="V15" s="128">
        <v>7764</v>
      </c>
      <c r="W15" s="128">
        <v>11875</v>
      </c>
      <c r="X15" s="128">
        <v>8049</v>
      </c>
      <c r="Y15" s="128">
        <v>13708</v>
      </c>
      <c r="Z15" s="128">
        <v>14458</v>
      </c>
      <c r="AA15" s="128">
        <v>11034</v>
      </c>
      <c r="AB15" s="128">
        <v>18055</v>
      </c>
      <c r="AC15" s="128">
        <v>12870</v>
      </c>
      <c r="AD15" s="128">
        <v>16175</v>
      </c>
      <c r="AE15" s="128">
        <v>10882</v>
      </c>
      <c r="AF15" s="128">
        <v>14353</v>
      </c>
      <c r="AG15" s="128">
        <v>13672</v>
      </c>
      <c r="AH15" s="128">
        <v>19122</v>
      </c>
      <c r="AI15" s="128">
        <v>14058</v>
      </c>
      <c r="AJ15" s="128">
        <v>22638</v>
      </c>
      <c r="AK15" s="128">
        <v>22729</v>
      </c>
      <c r="AL15" s="128">
        <v>17472</v>
      </c>
      <c r="AM15" s="128">
        <v>15796</v>
      </c>
      <c r="AN15" s="130">
        <v>25546</v>
      </c>
      <c r="AO15" s="130">
        <v>18708</v>
      </c>
      <c r="AP15" s="130">
        <v>20686</v>
      </c>
      <c r="AQ15" s="130">
        <v>20399</v>
      </c>
      <c r="AR15" s="130">
        <v>14161</v>
      </c>
      <c r="AS15" s="130">
        <v>31294</v>
      </c>
      <c r="AT15" s="130">
        <v>34553</v>
      </c>
      <c r="AU15" s="130">
        <v>27003</v>
      </c>
      <c r="AV15" s="130">
        <v>32702</v>
      </c>
      <c r="AW15" s="130">
        <v>29637</v>
      </c>
      <c r="AX15" s="130">
        <v>31581</v>
      </c>
      <c r="AY15" s="130">
        <v>24993</v>
      </c>
      <c r="AZ15" s="130">
        <v>25604</v>
      </c>
      <c r="BA15" s="131">
        <v>21748</v>
      </c>
      <c r="BB15" s="131">
        <v>20455</v>
      </c>
      <c r="BC15" s="131">
        <v>17836</v>
      </c>
      <c r="BD15" s="131">
        <v>24266</v>
      </c>
      <c r="BE15" s="131">
        <v>11395</v>
      </c>
      <c r="BF15" s="131">
        <v>20551</v>
      </c>
      <c r="BG15" s="131">
        <v>13967</v>
      </c>
      <c r="BH15" s="132">
        <v>19547</v>
      </c>
      <c r="BI15"/>
      <c r="BJ15" s="130">
        <v>37420</v>
      </c>
      <c r="BK15" s="130">
        <v>39399</v>
      </c>
      <c r="BL15" s="130">
        <v>46516</v>
      </c>
      <c r="BM15" s="130">
        <v>30829</v>
      </c>
      <c r="BN15" s="130">
        <v>31619</v>
      </c>
      <c r="BO15" s="130">
        <v>48090</v>
      </c>
      <c r="BP15" s="130">
        <v>58134</v>
      </c>
      <c r="BQ15" s="130">
        <v>58029</v>
      </c>
      <c r="BR15" s="130">
        <v>76897</v>
      </c>
      <c r="BS15" s="130">
        <v>80736</v>
      </c>
      <c r="BT15" s="130">
        <v>100407</v>
      </c>
      <c r="BU15" s="131">
        <v>120923</v>
      </c>
      <c r="BV15" s="131">
        <v>120923</v>
      </c>
      <c r="BW15" s="131">
        <v>74048</v>
      </c>
      <c r="BX15" s="132">
        <v>33514</v>
      </c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4" ht="15" customHeight="1">
      <c r="A16" s="33" t="s">
        <v>26</v>
      </c>
      <c r="B16" s="33" t="s">
        <v>218</v>
      </c>
      <c r="C16" s="33">
        <v>-109485</v>
      </c>
      <c r="D16" s="33">
        <v>-140467</v>
      </c>
      <c r="E16" s="33">
        <v>-121690</v>
      </c>
      <c r="F16" s="33">
        <v>-143145</v>
      </c>
      <c r="G16" s="33">
        <v>-136504</v>
      </c>
      <c r="H16" s="33">
        <v>-155836</v>
      </c>
      <c r="I16" s="33">
        <v>-163853</v>
      </c>
      <c r="J16" s="33">
        <v>-173707</v>
      </c>
      <c r="K16" s="33">
        <v>-149632</v>
      </c>
      <c r="L16" s="33">
        <v>-164917</v>
      </c>
      <c r="M16" s="33">
        <v>-178347</v>
      </c>
      <c r="N16" s="33">
        <v>-188812</v>
      </c>
      <c r="O16" s="33">
        <v>-173209</v>
      </c>
      <c r="P16" s="33">
        <v>-200793</v>
      </c>
      <c r="Q16" s="33">
        <v>-210542</v>
      </c>
      <c r="R16" s="33">
        <v>-194111</v>
      </c>
      <c r="S16" s="33">
        <v>-203388</v>
      </c>
      <c r="T16" s="33">
        <v>-203549</v>
      </c>
      <c r="U16" s="33">
        <v>-217478</v>
      </c>
      <c r="V16" s="33">
        <v>-234036</v>
      </c>
      <c r="W16" s="33">
        <v>-207291</v>
      </c>
      <c r="X16" s="33">
        <v>-205223</v>
      </c>
      <c r="Y16" s="33">
        <v>-226012</v>
      </c>
      <c r="Z16" s="33">
        <v>-214340</v>
      </c>
      <c r="AA16" s="33">
        <v>-192446</v>
      </c>
      <c r="AB16" s="33">
        <v>-223810</v>
      </c>
      <c r="AC16" s="33">
        <v>-223142</v>
      </c>
      <c r="AD16" s="33">
        <v>-218190</v>
      </c>
      <c r="AE16" s="33">
        <v>-212901</v>
      </c>
      <c r="AF16" s="33">
        <v>-213314</v>
      </c>
      <c r="AG16" s="33">
        <v>-232173</v>
      </c>
      <c r="AH16" s="33">
        <v>-248620</v>
      </c>
      <c r="AI16" s="33">
        <v>-222501</v>
      </c>
      <c r="AJ16" s="33">
        <v>-248015</v>
      </c>
      <c r="AK16" s="33">
        <v>-265784</v>
      </c>
      <c r="AL16" s="33">
        <v>-279136</v>
      </c>
      <c r="AM16" s="33">
        <v>-224862</v>
      </c>
      <c r="AN16" s="34">
        <v>-254700</v>
      </c>
      <c r="AO16" s="34">
        <v>-256017</v>
      </c>
      <c r="AP16" s="34">
        <v>-309796</v>
      </c>
      <c r="AQ16" s="34">
        <v>-218506</v>
      </c>
      <c r="AR16" s="34">
        <v>-217392</v>
      </c>
      <c r="AS16" s="34">
        <v>-309185</v>
      </c>
      <c r="AT16" s="34">
        <v>-329912</v>
      </c>
      <c r="AU16" s="34">
        <v>-304920</v>
      </c>
      <c r="AV16" s="34">
        <v>-361583</v>
      </c>
      <c r="AW16" s="34">
        <v>-364757</v>
      </c>
      <c r="AX16" s="34">
        <v>-435678</v>
      </c>
      <c r="AY16" s="34">
        <v>-319284</v>
      </c>
      <c r="AZ16" s="34">
        <v>-410398</v>
      </c>
      <c r="BA16" s="34">
        <v>-366897</v>
      </c>
      <c r="BB16" s="34">
        <v>-387151</v>
      </c>
      <c r="BC16" s="34">
        <v>-265300</v>
      </c>
      <c r="BD16" s="34">
        <v>-372399</v>
      </c>
      <c r="BE16" s="34">
        <v>-310026</v>
      </c>
      <c r="BF16" s="34">
        <v>-346201</v>
      </c>
      <c r="BG16" s="34">
        <v>-296121</v>
      </c>
      <c r="BH16" s="39">
        <v>-375406</v>
      </c>
      <c r="BJ16" s="34">
        <v>-514787</v>
      </c>
      <c r="BK16" s="34">
        <v>-629900</v>
      </c>
      <c r="BL16" s="34">
        <v>-681708</v>
      </c>
      <c r="BM16" s="34">
        <v>-778655</v>
      </c>
      <c r="BN16" s="34">
        <v>-858451</v>
      </c>
      <c r="BO16" s="34">
        <v>-852866</v>
      </c>
      <c r="BP16" s="34">
        <v>-857588</v>
      </c>
      <c r="BQ16" s="34">
        <v>-907008</v>
      </c>
      <c r="BR16" s="34">
        <v>-1015436</v>
      </c>
      <c r="BS16" s="34">
        <v>-1045375</v>
      </c>
      <c r="BT16" s="34">
        <v>-1074995</v>
      </c>
      <c r="BU16" s="34">
        <v>-1466938</v>
      </c>
      <c r="BV16" s="34">
        <v>-1483730</v>
      </c>
      <c r="BW16" s="34">
        <v>-1293926</v>
      </c>
      <c r="BX16" s="39">
        <v>-671527</v>
      </c>
    </row>
    <row r="17" spans="1:16373" ht="15" customHeight="1">
      <c r="A17" s="33" t="s">
        <v>27</v>
      </c>
      <c r="B17" s="33" t="s">
        <v>219</v>
      </c>
      <c r="C17" s="33">
        <v>0</v>
      </c>
      <c r="D17" s="33">
        <v>0</v>
      </c>
      <c r="E17" s="33">
        <v>0</v>
      </c>
      <c r="F17" s="33">
        <v>0</v>
      </c>
      <c r="G17" s="33">
        <v>-10535</v>
      </c>
      <c r="H17" s="33">
        <v>-11387</v>
      </c>
      <c r="I17" s="33">
        <v>-11980</v>
      </c>
      <c r="J17" s="33">
        <v>-12314</v>
      </c>
      <c r="K17" s="33">
        <v>-13004</v>
      </c>
      <c r="L17" s="33">
        <v>-13246</v>
      </c>
      <c r="M17" s="33">
        <v>-13367</v>
      </c>
      <c r="N17" s="33">
        <v>-13711</v>
      </c>
      <c r="O17" s="33">
        <v>-14156</v>
      </c>
      <c r="P17" s="33">
        <v>-14220</v>
      </c>
      <c r="Q17" s="33">
        <v>-14233</v>
      </c>
      <c r="R17" s="33">
        <v>-15928</v>
      </c>
      <c r="S17" s="33">
        <v>-16678</v>
      </c>
      <c r="T17" s="33">
        <v>-17364</v>
      </c>
      <c r="U17" s="33">
        <v>-19228</v>
      </c>
      <c r="V17" s="33">
        <v>-19935</v>
      </c>
      <c r="W17" s="33">
        <v>-19388</v>
      </c>
      <c r="X17" s="33">
        <v>-20847</v>
      </c>
      <c r="Y17" s="33">
        <v>-21966</v>
      </c>
      <c r="Z17" s="33">
        <v>-22067</v>
      </c>
      <c r="AA17" s="33">
        <v>-23121</v>
      </c>
      <c r="AB17" s="33">
        <v>-23757</v>
      </c>
      <c r="AC17" s="33">
        <v>-23882</v>
      </c>
      <c r="AD17" s="33">
        <v>-23480</v>
      </c>
      <c r="AE17" s="33">
        <v>-23950</v>
      </c>
      <c r="AF17" s="33">
        <v>-24493</v>
      </c>
      <c r="AG17" s="33">
        <v>-24718</v>
      </c>
      <c r="AH17" s="33">
        <v>-24061</v>
      </c>
      <c r="AI17" s="33">
        <v>-23925</v>
      </c>
      <c r="AJ17" s="33">
        <v>-24573</v>
      </c>
      <c r="AK17" s="33">
        <v>-24977</v>
      </c>
      <c r="AL17" s="33">
        <v>-24704</v>
      </c>
      <c r="AM17" s="33">
        <v>-25199</v>
      </c>
      <c r="AN17" s="34">
        <v>-26031</v>
      </c>
      <c r="AO17" s="34">
        <v>-25104</v>
      </c>
      <c r="AP17" s="34">
        <v>-23727</v>
      </c>
      <c r="AQ17" s="34">
        <v>-23384</v>
      </c>
      <c r="AR17" s="34">
        <v>-23129</v>
      </c>
      <c r="AS17" s="34">
        <v>-23051</v>
      </c>
      <c r="AT17" s="34">
        <v>-22115</v>
      </c>
      <c r="AU17" s="34">
        <v>-22713</v>
      </c>
      <c r="AV17" s="34">
        <v>-23232</v>
      </c>
      <c r="AW17" s="34">
        <v>-23506</v>
      </c>
      <c r="AX17" s="34">
        <v>-23133</v>
      </c>
      <c r="AY17" s="34">
        <v>-22890</v>
      </c>
      <c r="AZ17" s="34">
        <v>-22704.7</v>
      </c>
      <c r="BA17" s="34">
        <v>-22292</v>
      </c>
      <c r="BB17" s="34">
        <v>-22692</v>
      </c>
      <c r="BC17" s="34">
        <v>-24745</v>
      </c>
      <c r="BD17" s="34">
        <v>-23947</v>
      </c>
      <c r="BE17" s="34">
        <v>-23123</v>
      </c>
      <c r="BF17" s="34">
        <v>-22916</v>
      </c>
      <c r="BG17" s="34">
        <v>-22763</v>
      </c>
      <c r="BH17" s="39">
        <v>-23233</v>
      </c>
      <c r="BJ17" s="34">
        <v>0</v>
      </c>
      <c r="BK17" s="34">
        <v>-46216</v>
      </c>
      <c r="BL17" s="34">
        <v>-53328</v>
      </c>
      <c r="BM17" s="34">
        <v>-58537</v>
      </c>
      <c r="BN17" s="34">
        <v>-73205</v>
      </c>
      <c r="BO17" s="34">
        <v>-84268</v>
      </c>
      <c r="BP17" s="34">
        <v>-94240</v>
      </c>
      <c r="BQ17" s="34">
        <v>-97222</v>
      </c>
      <c r="BR17" s="34">
        <v>-98179</v>
      </c>
      <c r="BS17" s="34">
        <v>-100061</v>
      </c>
      <c r="BT17" s="34">
        <v>-91679</v>
      </c>
      <c r="BU17" s="34">
        <v>-92584</v>
      </c>
      <c r="BV17" s="34">
        <v>-90578.7</v>
      </c>
      <c r="BW17" s="34">
        <v>-94731</v>
      </c>
      <c r="BX17" s="39">
        <v>-45996</v>
      </c>
    </row>
    <row r="18" spans="1:16373" s="6" customFormat="1" ht="15" customHeight="1">
      <c r="A18" s="29" t="s">
        <v>29</v>
      </c>
      <c r="B18" s="29" t="s">
        <v>221</v>
      </c>
      <c r="C18" s="30">
        <v>84126</v>
      </c>
      <c r="D18" s="30">
        <v>101142</v>
      </c>
      <c r="E18" s="30">
        <v>109057</v>
      </c>
      <c r="F18" s="30">
        <v>102415</v>
      </c>
      <c r="G18" s="30">
        <v>99118</v>
      </c>
      <c r="H18" s="30">
        <v>102278</v>
      </c>
      <c r="I18" s="30">
        <v>111857</v>
      </c>
      <c r="J18" s="30">
        <v>104017</v>
      </c>
      <c r="K18" s="30">
        <v>107501</v>
      </c>
      <c r="L18" s="30">
        <v>105465</v>
      </c>
      <c r="M18" s="30">
        <v>117643</v>
      </c>
      <c r="N18" s="30">
        <v>112659</v>
      </c>
      <c r="O18" s="30">
        <v>123385</v>
      </c>
      <c r="P18" s="30">
        <v>136481</v>
      </c>
      <c r="Q18" s="30">
        <v>146975</v>
      </c>
      <c r="R18" s="30">
        <v>122758</v>
      </c>
      <c r="S18" s="30">
        <v>125510</v>
      </c>
      <c r="T18" s="30">
        <v>116746</v>
      </c>
      <c r="U18" s="30">
        <v>114297</v>
      </c>
      <c r="V18" s="30">
        <v>54405</v>
      </c>
      <c r="W18" s="30">
        <v>109323</v>
      </c>
      <c r="X18" s="30">
        <v>109972</v>
      </c>
      <c r="Y18" s="30">
        <v>114676</v>
      </c>
      <c r="Z18" s="30">
        <v>94295</v>
      </c>
      <c r="AA18" s="30">
        <v>77349</v>
      </c>
      <c r="AB18" s="30">
        <v>97698</v>
      </c>
      <c r="AC18" s="30">
        <v>93353</v>
      </c>
      <c r="AD18" s="30">
        <v>94984</v>
      </c>
      <c r="AE18" s="30">
        <v>106212</v>
      </c>
      <c r="AF18" s="30">
        <v>115381</v>
      </c>
      <c r="AG18" s="30">
        <v>111482</v>
      </c>
      <c r="AH18" s="30">
        <v>93607</v>
      </c>
      <c r="AI18" s="30">
        <v>87108</v>
      </c>
      <c r="AJ18" s="30">
        <v>101746</v>
      </c>
      <c r="AK18" s="30">
        <v>116108</v>
      </c>
      <c r="AL18" s="30">
        <v>64528</v>
      </c>
      <c r="AM18" s="30">
        <v>97952</v>
      </c>
      <c r="AN18" s="30">
        <v>105154</v>
      </c>
      <c r="AO18" s="30">
        <v>125298</v>
      </c>
      <c r="AP18" s="30">
        <v>104253</v>
      </c>
      <c r="AQ18" s="30">
        <v>91248</v>
      </c>
      <c r="AR18" s="30">
        <v>83885</v>
      </c>
      <c r="AS18" s="30">
        <v>178921</v>
      </c>
      <c r="AT18" s="30">
        <v>196922</v>
      </c>
      <c r="AU18" s="30">
        <v>133633</v>
      </c>
      <c r="AV18" s="30">
        <v>171064</v>
      </c>
      <c r="AW18" s="30">
        <v>215066</v>
      </c>
      <c r="AX18" s="30">
        <v>171257</v>
      </c>
      <c r="AY18" s="30">
        <v>146423</v>
      </c>
      <c r="AZ18" s="30">
        <v>186477.3</v>
      </c>
      <c r="BA18" s="30">
        <v>152336</v>
      </c>
      <c r="BB18" s="30">
        <v>76703</v>
      </c>
      <c r="BC18" s="30">
        <v>88531</v>
      </c>
      <c r="BD18" s="30">
        <v>74704</v>
      </c>
      <c r="BE18" s="30">
        <v>55754</v>
      </c>
      <c r="BF18" s="30">
        <v>75110</v>
      </c>
      <c r="BG18" s="30">
        <v>74578</v>
      </c>
      <c r="BH18" s="37">
        <v>136531</v>
      </c>
      <c r="BI18"/>
      <c r="BJ18" s="30">
        <v>396740</v>
      </c>
      <c r="BK18" s="30">
        <v>417270</v>
      </c>
      <c r="BL18" s="30">
        <v>443268</v>
      </c>
      <c r="BM18" s="30">
        <v>529599</v>
      </c>
      <c r="BN18" s="30">
        <v>410958</v>
      </c>
      <c r="BO18" s="30">
        <v>428266</v>
      </c>
      <c r="BP18" s="30">
        <v>363384</v>
      </c>
      <c r="BQ18" s="30">
        <v>426682</v>
      </c>
      <c r="BR18" s="30">
        <v>369490</v>
      </c>
      <c r="BS18" s="30">
        <v>432657</v>
      </c>
      <c r="BT18" s="30">
        <v>550976</v>
      </c>
      <c r="BU18" s="30">
        <v>691020</v>
      </c>
      <c r="BV18" s="30">
        <v>561939.30000000005</v>
      </c>
      <c r="BW18" s="30">
        <v>294099</v>
      </c>
      <c r="BX18" s="37">
        <v>211109</v>
      </c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</row>
    <row r="19" spans="1:16373" ht="15" customHeight="1">
      <c r="A19" s="33" t="s">
        <v>173</v>
      </c>
      <c r="B19" s="33" t="s">
        <v>222</v>
      </c>
      <c r="C19" s="33">
        <v>-27043</v>
      </c>
      <c r="D19" s="33">
        <v>-32045</v>
      </c>
      <c r="E19" s="33">
        <v>-31328</v>
      </c>
      <c r="F19" s="33">
        <v>-37553</v>
      </c>
      <c r="G19" s="33">
        <v>-33172</v>
      </c>
      <c r="H19" s="33">
        <v>-38925</v>
      </c>
      <c r="I19" s="33">
        <v>-41602</v>
      </c>
      <c r="J19" s="33">
        <v>-41869</v>
      </c>
      <c r="K19" s="33">
        <v>-37329</v>
      </c>
      <c r="L19" s="33">
        <v>-42967</v>
      </c>
      <c r="M19" s="33">
        <v>-43727</v>
      </c>
      <c r="N19" s="33">
        <v>-45554</v>
      </c>
      <c r="O19" s="33">
        <v>-44833</v>
      </c>
      <c r="P19" s="33">
        <v>-52291</v>
      </c>
      <c r="Q19" s="33">
        <v>-53767</v>
      </c>
      <c r="R19" s="33">
        <v>-50232</v>
      </c>
      <c r="S19" s="33">
        <v>-51559</v>
      </c>
      <c r="T19" s="33">
        <v>-56744</v>
      </c>
      <c r="U19" s="33">
        <v>-54820</v>
      </c>
      <c r="V19" s="33">
        <v>-57459</v>
      </c>
      <c r="W19" s="33">
        <v>-52317</v>
      </c>
      <c r="X19" s="33">
        <v>-55750</v>
      </c>
      <c r="Y19" s="33">
        <v>-61913</v>
      </c>
      <c r="Z19" s="33">
        <v>-60499</v>
      </c>
      <c r="AA19" s="33">
        <v>-49101</v>
      </c>
      <c r="AB19" s="33">
        <v>-58408</v>
      </c>
      <c r="AC19" s="33">
        <v>-59959</v>
      </c>
      <c r="AD19" s="33">
        <v>-63403</v>
      </c>
      <c r="AE19" s="33">
        <v>-58555</v>
      </c>
      <c r="AF19" s="33">
        <v>-66199</v>
      </c>
      <c r="AG19" s="33">
        <v>-69277</v>
      </c>
      <c r="AH19" s="33">
        <v>-62558</v>
      </c>
      <c r="AI19" s="33">
        <v>-53913</v>
      </c>
      <c r="AJ19" s="33">
        <v>-61490</v>
      </c>
      <c r="AK19" s="33">
        <v>-62019</v>
      </c>
      <c r="AL19" s="33">
        <v>-60168</v>
      </c>
      <c r="AM19" s="33">
        <v>-52636</v>
      </c>
      <c r="AN19" s="34">
        <v>-63409</v>
      </c>
      <c r="AO19" s="34">
        <v>-62654</v>
      </c>
      <c r="AP19" s="34">
        <v>-64650</v>
      </c>
      <c r="AQ19" s="34">
        <v>-56882</v>
      </c>
      <c r="AR19" s="34">
        <v>-52087</v>
      </c>
      <c r="AS19" s="34">
        <v>-63332</v>
      </c>
      <c r="AT19" s="34">
        <v>-66871</v>
      </c>
      <c r="AU19" s="34">
        <v>-66708</v>
      </c>
      <c r="AV19" s="34">
        <v>-67740</v>
      </c>
      <c r="AW19" s="34">
        <v>-73647</v>
      </c>
      <c r="AX19" s="34">
        <v>-118243</v>
      </c>
      <c r="AY19" s="34">
        <v>-61280</v>
      </c>
      <c r="AZ19" s="34">
        <v>-74370</v>
      </c>
      <c r="BA19" s="34">
        <v>-69983</v>
      </c>
      <c r="BB19" s="34">
        <v>-71978</v>
      </c>
      <c r="BC19" s="34">
        <v>-59604</v>
      </c>
      <c r="BD19" s="34">
        <v>-93904</v>
      </c>
      <c r="BE19" s="34">
        <v>-75401</v>
      </c>
      <c r="BF19" s="34">
        <v>-82634</v>
      </c>
      <c r="BG19" s="34">
        <v>-70114</v>
      </c>
      <c r="BH19" s="39">
        <v>-82832</v>
      </c>
      <c r="BJ19" s="34">
        <v>-127969</v>
      </c>
      <c r="BK19" s="34">
        <v>-155568</v>
      </c>
      <c r="BL19" s="34">
        <v>-169577</v>
      </c>
      <c r="BM19" s="34">
        <v>-201123</v>
      </c>
      <c r="BN19" s="34">
        <v>-220582</v>
      </c>
      <c r="BO19" s="34">
        <v>-230479</v>
      </c>
      <c r="BP19" s="34">
        <v>-230871</v>
      </c>
      <c r="BQ19" s="34">
        <v>-256589</v>
      </c>
      <c r="BR19" s="34">
        <v>-237590</v>
      </c>
      <c r="BS19" s="34">
        <v>-243349</v>
      </c>
      <c r="BT19" s="34">
        <v>-239172</v>
      </c>
      <c r="BU19" s="34">
        <v>-326338</v>
      </c>
      <c r="BV19" s="34">
        <v>-277611</v>
      </c>
      <c r="BW19" s="34">
        <v>-311543</v>
      </c>
      <c r="BX19" s="39">
        <v>-152946</v>
      </c>
    </row>
    <row r="20" spans="1:16373" ht="15" customHeight="1">
      <c r="A20" s="33" t="s">
        <v>174</v>
      </c>
      <c r="B20" s="33" t="s">
        <v>223</v>
      </c>
      <c r="C20" s="33">
        <v>-7375</v>
      </c>
      <c r="D20" s="33">
        <v>-9089</v>
      </c>
      <c r="E20" s="33">
        <v>-8748</v>
      </c>
      <c r="F20" s="33">
        <v>-9835</v>
      </c>
      <c r="G20" s="33">
        <v>-8371</v>
      </c>
      <c r="H20" s="33">
        <v>-9364</v>
      </c>
      <c r="I20" s="33">
        <v>-9646</v>
      </c>
      <c r="J20" s="33">
        <v>-9996</v>
      </c>
      <c r="K20" s="33">
        <v>-10561</v>
      </c>
      <c r="L20" s="33">
        <v>-12323</v>
      </c>
      <c r="M20" s="33">
        <v>-12017</v>
      </c>
      <c r="N20" s="33">
        <v>-13544</v>
      </c>
      <c r="O20" s="33">
        <v>-14940</v>
      </c>
      <c r="P20" s="33">
        <v>-16365</v>
      </c>
      <c r="Q20" s="33">
        <v>-16428</v>
      </c>
      <c r="R20" s="33">
        <v>-16892</v>
      </c>
      <c r="S20" s="33">
        <v>-15341</v>
      </c>
      <c r="T20" s="33">
        <v>-18243</v>
      </c>
      <c r="U20" s="33">
        <v>-15986</v>
      </c>
      <c r="V20" s="33">
        <v>-14882</v>
      </c>
      <c r="W20" s="33">
        <v>-16260</v>
      </c>
      <c r="X20" s="33">
        <v>-15682</v>
      </c>
      <c r="Y20" s="33">
        <v>-17738</v>
      </c>
      <c r="Z20" s="33">
        <v>-19169</v>
      </c>
      <c r="AA20" s="33">
        <v>-17764</v>
      </c>
      <c r="AB20" s="33">
        <v>-15050</v>
      </c>
      <c r="AC20" s="33">
        <v>-15387</v>
      </c>
      <c r="AD20" s="33">
        <v>-15780</v>
      </c>
      <c r="AE20" s="33">
        <v>-15573</v>
      </c>
      <c r="AF20" s="33">
        <v>-16795</v>
      </c>
      <c r="AG20" s="33">
        <v>-18546</v>
      </c>
      <c r="AH20" s="33">
        <v>-18578</v>
      </c>
      <c r="AI20" s="33">
        <v>-17848</v>
      </c>
      <c r="AJ20" s="33">
        <v>-18722</v>
      </c>
      <c r="AK20" s="33">
        <v>-19590</v>
      </c>
      <c r="AL20" s="33">
        <v>-20468</v>
      </c>
      <c r="AM20" s="33">
        <v>-22865</v>
      </c>
      <c r="AN20" s="34">
        <v>-21446</v>
      </c>
      <c r="AO20" s="34">
        <v>-20659</v>
      </c>
      <c r="AP20" s="34">
        <v>-25273</v>
      </c>
      <c r="AQ20" s="34">
        <v>-21284</v>
      </c>
      <c r="AR20" s="34">
        <v>-26383</v>
      </c>
      <c r="AS20" s="34">
        <v>-24260</v>
      </c>
      <c r="AT20" s="34">
        <v>-30779</v>
      </c>
      <c r="AU20" s="34">
        <v>-27553</v>
      </c>
      <c r="AV20" s="34">
        <v>-30161</v>
      </c>
      <c r="AW20" s="34">
        <v>-31962</v>
      </c>
      <c r="AX20" s="34">
        <v>-33221</v>
      </c>
      <c r="AY20" s="34">
        <v>-31124</v>
      </c>
      <c r="AZ20" s="34">
        <v>-33561</v>
      </c>
      <c r="BA20" s="34">
        <v>-35044</v>
      </c>
      <c r="BB20" s="34">
        <v>-36715</v>
      </c>
      <c r="BC20" s="34">
        <v>-35697</v>
      </c>
      <c r="BD20" s="34">
        <v>-40228</v>
      </c>
      <c r="BE20" s="34">
        <v>-40841</v>
      </c>
      <c r="BF20" s="34">
        <v>-40053</v>
      </c>
      <c r="BG20" s="34">
        <v>-29683</v>
      </c>
      <c r="BH20" s="39">
        <v>-28693</v>
      </c>
      <c r="BJ20" s="34">
        <v>-35047</v>
      </c>
      <c r="BK20" s="34">
        <v>-37377</v>
      </c>
      <c r="BL20" s="34">
        <v>-48445</v>
      </c>
      <c r="BM20" s="34">
        <v>-64625</v>
      </c>
      <c r="BN20" s="34">
        <v>-64452</v>
      </c>
      <c r="BO20" s="34">
        <v>-68849</v>
      </c>
      <c r="BP20" s="34">
        <v>-63981</v>
      </c>
      <c r="BQ20" s="34">
        <v>-69492</v>
      </c>
      <c r="BR20" s="34">
        <v>-76628</v>
      </c>
      <c r="BS20" s="34">
        <v>-90243</v>
      </c>
      <c r="BT20" s="34">
        <v>-102706</v>
      </c>
      <c r="BU20" s="34">
        <v>-122897</v>
      </c>
      <c r="BV20" s="34">
        <v>-136444</v>
      </c>
      <c r="BW20" s="34">
        <v>-156819</v>
      </c>
      <c r="BX20" s="39">
        <v>-58376</v>
      </c>
    </row>
    <row r="21" spans="1:16373" ht="15" customHeight="1">
      <c r="A21" s="33" t="s">
        <v>175</v>
      </c>
      <c r="B21" s="33" t="s">
        <v>224</v>
      </c>
      <c r="C21" s="33"/>
      <c r="D21" s="33">
        <v>0</v>
      </c>
      <c r="E21" s="33">
        <v>0</v>
      </c>
      <c r="F21" s="33">
        <v>0</v>
      </c>
      <c r="G21" s="33">
        <v>-1424</v>
      </c>
      <c r="H21" s="33">
        <v>-1227</v>
      </c>
      <c r="I21" s="33">
        <v>-1102</v>
      </c>
      <c r="J21" s="33">
        <v>-1042</v>
      </c>
      <c r="K21" s="33">
        <v>-1169</v>
      </c>
      <c r="L21" s="33">
        <v>-1114</v>
      </c>
      <c r="M21" s="33">
        <v>-1110</v>
      </c>
      <c r="N21" s="33">
        <v>-1097</v>
      </c>
      <c r="O21" s="33">
        <v>-1407</v>
      </c>
      <c r="P21" s="33">
        <v>-1075</v>
      </c>
      <c r="Q21" s="33">
        <v>-1366</v>
      </c>
      <c r="R21" s="33">
        <v>-1264</v>
      </c>
      <c r="S21" s="33">
        <v>-1551</v>
      </c>
      <c r="T21" s="33">
        <v>-1701</v>
      </c>
      <c r="U21" s="33">
        <v>-1523</v>
      </c>
      <c r="V21" s="33">
        <v>-1287</v>
      </c>
      <c r="W21" s="33">
        <v>-1496</v>
      </c>
      <c r="X21" s="33">
        <v>-1274</v>
      </c>
      <c r="Y21" s="33">
        <v>-1275</v>
      </c>
      <c r="Z21" s="33">
        <v>-1289</v>
      </c>
      <c r="AA21" s="33">
        <v>-1475</v>
      </c>
      <c r="AB21" s="33">
        <v>-1460</v>
      </c>
      <c r="AC21" s="33">
        <v>-1446</v>
      </c>
      <c r="AD21" s="33">
        <v>-1447</v>
      </c>
      <c r="AE21" s="33">
        <v>-1587</v>
      </c>
      <c r="AF21" s="33">
        <v>-1728</v>
      </c>
      <c r="AG21" s="33">
        <v>-1632</v>
      </c>
      <c r="AH21" s="189">
        <v>-1605</v>
      </c>
      <c r="AI21" s="33">
        <v>-1644</v>
      </c>
      <c r="AJ21" s="33">
        <v>-1578</v>
      </c>
      <c r="AK21" s="33">
        <v>-1383</v>
      </c>
      <c r="AL21" s="33">
        <v>-1344</v>
      </c>
      <c r="AM21" s="33">
        <v>-1418</v>
      </c>
      <c r="AN21" s="34">
        <v>-1507</v>
      </c>
      <c r="AO21" s="34">
        <v>-1539</v>
      </c>
      <c r="AP21" s="34">
        <v>-1562</v>
      </c>
      <c r="AQ21" s="34">
        <v>-1552</v>
      </c>
      <c r="AR21" s="34">
        <v>-1597</v>
      </c>
      <c r="AS21" s="34">
        <v>-1505</v>
      </c>
      <c r="AT21" s="34">
        <v>-1691</v>
      </c>
      <c r="AU21" s="34">
        <v>-1464</v>
      </c>
      <c r="AV21" s="34">
        <v>-1839</v>
      </c>
      <c r="AW21" s="34">
        <v>-1906</v>
      </c>
      <c r="AX21" s="34">
        <v>-1952</v>
      </c>
      <c r="AY21" s="34">
        <v>-1686</v>
      </c>
      <c r="AZ21" s="34">
        <v>-1861</v>
      </c>
      <c r="BA21" s="34">
        <v>-1891</v>
      </c>
      <c r="BB21" s="34">
        <v>-1859</v>
      </c>
      <c r="BC21" s="34">
        <v>-1924</v>
      </c>
      <c r="BD21" s="34">
        <v>-1656</v>
      </c>
      <c r="BE21" s="34">
        <v>-1254</v>
      </c>
      <c r="BF21" s="34">
        <v>-1270</v>
      </c>
      <c r="BG21" s="34">
        <v>-1181</v>
      </c>
      <c r="BH21" s="39">
        <v>-1398</v>
      </c>
      <c r="BJ21" s="34">
        <v>0</v>
      </c>
      <c r="BK21" s="34">
        <v>-4795</v>
      </c>
      <c r="BL21" s="34">
        <v>-4490</v>
      </c>
      <c r="BM21" s="34">
        <v>-5112</v>
      </c>
      <c r="BN21" s="34">
        <v>-6062</v>
      </c>
      <c r="BO21" s="34">
        <v>-5334</v>
      </c>
      <c r="BP21" s="34">
        <v>-5828</v>
      </c>
      <c r="BQ21" s="34">
        <v>-6552</v>
      </c>
      <c r="BR21" s="34">
        <v>-5949</v>
      </c>
      <c r="BS21" s="34">
        <v>-6026</v>
      </c>
      <c r="BT21" s="34">
        <v>-6345</v>
      </c>
      <c r="BU21" s="34">
        <v>-7161</v>
      </c>
      <c r="BV21" s="34">
        <v>-7297</v>
      </c>
      <c r="BW21" s="34">
        <v>-6104</v>
      </c>
      <c r="BX21" s="39">
        <v>-2579</v>
      </c>
    </row>
    <row r="22" spans="1:16373" ht="15" customHeight="1">
      <c r="A22" s="33" t="s">
        <v>176</v>
      </c>
      <c r="B22" s="33" t="s">
        <v>225</v>
      </c>
      <c r="C22" s="33">
        <v>1211</v>
      </c>
      <c r="D22" s="33">
        <v>2230</v>
      </c>
      <c r="E22" s="33">
        <v>-1816</v>
      </c>
      <c r="F22" s="33">
        <v>21689</v>
      </c>
      <c r="G22" s="33">
        <v>4857</v>
      </c>
      <c r="H22" s="33">
        <v>-705</v>
      </c>
      <c r="I22" s="33">
        <v>-112</v>
      </c>
      <c r="J22" s="33">
        <v>-1778</v>
      </c>
      <c r="K22" s="33">
        <v>-1335</v>
      </c>
      <c r="L22" s="33">
        <v>-735</v>
      </c>
      <c r="M22" s="33">
        <v>1148</v>
      </c>
      <c r="N22" s="33">
        <v>15906</v>
      </c>
      <c r="O22" s="33">
        <v>24022</v>
      </c>
      <c r="P22" s="33">
        <v>-3530</v>
      </c>
      <c r="Q22" s="33">
        <v>3936</v>
      </c>
      <c r="R22" s="33">
        <v>-1227</v>
      </c>
      <c r="S22" s="33">
        <v>153</v>
      </c>
      <c r="T22" s="33">
        <v>-1231</v>
      </c>
      <c r="U22" s="33">
        <v>-880</v>
      </c>
      <c r="V22" s="33">
        <v>5923</v>
      </c>
      <c r="W22" s="33">
        <v>113</v>
      </c>
      <c r="X22" s="33">
        <v>8064</v>
      </c>
      <c r="Y22" s="33">
        <v>-5555</v>
      </c>
      <c r="Z22" s="33">
        <v>-2834</v>
      </c>
      <c r="AA22" s="33">
        <v>3322</v>
      </c>
      <c r="AB22" s="33">
        <v>-2332</v>
      </c>
      <c r="AC22" s="33">
        <v>3140</v>
      </c>
      <c r="AD22" s="33">
        <v>2526</v>
      </c>
      <c r="AE22" s="33">
        <v>-555</v>
      </c>
      <c r="AF22" s="33">
        <v>20130</v>
      </c>
      <c r="AG22" s="33">
        <v>4395</v>
      </c>
      <c r="AH22" s="189">
        <v>-6466</v>
      </c>
      <c r="AI22" s="33">
        <v>4161</v>
      </c>
      <c r="AJ22" s="33">
        <v>-2365</v>
      </c>
      <c r="AK22" s="33">
        <v>-4401</v>
      </c>
      <c r="AL22" s="33">
        <v>-102977</v>
      </c>
      <c r="AM22" s="33">
        <v>-2781</v>
      </c>
      <c r="AN22" s="34">
        <v>390</v>
      </c>
      <c r="AO22" s="34">
        <v>-3506</v>
      </c>
      <c r="AP22" s="34">
        <v>-29865</v>
      </c>
      <c r="AQ22" s="34">
        <v>-3038</v>
      </c>
      <c r="AR22" s="34">
        <v>-4776</v>
      </c>
      <c r="AS22" s="34">
        <v>-15892</v>
      </c>
      <c r="AT22" s="34">
        <v>-10134</v>
      </c>
      <c r="AU22" s="34">
        <v>-3470</v>
      </c>
      <c r="AV22" s="34">
        <v>188579</v>
      </c>
      <c r="AW22" s="34">
        <v>7070</v>
      </c>
      <c r="AX22" s="34">
        <v>2811</v>
      </c>
      <c r="AY22" s="34">
        <v>-7334</v>
      </c>
      <c r="AZ22" s="34">
        <v>2047</v>
      </c>
      <c r="BA22" s="34">
        <v>-2452</v>
      </c>
      <c r="BB22" s="34">
        <v>23037</v>
      </c>
      <c r="BC22" s="34">
        <v>-2947</v>
      </c>
      <c r="BD22" s="34">
        <v>-1591</v>
      </c>
      <c r="BE22" s="34">
        <v>6954</v>
      </c>
      <c r="BF22" s="34">
        <v>-2768</v>
      </c>
      <c r="BG22" s="34">
        <v>-3712</v>
      </c>
      <c r="BH22" s="39">
        <v>-1540</v>
      </c>
      <c r="BJ22" s="34">
        <v>23314</v>
      </c>
      <c r="BK22" s="34">
        <v>2262</v>
      </c>
      <c r="BL22" s="34">
        <v>14984</v>
      </c>
      <c r="BM22" s="34">
        <v>23201</v>
      </c>
      <c r="BN22" s="34">
        <v>3965</v>
      </c>
      <c r="BO22" s="34">
        <v>-212</v>
      </c>
      <c r="BP22" s="34">
        <v>6656</v>
      </c>
      <c r="BQ22" s="34">
        <v>17504</v>
      </c>
      <c r="BR22" s="34">
        <v>-105582</v>
      </c>
      <c r="BS22" s="34">
        <v>-35762</v>
      </c>
      <c r="BT22" s="34">
        <v>-33840</v>
      </c>
      <c r="BU22" s="34">
        <v>194990</v>
      </c>
      <c r="BV22" s="34">
        <v>15298</v>
      </c>
      <c r="BW22" s="34">
        <v>-352</v>
      </c>
      <c r="BX22" s="39">
        <v>-5252</v>
      </c>
    </row>
    <row r="23" spans="1:16373" ht="15" customHeight="1">
      <c r="A23" s="33" t="s">
        <v>177</v>
      </c>
      <c r="B23" s="33" t="s">
        <v>226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>
        <v>0</v>
      </c>
      <c r="AN23" s="34">
        <v>0</v>
      </c>
      <c r="AO23" s="34">
        <v>0</v>
      </c>
      <c r="AP23" s="34">
        <v>0</v>
      </c>
      <c r="AQ23" s="34">
        <v>-195</v>
      </c>
      <c r="AR23" s="34">
        <v>-221</v>
      </c>
      <c r="AS23" s="34">
        <v>-59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44</v>
      </c>
      <c r="BA23" s="34">
        <v>26</v>
      </c>
      <c r="BB23" s="34">
        <v>-142</v>
      </c>
      <c r="BC23" s="34">
        <v>-172</v>
      </c>
      <c r="BD23" s="34">
        <v>10</v>
      </c>
      <c r="BE23" s="34">
        <v>114</v>
      </c>
      <c r="BF23" s="34">
        <v>39</v>
      </c>
      <c r="BG23" s="34">
        <v>-192</v>
      </c>
      <c r="BH23" s="39">
        <v>-213</v>
      </c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>
        <v>-475</v>
      </c>
      <c r="BU23" s="34">
        <v>0</v>
      </c>
      <c r="BV23" s="34">
        <v>-72</v>
      </c>
      <c r="BW23" s="34">
        <v>-9</v>
      </c>
      <c r="BX23" s="39">
        <v>-405</v>
      </c>
    </row>
    <row r="24" spans="1:16373" s="5" customFormat="1" ht="15" customHeight="1">
      <c r="A24" s="29" t="s">
        <v>207</v>
      </c>
      <c r="B24" s="29" t="s">
        <v>237</v>
      </c>
      <c r="C24" s="30">
        <v>50919</v>
      </c>
      <c r="D24" s="30">
        <v>62238</v>
      </c>
      <c r="E24" s="30">
        <v>67165</v>
      </c>
      <c r="F24" s="30">
        <v>76716</v>
      </c>
      <c r="G24" s="30">
        <v>61008</v>
      </c>
      <c r="H24" s="30">
        <v>53057</v>
      </c>
      <c r="I24" s="30">
        <v>59395</v>
      </c>
      <c r="J24" s="30">
        <v>49332</v>
      </c>
      <c r="K24" s="30">
        <v>57107</v>
      </c>
      <c r="L24" s="30">
        <v>48326</v>
      </c>
      <c r="M24" s="30">
        <v>61937</v>
      </c>
      <c r="N24" s="30">
        <v>68370</v>
      </c>
      <c r="O24" s="30">
        <v>86227</v>
      </c>
      <c r="P24" s="30">
        <v>63220</v>
      </c>
      <c r="Q24" s="30">
        <v>79350</v>
      </c>
      <c r="R24" s="30">
        <v>53143</v>
      </c>
      <c r="S24" s="30">
        <v>57212</v>
      </c>
      <c r="T24" s="30">
        <v>38827</v>
      </c>
      <c r="U24" s="30">
        <v>41088</v>
      </c>
      <c r="V24" s="30">
        <v>-13300</v>
      </c>
      <c r="W24" s="30">
        <v>39363</v>
      </c>
      <c r="X24" s="30">
        <v>45330</v>
      </c>
      <c r="Y24" s="30">
        <v>28195</v>
      </c>
      <c r="Z24" s="30">
        <v>10504</v>
      </c>
      <c r="AA24" s="30">
        <v>12331</v>
      </c>
      <c r="AB24" s="30">
        <v>20448</v>
      </c>
      <c r="AC24" s="30">
        <v>19701</v>
      </c>
      <c r="AD24" s="30">
        <v>16880</v>
      </c>
      <c r="AE24" s="30">
        <v>29942</v>
      </c>
      <c r="AF24" s="30">
        <v>50789</v>
      </c>
      <c r="AG24" s="30">
        <v>26422</v>
      </c>
      <c r="AH24" s="30">
        <v>4400</v>
      </c>
      <c r="AI24" s="30">
        <v>17864</v>
      </c>
      <c r="AJ24" s="30">
        <v>17591</v>
      </c>
      <c r="AK24" s="30">
        <v>28715</v>
      </c>
      <c r="AL24" s="30">
        <v>-120429</v>
      </c>
      <c r="AM24" s="30">
        <v>18252</v>
      </c>
      <c r="AN24" s="30">
        <v>19182</v>
      </c>
      <c r="AO24" s="30">
        <v>36940</v>
      </c>
      <c r="AP24" s="30">
        <v>-17097</v>
      </c>
      <c r="AQ24" s="30">
        <v>8297</v>
      </c>
      <c r="AR24" s="30">
        <v>-1179</v>
      </c>
      <c r="AS24" s="30">
        <v>73873</v>
      </c>
      <c r="AT24" s="30">
        <v>87447</v>
      </c>
      <c r="AU24" s="30">
        <v>34438</v>
      </c>
      <c r="AV24" s="30">
        <v>259903</v>
      </c>
      <c r="AW24" s="30">
        <v>114621</v>
      </c>
      <c r="AX24" s="30">
        <v>20652</v>
      </c>
      <c r="AY24" s="30">
        <v>44999</v>
      </c>
      <c r="AZ24" s="30">
        <v>78776.299999999988</v>
      </c>
      <c r="BA24" s="30">
        <v>42992</v>
      </c>
      <c r="BB24" s="30">
        <v>-10954</v>
      </c>
      <c r="BC24" s="30">
        <v>-11813</v>
      </c>
      <c r="BD24" s="30">
        <v>-62665</v>
      </c>
      <c r="BE24" s="30">
        <v>-54674</v>
      </c>
      <c r="BF24" s="30">
        <v>-51576</v>
      </c>
      <c r="BG24" s="30">
        <v>-30304</v>
      </c>
      <c r="BH24" s="37">
        <v>21855</v>
      </c>
      <c r="BI24"/>
      <c r="BJ24" s="30">
        <v>257038</v>
      </c>
      <c r="BK24" s="30">
        <v>222792</v>
      </c>
      <c r="BL24" s="30">
        <v>235740</v>
      </c>
      <c r="BM24" s="30">
        <v>281940</v>
      </c>
      <c r="BN24" s="30">
        <v>123827</v>
      </c>
      <c r="BO24" s="30">
        <v>123392</v>
      </c>
      <c r="BP24" s="30">
        <v>69360</v>
      </c>
      <c r="BQ24" s="30">
        <v>111553</v>
      </c>
      <c r="BR24" s="30">
        <v>-56259</v>
      </c>
      <c r="BS24" s="30">
        <v>57277</v>
      </c>
      <c r="BT24" s="30">
        <v>168438</v>
      </c>
      <c r="BU24" s="30">
        <v>429614</v>
      </c>
      <c r="BV24" s="30">
        <v>155813.30000000005</v>
      </c>
      <c r="BW24" s="30">
        <v>-180728</v>
      </c>
      <c r="BX24" s="37">
        <v>-8449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</row>
    <row r="25" spans="1:16373" ht="15" customHeight="1">
      <c r="A25" s="33" t="s">
        <v>188</v>
      </c>
      <c r="B25" s="33" t="s">
        <v>385</v>
      </c>
      <c r="C25" s="33">
        <v>9225</v>
      </c>
      <c r="D25" s="33">
        <v>10266</v>
      </c>
      <c r="E25" s="33">
        <v>9992</v>
      </c>
      <c r="F25" s="33">
        <v>10771</v>
      </c>
      <c r="G25" s="33">
        <v>12121</v>
      </c>
      <c r="H25" s="33">
        <v>13216</v>
      </c>
      <c r="I25" s="33">
        <v>12141</v>
      </c>
      <c r="J25" s="33">
        <v>12770</v>
      </c>
      <c r="K25" s="33">
        <v>14851</v>
      </c>
      <c r="L25" s="33">
        <v>15069</v>
      </c>
      <c r="M25" s="33">
        <v>15199</v>
      </c>
      <c r="N25" s="33">
        <v>2178</v>
      </c>
      <c r="O25" s="33">
        <v>16342</v>
      </c>
      <c r="P25" s="33">
        <v>18675</v>
      </c>
      <c r="Q25" s="33">
        <v>16576</v>
      </c>
      <c r="R25" s="33">
        <v>17981</v>
      </c>
      <c r="S25" s="33">
        <v>19079</v>
      </c>
      <c r="T25" s="33">
        <v>19895</v>
      </c>
      <c r="U25" s="33">
        <v>21704</v>
      </c>
      <c r="V25" s="33">
        <v>22169</v>
      </c>
      <c r="W25" s="33">
        <v>21182</v>
      </c>
      <c r="X25" s="33">
        <v>22983</v>
      </c>
      <c r="Y25" s="33">
        <v>28553</v>
      </c>
      <c r="Z25" s="33">
        <v>25017</v>
      </c>
      <c r="AA25" s="33">
        <v>26118</v>
      </c>
      <c r="AB25" s="33">
        <v>26289</v>
      </c>
      <c r="AC25" s="33">
        <v>27007</v>
      </c>
      <c r="AD25" s="33">
        <v>25271</v>
      </c>
      <c r="AE25" s="33">
        <v>27078</v>
      </c>
      <c r="AF25" s="33">
        <v>27869</v>
      </c>
      <c r="AG25" s="33">
        <v>28096</v>
      </c>
      <c r="AH25" s="33">
        <v>30806</v>
      </c>
      <c r="AI25" s="33">
        <v>28425</v>
      </c>
      <c r="AJ25" s="33">
        <v>28980</v>
      </c>
      <c r="AK25" s="33">
        <v>29405</v>
      </c>
      <c r="AL25" s="33">
        <v>28985</v>
      </c>
      <c r="AM25" s="33">
        <v>29489</v>
      </c>
      <c r="AN25" s="34">
        <v>30572</v>
      </c>
      <c r="AO25" s="34">
        <v>29809</v>
      </c>
      <c r="AP25" s="34">
        <v>27958</v>
      </c>
      <c r="AQ25" s="34">
        <v>27784</v>
      </c>
      <c r="AR25" s="34">
        <v>27703</v>
      </c>
      <c r="AS25" s="34">
        <v>27514</v>
      </c>
      <c r="AT25" s="34">
        <v>26460</v>
      </c>
      <c r="AU25" s="34">
        <v>26893</v>
      </c>
      <c r="AV25" s="34">
        <v>27766</v>
      </c>
      <c r="AW25" s="34">
        <v>27712</v>
      </c>
      <c r="AX25" s="34">
        <v>28584</v>
      </c>
      <c r="AY25" s="34">
        <v>27635</v>
      </c>
      <c r="AZ25" s="34">
        <v>27766</v>
      </c>
      <c r="BA25" s="34">
        <v>26794</v>
      </c>
      <c r="BB25" s="34">
        <v>27873</v>
      </c>
      <c r="BC25" s="34">
        <v>33111</v>
      </c>
      <c r="BD25" s="34">
        <v>30935</v>
      </c>
      <c r="BE25" s="34">
        <v>31188</v>
      </c>
      <c r="BF25" s="34">
        <v>33057</v>
      </c>
      <c r="BG25" s="34">
        <v>27625</v>
      </c>
      <c r="BH25" s="39">
        <v>27941</v>
      </c>
      <c r="BJ25" s="34">
        <v>40254</v>
      </c>
      <c r="BK25" s="34">
        <v>50248</v>
      </c>
      <c r="BL25" s="34">
        <v>47297</v>
      </c>
      <c r="BM25" s="34">
        <v>69574</v>
      </c>
      <c r="BN25" s="34">
        <v>82847</v>
      </c>
      <c r="BO25" s="34">
        <v>97735</v>
      </c>
      <c r="BP25" s="34">
        <v>104685</v>
      </c>
      <c r="BQ25" s="34">
        <v>113849</v>
      </c>
      <c r="BR25" s="34">
        <v>115795</v>
      </c>
      <c r="BS25" s="34">
        <v>117828</v>
      </c>
      <c r="BT25" s="34">
        <v>109461</v>
      </c>
      <c r="BU25" s="34">
        <v>110955</v>
      </c>
      <c r="BV25" s="34">
        <v>110184</v>
      </c>
      <c r="BW25" s="34">
        <v>128291</v>
      </c>
      <c r="BX25" s="39">
        <v>55566</v>
      </c>
    </row>
    <row r="26" spans="1:16373" ht="15" customHeight="1">
      <c r="A26" s="33" t="s">
        <v>180</v>
      </c>
      <c r="B26" s="33" t="s">
        <v>376</v>
      </c>
      <c r="C26" s="33">
        <v>-875</v>
      </c>
      <c r="D26" s="33">
        <v>-930</v>
      </c>
      <c r="E26" s="33">
        <v>-899</v>
      </c>
      <c r="F26" s="33">
        <v>-936</v>
      </c>
      <c r="G26" s="33">
        <v>-858</v>
      </c>
      <c r="H26" s="33">
        <v>-233</v>
      </c>
      <c r="I26" s="33">
        <v>-2585</v>
      </c>
      <c r="J26" s="33">
        <v>-251</v>
      </c>
      <c r="K26" s="33">
        <v>-108</v>
      </c>
      <c r="L26" s="33">
        <v>-173</v>
      </c>
      <c r="M26" s="33">
        <v>-1541</v>
      </c>
      <c r="N26" s="33">
        <v>-2321</v>
      </c>
      <c r="O26" s="33">
        <v>-1623</v>
      </c>
      <c r="P26" s="33">
        <v>-1165</v>
      </c>
      <c r="Q26" s="33">
        <v>-4896</v>
      </c>
      <c r="R26" s="33">
        <v>-106</v>
      </c>
      <c r="S26" s="33">
        <v>-1675</v>
      </c>
      <c r="T26" s="33">
        <v>-416</v>
      </c>
      <c r="U26" s="33">
        <v>-2009</v>
      </c>
      <c r="V26" s="33">
        <v>455</v>
      </c>
      <c r="W26" s="33">
        <v>-79</v>
      </c>
      <c r="X26" s="33">
        <v>-940</v>
      </c>
      <c r="Y26" s="33">
        <v>2987</v>
      </c>
      <c r="Z26" s="33">
        <v>4773</v>
      </c>
      <c r="AA26" s="33">
        <v>-2765</v>
      </c>
      <c r="AB26" s="33">
        <v>1216</v>
      </c>
      <c r="AC26" s="33">
        <v>1387</v>
      </c>
      <c r="AD26" s="33">
        <v>-280</v>
      </c>
      <c r="AE26" s="33">
        <v>-445</v>
      </c>
      <c r="AF26" s="33">
        <v>-1217</v>
      </c>
      <c r="AG26" s="33">
        <v>-2050</v>
      </c>
      <c r="AH26" s="33">
        <v>-249</v>
      </c>
      <c r="AI26" s="33">
        <v>-640</v>
      </c>
      <c r="AJ26" s="33">
        <v>604</v>
      </c>
      <c r="AK26" s="33">
        <v>1140</v>
      </c>
      <c r="AL26" s="33">
        <v>138</v>
      </c>
      <c r="AM26" s="33">
        <v>-2551</v>
      </c>
      <c r="AN26" s="34">
        <v>2383</v>
      </c>
      <c r="AO26" s="34">
        <v>1974</v>
      </c>
      <c r="AP26" s="34">
        <v>-6014</v>
      </c>
      <c r="AQ26" s="34">
        <v>1807</v>
      </c>
      <c r="AR26" s="34">
        <v>405</v>
      </c>
      <c r="AS26" s="34">
        <v>982</v>
      </c>
      <c r="AT26" s="34">
        <v>478</v>
      </c>
      <c r="AU26" s="34">
        <v>-2387</v>
      </c>
      <c r="AV26" s="34">
        <v>6</v>
      </c>
      <c r="AW26" s="34">
        <v>-633</v>
      </c>
      <c r="AX26" s="34">
        <v>3585</v>
      </c>
      <c r="AY26" s="34">
        <v>-197</v>
      </c>
      <c r="AZ26" s="34">
        <v>1052</v>
      </c>
      <c r="BA26" s="34">
        <v>328</v>
      </c>
      <c r="BB26" s="34">
        <v>-2678</v>
      </c>
      <c r="BC26" s="34">
        <v>1921</v>
      </c>
      <c r="BD26" s="34">
        <v>0</v>
      </c>
      <c r="BE26" s="34">
        <v>2930</v>
      </c>
      <c r="BF26" s="34">
        <v>1045</v>
      </c>
      <c r="BG26" s="34">
        <v>982</v>
      </c>
      <c r="BH26" s="39">
        <v>2049</v>
      </c>
      <c r="BJ26" s="34">
        <v>-3640</v>
      </c>
      <c r="BK26" s="34">
        <v>-3927</v>
      </c>
      <c r="BL26" s="34">
        <v>-4143</v>
      </c>
      <c r="BM26" s="34">
        <v>-7790</v>
      </c>
      <c r="BN26" s="34">
        <v>-3645</v>
      </c>
      <c r="BO26" s="34">
        <v>6741</v>
      </c>
      <c r="BP26" s="34">
        <v>-442</v>
      </c>
      <c r="BQ26" s="34">
        <v>-3961</v>
      </c>
      <c r="BR26" s="34">
        <v>1242</v>
      </c>
      <c r="BS26" s="34">
        <v>-4208</v>
      </c>
      <c r="BT26" s="34">
        <v>3672</v>
      </c>
      <c r="BU26" s="34">
        <v>571</v>
      </c>
      <c r="BV26" s="34">
        <v>-1611</v>
      </c>
      <c r="BW26" s="34">
        <v>5896</v>
      </c>
      <c r="BX26" s="39">
        <v>3031</v>
      </c>
    </row>
    <row r="27" spans="1:16373" ht="15" customHeight="1">
      <c r="A27" s="33" t="s">
        <v>181</v>
      </c>
      <c r="B27" s="33" t="s">
        <v>386</v>
      </c>
      <c r="C27" s="33">
        <v>0</v>
      </c>
      <c r="D27" s="33">
        <v>0</v>
      </c>
      <c r="E27" s="33">
        <v>0</v>
      </c>
      <c r="F27" s="33">
        <v>-23203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-2275</v>
      </c>
      <c r="N27" s="33">
        <v>-3804</v>
      </c>
      <c r="O27" s="33">
        <v>-24258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24584</v>
      </c>
      <c r="W27" s="33">
        <v>0</v>
      </c>
      <c r="X27" s="33">
        <v>0</v>
      </c>
      <c r="Y27" s="33">
        <v>6472</v>
      </c>
      <c r="Z27" s="33">
        <v>7160</v>
      </c>
      <c r="AA27" s="33">
        <v>0</v>
      </c>
      <c r="AB27" s="33">
        <v>0</v>
      </c>
      <c r="AC27" s="33">
        <v>3136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143264</v>
      </c>
      <c r="AM27" s="33">
        <v>0</v>
      </c>
      <c r="AN27" s="34">
        <v>11528</v>
      </c>
      <c r="AO27" s="34">
        <v>0</v>
      </c>
      <c r="AP27" s="34">
        <v>62173</v>
      </c>
      <c r="AQ27" s="34">
        <v>0</v>
      </c>
      <c r="AR27" s="34">
        <v>2617</v>
      </c>
      <c r="AS27" s="34">
        <v>11139</v>
      </c>
      <c r="AT27" s="34">
        <v>10719</v>
      </c>
      <c r="AU27" s="34">
        <v>6065</v>
      </c>
      <c r="AV27" s="34">
        <v>-198842</v>
      </c>
      <c r="AW27" s="34">
        <v>-3370</v>
      </c>
      <c r="AX27" s="34">
        <v>65586</v>
      </c>
      <c r="AY27" s="34">
        <v>0</v>
      </c>
      <c r="AZ27" s="34">
        <v>5261.7</v>
      </c>
      <c r="BA27" s="34">
        <v>3139</v>
      </c>
      <c r="BB27" s="34">
        <v>38200</v>
      </c>
      <c r="BC27" s="34">
        <v>-1282</v>
      </c>
      <c r="BD27" s="34">
        <v>29150</v>
      </c>
      <c r="BE27" s="34">
        <v>11697</v>
      </c>
      <c r="BF27" s="34">
        <v>-8660</v>
      </c>
      <c r="BG27" s="34">
        <v>0</v>
      </c>
      <c r="BH27" s="39">
        <v>0</v>
      </c>
      <c r="BJ27" s="34">
        <v>-23203</v>
      </c>
      <c r="BK27" s="34">
        <v>0</v>
      </c>
      <c r="BL27" s="34">
        <v>-6079</v>
      </c>
      <c r="BM27" s="34">
        <v>-24258</v>
      </c>
      <c r="BN27" s="34">
        <v>24584</v>
      </c>
      <c r="BO27" s="34">
        <v>13632</v>
      </c>
      <c r="BP27" s="34">
        <v>3136</v>
      </c>
      <c r="BQ27" s="34">
        <v>0</v>
      </c>
      <c r="BR27" s="34">
        <v>143264</v>
      </c>
      <c r="BS27" s="34">
        <v>73700.973440000002</v>
      </c>
      <c r="BT27" s="34">
        <v>24475</v>
      </c>
      <c r="BU27" s="34">
        <v>-130561</v>
      </c>
      <c r="BV27" s="34">
        <v>46600.7</v>
      </c>
      <c r="BW27" s="34">
        <v>30905</v>
      </c>
      <c r="BX27" s="39">
        <v>0</v>
      </c>
    </row>
    <row r="28" spans="1:16373" s="5" customFormat="1" ht="15" customHeight="1">
      <c r="A28" s="29" t="s">
        <v>164</v>
      </c>
      <c r="B28" s="29" t="s">
        <v>235</v>
      </c>
      <c r="C28" s="30">
        <v>59269</v>
      </c>
      <c r="D28" s="30">
        <v>71574</v>
      </c>
      <c r="E28" s="30">
        <v>76258</v>
      </c>
      <c r="F28" s="30">
        <v>63349</v>
      </c>
      <c r="G28" s="30">
        <v>72271</v>
      </c>
      <c r="H28" s="30">
        <v>66040</v>
      </c>
      <c r="I28" s="30">
        <v>68951</v>
      </c>
      <c r="J28" s="30">
        <v>61851</v>
      </c>
      <c r="K28" s="30">
        <v>71850</v>
      </c>
      <c r="L28" s="30">
        <v>63222</v>
      </c>
      <c r="M28" s="30">
        <v>73320</v>
      </c>
      <c r="N28" s="30">
        <v>64423</v>
      </c>
      <c r="O28" s="30">
        <v>76688</v>
      </c>
      <c r="P28" s="30">
        <v>80730</v>
      </c>
      <c r="Q28" s="30">
        <v>91030</v>
      </c>
      <c r="R28" s="30">
        <v>71018</v>
      </c>
      <c r="S28" s="30">
        <v>74616</v>
      </c>
      <c r="T28" s="30">
        <v>58306</v>
      </c>
      <c r="U28" s="30">
        <v>60783</v>
      </c>
      <c r="V28" s="30">
        <v>33908</v>
      </c>
      <c r="W28" s="30">
        <v>60466</v>
      </c>
      <c r="X28" s="30">
        <v>67373</v>
      </c>
      <c r="Y28" s="30">
        <v>66207</v>
      </c>
      <c r="Z28" s="30">
        <v>47454</v>
      </c>
      <c r="AA28" s="30">
        <v>35684</v>
      </c>
      <c r="AB28" s="30">
        <v>47953</v>
      </c>
      <c r="AC28" s="30">
        <v>51231</v>
      </c>
      <c r="AD28" s="30">
        <v>41871</v>
      </c>
      <c r="AE28" s="30">
        <v>56575</v>
      </c>
      <c r="AF28" s="30">
        <v>77441</v>
      </c>
      <c r="AG28" s="30">
        <v>52468</v>
      </c>
      <c r="AH28" s="30">
        <v>34957</v>
      </c>
      <c r="AI28" s="30">
        <v>45649</v>
      </c>
      <c r="AJ28" s="30">
        <v>47175</v>
      </c>
      <c r="AK28" s="30">
        <v>59260</v>
      </c>
      <c r="AL28" s="30">
        <v>51958</v>
      </c>
      <c r="AM28" s="30">
        <v>45190</v>
      </c>
      <c r="AN28" s="30">
        <v>63655</v>
      </c>
      <c r="AO28" s="30">
        <v>68723</v>
      </c>
      <c r="AP28" s="30">
        <v>67020</v>
      </c>
      <c r="AQ28" s="30">
        <v>37888</v>
      </c>
      <c r="AR28" s="30">
        <v>29546</v>
      </c>
      <c r="AS28" s="30">
        <v>113508</v>
      </c>
      <c r="AT28" s="30">
        <v>125104</v>
      </c>
      <c r="AU28" s="30">
        <v>65009</v>
      </c>
      <c r="AV28" s="30">
        <v>88833</v>
      </c>
      <c r="AW28" s="30">
        <v>138330</v>
      </c>
      <c r="AX28" s="30">
        <v>118407</v>
      </c>
      <c r="AY28" s="30">
        <v>72437</v>
      </c>
      <c r="AZ28" s="30">
        <v>112855.99999999999</v>
      </c>
      <c r="BA28" s="30">
        <v>73253</v>
      </c>
      <c r="BB28" s="30">
        <v>52441</v>
      </c>
      <c r="BC28" s="30">
        <v>21937</v>
      </c>
      <c r="BD28" s="30">
        <v>-2580</v>
      </c>
      <c r="BE28" s="30">
        <v>-8859</v>
      </c>
      <c r="BF28" s="30">
        <v>-26134</v>
      </c>
      <c r="BG28" s="30">
        <v>-1697</v>
      </c>
      <c r="BH28" s="37">
        <v>51845</v>
      </c>
      <c r="BI28"/>
      <c r="BJ28" s="30">
        <v>293652</v>
      </c>
      <c r="BK28" s="30">
        <v>269113</v>
      </c>
      <c r="BL28" s="30">
        <v>272815</v>
      </c>
      <c r="BM28" s="30">
        <v>319466</v>
      </c>
      <c r="BN28" s="30">
        <v>227613</v>
      </c>
      <c r="BO28" s="30">
        <v>241500</v>
      </c>
      <c r="BP28" s="30">
        <v>176739</v>
      </c>
      <c r="BQ28" s="30">
        <v>221441</v>
      </c>
      <c r="BR28" s="30">
        <v>204042</v>
      </c>
      <c r="BS28" s="30">
        <v>244598</v>
      </c>
      <c r="BT28" s="30">
        <v>306046</v>
      </c>
      <c r="BU28" s="30">
        <v>410579</v>
      </c>
      <c r="BV28" s="30">
        <v>310987.00000000006</v>
      </c>
      <c r="BW28" s="30">
        <v>-15636</v>
      </c>
      <c r="BX28" s="37">
        <v>50148</v>
      </c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</row>
    <row r="29" spans="1:16373" s="5" customFormat="1" ht="15" customHeight="1">
      <c r="A29" s="134" t="s">
        <v>165</v>
      </c>
      <c r="B29" s="134" t="s">
        <v>236</v>
      </c>
      <c r="C29" s="133">
        <v>0.32100000000000001</v>
      </c>
      <c r="D29" s="133">
        <v>0.35399999999999998</v>
      </c>
      <c r="E29" s="133">
        <v>0.31</v>
      </c>
      <c r="F29" s="133">
        <v>0.25800000000000001</v>
      </c>
      <c r="G29" s="133">
        <v>0.29399999999999998</v>
      </c>
      <c r="H29" s="133">
        <v>0.24399999999999999</v>
      </c>
      <c r="I29" s="133">
        <v>0.24</v>
      </c>
      <c r="J29" s="133">
        <v>0.21299999999999999</v>
      </c>
      <c r="K29" s="133">
        <v>0.26600000000000001</v>
      </c>
      <c r="L29" s="133">
        <v>0.223</v>
      </c>
      <c r="M29" s="133">
        <v>0.23699999999999999</v>
      </c>
      <c r="N29" s="133">
        <v>0.20399999999999999</v>
      </c>
      <c r="O29" s="133">
        <v>0.23699999999999999</v>
      </c>
      <c r="P29" s="133">
        <v>0.23</v>
      </c>
      <c r="Q29" s="133">
        <v>0.245</v>
      </c>
      <c r="R29" s="133">
        <v>0.21299999999999999</v>
      </c>
      <c r="S29" s="133">
        <v>0.216</v>
      </c>
      <c r="T29" s="133">
        <v>0.17299999999999999</v>
      </c>
      <c r="U29" s="133">
        <v>0.17299999999999999</v>
      </c>
      <c r="V29" s="133">
        <v>0.11</v>
      </c>
      <c r="W29" s="133">
        <v>0.18</v>
      </c>
      <c r="X29" s="133">
        <v>0.2</v>
      </c>
      <c r="Y29" s="133">
        <v>0.183</v>
      </c>
      <c r="Z29" s="133">
        <v>0.14299999999999999</v>
      </c>
      <c r="AA29" s="133">
        <v>0.122</v>
      </c>
      <c r="AB29" s="133">
        <v>0.13888752117938394</v>
      </c>
      <c r="AC29" s="133">
        <v>0.15051251994112411</v>
      </c>
      <c r="AD29" s="133">
        <v>0.12437398634800122</v>
      </c>
      <c r="AE29" s="133">
        <v>0.16491140111291511</v>
      </c>
      <c r="AF29" s="133">
        <v>0.21926282886168272</v>
      </c>
      <c r="AG29" s="133">
        <v>0.14243172002291157</v>
      </c>
      <c r="AH29" s="133">
        <v>9.5435831913685404E-2</v>
      </c>
      <c r="AI29" s="133">
        <v>0.13686460750628121</v>
      </c>
      <c r="AJ29" s="133">
        <v>0.126</v>
      </c>
      <c r="AK29" s="133">
        <v>0.14599999999999999</v>
      </c>
      <c r="AL29" s="133">
        <v>0.14099999999999999</v>
      </c>
      <c r="AM29" s="133">
        <v>0.13</v>
      </c>
      <c r="AN29" s="133">
        <v>0.16500000000000001</v>
      </c>
      <c r="AO29" s="133">
        <v>0.16909396460303283</v>
      </c>
      <c r="AP29" s="133">
        <v>0.15309199225174519</v>
      </c>
      <c r="AQ29" s="133">
        <v>0.11373064615864897</v>
      </c>
      <c r="AR29" s="133">
        <v>9.1077230384148264E-2</v>
      </c>
      <c r="AS29" s="133">
        <v>0.22206093235542113</v>
      </c>
      <c r="AT29" s="133">
        <v>0.22789730922180385</v>
      </c>
      <c r="AU29" s="133">
        <v>0.14093603257122789</v>
      </c>
      <c r="AV29" s="133">
        <v>0.15980636073677904</v>
      </c>
      <c r="AW29" s="133">
        <v>0.22927788984119776</v>
      </c>
      <c r="AX29" s="133">
        <v>0.18792733482735197</v>
      </c>
      <c r="AY29" s="133">
        <v>0.14825510594620925</v>
      </c>
      <c r="AZ29" s="133">
        <v>0.18214919784370054</v>
      </c>
      <c r="BA29" s="133">
        <v>0.13527168644106921</v>
      </c>
      <c r="BB29" s="133">
        <v>0.10778220353265673</v>
      </c>
      <c r="BC29" s="133">
        <v>5.9118225671706146E-2</v>
      </c>
      <c r="BD29" s="133">
        <v>-5.4771488255973911E-3</v>
      </c>
      <c r="BE29" s="133">
        <v>-2.2779459145339583E-2</v>
      </c>
      <c r="BF29" s="133">
        <v>-5.8830282715818714E-2</v>
      </c>
      <c r="BG29" s="133">
        <v>-4.3129959182843574E-3</v>
      </c>
      <c r="BH29" s="135">
        <v>9.6875759104583584E-2</v>
      </c>
      <c r="BI29"/>
      <c r="BJ29" s="133">
        <v>0.32215392412951016</v>
      </c>
      <c r="BK29" s="133">
        <v>0.24590318224100088</v>
      </c>
      <c r="BL29" s="133">
        <v>0.23153193063929173</v>
      </c>
      <c r="BM29" s="133">
        <v>0.23373434563148279</v>
      </c>
      <c r="BN29" s="133">
        <v>0.1695297382568631</v>
      </c>
      <c r="BO29" s="133">
        <v>0.17687124652116595</v>
      </c>
      <c r="BP29" s="133">
        <v>0.13438061696517367</v>
      </c>
      <c r="BQ29" s="133">
        <v>0.15475514916361033</v>
      </c>
      <c r="BR29" s="133">
        <v>0.13800000000000001</v>
      </c>
      <c r="BS29" s="133">
        <v>0.15499593496707736</v>
      </c>
      <c r="BT29" s="133">
        <v>0.17817716065554681</v>
      </c>
      <c r="BU29" s="133">
        <v>0.18243560884444726</v>
      </c>
      <c r="BV29" s="133">
        <v>0.14557626268111196</v>
      </c>
      <c r="BW29" s="133">
        <v>-9.2918997168930009E-3</v>
      </c>
      <c r="BX29" s="135">
        <v>5.4002015868503346E-2</v>
      </c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</row>
    <row r="30" spans="1:16373" ht="15" customHeight="1">
      <c r="A30" s="3"/>
    </row>
    <row r="31" spans="1:16373" ht="1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O33"/>
  <sheetViews>
    <sheetView showGridLines="0" zoomScaleNormal="100" workbookViewId="0">
      <pane xSplit="2" ySplit="9" topLeftCell="AB10" activePane="bottomRight" state="frozen"/>
      <selection pane="topRight" activeCell="C1" sqref="C1"/>
      <selection pane="bottomLeft" activeCell="A10" sqref="A10"/>
      <selection pane="bottomRight" activeCell="AD32" sqref="AD32"/>
    </sheetView>
  </sheetViews>
  <sheetFormatPr defaultColWidth="9.140625" defaultRowHeight="15" customHeight="1"/>
  <cols>
    <col min="1" max="2" width="60.5703125" customWidth="1"/>
    <col min="3" max="28" width="15.7109375" customWidth="1"/>
    <col min="29" max="29" width="1.7109375" customWidth="1"/>
    <col min="30" max="35" width="15.7109375" customWidth="1"/>
  </cols>
  <sheetData>
    <row r="6" spans="1:16343" s="1" customFormat="1" ht="15" customHeight="1"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/>
      <c r="AD6" s="54"/>
      <c r="AE6" s="54"/>
      <c r="AF6" s="54"/>
      <c r="AG6" s="54"/>
      <c r="AH6" s="54"/>
      <c r="AI6" s="54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</row>
    <row r="7" spans="1:16343" s="2" customFormat="1" ht="15.75" customHeight="1">
      <c r="A7" s="161" t="s">
        <v>184</v>
      </c>
      <c r="B7" s="161" t="s">
        <v>366</v>
      </c>
      <c r="C7" s="27" t="s">
        <v>421</v>
      </c>
      <c r="D7" s="27" t="s">
        <v>422</v>
      </c>
      <c r="E7" s="27" t="s">
        <v>423</v>
      </c>
      <c r="F7" s="27" t="s">
        <v>424</v>
      </c>
      <c r="G7" s="27" t="s">
        <v>425</v>
      </c>
      <c r="H7" s="27" t="s">
        <v>426</v>
      </c>
      <c r="I7" s="27" t="s">
        <v>427</v>
      </c>
      <c r="J7" s="27" t="s">
        <v>428</v>
      </c>
      <c r="K7" s="27" t="s">
        <v>429</v>
      </c>
      <c r="L7" s="27" t="s">
        <v>430</v>
      </c>
      <c r="M7" s="27" t="s">
        <v>431</v>
      </c>
      <c r="N7" s="27" t="s">
        <v>432</v>
      </c>
      <c r="O7" s="27" t="s">
        <v>433</v>
      </c>
      <c r="P7" s="27" t="s">
        <v>434</v>
      </c>
      <c r="Q7" s="27" t="s">
        <v>435</v>
      </c>
      <c r="R7" s="27" t="s">
        <v>436</v>
      </c>
      <c r="S7" s="27" t="s">
        <v>437</v>
      </c>
      <c r="T7" s="27" t="s">
        <v>438</v>
      </c>
      <c r="U7" s="27" t="s">
        <v>439</v>
      </c>
      <c r="V7" s="27" t="s">
        <v>440</v>
      </c>
      <c r="W7" s="27" t="s">
        <v>441</v>
      </c>
      <c r="X7" s="27" t="s">
        <v>442</v>
      </c>
      <c r="Y7" s="27" t="s">
        <v>443</v>
      </c>
      <c r="Z7" s="27" t="s">
        <v>444</v>
      </c>
      <c r="AA7" s="27" t="s">
        <v>445</v>
      </c>
      <c r="AB7" s="27" t="s">
        <v>457</v>
      </c>
      <c r="AC7"/>
      <c r="AD7" s="27">
        <v>2018</v>
      </c>
      <c r="AE7" s="27">
        <v>2019</v>
      </c>
      <c r="AF7" s="27">
        <v>2020</v>
      </c>
      <c r="AG7" s="27">
        <v>2021</v>
      </c>
      <c r="AH7" s="27">
        <v>2022</v>
      </c>
      <c r="AI7" s="27">
        <v>2023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 s="136"/>
      <c r="XCX7" s="136"/>
      <c r="XCY7" s="136"/>
      <c r="XCZ7" s="136"/>
      <c r="XDA7" s="136"/>
      <c r="XDB7" s="136"/>
      <c r="XDC7" s="136"/>
      <c r="XDD7" s="136"/>
      <c r="XDE7" s="136"/>
      <c r="XDF7" s="136"/>
      <c r="XDG7" s="136"/>
      <c r="XDH7" s="136"/>
      <c r="XDI7" s="136"/>
      <c r="XDJ7" s="136"/>
      <c r="XDK7" s="136"/>
      <c r="XDL7" s="136"/>
      <c r="XDM7" s="136"/>
      <c r="XDN7" s="136"/>
      <c r="XDO7" s="136"/>
    </row>
    <row r="8" spans="1:16343" s="2" customFormat="1" ht="15" customHeight="1">
      <c r="A8" s="26" t="s">
        <v>23</v>
      </c>
      <c r="B8" s="26" t="s">
        <v>215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/>
      <c r="AD8" s="26"/>
      <c r="AE8" s="26"/>
      <c r="AF8" s="26"/>
      <c r="AG8" s="26"/>
      <c r="AH8" s="26"/>
      <c r="AI8" s="26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 s="136"/>
      <c r="XCX8" s="136"/>
      <c r="XCY8" s="136"/>
      <c r="XCZ8" s="136"/>
      <c r="XDA8" s="136"/>
      <c r="XDB8" s="136"/>
      <c r="XDC8" s="136"/>
      <c r="XDD8" s="136"/>
      <c r="XDE8" s="136"/>
      <c r="XDF8" s="136"/>
      <c r="XDG8" s="136"/>
      <c r="XDH8" s="136"/>
      <c r="XDI8" s="136"/>
      <c r="XDJ8" s="136"/>
      <c r="XDK8" s="136"/>
      <c r="XDL8" s="136"/>
      <c r="XDM8" s="136"/>
      <c r="XDN8" s="136"/>
      <c r="XDO8" s="136"/>
    </row>
    <row r="9" spans="1:16343" s="2" customFormat="1" ht="15" customHeight="1">
      <c r="A9" s="26" t="s">
        <v>189</v>
      </c>
      <c r="B9" s="26" t="s">
        <v>389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/>
      <c r="AD9" s="26"/>
      <c r="AE9" s="26"/>
      <c r="AF9" s="26"/>
      <c r="AG9" s="26"/>
      <c r="AH9" s="26"/>
      <c r="AI9" s="26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 s="136"/>
      <c r="XCX9" s="136"/>
      <c r="XCY9" s="136"/>
      <c r="XCZ9" s="136"/>
      <c r="XDA9" s="136"/>
      <c r="XDB9" s="136"/>
      <c r="XDC9" s="136"/>
      <c r="XDD9" s="136"/>
      <c r="XDE9" s="136"/>
      <c r="XDF9" s="136"/>
      <c r="XDG9" s="136"/>
      <c r="XDH9" s="136"/>
      <c r="XDI9" s="136"/>
      <c r="XDJ9" s="136"/>
      <c r="XDK9" s="136"/>
      <c r="XDL9" s="136"/>
      <c r="XDM9" s="136"/>
      <c r="XDN9" s="136"/>
      <c r="XDO9" s="136"/>
    </row>
    <row r="10" spans="1:16343" ht="15" customHeight="1">
      <c r="A10" s="171"/>
      <c r="B10" s="172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4"/>
      <c r="AD10" s="123"/>
      <c r="AE10" s="123"/>
      <c r="AF10" s="123"/>
      <c r="AG10" s="123"/>
      <c r="AH10" s="123"/>
      <c r="AI10" s="124"/>
    </row>
    <row r="11" spans="1:16343" s="5" customFormat="1" ht="15" customHeight="1">
      <c r="A11" s="29" t="s">
        <v>190</v>
      </c>
      <c r="B11" s="29" t="s">
        <v>390</v>
      </c>
      <c r="C11" s="30">
        <v>1261123</v>
      </c>
      <c r="D11" s="30">
        <v>1237116</v>
      </c>
      <c r="E11" s="30">
        <v>1501837</v>
      </c>
      <c r="F11" s="30">
        <v>1340049</v>
      </c>
      <c r="G11" s="30">
        <v>1242396</v>
      </c>
      <c r="H11" s="30">
        <v>1471772</v>
      </c>
      <c r="I11" s="30">
        <v>4939215</v>
      </c>
      <c r="J11" s="30">
        <v>5830101</v>
      </c>
      <c r="K11" s="30">
        <v>4851703</v>
      </c>
      <c r="L11" s="30">
        <v>4489752</v>
      </c>
      <c r="M11" s="30">
        <v>7245827</v>
      </c>
      <c r="N11" s="30">
        <v>7687490</v>
      </c>
      <c r="O11" s="30">
        <v>5385111</v>
      </c>
      <c r="P11" s="30">
        <v>6927953</v>
      </c>
      <c r="Q11" s="30">
        <v>6793645</v>
      </c>
      <c r="R11" s="30">
        <v>6210976</v>
      </c>
      <c r="S11" s="30">
        <v>5363620</v>
      </c>
      <c r="T11" s="30">
        <v>5188084</v>
      </c>
      <c r="U11" s="30">
        <v>5036576</v>
      </c>
      <c r="V11" s="30">
        <v>4128908</v>
      </c>
      <c r="W11" s="30">
        <v>3496801.9239999941</v>
      </c>
      <c r="X11" s="30">
        <v>4147714</v>
      </c>
      <c r="Y11" s="30">
        <v>4135103</v>
      </c>
      <c r="Z11" s="30">
        <v>3842447</v>
      </c>
      <c r="AA11" s="30">
        <v>3986489.5055</v>
      </c>
      <c r="AB11" s="37">
        <v>4273996.248017</v>
      </c>
      <c r="AC11"/>
      <c r="AD11" s="30">
        <v>5340125</v>
      </c>
      <c r="AE11" s="30">
        <v>13483484</v>
      </c>
      <c r="AF11" s="30">
        <v>24274772</v>
      </c>
      <c r="AG11" s="30">
        <v>25317685</v>
      </c>
      <c r="AH11" s="30">
        <v>19717188</v>
      </c>
      <c r="AI11" s="37">
        <v>15622065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 s="141"/>
      <c r="XCY11" s="141"/>
      <c r="XCZ11" s="141"/>
      <c r="XDA11" s="141"/>
      <c r="XDB11" s="141"/>
      <c r="XDC11" s="141"/>
      <c r="XDD11" s="141"/>
      <c r="XDE11" s="141"/>
      <c r="XDF11" s="141"/>
      <c r="XDG11" s="141"/>
      <c r="XDH11" s="141"/>
      <c r="XDI11" s="141"/>
      <c r="XDJ11" s="141"/>
      <c r="XDK11" s="141"/>
      <c r="XDL11" s="141"/>
      <c r="XDM11" s="141"/>
      <c r="XDN11" s="141"/>
      <c r="XDO11" s="141"/>
    </row>
    <row r="12" spans="1:16343" ht="15" customHeight="1">
      <c r="A12" s="33" t="s">
        <v>187</v>
      </c>
      <c r="B12" s="33" t="s">
        <v>384</v>
      </c>
      <c r="C12" s="33">
        <v>1261123</v>
      </c>
      <c r="D12" s="33">
        <v>1237116</v>
      </c>
      <c r="E12" s="33">
        <v>1501837</v>
      </c>
      <c r="F12" s="33">
        <v>1340049</v>
      </c>
      <c r="G12" s="33">
        <v>1242396</v>
      </c>
      <c r="H12" s="34">
        <v>1471772</v>
      </c>
      <c r="I12" s="34">
        <v>4939215</v>
      </c>
      <c r="J12" s="34">
        <v>5830101</v>
      </c>
      <c r="K12" s="34">
        <v>4851703</v>
      </c>
      <c r="L12" s="34">
        <v>4489752</v>
      </c>
      <c r="M12" s="34">
        <v>7245827</v>
      </c>
      <c r="N12" s="34">
        <v>7687490</v>
      </c>
      <c r="O12" s="34">
        <v>5385111</v>
      </c>
      <c r="P12" s="34">
        <v>6927953</v>
      </c>
      <c r="Q12" s="34">
        <v>6793645</v>
      </c>
      <c r="R12" s="34">
        <v>6210976</v>
      </c>
      <c r="S12" s="34">
        <f>S11</f>
        <v>5363620</v>
      </c>
      <c r="T12" s="34">
        <f>T11</f>
        <v>5188084</v>
      </c>
      <c r="U12" s="34">
        <v>5036576</v>
      </c>
      <c r="V12" s="34">
        <v>4128908</v>
      </c>
      <c r="W12" s="34">
        <v>3496801.9239999941</v>
      </c>
      <c r="X12" s="34">
        <v>4147714</v>
      </c>
      <c r="Y12" s="34">
        <v>4135103</v>
      </c>
      <c r="Z12" s="34">
        <v>3842447</v>
      </c>
      <c r="AA12" s="34">
        <v>3986489.5055</v>
      </c>
      <c r="AB12" s="39">
        <v>4273996.248017</v>
      </c>
      <c r="AD12" s="34">
        <v>5340125</v>
      </c>
      <c r="AE12" s="34">
        <v>13483484</v>
      </c>
      <c r="AF12" s="34">
        <v>24274772</v>
      </c>
      <c r="AG12" s="34">
        <v>25317685</v>
      </c>
      <c r="AH12" s="34">
        <v>19717188</v>
      </c>
      <c r="AI12" s="39">
        <v>15622065</v>
      </c>
    </row>
    <row r="13" spans="1:16343" s="5" customFormat="1" ht="15" customHeight="1">
      <c r="A13" s="125" t="s">
        <v>24</v>
      </c>
      <c r="B13" s="125" t="s">
        <v>370</v>
      </c>
      <c r="C13" s="110">
        <v>44345</v>
      </c>
      <c r="D13" s="110">
        <v>45655</v>
      </c>
      <c r="E13" s="110">
        <v>55433</v>
      </c>
      <c r="F13" s="110">
        <v>48026</v>
      </c>
      <c r="G13" s="110">
        <v>46399</v>
      </c>
      <c r="H13" s="110">
        <v>56933</v>
      </c>
      <c r="I13" s="110">
        <v>177910</v>
      </c>
      <c r="J13" s="110">
        <v>218567</v>
      </c>
      <c r="K13" s="110">
        <v>180483</v>
      </c>
      <c r="L13" s="110">
        <v>166742</v>
      </c>
      <c r="M13" s="110">
        <v>275068</v>
      </c>
      <c r="N13" s="110">
        <v>288646</v>
      </c>
      <c r="O13" s="110">
        <v>214104</v>
      </c>
      <c r="P13" s="110">
        <v>299848</v>
      </c>
      <c r="Q13" s="110">
        <v>324710</v>
      </c>
      <c r="R13" s="110">
        <v>318607</v>
      </c>
      <c r="S13" s="110">
        <v>292944</v>
      </c>
      <c r="T13" s="110">
        <v>308080</v>
      </c>
      <c r="U13" s="110">
        <v>306165</v>
      </c>
      <c r="V13" s="110">
        <v>237821</v>
      </c>
      <c r="W13" s="110">
        <v>196039</v>
      </c>
      <c r="X13" s="110">
        <v>234893</v>
      </c>
      <c r="Y13" s="110">
        <v>232178</v>
      </c>
      <c r="Z13" s="110">
        <v>206201</v>
      </c>
      <c r="AA13" s="110">
        <v>210077</v>
      </c>
      <c r="AB13" s="126">
        <v>226472</v>
      </c>
      <c r="AC13"/>
      <c r="AD13" s="110">
        <v>193459</v>
      </c>
      <c r="AE13" s="110">
        <v>499809</v>
      </c>
      <c r="AF13" s="110">
        <v>910939</v>
      </c>
      <c r="AG13" s="110">
        <v>1157269</v>
      </c>
      <c r="AH13" s="110">
        <v>1145010</v>
      </c>
      <c r="AI13" s="126">
        <v>869312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</row>
    <row r="14" spans="1:16343" s="4" customFormat="1" ht="15" customHeight="1">
      <c r="A14" s="127" t="s">
        <v>171</v>
      </c>
      <c r="B14" s="127" t="s">
        <v>371</v>
      </c>
      <c r="C14" s="128">
        <v>40693</v>
      </c>
      <c r="D14" s="128">
        <v>41480</v>
      </c>
      <c r="E14" s="128">
        <v>51365</v>
      </c>
      <c r="F14" s="128">
        <v>44762</v>
      </c>
      <c r="G14" s="128">
        <v>44476</v>
      </c>
      <c r="H14" s="130">
        <v>52252</v>
      </c>
      <c r="I14" s="130">
        <v>167662</v>
      </c>
      <c r="J14" s="130">
        <v>200947</v>
      </c>
      <c r="K14" s="130">
        <v>160526</v>
      </c>
      <c r="L14" s="130">
        <v>149927</v>
      </c>
      <c r="M14" s="130">
        <v>248714</v>
      </c>
      <c r="N14" s="130">
        <v>261429</v>
      </c>
      <c r="O14" s="130">
        <v>193304</v>
      </c>
      <c r="P14" s="130">
        <v>272640</v>
      </c>
      <c r="Q14" s="130">
        <v>292827</v>
      </c>
      <c r="R14" s="130">
        <v>283209</v>
      </c>
      <c r="S14" s="130">
        <v>264901</v>
      </c>
      <c r="T14" s="130">
        <v>273618</v>
      </c>
      <c r="U14" s="131">
        <v>277472</v>
      </c>
      <c r="V14" s="131">
        <v>222341</v>
      </c>
      <c r="W14" s="131">
        <v>177197</v>
      </c>
      <c r="X14" s="131">
        <v>212623</v>
      </c>
      <c r="Y14" s="131">
        <v>207540</v>
      </c>
      <c r="Z14" s="131">
        <v>188055</v>
      </c>
      <c r="AA14" s="131">
        <v>193088</v>
      </c>
      <c r="AB14" s="132">
        <v>200866</v>
      </c>
      <c r="AC14"/>
      <c r="AD14" s="130">
        <v>178300</v>
      </c>
      <c r="AE14" s="130">
        <v>465337</v>
      </c>
      <c r="AF14" s="130">
        <v>820596</v>
      </c>
      <c r="AG14" s="130">
        <v>1041980</v>
      </c>
      <c r="AH14" s="130">
        <v>1038332</v>
      </c>
      <c r="AI14" s="132">
        <v>785415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</row>
    <row r="15" spans="1:16343" s="4" customFormat="1" ht="15" customHeight="1">
      <c r="A15" s="127" t="s">
        <v>172</v>
      </c>
      <c r="B15" s="127" t="s">
        <v>372</v>
      </c>
      <c r="C15" s="128">
        <v>3652</v>
      </c>
      <c r="D15" s="128">
        <v>4175</v>
      </c>
      <c r="E15" s="128">
        <v>4068</v>
      </c>
      <c r="F15" s="128">
        <v>3264</v>
      </c>
      <c r="G15" s="128">
        <v>1923</v>
      </c>
      <c r="H15" s="130">
        <v>4681</v>
      </c>
      <c r="I15" s="130">
        <v>10248</v>
      </c>
      <c r="J15" s="130">
        <v>17620</v>
      </c>
      <c r="K15" s="130">
        <v>19957</v>
      </c>
      <c r="L15" s="130">
        <v>16815</v>
      </c>
      <c r="M15" s="130">
        <v>26354</v>
      </c>
      <c r="N15" s="130">
        <v>27217</v>
      </c>
      <c r="O15" s="130">
        <v>20800</v>
      </c>
      <c r="P15" s="130">
        <v>27208</v>
      </c>
      <c r="Q15" s="130">
        <v>31883</v>
      </c>
      <c r="R15" s="130">
        <v>35398</v>
      </c>
      <c r="S15" s="130">
        <v>28043</v>
      </c>
      <c r="T15" s="130">
        <v>34462</v>
      </c>
      <c r="U15" s="131">
        <v>28693</v>
      </c>
      <c r="V15" s="131">
        <v>15480</v>
      </c>
      <c r="W15" s="131">
        <v>18842</v>
      </c>
      <c r="X15" s="131">
        <v>22270</v>
      </c>
      <c r="Y15" s="131">
        <v>24638</v>
      </c>
      <c r="Z15" s="131">
        <v>18147</v>
      </c>
      <c r="AA15" s="131">
        <v>16989</v>
      </c>
      <c r="AB15" s="132">
        <v>25606</v>
      </c>
      <c r="AC15"/>
      <c r="AD15" s="130">
        <v>15159</v>
      </c>
      <c r="AE15" s="130">
        <v>34472</v>
      </c>
      <c r="AF15" s="130">
        <v>90343</v>
      </c>
      <c r="AG15" s="130">
        <v>115289</v>
      </c>
      <c r="AH15" s="130">
        <v>106678</v>
      </c>
      <c r="AI15" s="132">
        <v>83897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</row>
    <row r="16" spans="1:16343" ht="15" customHeight="1">
      <c r="A16" s="33" t="s">
        <v>26</v>
      </c>
      <c r="B16" s="33" t="s">
        <v>218</v>
      </c>
      <c r="C16" s="33">
        <v>-25165</v>
      </c>
      <c r="D16" s="33">
        <v>-25827</v>
      </c>
      <c r="E16" s="33">
        <v>-31925</v>
      </c>
      <c r="F16" s="33">
        <v>-28391</v>
      </c>
      <c r="G16" s="33">
        <v>-27400</v>
      </c>
      <c r="H16" s="34">
        <v>-35122</v>
      </c>
      <c r="I16" s="34">
        <v>-112596</v>
      </c>
      <c r="J16" s="34">
        <v>-143559</v>
      </c>
      <c r="K16" s="34">
        <v>-110600</v>
      </c>
      <c r="L16" s="34">
        <v>-113633</v>
      </c>
      <c r="M16" s="34">
        <v>-168432</v>
      </c>
      <c r="N16" s="34">
        <v>-179151</v>
      </c>
      <c r="O16" s="34">
        <v>-128187</v>
      </c>
      <c r="P16" s="34">
        <v>-174609</v>
      </c>
      <c r="Q16" s="34">
        <v>-192969</v>
      </c>
      <c r="R16" s="34">
        <v>-183333</v>
      </c>
      <c r="S16" s="34">
        <v>-165091</v>
      </c>
      <c r="T16" s="34">
        <v>-169340</v>
      </c>
      <c r="U16" s="34">
        <v>-188214</v>
      </c>
      <c r="V16" s="34">
        <v>-165083</v>
      </c>
      <c r="W16" s="34">
        <v>-145862</v>
      </c>
      <c r="X16" s="34">
        <v>-162731</v>
      </c>
      <c r="Y16" s="34">
        <v>-184853</v>
      </c>
      <c r="Z16" s="34">
        <v>-155623</v>
      </c>
      <c r="AA16" s="34">
        <v>-159124</v>
      </c>
      <c r="AB16" s="39">
        <v>-174800</v>
      </c>
      <c r="AD16" s="34">
        <v>-111308</v>
      </c>
      <c r="AE16" s="34">
        <v>-318677</v>
      </c>
      <c r="AF16" s="34">
        <v>-571816</v>
      </c>
      <c r="AG16" s="34">
        <v>-679098</v>
      </c>
      <c r="AH16" s="34">
        <v>-687728</v>
      </c>
      <c r="AI16" s="39">
        <v>-649069</v>
      </c>
    </row>
    <row r="17" spans="1:16343" ht="15" customHeight="1">
      <c r="A17" s="33" t="s">
        <v>27</v>
      </c>
      <c r="B17" s="33" t="s">
        <v>219</v>
      </c>
      <c r="C17" s="33">
        <v>-1418</v>
      </c>
      <c r="D17" s="33">
        <v>-1485</v>
      </c>
      <c r="E17" s="33">
        <v>-1556</v>
      </c>
      <c r="F17" s="33">
        <v>-1577</v>
      </c>
      <c r="G17" s="33">
        <v>-1740</v>
      </c>
      <c r="H17" s="34">
        <v>-1798</v>
      </c>
      <c r="I17" s="34">
        <v>-5433</v>
      </c>
      <c r="J17" s="34">
        <v>-6950</v>
      </c>
      <c r="K17" s="34">
        <v>-7627</v>
      </c>
      <c r="L17" s="34">
        <v>-8531</v>
      </c>
      <c r="M17" s="34">
        <v>-9050</v>
      </c>
      <c r="N17" s="34">
        <v>-9867</v>
      </c>
      <c r="O17" s="34">
        <v>-11303</v>
      </c>
      <c r="P17" s="34">
        <v>-11590</v>
      </c>
      <c r="Q17" s="34">
        <v>-11876</v>
      </c>
      <c r="R17" s="34">
        <v>-12004</v>
      </c>
      <c r="S17" s="34">
        <v>-12386</v>
      </c>
      <c r="T17" s="34">
        <v>-13576</v>
      </c>
      <c r="U17" s="34">
        <v>-13551</v>
      </c>
      <c r="V17" s="34">
        <v>-13287</v>
      </c>
      <c r="W17" s="34">
        <v>-13967</v>
      </c>
      <c r="X17" s="34">
        <v>-14068</v>
      </c>
      <c r="Y17" s="34">
        <v>-14290</v>
      </c>
      <c r="Z17" s="34">
        <v>-14869</v>
      </c>
      <c r="AA17" s="34">
        <v>-15328</v>
      </c>
      <c r="AB17" s="39">
        <v>-15126</v>
      </c>
      <c r="AD17" s="34">
        <v>-6036</v>
      </c>
      <c r="AE17" s="34">
        <v>-15921</v>
      </c>
      <c r="AF17" s="34">
        <v>-35075</v>
      </c>
      <c r="AG17" s="34">
        <v>-46773</v>
      </c>
      <c r="AH17" s="34">
        <v>-52800</v>
      </c>
      <c r="AI17" s="39">
        <v>-57194</v>
      </c>
    </row>
    <row r="18" spans="1:16343" s="6" customFormat="1" ht="15" customHeight="1">
      <c r="A18" s="29" t="s">
        <v>29</v>
      </c>
      <c r="B18" s="29" t="s">
        <v>221</v>
      </c>
      <c r="C18" s="30">
        <v>17762</v>
      </c>
      <c r="D18" s="30">
        <v>18343</v>
      </c>
      <c r="E18" s="30">
        <v>21952</v>
      </c>
      <c r="F18" s="30">
        <v>18058</v>
      </c>
      <c r="G18" s="30">
        <v>17259</v>
      </c>
      <c r="H18" s="30">
        <v>20013</v>
      </c>
      <c r="I18" s="30">
        <v>59881</v>
      </c>
      <c r="J18" s="30">
        <v>68058</v>
      </c>
      <c r="K18" s="30">
        <v>62256</v>
      </c>
      <c r="L18" s="30">
        <v>44578</v>
      </c>
      <c r="M18" s="30">
        <v>97586</v>
      </c>
      <c r="N18" s="30">
        <v>99628</v>
      </c>
      <c r="O18" s="30">
        <v>74614</v>
      </c>
      <c r="P18" s="30">
        <v>113649</v>
      </c>
      <c r="Q18" s="30">
        <v>119865</v>
      </c>
      <c r="R18" s="30">
        <v>123270</v>
      </c>
      <c r="S18" s="30">
        <v>115467</v>
      </c>
      <c r="T18" s="30">
        <v>125164</v>
      </c>
      <c r="U18" s="30">
        <v>104400</v>
      </c>
      <c r="V18" s="30">
        <v>59451</v>
      </c>
      <c r="W18" s="30">
        <v>36210</v>
      </c>
      <c r="X18" s="30">
        <v>58094</v>
      </c>
      <c r="Y18" s="30">
        <v>33035</v>
      </c>
      <c r="Z18" s="30">
        <v>35710</v>
      </c>
      <c r="AA18" s="30">
        <v>35625</v>
      </c>
      <c r="AB18" s="37">
        <v>36546</v>
      </c>
      <c r="AC18"/>
      <c r="AD18" s="30">
        <v>76115</v>
      </c>
      <c r="AE18" s="30">
        <v>165211</v>
      </c>
      <c r="AF18" s="30">
        <v>304048</v>
      </c>
      <c r="AG18" s="30">
        <v>431398</v>
      </c>
      <c r="AH18" s="30">
        <v>404482</v>
      </c>
      <c r="AI18" s="37">
        <v>163049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 s="142"/>
      <c r="XCY18" s="142"/>
      <c r="XCZ18" s="142"/>
      <c r="XDA18" s="142"/>
      <c r="XDB18" s="142"/>
      <c r="XDC18" s="142"/>
      <c r="XDD18" s="142"/>
      <c r="XDE18" s="142"/>
      <c r="XDF18" s="142"/>
      <c r="XDG18" s="142"/>
      <c r="XDH18" s="142"/>
      <c r="XDI18" s="142"/>
      <c r="XDJ18" s="142"/>
      <c r="XDK18" s="142"/>
      <c r="XDL18" s="142"/>
      <c r="XDM18" s="142"/>
      <c r="XDN18" s="142"/>
      <c r="XDO18" s="142"/>
    </row>
    <row r="19" spans="1:16343" ht="15" customHeight="1">
      <c r="A19" s="33" t="s">
        <v>173</v>
      </c>
      <c r="B19" s="33" t="s">
        <v>222</v>
      </c>
      <c r="C19" s="33">
        <v>-7377</v>
      </c>
      <c r="D19" s="33">
        <v>-8478</v>
      </c>
      <c r="E19" s="33">
        <v>-9284</v>
      </c>
      <c r="F19" s="33">
        <v>-9342</v>
      </c>
      <c r="G19" s="33">
        <v>-8469</v>
      </c>
      <c r="H19" s="34">
        <v>-8544</v>
      </c>
      <c r="I19" s="34">
        <v>-26324</v>
      </c>
      <c r="J19" s="34">
        <v>-48526</v>
      </c>
      <c r="K19" s="34">
        <v>-29840</v>
      </c>
      <c r="L19" s="34">
        <v>-30111</v>
      </c>
      <c r="M19" s="34">
        <v>-30513</v>
      </c>
      <c r="N19" s="34">
        <v>-30637</v>
      </c>
      <c r="O19" s="34">
        <v>-24488</v>
      </c>
      <c r="P19" s="34">
        <v>-37029</v>
      </c>
      <c r="Q19" s="34">
        <v>-41826</v>
      </c>
      <c r="R19" s="34">
        <v>-48045</v>
      </c>
      <c r="S19" s="34">
        <v>-43739</v>
      </c>
      <c r="T19" s="34">
        <v>-58423</v>
      </c>
      <c r="U19" s="34">
        <v>-51756</v>
      </c>
      <c r="V19" s="34">
        <v>-50816</v>
      </c>
      <c r="W19" s="34">
        <v>-38062</v>
      </c>
      <c r="X19" s="34">
        <v>-50989</v>
      </c>
      <c r="Y19" s="34">
        <v>-42648</v>
      </c>
      <c r="Z19" s="34">
        <v>-48425</v>
      </c>
      <c r="AA19" s="34">
        <v>-42285</v>
      </c>
      <c r="AB19" s="39">
        <v>-47506</v>
      </c>
      <c r="AD19" s="34">
        <v>-34481</v>
      </c>
      <c r="AE19" s="34">
        <v>-91863</v>
      </c>
      <c r="AF19" s="34">
        <v>-121101</v>
      </c>
      <c r="AG19" s="34">
        <v>-151388</v>
      </c>
      <c r="AH19" s="34">
        <v>-204734</v>
      </c>
      <c r="AI19" s="39">
        <v>-180124</v>
      </c>
    </row>
    <row r="20" spans="1:16343" ht="15" customHeight="1">
      <c r="A20" s="33" t="s">
        <v>174</v>
      </c>
      <c r="B20" s="33" t="s">
        <v>223</v>
      </c>
      <c r="C20" s="33">
        <v>-1554</v>
      </c>
      <c r="D20" s="33">
        <v>-1817</v>
      </c>
      <c r="E20" s="33">
        <v>-1374</v>
      </c>
      <c r="F20" s="33">
        <v>-1340</v>
      </c>
      <c r="G20" s="33">
        <v>-2008</v>
      </c>
      <c r="H20" s="34">
        <v>-2735</v>
      </c>
      <c r="I20" s="34">
        <v>-8523</v>
      </c>
      <c r="J20" s="34">
        <v>-10317</v>
      </c>
      <c r="K20" s="34">
        <v>-6630</v>
      </c>
      <c r="L20" s="34">
        <v>-5852</v>
      </c>
      <c r="M20" s="34">
        <v>-6565</v>
      </c>
      <c r="N20" s="34">
        <v>-6197</v>
      </c>
      <c r="O20" s="34">
        <v>-6574</v>
      </c>
      <c r="P20" s="34">
        <v>-7112</v>
      </c>
      <c r="Q20" s="34">
        <v>-11521</v>
      </c>
      <c r="R20" s="34">
        <v>-13058</v>
      </c>
      <c r="S20" s="34">
        <v>-13241</v>
      </c>
      <c r="T20" s="34">
        <v>-15518</v>
      </c>
      <c r="U20" s="34">
        <v>-14368</v>
      </c>
      <c r="V20" s="34">
        <v>-14217</v>
      </c>
      <c r="W20" s="34">
        <v>-14530</v>
      </c>
      <c r="X20" s="34">
        <v>-15674</v>
      </c>
      <c r="Y20" s="34">
        <v>-19391</v>
      </c>
      <c r="Z20" s="34">
        <v>-18184</v>
      </c>
      <c r="AA20" s="34">
        <v>-11103</v>
      </c>
      <c r="AB20" s="39">
        <v>-10021</v>
      </c>
      <c r="AD20" s="34">
        <v>-6085</v>
      </c>
      <c r="AE20" s="34">
        <v>-23583</v>
      </c>
      <c r="AF20" s="34">
        <v>-25244</v>
      </c>
      <c r="AG20" s="34">
        <v>-38265</v>
      </c>
      <c r="AH20" s="34">
        <v>-57344</v>
      </c>
      <c r="AI20" s="39">
        <v>-67779</v>
      </c>
    </row>
    <row r="21" spans="1:16343" ht="15" customHeight="1">
      <c r="A21" s="33" t="s">
        <v>175</v>
      </c>
      <c r="B21" s="33" t="s">
        <v>224</v>
      </c>
      <c r="C21" s="33">
        <v>-210</v>
      </c>
      <c r="D21" s="33">
        <v>-221</v>
      </c>
      <c r="E21" s="33">
        <v>-216</v>
      </c>
      <c r="F21" s="33">
        <v>-288</v>
      </c>
      <c r="G21" s="33">
        <v>-216</v>
      </c>
      <c r="H21" s="34">
        <v>-215</v>
      </c>
      <c r="I21" s="34">
        <v>-330</v>
      </c>
      <c r="J21" s="34">
        <v>-494</v>
      </c>
      <c r="K21" s="34">
        <v>-445</v>
      </c>
      <c r="L21" s="34">
        <v>-336</v>
      </c>
      <c r="M21" s="34">
        <v>-336</v>
      </c>
      <c r="N21" s="34">
        <v>-336</v>
      </c>
      <c r="O21" s="34">
        <v>-336</v>
      </c>
      <c r="P21" s="34">
        <v>-366</v>
      </c>
      <c r="Q21" s="34">
        <v>-366</v>
      </c>
      <c r="R21" s="34">
        <v>-366</v>
      </c>
      <c r="S21" s="34">
        <v>-424</v>
      </c>
      <c r="T21" s="34">
        <v>-494</v>
      </c>
      <c r="U21" s="34">
        <v>-445</v>
      </c>
      <c r="V21" s="34">
        <v>-345</v>
      </c>
      <c r="W21" s="34">
        <v>-309</v>
      </c>
      <c r="X21" s="34">
        <v>-112</v>
      </c>
      <c r="Y21" s="34">
        <v>0</v>
      </c>
      <c r="Z21" s="34">
        <v>0</v>
      </c>
      <c r="AA21" s="34">
        <v>0</v>
      </c>
      <c r="AB21" s="39">
        <v>0</v>
      </c>
      <c r="AD21" s="34">
        <v>-935</v>
      </c>
      <c r="AE21" s="34">
        <v>-1255</v>
      </c>
      <c r="AF21" s="34">
        <v>-1453</v>
      </c>
      <c r="AG21" s="34">
        <v>-1434</v>
      </c>
      <c r="AH21" s="34">
        <v>-1708</v>
      </c>
      <c r="AI21" s="39">
        <v>-421</v>
      </c>
    </row>
    <row r="22" spans="1:16343" ht="15" customHeight="1">
      <c r="A22" s="33" t="s">
        <v>176</v>
      </c>
      <c r="B22" s="33" t="s">
        <v>225</v>
      </c>
      <c r="C22" s="33">
        <v>77</v>
      </c>
      <c r="D22" s="33">
        <v>175</v>
      </c>
      <c r="E22" s="33">
        <v>1496</v>
      </c>
      <c r="F22" s="33">
        <v>3835</v>
      </c>
      <c r="G22" s="33">
        <v>-28</v>
      </c>
      <c r="H22" s="34">
        <v>1677</v>
      </c>
      <c r="I22" s="34">
        <v>-3217</v>
      </c>
      <c r="J22" s="34">
        <v>-3251</v>
      </c>
      <c r="K22" s="34">
        <v>-455</v>
      </c>
      <c r="L22" s="34">
        <v>895</v>
      </c>
      <c r="M22" s="34">
        <v>-5743</v>
      </c>
      <c r="N22" s="34">
        <v>-5825</v>
      </c>
      <c r="O22" s="34">
        <v>658</v>
      </c>
      <c r="P22" s="34">
        <v>11539</v>
      </c>
      <c r="Q22" s="34">
        <v>-8784</v>
      </c>
      <c r="R22" s="34">
        <v>-44201</v>
      </c>
      <c r="S22" s="34">
        <v>-373</v>
      </c>
      <c r="T22" s="34">
        <v>6074</v>
      </c>
      <c r="U22" s="34">
        <v>-25950</v>
      </c>
      <c r="V22" s="34">
        <v>82</v>
      </c>
      <c r="W22" s="34">
        <v>-3711</v>
      </c>
      <c r="X22" s="34">
        <v>-10062</v>
      </c>
      <c r="Y22" s="34">
        <v>-3664</v>
      </c>
      <c r="Z22" s="34">
        <v>-1196</v>
      </c>
      <c r="AA22" s="34">
        <v>1629</v>
      </c>
      <c r="AB22" s="39">
        <v>-5774</v>
      </c>
      <c r="AD22" s="34">
        <v>5583</v>
      </c>
      <c r="AE22" s="34">
        <v>-4819</v>
      </c>
      <c r="AF22" s="34">
        <v>-11128</v>
      </c>
      <c r="AG22" s="34">
        <v>-40787</v>
      </c>
      <c r="AH22" s="34">
        <v>-20167</v>
      </c>
      <c r="AI22" s="39">
        <v>-18633</v>
      </c>
    </row>
    <row r="23" spans="1:16343" s="5" customFormat="1" ht="15" customHeight="1">
      <c r="A23" s="29" t="s">
        <v>207</v>
      </c>
      <c r="B23" s="29" t="s">
        <v>237</v>
      </c>
      <c r="C23" s="30">
        <v>8698</v>
      </c>
      <c r="D23" s="30">
        <v>8002</v>
      </c>
      <c r="E23" s="30">
        <v>12574</v>
      </c>
      <c r="F23" s="30">
        <v>10923</v>
      </c>
      <c r="G23" s="30">
        <v>6538</v>
      </c>
      <c r="H23" s="30">
        <v>10196</v>
      </c>
      <c r="I23" s="30">
        <v>21487</v>
      </c>
      <c r="J23" s="30">
        <v>5470</v>
      </c>
      <c r="K23" s="30">
        <v>24886</v>
      </c>
      <c r="L23" s="30">
        <v>9174</v>
      </c>
      <c r="M23" s="30">
        <v>54429</v>
      </c>
      <c r="N23" s="30">
        <v>56633</v>
      </c>
      <c r="O23" s="30">
        <v>43874</v>
      </c>
      <c r="P23" s="30">
        <v>80681</v>
      </c>
      <c r="Q23" s="30">
        <v>57368</v>
      </c>
      <c r="R23" s="30">
        <v>17600</v>
      </c>
      <c r="S23" s="30">
        <v>57690</v>
      </c>
      <c r="T23" s="30">
        <v>56803</v>
      </c>
      <c r="U23" s="30">
        <v>11881</v>
      </c>
      <c r="V23" s="30">
        <v>-5845</v>
      </c>
      <c r="W23" s="30">
        <v>-20402</v>
      </c>
      <c r="X23" s="30">
        <v>-18743</v>
      </c>
      <c r="Y23" s="30">
        <v>-32668</v>
      </c>
      <c r="Z23" s="30">
        <v>-32095</v>
      </c>
      <c r="AA23" s="30">
        <v>-16134</v>
      </c>
      <c r="AB23" s="37">
        <v>-26755</v>
      </c>
      <c r="AC23"/>
      <c r="AD23" s="30">
        <v>40197</v>
      </c>
      <c r="AE23" s="30">
        <v>43691</v>
      </c>
      <c r="AF23" s="30">
        <v>145122</v>
      </c>
      <c r="AG23" s="30">
        <v>199524</v>
      </c>
      <c r="AH23" s="30">
        <v>120529</v>
      </c>
      <c r="AI23" s="37">
        <v>-103908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 s="141"/>
      <c r="XCY23" s="141"/>
      <c r="XCZ23" s="141"/>
      <c r="XDA23" s="141"/>
      <c r="XDB23" s="141"/>
      <c r="XDC23" s="141"/>
      <c r="XDD23" s="141"/>
      <c r="XDE23" s="141"/>
      <c r="XDF23" s="141"/>
      <c r="XDG23" s="141"/>
      <c r="XDH23" s="141"/>
      <c r="XDI23" s="141"/>
      <c r="XDJ23" s="141"/>
      <c r="XDK23" s="141"/>
      <c r="XDL23" s="141"/>
      <c r="XDM23" s="141"/>
      <c r="XDN23" s="141"/>
      <c r="XDO23" s="141"/>
    </row>
    <row r="24" spans="1:16343" ht="15" customHeight="1">
      <c r="A24" s="33" t="s">
        <v>188</v>
      </c>
      <c r="B24" s="33" t="s">
        <v>385</v>
      </c>
      <c r="C24" s="33">
        <v>1451</v>
      </c>
      <c r="D24" s="33">
        <v>1527</v>
      </c>
      <c r="E24" s="33">
        <v>1605</v>
      </c>
      <c r="F24" s="33">
        <v>1623</v>
      </c>
      <c r="G24" s="33">
        <v>1821</v>
      </c>
      <c r="H24" s="34">
        <v>1924</v>
      </c>
      <c r="I24" s="34">
        <v>5569</v>
      </c>
      <c r="J24" s="34">
        <v>7604</v>
      </c>
      <c r="K24" s="34">
        <v>8798</v>
      </c>
      <c r="L24" s="34">
        <v>10101</v>
      </c>
      <c r="M24" s="34">
        <v>11654</v>
      </c>
      <c r="N24" s="34">
        <v>12475</v>
      </c>
      <c r="O24" s="34">
        <v>12413</v>
      </c>
      <c r="P24" s="34">
        <v>12907</v>
      </c>
      <c r="Q24" s="34">
        <v>13386</v>
      </c>
      <c r="R24" s="34">
        <v>13470</v>
      </c>
      <c r="S24" s="34">
        <v>14476</v>
      </c>
      <c r="T24" s="34">
        <v>15810</v>
      </c>
      <c r="U24" s="34">
        <v>23036</v>
      </c>
      <c r="V24" s="34">
        <v>15557</v>
      </c>
      <c r="W24" s="34">
        <v>17849</v>
      </c>
      <c r="X24" s="34">
        <v>27067</v>
      </c>
      <c r="Y24" s="34">
        <v>17845</v>
      </c>
      <c r="Z24" s="34">
        <v>24177</v>
      </c>
      <c r="AA24" s="34">
        <v>18275</v>
      </c>
      <c r="AB24" s="39">
        <v>17576</v>
      </c>
      <c r="AD24" s="34">
        <v>6206</v>
      </c>
      <c r="AE24" s="34">
        <v>16918</v>
      </c>
      <c r="AF24" s="34">
        <v>43028</v>
      </c>
      <c r="AG24" s="34">
        <v>52176</v>
      </c>
      <c r="AH24" s="34">
        <v>68879</v>
      </c>
      <c r="AI24" s="39">
        <v>86481</v>
      </c>
    </row>
    <row r="25" spans="1:16343" ht="15" customHeight="1">
      <c r="A25" s="33" t="s">
        <v>180</v>
      </c>
      <c r="B25" s="33" t="s">
        <v>376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4">
        <v>0</v>
      </c>
      <c r="I25" s="34">
        <v>0</v>
      </c>
      <c r="J25" s="34">
        <v>517</v>
      </c>
      <c r="K25" s="34">
        <v>336</v>
      </c>
      <c r="L25" s="34">
        <v>336</v>
      </c>
      <c r="M25" s="34">
        <v>337</v>
      </c>
      <c r="N25" s="34">
        <v>-4436</v>
      </c>
      <c r="O25" s="34">
        <v>-1331</v>
      </c>
      <c r="P25" s="34">
        <v>-1113</v>
      </c>
      <c r="Q25" s="34">
        <v>140</v>
      </c>
      <c r="R25" s="34">
        <v>1134</v>
      </c>
      <c r="S25" s="34">
        <v>22</v>
      </c>
      <c r="T25" s="34">
        <v>-40</v>
      </c>
      <c r="U25" s="34">
        <v>-22</v>
      </c>
      <c r="V25" s="34">
        <v>44</v>
      </c>
      <c r="W25" s="34">
        <v>199</v>
      </c>
      <c r="X25" s="34">
        <v>-275</v>
      </c>
      <c r="Y25" s="34">
        <v>170</v>
      </c>
      <c r="Z25" s="34">
        <v>828</v>
      </c>
      <c r="AA25" s="34">
        <v>230</v>
      </c>
      <c r="AB25" s="39">
        <v>258</v>
      </c>
      <c r="AD25" s="34">
        <v>0</v>
      </c>
      <c r="AE25" s="34">
        <v>517</v>
      </c>
      <c r="AF25" s="34">
        <v>-3427</v>
      </c>
      <c r="AG25" s="34">
        <v>-1170</v>
      </c>
      <c r="AH25" s="34">
        <v>4</v>
      </c>
      <c r="AI25" s="39">
        <v>922</v>
      </c>
    </row>
    <row r="26" spans="1:16343" ht="15" customHeight="1">
      <c r="A26" s="33" t="s">
        <v>191</v>
      </c>
      <c r="B26" s="33" t="s">
        <v>386</v>
      </c>
      <c r="C26" s="33">
        <v>0</v>
      </c>
      <c r="D26" s="33">
        <v>0</v>
      </c>
      <c r="E26" s="33">
        <v>0</v>
      </c>
      <c r="F26" s="33">
        <v>199</v>
      </c>
      <c r="G26" s="33">
        <v>0</v>
      </c>
      <c r="H26" s="34">
        <v>-1416</v>
      </c>
      <c r="I26" s="34">
        <v>4824</v>
      </c>
      <c r="J26" s="34">
        <v>29866</v>
      </c>
      <c r="K26" s="34">
        <v>1712.2286100000001</v>
      </c>
      <c r="L26" s="34">
        <v>-421</v>
      </c>
      <c r="M26" s="34">
        <v>1727</v>
      </c>
      <c r="N26" s="34">
        <v>6270</v>
      </c>
      <c r="O26" s="34">
        <v>0</v>
      </c>
      <c r="P26" s="34">
        <v>-13836</v>
      </c>
      <c r="Q26" s="34">
        <v>11349</v>
      </c>
      <c r="R26" s="34">
        <v>52055</v>
      </c>
      <c r="S26" s="34">
        <v>0</v>
      </c>
      <c r="T26" s="34">
        <v>552</v>
      </c>
      <c r="U26" s="34">
        <v>31391</v>
      </c>
      <c r="V26" s="34">
        <v>12964</v>
      </c>
      <c r="W26" s="34">
        <v>0</v>
      </c>
      <c r="X26" s="34">
        <v>0</v>
      </c>
      <c r="Y26" s="34">
        <v>25549</v>
      </c>
      <c r="Z26" s="34">
        <v>-1125</v>
      </c>
      <c r="AA26" s="34">
        <v>1721</v>
      </c>
      <c r="AB26" s="39">
        <v>14918</v>
      </c>
      <c r="AD26" s="34">
        <v>199</v>
      </c>
      <c r="AE26" s="34">
        <v>33274</v>
      </c>
      <c r="AF26" s="34">
        <v>9288</v>
      </c>
      <c r="AG26" s="34">
        <v>49568</v>
      </c>
      <c r="AH26" s="34">
        <v>44907</v>
      </c>
      <c r="AI26" s="39">
        <v>24424</v>
      </c>
    </row>
    <row r="27" spans="1:16343" s="5" customFormat="1" ht="15" customHeight="1">
      <c r="A27" s="29" t="s">
        <v>164</v>
      </c>
      <c r="B27" s="29" t="s">
        <v>235</v>
      </c>
      <c r="C27" s="30">
        <v>10149</v>
      </c>
      <c r="D27" s="30">
        <v>9529</v>
      </c>
      <c r="E27" s="30">
        <v>14179</v>
      </c>
      <c r="F27" s="30">
        <v>12745</v>
      </c>
      <c r="G27" s="30">
        <v>8359</v>
      </c>
      <c r="H27" s="30">
        <v>10704</v>
      </c>
      <c r="I27" s="30">
        <v>31880</v>
      </c>
      <c r="J27" s="30">
        <v>43457</v>
      </c>
      <c r="K27" s="30">
        <v>35732</v>
      </c>
      <c r="L27" s="30">
        <v>19190</v>
      </c>
      <c r="M27" s="30">
        <v>68147</v>
      </c>
      <c r="N27" s="30">
        <v>70942</v>
      </c>
      <c r="O27" s="30">
        <v>54956</v>
      </c>
      <c r="P27" s="30">
        <v>78639</v>
      </c>
      <c r="Q27" s="30">
        <v>82243</v>
      </c>
      <c r="R27" s="30">
        <v>84259</v>
      </c>
      <c r="S27" s="30">
        <v>72188</v>
      </c>
      <c r="T27" s="30">
        <v>73125</v>
      </c>
      <c r="U27" s="30">
        <v>66286</v>
      </c>
      <c r="V27" s="30">
        <v>22720</v>
      </c>
      <c r="W27" s="30">
        <v>-2354</v>
      </c>
      <c r="X27" s="30">
        <v>8049</v>
      </c>
      <c r="Y27" s="30">
        <v>10896</v>
      </c>
      <c r="Z27" s="30">
        <v>-8215</v>
      </c>
      <c r="AA27" s="30">
        <v>4092</v>
      </c>
      <c r="AB27" s="37">
        <v>5997</v>
      </c>
      <c r="AC27"/>
      <c r="AD27" s="30">
        <v>46602</v>
      </c>
      <c r="AE27" s="30">
        <v>94400</v>
      </c>
      <c r="AF27" s="30">
        <v>194011</v>
      </c>
      <c r="AG27" s="30">
        <v>300098</v>
      </c>
      <c r="AH27" s="30">
        <v>234319</v>
      </c>
      <c r="AI27" s="37">
        <v>8376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 s="141"/>
      <c r="XCY27" s="141"/>
      <c r="XCZ27" s="141"/>
      <c r="XDA27" s="141"/>
      <c r="XDB27" s="141"/>
      <c r="XDC27" s="141"/>
      <c r="XDD27" s="141"/>
      <c r="XDE27" s="141"/>
      <c r="XDF27" s="141"/>
      <c r="XDG27" s="141"/>
      <c r="XDH27" s="141"/>
      <c r="XDI27" s="141"/>
      <c r="XDJ27" s="141"/>
      <c r="XDK27" s="141"/>
      <c r="XDL27" s="141"/>
      <c r="XDM27" s="141"/>
      <c r="XDN27" s="141"/>
      <c r="XDO27" s="141"/>
    </row>
    <row r="28" spans="1:16343" s="5" customFormat="1" ht="15" customHeight="1">
      <c r="A28" s="134" t="s">
        <v>165</v>
      </c>
      <c r="B28" s="134" t="s">
        <v>236</v>
      </c>
      <c r="C28" s="133">
        <v>0.22886458450783628</v>
      </c>
      <c r="D28" s="133">
        <v>0.20899999999999999</v>
      </c>
      <c r="E28" s="133">
        <v>0.25600000000000001</v>
      </c>
      <c r="F28" s="133">
        <v>0.26500000000000001</v>
      </c>
      <c r="G28" s="133">
        <v>0.18</v>
      </c>
      <c r="H28" s="133">
        <v>0.188</v>
      </c>
      <c r="I28" s="133">
        <v>0.17919172615367321</v>
      </c>
      <c r="J28" s="133">
        <v>0.19882690433597019</v>
      </c>
      <c r="K28" s="133">
        <v>0.19797986513965304</v>
      </c>
      <c r="L28" s="133">
        <v>0.11508798023293472</v>
      </c>
      <c r="M28" s="133">
        <v>0.24774601189524045</v>
      </c>
      <c r="N28" s="133">
        <v>0.24577510168164465</v>
      </c>
      <c r="O28" s="133">
        <v>0.25667899712289355</v>
      </c>
      <c r="P28" s="133">
        <v>0.26226287985912861</v>
      </c>
      <c r="Q28" s="133">
        <v>0.25328138954759633</v>
      </c>
      <c r="R28" s="133">
        <v>0.26446060507145164</v>
      </c>
      <c r="S28" s="133">
        <v>0.24642252444153148</v>
      </c>
      <c r="T28" s="133">
        <v>0.23735717995325889</v>
      </c>
      <c r="U28" s="133">
        <v>0.21650417258667712</v>
      </c>
      <c r="V28" s="133">
        <v>9.5534036102783187E-2</v>
      </c>
      <c r="W28" s="133">
        <v>-1.2007814771550558E-2</v>
      </c>
      <c r="X28" s="133">
        <v>3.4266520217630082E-2</v>
      </c>
      <c r="Y28" s="133">
        <v>4.6929510978645693E-2</v>
      </c>
      <c r="Z28" s="133">
        <v>-3.9839574785889564E-2</v>
      </c>
      <c r="AA28" s="133">
        <v>1.9478572142595334E-2</v>
      </c>
      <c r="AB28" s="135">
        <v>2.6480094669539721E-2</v>
      </c>
      <c r="AC28"/>
      <c r="AD28" s="133">
        <v>0.24099999999999999</v>
      </c>
      <c r="AE28" s="133">
        <v>0.1888721491609795</v>
      </c>
      <c r="AF28" s="133">
        <v>0.21297913471703375</v>
      </c>
      <c r="AG28" s="133">
        <v>0.25931568200651706</v>
      </c>
      <c r="AH28" s="133">
        <v>0.20464362756657148</v>
      </c>
      <c r="AI28" s="135">
        <v>9.6352057719207834E-3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 s="141"/>
      <c r="XCY28" s="141"/>
      <c r="XCZ28" s="141"/>
      <c r="XDA28" s="141"/>
      <c r="XDB28" s="141"/>
      <c r="XDC28" s="141"/>
      <c r="XDD28" s="141"/>
      <c r="XDE28" s="141"/>
      <c r="XDF28" s="141"/>
      <c r="XDG28" s="141"/>
      <c r="XDH28" s="141"/>
      <c r="XDI28" s="141"/>
      <c r="XDJ28" s="141"/>
      <c r="XDK28" s="141"/>
      <c r="XDL28" s="141"/>
      <c r="XDM28" s="141"/>
      <c r="XDN28" s="141"/>
      <c r="XDO28" s="141"/>
    </row>
    <row r="29" spans="1:16343" ht="15" customHeight="1"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F29" s="19"/>
      <c r="AG29" s="19"/>
      <c r="AH29" s="19"/>
      <c r="AI29" s="14"/>
    </row>
    <row r="32" spans="1:16343" ht="15" customHeight="1"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D32" s="14"/>
      <c r="AE32" s="14"/>
      <c r="AF32" s="14"/>
      <c r="AG32" s="14"/>
      <c r="AH32" s="14"/>
      <c r="AI32" s="14"/>
    </row>
    <row r="33" spans="3:35" ht="15" customHeight="1"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D33" s="14"/>
      <c r="AE33" s="14"/>
      <c r="AF33" s="14"/>
      <c r="AG33" s="14"/>
      <c r="AH33" s="14"/>
      <c r="AI33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6:AI15"/>
  <sheetViews>
    <sheetView showGridLines="0" tabSelected="1"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AD18" sqref="AD18"/>
    </sheetView>
  </sheetViews>
  <sheetFormatPr defaultRowHeight="15"/>
  <cols>
    <col min="1" max="1" width="2.7109375" customWidth="1"/>
    <col min="2" max="3" width="32.140625" customWidth="1"/>
    <col min="4" max="35" width="8.140625" customWidth="1"/>
  </cols>
  <sheetData>
    <row r="6" spans="2:35">
      <c r="B6" s="161" t="s">
        <v>197</v>
      </c>
      <c r="C6" s="161" t="s">
        <v>391</v>
      </c>
      <c r="D6" s="162" t="s">
        <v>1</v>
      </c>
      <c r="E6" s="162" t="s">
        <v>2</v>
      </c>
      <c r="F6" s="162" t="s">
        <v>3</v>
      </c>
      <c r="G6" s="162" t="s">
        <v>4</v>
      </c>
      <c r="H6" s="162">
        <v>2018</v>
      </c>
      <c r="I6" s="162" t="s">
        <v>5</v>
      </c>
      <c r="J6" s="162" t="s">
        <v>6</v>
      </c>
      <c r="K6" s="162" t="s">
        <v>7</v>
      </c>
      <c r="L6" s="162" t="s">
        <v>8</v>
      </c>
      <c r="M6" s="163">
        <v>2019</v>
      </c>
      <c r="N6" s="162" t="s">
        <v>9</v>
      </c>
      <c r="O6" s="162" t="s">
        <v>10</v>
      </c>
      <c r="P6" s="162" t="s">
        <v>11</v>
      </c>
      <c r="Q6" s="162" t="s">
        <v>12</v>
      </c>
      <c r="R6" s="163">
        <v>2020</v>
      </c>
      <c r="S6" s="162" t="s">
        <v>13</v>
      </c>
      <c r="T6" s="162" t="s">
        <v>14</v>
      </c>
      <c r="U6" s="162" t="s">
        <v>15</v>
      </c>
      <c r="V6" s="162" t="s">
        <v>16</v>
      </c>
      <c r="W6" s="163">
        <v>2021</v>
      </c>
      <c r="X6" s="162" t="s">
        <v>17</v>
      </c>
      <c r="Y6" s="162" t="s">
        <v>18</v>
      </c>
      <c r="Z6" s="162" t="s">
        <v>19</v>
      </c>
      <c r="AA6" s="162" t="s">
        <v>20</v>
      </c>
      <c r="AB6" s="163">
        <v>2022</v>
      </c>
      <c r="AC6" s="162" t="s">
        <v>21</v>
      </c>
      <c r="AD6" s="162" t="s">
        <v>192</v>
      </c>
      <c r="AE6" s="162" t="s">
        <v>208</v>
      </c>
      <c r="AF6" s="162" t="s">
        <v>211</v>
      </c>
      <c r="AG6" s="162">
        <v>2023</v>
      </c>
      <c r="AH6" s="162" t="s">
        <v>449</v>
      </c>
      <c r="AI6" s="163" t="s">
        <v>465</v>
      </c>
    </row>
    <row r="7" spans="2:35" ht="15.75" thickBot="1">
      <c r="B7" s="143" t="s">
        <v>198</v>
      </c>
      <c r="C7" s="143" t="s">
        <v>392</v>
      </c>
      <c r="D7" s="144">
        <v>0.6</v>
      </c>
      <c r="E7" s="144">
        <v>0.66</v>
      </c>
      <c r="F7" s="144">
        <v>0.72</v>
      </c>
      <c r="G7" s="144">
        <v>0.77</v>
      </c>
      <c r="H7" s="145" t="s">
        <v>97</v>
      </c>
      <c r="I7" s="144">
        <v>0.67</v>
      </c>
      <c r="J7" s="144">
        <v>0.66</v>
      </c>
      <c r="K7" s="146" t="s">
        <v>97</v>
      </c>
      <c r="L7" s="144">
        <v>0.69</v>
      </c>
      <c r="M7" s="145" t="s">
        <v>97</v>
      </c>
      <c r="N7" s="144">
        <v>0.65</v>
      </c>
      <c r="O7" s="144">
        <v>0.49</v>
      </c>
      <c r="P7" s="144">
        <v>0.93</v>
      </c>
      <c r="Q7" s="144">
        <v>0.93</v>
      </c>
      <c r="R7" s="147">
        <v>0.76</v>
      </c>
      <c r="S7" s="144">
        <v>0.94</v>
      </c>
      <c r="T7" s="144">
        <v>0.89</v>
      </c>
      <c r="U7" s="144">
        <v>0.93</v>
      </c>
      <c r="V7" s="144">
        <v>1</v>
      </c>
      <c r="W7" s="147">
        <v>0.95</v>
      </c>
      <c r="X7" s="144">
        <v>0.9</v>
      </c>
      <c r="Y7" s="144">
        <v>0.9</v>
      </c>
      <c r="Z7" s="144">
        <v>0.88</v>
      </c>
      <c r="AA7" s="144">
        <v>0.77</v>
      </c>
      <c r="AB7" s="147">
        <v>0.86</v>
      </c>
      <c r="AC7" s="144">
        <v>0.78</v>
      </c>
      <c r="AD7" s="144">
        <v>0.75</v>
      </c>
      <c r="AE7" s="144">
        <v>0.8</v>
      </c>
      <c r="AF7" s="144">
        <v>0.93</v>
      </c>
      <c r="AG7" s="147">
        <v>0.81</v>
      </c>
      <c r="AH7" s="144">
        <v>0.94</v>
      </c>
      <c r="AI7" s="183">
        <v>0.84</v>
      </c>
    </row>
    <row r="8" spans="2:35" ht="15.75" thickTop="1">
      <c r="B8" s="148" t="s">
        <v>199</v>
      </c>
      <c r="C8" s="148" t="s">
        <v>199</v>
      </c>
      <c r="D8" s="149">
        <v>0.54</v>
      </c>
      <c r="E8" s="149">
        <v>0.64</v>
      </c>
      <c r="F8" s="149">
        <v>0.72</v>
      </c>
      <c r="G8" s="149">
        <v>0.76</v>
      </c>
      <c r="H8" s="150" t="s">
        <v>97</v>
      </c>
      <c r="I8" s="149">
        <v>0.71</v>
      </c>
      <c r="J8" s="149">
        <v>0.66</v>
      </c>
      <c r="K8" s="149">
        <v>0.72</v>
      </c>
      <c r="L8" s="149">
        <v>0.78</v>
      </c>
      <c r="M8" s="150" t="s">
        <v>97</v>
      </c>
      <c r="N8" s="149">
        <v>0.67</v>
      </c>
      <c r="O8" s="149">
        <v>0.56000000000000005</v>
      </c>
      <c r="P8" s="149">
        <v>1</v>
      </c>
      <c r="Q8" s="149">
        <v>1</v>
      </c>
      <c r="R8" s="151">
        <v>0.83</v>
      </c>
      <c r="S8" s="149">
        <v>0.99</v>
      </c>
      <c r="T8" s="149">
        <v>0.87</v>
      </c>
      <c r="U8" s="149">
        <v>0.91</v>
      </c>
      <c r="V8" s="149">
        <v>1</v>
      </c>
      <c r="W8" s="151">
        <v>0.94</v>
      </c>
      <c r="X8" s="149">
        <v>0.83</v>
      </c>
      <c r="Y8" s="149">
        <v>0.82</v>
      </c>
      <c r="Z8" s="149">
        <v>0.86</v>
      </c>
      <c r="AA8" s="149">
        <v>0.73</v>
      </c>
      <c r="AB8" s="151">
        <v>0.81</v>
      </c>
      <c r="AC8" s="149">
        <v>0.81</v>
      </c>
      <c r="AD8" s="149">
        <v>0.73</v>
      </c>
      <c r="AE8" s="149">
        <v>0.77</v>
      </c>
      <c r="AF8" s="149">
        <v>0.9</v>
      </c>
      <c r="AG8" s="151">
        <v>0.8</v>
      </c>
      <c r="AH8" s="149">
        <v>0.96</v>
      </c>
      <c r="AI8" s="184">
        <v>0.91</v>
      </c>
    </row>
    <row r="9" spans="2:35">
      <c r="B9" s="148" t="s">
        <v>200</v>
      </c>
      <c r="C9" s="148" t="s">
        <v>200</v>
      </c>
      <c r="D9" s="149">
        <v>0.66</v>
      </c>
      <c r="E9" s="149">
        <v>0.7</v>
      </c>
      <c r="F9" s="149">
        <v>0.73</v>
      </c>
      <c r="G9" s="149">
        <v>0.78</v>
      </c>
      <c r="H9" s="150" t="s">
        <v>97</v>
      </c>
      <c r="I9" s="149">
        <v>0.63</v>
      </c>
      <c r="J9" s="149">
        <v>0.64</v>
      </c>
      <c r="K9" s="149">
        <v>0.7</v>
      </c>
      <c r="L9" s="149">
        <v>0.61</v>
      </c>
      <c r="M9" s="150" t="s">
        <v>97</v>
      </c>
      <c r="N9" s="149">
        <v>0.63</v>
      </c>
      <c r="O9" s="149">
        <v>0.42</v>
      </c>
      <c r="P9" s="149">
        <v>0.85</v>
      </c>
      <c r="Q9" s="149">
        <v>0.86</v>
      </c>
      <c r="R9" s="151">
        <v>0.71</v>
      </c>
      <c r="S9" s="149">
        <v>0.9</v>
      </c>
      <c r="T9" s="149">
        <v>0.91</v>
      </c>
      <c r="U9" s="149">
        <v>0.96</v>
      </c>
      <c r="V9" s="149">
        <v>1</v>
      </c>
      <c r="W9" s="151">
        <v>0.96</v>
      </c>
      <c r="X9" s="149">
        <v>0.97</v>
      </c>
      <c r="Y9" s="149">
        <v>0.97</v>
      </c>
      <c r="Z9" s="149">
        <v>0.91</v>
      </c>
      <c r="AA9" s="149">
        <v>0.81</v>
      </c>
      <c r="AB9" s="151">
        <v>0.92</v>
      </c>
      <c r="AC9" s="149">
        <v>0.75</v>
      </c>
      <c r="AD9" s="149">
        <v>0.77</v>
      </c>
      <c r="AE9" s="149">
        <v>0.83</v>
      </c>
      <c r="AF9" s="149">
        <v>0.95</v>
      </c>
      <c r="AG9" s="151">
        <v>0.82</v>
      </c>
      <c r="AH9" s="149">
        <v>0.92</v>
      </c>
      <c r="AI9" s="184">
        <v>0.78</v>
      </c>
    </row>
    <row r="10" spans="2:35" ht="15.75" thickBot="1">
      <c r="B10" s="143" t="s">
        <v>201</v>
      </c>
      <c r="C10" s="143" t="s">
        <v>201</v>
      </c>
      <c r="D10" s="144">
        <v>0.75</v>
      </c>
      <c r="E10" s="144">
        <v>0.72</v>
      </c>
      <c r="F10" s="144">
        <v>0.72</v>
      </c>
      <c r="G10" s="144">
        <v>0.67</v>
      </c>
      <c r="H10" s="152" t="s">
        <v>97</v>
      </c>
      <c r="I10" s="144">
        <v>0.71</v>
      </c>
      <c r="J10" s="144">
        <v>0.71</v>
      </c>
      <c r="K10" s="146" t="s">
        <v>97</v>
      </c>
      <c r="L10" s="144">
        <v>0.71</v>
      </c>
      <c r="M10" s="152" t="s">
        <v>97</v>
      </c>
      <c r="N10" s="144">
        <v>0.69</v>
      </c>
      <c r="O10" s="144">
        <v>0.5</v>
      </c>
      <c r="P10" s="144">
        <v>0.9</v>
      </c>
      <c r="Q10" s="144">
        <v>0.87</v>
      </c>
      <c r="R10" s="147">
        <v>0.75</v>
      </c>
      <c r="S10" s="144">
        <v>0.92</v>
      </c>
      <c r="T10" s="144">
        <v>0.89</v>
      </c>
      <c r="U10" s="144">
        <v>0.82</v>
      </c>
      <c r="V10" s="144">
        <v>0.65</v>
      </c>
      <c r="W10" s="147">
        <v>0.8</v>
      </c>
      <c r="X10" s="144">
        <v>0.63</v>
      </c>
      <c r="Y10" s="144">
        <v>0.6</v>
      </c>
      <c r="Z10" s="144">
        <v>0.62</v>
      </c>
      <c r="AA10" s="144">
        <v>0.49</v>
      </c>
      <c r="AB10" s="147">
        <v>0.59</v>
      </c>
      <c r="AC10" s="144">
        <v>0.57999999999999996</v>
      </c>
      <c r="AD10" s="144">
        <v>0.53</v>
      </c>
      <c r="AE10" s="144">
        <v>0.49</v>
      </c>
      <c r="AF10" s="144">
        <v>0.37</v>
      </c>
      <c r="AG10" s="147">
        <v>0.49</v>
      </c>
      <c r="AH10" s="144">
        <v>0.61</v>
      </c>
      <c r="AI10" s="183">
        <v>0.66</v>
      </c>
    </row>
    <row r="11" spans="2:35" ht="15.75" thickTop="1">
      <c r="B11" s="148" t="s">
        <v>202</v>
      </c>
      <c r="C11" s="148" t="s">
        <v>393</v>
      </c>
      <c r="D11" s="149">
        <v>0.83</v>
      </c>
      <c r="E11" s="149">
        <v>0.8</v>
      </c>
      <c r="F11" s="149">
        <v>0.78</v>
      </c>
      <c r="G11" s="149">
        <v>0.67</v>
      </c>
      <c r="H11" s="150" t="s">
        <v>97</v>
      </c>
      <c r="I11" s="149">
        <v>0.72</v>
      </c>
      <c r="J11" s="149">
        <v>0.71</v>
      </c>
      <c r="K11" s="149">
        <v>0.7</v>
      </c>
      <c r="L11" s="149">
        <v>0.79</v>
      </c>
      <c r="M11" s="150" t="s">
        <v>97</v>
      </c>
      <c r="N11" s="149">
        <v>0.74</v>
      </c>
      <c r="O11" s="149">
        <v>0.5</v>
      </c>
      <c r="P11" s="149">
        <v>0.9</v>
      </c>
      <c r="Q11" s="149">
        <v>0.89</v>
      </c>
      <c r="R11" s="151">
        <v>0.79</v>
      </c>
      <c r="S11" s="149">
        <v>0.9</v>
      </c>
      <c r="T11" s="149">
        <v>0.92</v>
      </c>
      <c r="U11" s="149">
        <v>0.84</v>
      </c>
      <c r="V11" s="149">
        <v>0.81</v>
      </c>
      <c r="W11" s="151">
        <v>0.87</v>
      </c>
      <c r="X11" s="149">
        <v>0.71</v>
      </c>
      <c r="Y11" s="149">
        <v>0.67</v>
      </c>
      <c r="Z11" s="149">
        <v>0.65</v>
      </c>
      <c r="AA11" s="149">
        <v>0.72</v>
      </c>
      <c r="AB11" s="151">
        <v>0.69</v>
      </c>
      <c r="AC11" s="149">
        <v>0.67</v>
      </c>
      <c r="AD11" s="149">
        <v>0.62</v>
      </c>
      <c r="AE11" s="149">
        <v>0.63</v>
      </c>
      <c r="AF11" s="149">
        <v>0.65</v>
      </c>
      <c r="AG11" s="151">
        <v>0.64</v>
      </c>
      <c r="AH11" s="149">
        <v>0.7</v>
      </c>
      <c r="AI11" s="184">
        <v>0.77</v>
      </c>
    </row>
    <row r="12" spans="2:35">
      <c r="B12" s="148" t="s">
        <v>203</v>
      </c>
      <c r="C12" s="148" t="s">
        <v>394</v>
      </c>
      <c r="D12" s="149">
        <v>0.55000000000000004</v>
      </c>
      <c r="E12" s="149">
        <v>0.55000000000000004</v>
      </c>
      <c r="F12" s="149">
        <v>0.66</v>
      </c>
      <c r="G12" s="149">
        <v>0.66</v>
      </c>
      <c r="H12" s="150" t="s">
        <v>97</v>
      </c>
      <c r="I12" s="149">
        <v>0.69</v>
      </c>
      <c r="J12" s="149">
        <v>0.76</v>
      </c>
      <c r="K12" s="149">
        <v>0.66</v>
      </c>
      <c r="L12" s="149">
        <v>0.74</v>
      </c>
      <c r="M12" s="150" t="s">
        <v>97</v>
      </c>
      <c r="N12" s="149">
        <v>0.77</v>
      </c>
      <c r="O12" s="149">
        <v>0.56000000000000005</v>
      </c>
      <c r="P12" s="149">
        <v>0.89</v>
      </c>
      <c r="Q12" s="149">
        <v>0.71</v>
      </c>
      <c r="R12" s="151">
        <v>0.77</v>
      </c>
      <c r="S12" s="149">
        <v>0.87</v>
      </c>
      <c r="T12" s="149">
        <v>0.85</v>
      </c>
      <c r="U12" s="149">
        <v>0.9</v>
      </c>
      <c r="V12" s="149">
        <v>0.73</v>
      </c>
      <c r="W12" s="151">
        <v>0.84</v>
      </c>
      <c r="X12" s="149">
        <v>0.63</v>
      </c>
      <c r="Y12" s="149">
        <v>0.7</v>
      </c>
      <c r="Z12" s="149">
        <v>0.69</v>
      </c>
      <c r="AA12" s="149">
        <v>0.45</v>
      </c>
      <c r="AB12" s="151">
        <v>0.62</v>
      </c>
      <c r="AC12" s="149">
        <v>0.6</v>
      </c>
      <c r="AD12" s="149">
        <v>0.45</v>
      </c>
      <c r="AE12" s="149">
        <v>0.42</v>
      </c>
      <c r="AF12" s="164">
        <v>0.23</v>
      </c>
      <c r="AG12" s="181">
        <v>0.43</v>
      </c>
      <c r="AH12" s="164">
        <v>0.41</v>
      </c>
      <c r="AI12" s="184">
        <v>0.43</v>
      </c>
    </row>
    <row r="13" spans="2:35">
      <c r="B13" s="148" t="s">
        <v>204</v>
      </c>
      <c r="C13" s="148" t="s">
        <v>204</v>
      </c>
      <c r="D13" s="153" t="s">
        <v>97</v>
      </c>
      <c r="E13" s="153" t="s">
        <v>97</v>
      </c>
      <c r="F13" s="153" t="s">
        <v>97</v>
      </c>
      <c r="G13" s="149"/>
      <c r="H13" s="150" t="s">
        <v>97</v>
      </c>
      <c r="I13" s="153" t="s">
        <v>97</v>
      </c>
      <c r="J13" s="166" t="s">
        <v>97</v>
      </c>
      <c r="K13" s="166" t="s">
        <v>97</v>
      </c>
      <c r="L13" s="166" t="s">
        <v>97</v>
      </c>
      <c r="M13" s="150" t="s">
        <v>97</v>
      </c>
      <c r="N13" s="166" t="s">
        <v>97</v>
      </c>
      <c r="O13" s="149">
        <v>0.44</v>
      </c>
      <c r="P13" s="149">
        <v>0.93</v>
      </c>
      <c r="Q13" s="149">
        <v>0.79</v>
      </c>
      <c r="R13" s="151">
        <v>0.66</v>
      </c>
      <c r="S13" s="149">
        <v>1</v>
      </c>
      <c r="T13" s="149">
        <v>0.88</v>
      </c>
      <c r="U13" s="149">
        <v>0.73</v>
      </c>
      <c r="V13" s="149">
        <v>0.32</v>
      </c>
      <c r="W13" s="151">
        <v>0.67</v>
      </c>
      <c r="X13" s="149">
        <v>0.51</v>
      </c>
      <c r="Y13" s="149">
        <v>0.43</v>
      </c>
      <c r="Z13" s="149">
        <v>0.51</v>
      </c>
      <c r="AA13" s="149">
        <v>0.13</v>
      </c>
      <c r="AB13" s="151">
        <v>0.39</v>
      </c>
      <c r="AC13" s="149">
        <v>0.41</v>
      </c>
      <c r="AD13" s="149">
        <v>0.44</v>
      </c>
      <c r="AE13" s="149">
        <v>0.32</v>
      </c>
      <c r="AF13" s="165" t="s">
        <v>97</v>
      </c>
      <c r="AG13" s="182" t="s">
        <v>97</v>
      </c>
      <c r="AH13" s="165" t="s">
        <v>97</v>
      </c>
      <c r="AI13" s="185" t="s">
        <v>97</v>
      </c>
    </row>
    <row r="14" spans="2:35" ht="15.75" thickBot="1">
      <c r="B14" s="143" t="s">
        <v>205</v>
      </c>
      <c r="C14" s="143" t="s">
        <v>395</v>
      </c>
      <c r="D14" s="144">
        <v>0.94</v>
      </c>
      <c r="E14" s="144">
        <v>0.94</v>
      </c>
      <c r="F14" s="144">
        <v>0.99</v>
      </c>
      <c r="G14" s="144">
        <v>0.99</v>
      </c>
      <c r="H14" s="152" t="s">
        <v>97</v>
      </c>
      <c r="I14" s="144">
        <v>0.99</v>
      </c>
      <c r="J14" s="144">
        <v>0.99299999999999999</v>
      </c>
      <c r="K14" s="144">
        <v>0.97</v>
      </c>
      <c r="L14" s="144">
        <v>0.96</v>
      </c>
      <c r="M14" s="152" t="s">
        <v>97</v>
      </c>
      <c r="N14" s="144">
        <v>0.92</v>
      </c>
      <c r="O14" s="144">
        <v>0.61</v>
      </c>
      <c r="P14" s="144">
        <v>0.93</v>
      </c>
      <c r="Q14" s="144">
        <v>0.96</v>
      </c>
      <c r="R14" s="147">
        <v>0.87</v>
      </c>
      <c r="S14" s="144">
        <v>0.96</v>
      </c>
      <c r="T14" s="144">
        <v>0.98</v>
      </c>
      <c r="U14" s="144">
        <v>0.99</v>
      </c>
      <c r="V14" s="144">
        <v>1</v>
      </c>
      <c r="W14" s="147">
        <v>0.99</v>
      </c>
      <c r="X14" s="144">
        <v>0.99</v>
      </c>
      <c r="Y14" s="144">
        <v>0.88</v>
      </c>
      <c r="Z14" s="144">
        <v>0.72</v>
      </c>
      <c r="AA14" s="144">
        <v>0.63</v>
      </c>
      <c r="AB14" s="147">
        <v>0.8</v>
      </c>
      <c r="AC14" s="144">
        <v>0.52</v>
      </c>
      <c r="AD14" s="144">
        <v>0.68</v>
      </c>
      <c r="AE14" s="144">
        <v>0.51</v>
      </c>
      <c r="AF14" s="144">
        <v>0.51</v>
      </c>
      <c r="AG14" s="147">
        <v>0.56999999999999995</v>
      </c>
      <c r="AH14" s="144">
        <v>0.53</v>
      </c>
      <c r="AI14" s="183">
        <v>0.56999999999999995</v>
      </c>
    </row>
    <row r="15" spans="2:35" ht="15.75" thickTop="1">
      <c r="B15" s="148" t="s">
        <v>396</v>
      </c>
      <c r="C15" s="14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C33"/>
  <sheetViews>
    <sheetView showGridLines="0" zoomScale="70" zoomScaleNormal="70" workbookViewId="0">
      <pane xSplit="2" ySplit="8" topLeftCell="BM9" activePane="bottomRight" state="frozen"/>
      <selection pane="topRight" activeCell="C1" sqref="C1"/>
      <selection pane="bottomLeft" activeCell="A9" sqref="A9"/>
      <selection pane="bottomRight" activeCell="CC24" sqref="CC24"/>
    </sheetView>
  </sheetViews>
  <sheetFormatPr defaultColWidth="9.140625" defaultRowHeight="15"/>
  <cols>
    <col min="1" max="2" width="60.5703125" style="20" customWidth="1"/>
    <col min="3" max="64" width="15.7109375" customWidth="1"/>
    <col min="65" max="65" width="1.7109375" customWidth="1"/>
    <col min="66" max="81" width="15.7109375" customWidth="1"/>
  </cols>
  <sheetData>
    <row r="6" spans="1:81" s="1" customFormat="1">
      <c r="A6" s="26" t="s">
        <v>0</v>
      </c>
      <c r="B6" s="26" t="s">
        <v>213</v>
      </c>
      <c r="C6" s="27" t="s">
        <v>301</v>
      </c>
      <c r="D6" s="27" t="s">
        <v>302</v>
      </c>
      <c r="E6" s="27" t="s">
        <v>303</v>
      </c>
      <c r="F6" s="27" t="s">
        <v>304</v>
      </c>
      <c r="G6" s="27" t="s">
        <v>305</v>
      </c>
      <c r="H6" s="27" t="s">
        <v>306</v>
      </c>
      <c r="I6" s="27" t="s">
        <v>307</v>
      </c>
      <c r="J6" s="27" t="s">
        <v>308</v>
      </c>
      <c r="K6" s="27" t="s">
        <v>309</v>
      </c>
      <c r="L6" s="27" t="s">
        <v>310</v>
      </c>
      <c r="M6" s="27" t="s">
        <v>311</v>
      </c>
      <c r="N6" s="27" t="s">
        <v>312</v>
      </c>
      <c r="O6" s="27" t="s">
        <v>397</v>
      </c>
      <c r="P6" s="27" t="s">
        <v>398</v>
      </c>
      <c r="Q6" s="27" t="s">
        <v>399</v>
      </c>
      <c r="R6" s="27" t="s">
        <v>400</v>
      </c>
      <c r="S6" s="27" t="s">
        <v>401</v>
      </c>
      <c r="T6" s="27" t="s">
        <v>402</v>
      </c>
      <c r="U6" s="27" t="s">
        <v>403</v>
      </c>
      <c r="V6" s="27" t="s">
        <v>404</v>
      </c>
      <c r="W6" s="27" t="s">
        <v>405</v>
      </c>
      <c r="X6" s="27" t="s">
        <v>406</v>
      </c>
      <c r="Y6" s="27" t="s">
        <v>407</v>
      </c>
      <c r="Z6" s="27" t="s">
        <v>408</v>
      </c>
      <c r="AA6" s="27" t="s">
        <v>409</v>
      </c>
      <c r="AB6" s="27" t="s">
        <v>410</v>
      </c>
      <c r="AC6" s="27" t="s">
        <v>411</v>
      </c>
      <c r="AD6" s="27" t="s">
        <v>412</v>
      </c>
      <c r="AE6" s="27" t="s">
        <v>413</v>
      </c>
      <c r="AF6" s="27" t="s">
        <v>414</v>
      </c>
      <c r="AG6" s="27" t="s">
        <v>415</v>
      </c>
      <c r="AH6" s="27" t="s">
        <v>416</v>
      </c>
      <c r="AI6" s="27" t="s">
        <v>417</v>
      </c>
      <c r="AJ6" s="27" t="s">
        <v>418</v>
      </c>
      <c r="AK6" s="27" t="s">
        <v>419</v>
      </c>
      <c r="AL6" s="27" t="s">
        <v>420</v>
      </c>
      <c r="AM6" s="27" t="s">
        <v>421</v>
      </c>
      <c r="AN6" s="27" t="s">
        <v>422</v>
      </c>
      <c r="AO6" s="27" t="s">
        <v>423</v>
      </c>
      <c r="AP6" s="27" t="s">
        <v>424</v>
      </c>
      <c r="AQ6" s="27" t="s">
        <v>425</v>
      </c>
      <c r="AR6" s="27" t="s">
        <v>426</v>
      </c>
      <c r="AS6" s="27" t="s">
        <v>427</v>
      </c>
      <c r="AT6" s="27" t="s">
        <v>428</v>
      </c>
      <c r="AU6" s="27" t="s">
        <v>429</v>
      </c>
      <c r="AV6" s="27" t="s">
        <v>430</v>
      </c>
      <c r="AW6" s="27" t="s">
        <v>431</v>
      </c>
      <c r="AX6" s="27" t="s">
        <v>432</v>
      </c>
      <c r="AY6" s="27" t="s">
        <v>433</v>
      </c>
      <c r="AZ6" s="27" t="s">
        <v>434</v>
      </c>
      <c r="BA6" s="27" t="s">
        <v>435</v>
      </c>
      <c r="BB6" s="27" t="s">
        <v>436</v>
      </c>
      <c r="BC6" s="27" t="s">
        <v>437</v>
      </c>
      <c r="BD6" s="27" t="s">
        <v>438</v>
      </c>
      <c r="BE6" s="27" t="s">
        <v>439</v>
      </c>
      <c r="BF6" s="27" t="s">
        <v>440</v>
      </c>
      <c r="BG6" s="27" t="s">
        <v>441</v>
      </c>
      <c r="BH6" s="27" t="s">
        <v>442</v>
      </c>
      <c r="BI6" s="27" t="s">
        <v>443</v>
      </c>
      <c r="BJ6" s="27" t="s">
        <v>444</v>
      </c>
      <c r="BK6" s="27" t="s">
        <v>445</v>
      </c>
      <c r="BL6" s="27" t="s">
        <v>457</v>
      </c>
      <c r="BM6"/>
      <c r="BN6" s="27">
        <v>2009</v>
      </c>
      <c r="BO6" s="27">
        <v>2010</v>
      </c>
      <c r="BP6" s="27">
        <v>2011</v>
      </c>
      <c r="BQ6" s="27">
        <v>2012</v>
      </c>
      <c r="BR6" s="27">
        <v>2013</v>
      </c>
      <c r="BS6" s="27">
        <v>2014</v>
      </c>
      <c r="BT6" s="27">
        <v>2015</v>
      </c>
      <c r="BU6" s="27">
        <v>2016</v>
      </c>
      <c r="BV6" s="27">
        <v>2017</v>
      </c>
      <c r="BW6" s="27">
        <v>2018</v>
      </c>
      <c r="BX6" s="27">
        <v>2019</v>
      </c>
      <c r="BY6" s="27">
        <v>2020</v>
      </c>
      <c r="BZ6" s="27">
        <v>2021</v>
      </c>
      <c r="CA6" s="27">
        <v>2022</v>
      </c>
      <c r="CB6" s="27">
        <v>2023</v>
      </c>
      <c r="CC6" s="27" t="s">
        <v>458</v>
      </c>
    </row>
    <row r="7" spans="1:81" s="7" customFormat="1">
      <c r="A7" s="26" t="s">
        <v>22</v>
      </c>
      <c r="B7" s="26" t="s">
        <v>214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</row>
    <row r="8" spans="1:81" s="7" customFormat="1">
      <c r="A8" s="26" t="s">
        <v>23</v>
      </c>
      <c r="B8" s="26" t="s">
        <v>215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</row>
    <row r="9" spans="1:81" s="7" customFormat="1">
      <c r="A9" s="28"/>
      <c r="B9" s="28"/>
      <c r="C9" s="41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2"/>
      <c r="BM9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2"/>
    </row>
    <row r="10" spans="1:81">
      <c r="A10" s="29" t="s">
        <v>24</v>
      </c>
      <c r="B10" s="29" t="s">
        <v>216</v>
      </c>
      <c r="C10" s="30">
        <v>396268.60333000001</v>
      </c>
      <c r="D10" s="30">
        <v>416105.13157000003</v>
      </c>
      <c r="E10" s="30">
        <v>497137</v>
      </c>
      <c r="F10" s="30">
        <v>620537.55291000032</v>
      </c>
      <c r="G10" s="30">
        <v>606579.66515000002</v>
      </c>
      <c r="H10" s="30">
        <v>712303.10690000001</v>
      </c>
      <c r="I10" s="30">
        <v>703313.17265000008</v>
      </c>
      <c r="J10" s="30">
        <v>719616</v>
      </c>
      <c r="K10" s="30">
        <v>659865</v>
      </c>
      <c r="L10" s="30">
        <v>751181</v>
      </c>
      <c r="M10" s="30">
        <v>789775</v>
      </c>
      <c r="N10" s="30">
        <v>769544</v>
      </c>
      <c r="O10" s="30">
        <v>733404</v>
      </c>
      <c r="P10" s="30">
        <v>804062</v>
      </c>
      <c r="Q10" s="30">
        <v>904388</v>
      </c>
      <c r="R10" s="30">
        <v>930692</v>
      </c>
      <c r="S10" s="30">
        <v>864862</v>
      </c>
      <c r="T10" s="30">
        <v>972001</v>
      </c>
      <c r="U10" s="30">
        <v>1027694</v>
      </c>
      <c r="V10" s="30">
        <v>1008148</v>
      </c>
      <c r="W10" s="30">
        <v>929588</v>
      </c>
      <c r="X10" s="30">
        <v>957595</v>
      </c>
      <c r="Y10" s="30">
        <v>1057291</v>
      </c>
      <c r="Z10" s="30">
        <v>1040033</v>
      </c>
      <c r="AA10" s="30">
        <v>1001494</v>
      </c>
      <c r="AB10" s="30">
        <v>965058</v>
      </c>
      <c r="AC10" s="30">
        <v>1041653</v>
      </c>
      <c r="AD10" s="30">
        <v>955009</v>
      </c>
      <c r="AE10" s="30">
        <v>901399</v>
      </c>
      <c r="AF10" s="30">
        <v>1012606</v>
      </c>
      <c r="AG10" s="30">
        <v>967090</v>
      </c>
      <c r="AH10" s="30">
        <v>1028665</v>
      </c>
      <c r="AI10" s="30">
        <v>951989</v>
      </c>
      <c r="AJ10" s="30">
        <v>916724</v>
      </c>
      <c r="AK10" s="30">
        <v>1019521</v>
      </c>
      <c r="AL10" s="30">
        <v>1102632</v>
      </c>
      <c r="AM10" s="30">
        <v>1005982</v>
      </c>
      <c r="AN10" s="30">
        <v>1167477</v>
      </c>
      <c r="AO10" s="30">
        <v>1512525</v>
      </c>
      <c r="AP10" s="30">
        <v>1263377</v>
      </c>
      <c r="AQ10" s="30">
        <v>1072534</v>
      </c>
      <c r="AR10" s="30">
        <v>1144658</v>
      </c>
      <c r="AS10" s="30">
        <v>1308357</v>
      </c>
      <c r="AT10" s="30">
        <v>1486157</v>
      </c>
      <c r="AU10" s="30">
        <v>1161588</v>
      </c>
      <c r="AV10" s="30">
        <v>1046439</v>
      </c>
      <c r="AW10" s="30">
        <v>1778026</v>
      </c>
      <c r="AX10" s="30">
        <v>1893563</v>
      </c>
      <c r="AY10" s="30">
        <v>1768126</v>
      </c>
      <c r="AZ10" s="30">
        <v>1974129</v>
      </c>
      <c r="BA10" s="30">
        <v>2177147</v>
      </c>
      <c r="BB10" s="30">
        <v>2250839</v>
      </c>
      <c r="BC10" s="30">
        <v>2131002</v>
      </c>
      <c r="BD10" s="30">
        <v>2213567</v>
      </c>
      <c r="BE10" s="30">
        <v>2161642</v>
      </c>
      <c r="BF10" s="30">
        <v>1980439</v>
      </c>
      <c r="BG10" s="30">
        <v>1712018</v>
      </c>
      <c r="BH10" s="30">
        <v>1953755</v>
      </c>
      <c r="BI10" s="30">
        <v>1768953</v>
      </c>
      <c r="BJ10" s="30">
        <v>1948683</v>
      </c>
      <c r="BK10" s="30">
        <v>1935987</v>
      </c>
      <c r="BL10" s="37">
        <v>1995398</v>
      </c>
      <c r="BN10" s="30">
        <v>1930048.2878100004</v>
      </c>
      <c r="BO10" s="30">
        <v>2741811.9446999999</v>
      </c>
      <c r="BP10" s="30">
        <v>2970365</v>
      </c>
      <c r="BQ10" s="30">
        <v>3372546</v>
      </c>
      <c r="BR10" s="30">
        <v>3872705</v>
      </c>
      <c r="BS10" s="30">
        <v>3984507</v>
      </c>
      <c r="BT10" s="30">
        <v>3963214</v>
      </c>
      <c r="BU10" s="30">
        <v>3909760</v>
      </c>
      <c r="BV10" s="30">
        <v>3990866</v>
      </c>
      <c r="BW10" s="30">
        <v>4949361</v>
      </c>
      <c r="BX10" s="30">
        <v>5011706</v>
      </c>
      <c r="BY10" s="30">
        <v>5879616</v>
      </c>
      <c r="BZ10" s="30">
        <v>8170241</v>
      </c>
      <c r="CA10" s="30">
        <v>8486650</v>
      </c>
      <c r="CB10" s="30">
        <v>7383409</v>
      </c>
      <c r="CC10" s="37">
        <v>3931385</v>
      </c>
    </row>
    <row r="11" spans="1:81">
      <c r="A11" s="31" t="s">
        <v>25</v>
      </c>
      <c r="B11" s="31" t="s">
        <v>217</v>
      </c>
      <c r="C11" s="32">
        <v>7435.9413599999543</v>
      </c>
      <c r="D11" s="33">
        <v>-34812</v>
      </c>
      <c r="E11" s="33">
        <v>8742</v>
      </c>
      <c r="F11" s="33">
        <v>84158.053459999981</v>
      </c>
      <c r="G11" s="33">
        <v>30716.918610000015</v>
      </c>
      <c r="H11" s="33">
        <v>46185.140209999918</v>
      </c>
      <c r="I11" s="33">
        <v>72509.181500000006</v>
      </c>
      <c r="J11" s="33">
        <v>34354.125050000075</v>
      </c>
      <c r="K11" s="33">
        <v>35603</v>
      </c>
      <c r="L11" s="33">
        <v>27693</v>
      </c>
      <c r="M11" s="33">
        <v>37194</v>
      </c>
      <c r="N11" s="33">
        <v>53519</v>
      </c>
      <c r="O11" s="33">
        <v>32923</v>
      </c>
      <c r="P11" s="33">
        <v>36413</v>
      </c>
      <c r="Q11" s="33">
        <v>35305</v>
      </c>
      <c r="R11" s="33">
        <v>39933</v>
      </c>
      <c r="S11" s="33">
        <v>43240</v>
      </c>
      <c r="T11" s="33">
        <v>33663</v>
      </c>
      <c r="U11" s="33">
        <v>73753</v>
      </c>
      <c r="V11" s="33">
        <v>40863</v>
      </c>
      <c r="W11" s="33">
        <v>55607</v>
      </c>
      <c r="X11" s="33">
        <v>68150</v>
      </c>
      <c r="Y11" s="33">
        <v>64608</v>
      </c>
      <c r="Z11" s="33">
        <v>32770</v>
      </c>
      <c r="AA11" s="33">
        <v>44585</v>
      </c>
      <c r="AB11" s="33">
        <v>32218</v>
      </c>
      <c r="AC11" s="33">
        <v>26575</v>
      </c>
      <c r="AD11" s="33">
        <v>21188</v>
      </c>
      <c r="AE11" s="33">
        <v>36008</v>
      </c>
      <c r="AF11" s="33">
        <v>40427</v>
      </c>
      <c r="AG11" s="33">
        <v>38403</v>
      </c>
      <c r="AH11" s="33">
        <v>43135</v>
      </c>
      <c r="AI11" s="33">
        <v>42721</v>
      </c>
      <c r="AJ11" s="33">
        <v>38582</v>
      </c>
      <c r="AK11" s="33">
        <v>40027</v>
      </c>
      <c r="AL11" s="33">
        <v>93603</v>
      </c>
      <c r="AM11" s="33">
        <v>42579</v>
      </c>
      <c r="AN11" s="33">
        <v>29271</v>
      </c>
      <c r="AO11" s="33">
        <v>49083</v>
      </c>
      <c r="AP11" s="33">
        <v>27201</v>
      </c>
      <c r="AQ11" s="33">
        <v>19173</v>
      </c>
      <c r="AR11" s="34">
        <v>77464</v>
      </c>
      <c r="AS11" s="34">
        <v>12129</v>
      </c>
      <c r="AT11" s="34">
        <v>17279</v>
      </c>
      <c r="AU11" s="34">
        <v>68537</v>
      </c>
      <c r="AV11" s="34">
        <v>52439</v>
      </c>
      <c r="AW11" s="34">
        <v>15751</v>
      </c>
      <c r="AX11" s="34">
        <v>-19457</v>
      </c>
      <c r="AY11" s="34">
        <v>17829</v>
      </c>
      <c r="AZ11" s="34">
        <v>67625</v>
      </c>
      <c r="BA11" s="34">
        <v>7778</v>
      </c>
      <c r="BB11" s="34">
        <v>36212</v>
      </c>
      <c r="BC11" s="34">
        <v>71092</v>
      </c>
      <c r="BD11" s="34">
        <v>155617</v>
      </c>
      <c r="BE11" s="34">
        <v>176582</v>
      </c>
      <c r="BF11" s="34">
        <v>194576</v>
      </c>
      <c r="BG11" s="34">
        <v>241546</v>
      </c>
      <c r="BH11" s="34">
        <v>248866</v>
      </c>
      <c r="BI11" s="34">
        <v>205620</v>
      </c>
      <c r="BJ11" s="34">
        <v>72560</v>
      </c>
      <c r="BK11" s="34">
        <v>42424</v>
      </c>
      <c r="BL11" s="39">
        <v>298114</v>
      </c>
      <c r="BN11" s="34">
        <v>65523.994819999934</v>
      </c>
      <c r="BO11" s="34">
        <v>183765.36537000001</v>
      </c>
      <c r="BP11" s="34">
        <v>154009</v>
      </c>
      <c r="BQ11" s="34">
        <v>144574</v>
      </c>
      <c r="BR11" s="34">
        <v>191519</v>
      </c>
      <c r="BS11" s="34">
        <v>221135</v>
      </c>
      <c r="BT11" s="34">
        <v>124566</v>
      </c>
      <c r="BU11" s="34">
        <v>157973</v>
      </c>
      <c r="BV11" s="34">
        <v>214933</v>
      </c>
      <c r="BW11" s="34">
        <v>148134</v>
      </c>
      <c r="BX11" s="34">
        <v>126045</v>
      </c>
      <c r="BY11" s="34">
        <v>117270</v>
      </c>
      <c r="BZ11" s="34">
        <v>129444</v>
      </c>
      <c r="CA11" s="34">
        <v>597866</v>
      </c>
      <c r="CB11" s="34">
        <v>768592</v>
      </c>
      <c r="CC11" s="39">
        <v>340538</v>
      </c>
    </row>
    <row r="12" spans="1:81">
      <c r="A12" s="31" t="s">
        <v>26</v>
      </c>
      <c r="B12" s="31" t="s">
        <v>218</v>
      </c>
      <c r="C12" s="32">
        <v>-270301</v>
      </c>
      <c r="D12" s="33">
        <v>-276776</v>
      </c>
      <c r="E12" s="33">
        <v>-368482</v>
      </c>
      <c r="F12" s="33">
        <v>-446930</v>
      </c>
      <c r="G12" s="33">
        <v>-415574</v>
      </c>
      <c r="H12" s="33">
        <v>-473772</v>
      </c>
      <c r="I12" s="33">
        <v>-453032</v>
      </c>
      <c r="J12" s="33">
        <v>-465738</v>
      </c>
      <c r="K12" s="33">
        <v>-381448</v>
      </c>
      <c r="L12" s="33">
        <v>-422538</v>
      </c>
      <c r="M12" s="33">
        <v>-450493</v>
      </c>
      <c r="N12" s="33">
        <v>-461395</v>
      </c>
      <c r="O12" s="33">
        <v>-413576</v>
      </c>
      <c r="P12" s="33">
        <v>-447486</v>
      </c>
      <c r="Q12" s="33">
        <v>-496573</v>
      </c>
      <c r="R12" s="33">
        <v>-511732</v>
      </c>
      <c r="S12" s="33">
        <v>-451877</v>
      </c>
      <c r="T12" s="33">
        <v>-513249</v>
      </c>
      <c r="U12" s="33">
        <v>-568063</v>
      </c>
      <c r="V12" s="33">
        <v>-553961</v>
      </c>
      <c r="W12" s="33">
        <v>-544827</v>
      </c>
      <c r="X12" s="33">
        <v>-588308</v>
      </c>
      <c r="Y12" s="33">
        <v>-646585</v>
      </c>
      <c r="Z12" s="33">
        <v>-638522</v>
      </c>
      <c r="AA12" s="33">
        <v>-616703</v>
      </c>
      <c r="AB12" s="33">
        <v>-585002</v>
      </c>
      <c r="AC12" s="33">
        <v>-634127</v>
      </c>
      <c r="AD12" s="33">
        <v>-606619</v>
      </c>
      <c r="AE12" s="33">
        <v>-621562</v>
      </c>
      <c r="AF12" s="33">
        <v>-653957</v>
      </c>
      <c r="AG12" s="33">
        <v>-605192</v>
      </c>
      <c r="AH12" s="33">
        <v>-633043</v>
      </c>
      <c r="AI12" s="33">
        <v>-629377</v>
      </c>
      <c r="AJ12" s="33">
        <v>-587806</v>
      </c>
      <c r="AK12" s="33">
        <v>-628298</v>
      </c>
      <c r="AL12" s="33">
        <v>-695393</v>
      </c>
      <c r="AM12" s="33">
        <v>-645345</v>
      </c>
      <c r="AN12" s="33">
        <v>-690982</v>
      </c>
      <c r="AO12" s="33">
        <v>-836479</v>
      </c>
      <c r="AP12" s="33">
        <v>-859665</v>
      </c>
      <c r="AQ12" s="33">
        <v>-656520</v>
      </c>
      <c r="AR12" s="34">
        <v>-733884</v>
      </c>
      <c r="AS12" s="34">
        <v>-830288</v>
      </c>
      <c r="AT12" s="34">
        <v>-953788</v>
      </c>
      <c r="AU12" s="34">
        <v>-715662</v>
      </c>
      <c r="AV12" s="34">
        <v>-706845</v>
      </c>
      <c r="AW12" s="34">
        <v>-1069059</v>
      </c>
      <c r="AX12" s="34">
        <v>-1095180</v>
      </c>
      <c r="AY12" s="34">
        <v>-1018465</v>
      </c>
      <c r="AZ12" s="34">
        <v>-1158759</v>
      </c>
      <c r="BA12" s="34">
        <v>-1267793</v>
      </c>
      <c r="BB12" s="34">
        <v>-1332712</v>
      </c>
      <c r="BC12" s="34">
        <v>-1283576</v>
      </c>
      <c r="BD12" s="34">
        <v>-1392758</v>
      </c>
      <c r="BE12" s="34">
        <v>-1412773</v>
      </c>
      <c r="BF12" s="34">
        <v>-1350872</v>
      </c>
      <c r="BG12" s="34">
        <v>-1055374</v>
      </c>
      <c r="BH12" s="34">
        <v>-1264304</v>
      </c>
      <c r="BI12" s="34">
        <v>-1224330</v>
      </c>
      <c r="BJ12" s="34">
        <v>-1178027</v>
      </c>
      <c r="BK12" s="34">
        <v>-1144938</v>
      </c>
      <c r="BL12" s="39">
        <v>-1262743</v>
      </c>
      <c r="BN12" s="34">
        <v>-1362489</v>
      </c>
      <c r="BO12" s="34">
        <v>-1808116</v>
      </c>
      <c r="BP12" s="34">
        <v>-1715874</v>
      </c>
      <c r="BQ12" s="34">
        <v>-1869367</v>
      </c>
      <c r="BR12" s="34">
        <v>-2087150</v>
      </c>
      <c r="BS12" s="34">
        <v>-2418242</v>
      </c>
      <c r="BT12" s="34">
        <v>-2442451</v>
      </c>
      <c r="BU12" s="34">
        <v>-2513754</v>
      </c>
      <c r="BV12" s="34">
        <v>-2540874</v>
      </c>
      <c r="BW12" s="34">
        <v>-3032471</v>
      </c>
      <c r="BX12" s="34">
        <v>-3174480</v>
      </c>
      <c r="BY12" s="34">
        <v>-3586746</v>
      </c>
      <c r="BZ12" s="34">
        <v>-4777729</v>
      </c>
      <c r="CA12" s="34">
        <v>-5439979</v>
      </c>
      <c r="CB12" s="34">
        <v>-4722035</v>
      </c>
      <c r="CC12" s="39">
        <v>-2407681</v>
      </c>
    </row>
    <row r="13" spans="1:81">
      <c r="A13" s="31" t="s">
        <v>27</v>
      </c>
      <c r="B13" s="31" t="s">
        <v>219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-55727</v>
      </c>
      <c r="L13" s="33">
        <v>-66482</v>
      </c>
      <c r="M13" s="33">
        <v>-63724</v>
      </c>
      <c r="N13" s="33">
        <v>-72737</v>
      </c>
      <c r="O13" s="33">
        <v>-63389</v>
      </c>
      <c r="P13" s="33">
        <v>-75226</v>
      </c>
      <c r="Q13" s="33">
        <v>-83348</v>
      </c>
      <c r="R13" s="33">
        <v>-79555</v>
      </c>
      <c r="S13" s="33">
        <v>-69188</v>
      </c>
      <c r="T13" s="33">
        <v>-75775</v>
      </c>
      <c r="U13" s="33">
        <v>-81263</v>
      </c>
      <c r="V13" s="33">
        <v>-89093</v>
      </c>
      <c r="W13" s="33">
        <v>-84425</v>
      </c>
      <c r="X13" s="33">
        <v>-89945</v>
      </c>
      <c r="Y13" s="33">
        <v>-103040</v>
      </c>
      <c r="Z13" s="33">
        <v>-112197</v>
      </c>
      <c r="AA13" s="33">
        <v>-94228</v>
      </c>
      <c r="AB13" s="33">
        <v>-106768</v>
      </c>
      <c r="AC13" s="33">
        <v>-99334</v>
      </c>
      <c r="AD13" s="33">
        <v>-98876</v>
      </c>
      <c r="AE13" s="33">
        <v>-89139</v>
      </c>
      <c r="AF13" s="33">
        <v>-101631</v>
      </c>
      <c r="AG13" s="33">
        <v>-102906</v>
      </c>
      <c r="AH13" s="33">
        <v>-108874</v>
      </c>
      <c r="AI13" s="33">
        <v>-99163</v>
      </c>
      <c r="AJ13" s="33">
        <v>-94810</v>
      </c>
      <c r="AK13" s="33">
        <v>-104069</v>
      </c>
      <c r="AL13" s="33">
        <v>-99996</v>
      </c>
      <c r="AM13" s="33">
        <v>-97752</v>
      </c>
      <c r="AN13" s="33">
        <v>-131773</v>
      </c>
      <c r="AO13" s="33">
        <v>-173919</v>
      </c>
      <c r="AP13" s="33">
        <v>-104142</v>
      </c>
      <c r="AQ13" s="33">
        <v>-115240</v>
      </c>
      <c r="AR13" s="34">
        <v>-110510</v>
      </c>
      <c r="AS13" s="34">
        <v>-111621</v>
      </c>
      <c r="AT13" s="34">
        <v>-161059</v>
      </c>
      <c r="AU13" s="34">
        <v>-104692</v>
      </c>
      <c r="AV13" s="34">
        <v>-104493</v>
      </c>
      <c r="AW13" s="34">
        <v>-121936</v>
      </c>
      <c r="AX13" s="34">
        <v>-122832</v>
      </c>
      <c r="AY13" s="34">
        <v>-134021</v>
      </c>
      <c r="AZ13" s="34">
        <v>-129826</v>
      </c>
      <c r="BA13" s="34">
        <v>-135521</v>
      </c>
      <c r="BB13" s="34">
        <v>-136484</v>
      </c>
      <c r="BC13" s="34">
        <v>-137525</v>
      </c>
      <c r="BD13" s="34">
        <v>-160942.20000000001</v>
      </c>
      <c r="BE13" s="34">
        <v>-147818</v>
      </c>
      <c r="BF13" s="34">
        <v>-156657</v>
      </c>
      <c r="BG13" s="34">
        <v>-163855</v>
      </c>
      <c r="BH13" s="34">
        <v>-181156</v>
      </c>
      <c r="BI13" s="34">
        <v>-129916</v>
      </c>
      <c r="BJ13" s="34">
        <v>-195759</v>
      </c>
      <c r="BK13" s="34">
        <v>-169330</v>
      </c>
      <c r="BL13" s="39">
        <v>-227789</v>
      </c>
      <c r="BN13" s="34">
        <v>0</v>
      </c>
      <c r="BO13" s="34">
        <v>0</v>
      </c>
      <c r="BP13" s="34">
        <v>-258670</v>
      </c>
      <c r="BQ13" s="34">
        <v>-301518</v>
      </c>
      <c r="BR13" s="34">
        <v>-315319</v>
      </c>
      <c r="BS13" s="34">
        <v>-389607</v>
      </c>
      <c r="BT13" s="34">
        <v>-399206</v>
      </c>
      <c r="BU13" s="34">
        <v>-402550</v>
      </c>
      <c r="BV13" s="34">
        <v>-398038</v>
      </c>
      <c r="BW13" s="34">
        <v>-507586</v>
      </c>
      <c r="BX13" s="34">
        <v>-498430</v>
      </c>
      <c r="BY13" s="34">
        <v>-453953</v>
      </c>
      <c r="BZ13" s="34">
        <v>-535852</v>
      </c>
      <c r="CA13" s="34">
        <v>-602942.19999999995</v>
      </c>
      <c r="CB13" s="34">
        <v>-670686</v>
      </c>
      <c r="CC13" s="39">
        <v>-397119</v>
      </c>
    </row>
    <row r="14" spans="1:81">
      <c r="A14" s="31" t="s">
        <v>28</v>
      </c>
      <c r="B14" s="31" t="s">
        <v>220</v>
      </c>
      <c r="C14" s="32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-33275</v>
      </c>
      <c r="L14" s="33">
        <v>-35998</v>
      </c>
      <c r="M14" s="33">
        <v>-36108</v>
      </c>
      <c r="N14" s="33">
        <v>-32518</v>
      </c>
      <c r="O14" s="33">
        <v>-34585</v>
      </c>
      <c r="P14" s="33">
        <v>-41096</v>
      </c>
      <c r="Q14" s="33">
        <v>-39976</v>
      </c>
      <c r="R14" s="33">
        <v>-47121</v>
      </c>
      <c r="S14" s="33">
        <v>-45406</v>
      </c>
      <c r="T14" s="33">
        <v>-58572</v>
      </c>
      <c r="U14" s="33">
        <v>-57039</v>
      </c>
      <c r="V14" s="33">
        <v>-57071</v>
      </c>
      <c r="W14" s="33">
        <v>-39336</v>
      </c>
      <c r="X14" s="33">
        <v>-49181</v>
      </c>
      <c r="Y14" s="33">
        <v>-43113</v>
      </c>
      <c r="Z14" s="33">
        <v>-48974</v>
      </c>
      <c r="AA14" s="33">
        <v>-38730</v>
      </c>
      <c r="AB14" s="33">
        <v>-43237</v>
      </c>
      <c r="AC14" s="33">
        <v>-34408</v>
      </c>
      <c r="AD14" s="33">
        <v>-29947</v>
      </c>
      <c r="AE14" s="33">
        <v>-26460</v>
      </c>
      <c r="AF14" s="33">
        <v>-23022</v>
      </c>
      <c r="AG14" s="33">
        <v>-28219</v>
      </c>
      <c r="AH14" s="33">
        <v>-64596</v>
      </c>
      <c r="AI14" s="33">
        <v>-34078</v>
      </c>
      <c r="AJ14" s="33">
        <v>-27384</v>
      </c>
      <c r="AK14" s="33">
        <v>-30372</v>
      </c>
      <c r="AL14" s="33">
        <v>-31284</v>
      </c>
      <c r="AM14" s="33">
        <v>-31146</v>
      </c>
      <c r="AN14" s="33">
        <v>-64135</v>
      </c>
      <c r="AO14" s="33">
        <v>-123839</v>
      </c>
      <c r="AP14" s="33">
        <v>-39805</v>
      </c>
      <c r="AQ14" s="33">
        <v>-38487</v>
      </c>
      <c r="AR14" s="34">
        <v>-30064</v>
      </c>
      <c r="AS14" s="34">
        <v>-29058</v>
      </c>
      <c r="AT14" s="34">
        <v>-73088</v>
      </c>
      <c r="AU14" s="34">
        <v>-21545</v>
      </c>
      <c r="AV14" s="34">
        <v>-19079</v>
      </c>
      <c r="AW14" s="34">
        <v>-25486</v>
      </c>
      <c r="AX14" s="34">
        <v>-38257</v>
      </c>
      <c r="AY14" s="34">
        <v>-27030</v>
      </c>
      <c r="AZ14" s="34">
        <v>-32684</v>
      </c>
      <c r="BA14" s="34">
        <v>-29750</v>
      </c>
      <c r="BB14" s="34">
        <v>-26792</v>
      </c>
      <c r="BC14" s="34">
        <v>-38047</v>
      </c>
      <c r="BD14" s="34">
        <v>-39739.5</v>
      </c>
      <c r="BE14" s="34">
        <v>-38615</v>
      </c>
      <c r="BF14" s="34">
        <v>-53406</v>
      </c>
      <c r="BG14" s="34">
        <v>-70911</v>
      </c>
      <c r="BH14" s="34">
        <v>-79055</v>
      </c>
      <c r="BI14" s="34">
        <v>-91107</v>
      </c>
      <c r="BJ14" s="34">
        <v>-142340</v>
      </c>
      <c r="BK14" s="34">
        <v>-113810</v>
      </c>
      <c r="BL14" s="39">
        <v>-77729</v>
      </c>
      <c r="BN14" s="34">
        <v>0</v>
      </c>
      <c r="BO14" s="34">
        <v>0</v>
      </c>
      <c r="BP14" s="34">
        <v>-137899</v>
      </c>
      <c r="BQ14" s="34">
        <v>-162778</v>
      </c>
      <c r="BR14" s="34">
        <v>-218088</v>
      </c>
      <c r="BS14" s="34">
        <v>-180604</v>
      </c>
      <c r="BT14" s="34">
        <v>-146322</v>
      </c>
      <c r="BU14" s="34">
        <v>-142297</v>
      </c>
      <c r="BV14" s="34">
        <v>-123118</v>
      </c>
      <c r="BW14" s="34">
        <v>-258925</v>
      </c>
      <c r="BX14" s="34">
        <v>-170697</v>
      </c>
      <c r="BY14" s="34">
        <v>-104367</v>
      </c>
      <c r="BZ14" s="34">
        <v>-116256</v>
      </c>
      <c r="CA14" s="34">
        <v>-169807.5</v>
      </c>
      <c r="CB14" s="34">
        <v>-383413</v>
      </c>
      <c r="CC14" s="39">
        <v>-191539</v>
      </c>
    </row>
    <row r="15" spans="1:81">
      <c r="A15" s="29" t="s">
        <v>29</v>
      </c>
      <c r="B15" s="29" t="s">
        <v>221</v>
      </c>
      <c r="C15" s="30">
        <v>133403.54468999995</v>
      </c>
      <c r="D15" s="30">
        <v>135847</v>
      </c>
      <c r="E15" s="30">
        <v>137397</v>
      </c>
      <c r="F15" s="30">
        <v>257765.60637000029</v>
      </c>
      <c r="G15" s="30">
        <v>221722.58376000001</v>
      </c>
      <c r="H15" s="30">
        <v>284716.24710999994</v>
      </c>
      <c r="I15" s="30">
        <v>322790.35415000009</v>
      </c>
      <c r="J15" s="30">
        <v>288232.12505000009</v>
      </c>
      <c r="K15" s="30">
        <v>225018</v>
      </c>
      <c r="L15" s="30">
        <v>253856</v>
      </c>
      <c r="M15" s="30">
        <v>276644</v>
      </c>
      <c r="N15" s="30">
        <v>256413</v>
      </c>
      <c r="O15" s="30">
        <v>254777</v>
      </c>
      <c r="P15" s="30">
        <v>276667</v>
      </c>
      <c r="Q15" s="30">
        <v>319796</v>
      </c>
      <c r="R15" s="30">
        <v>332217</v>
      </c>
      <c r="S15" s="30">
        <v>341631</v>
      </c>
      <c r="T15" s="30">
        <v>358068</v>
      </c>
      <c r="U15" s="30">
        <v>395082</v>
      </c>
      <c r="V15" s="30">
        <v>348886</v>
      </c>
      <c r="W15" s="30">
        <v>316607</v>
      </c>
      <c r="X15" s="30">
        <v>298311</v>
      </c>
      <c r="Y15" s="30">
        <v>329161</v>
      </c>
      <c r="Z15" s="30">
        <v>273110</v>
      </c>
      <c r="AA15" s="30">
        <v>296418</v>
      </c>
      <c r="AB15" s="30">
        <v>262269</v>
      </c>
      <c r="AC15" s="30">
        <v>300359</v>
      </c>
      <c r="AD15" s="30">
        <v>240755</v>
      </c>
      <c r="AE15" s="30">
        <v>200246</v>
      </c>
      <c r="AF15" s="30">
        <v>274423</v>
      </c>
      <c r="AG15" s="30">
        <v>269176</v>
      </c>
      <c r="AH15" s="30">
        <v>265287</v>
      </c>
      <c r="AI15" s="30">
        <v>232092</v>
      </c>
      <c r="AJ15" s="30">
        <v>245306</v>
      </c>
      <c r="AK15" s="30">
        <v>296809</v>
      </c>
      <c r="AL15" s="30">
        <v>369562</v>
      </c>
      <c r="AM15" s="30">
        <v>274318</v>
      </c>
      <c r="AN15" s="30">
        <v>309858</v>
      </c>
      <c r="AO15" s="30">
        <v>427371</v>
      </c>
      <c r="AP15" s="30">
        <v>286966</v>
      </c>
      <c r="AQ15" s="30">
        <v>281460</v>
      </c>
      <c r="AR15" s="30">
        <v>347664</v>
      </c>
      <c r="AS15" s="30">
        <v>349519</v>
      </c>
      <c r="AT15" s="30">
        <v>315501</v>
      </c>
      <c r="AU15" s="30">
        <v>388226</v>
      </c>
      <c r="AV15" s="30">
        <v>268461</v>
      </c>
      <c r="AW15" s="30">
        <v>577296</v>
      </c>
      <c r="AX15" s="30">
        <v>617837</v>
      </c>
      <c r="AY15" s="30">
        <v>606439</v>
      </c>
      <c r="AZ15" s="30">
        <v>720485</v>
      </c>
      <c r="BA15" s="30">
        <v>751861</v>
      </c>
      <c r="BB15" s="30">
        <v>791063</v>
      </c>
      <c r="BC15" s="30">
        <v>742946</v>
      </c>
      <c r="BD15" s="30">
        <v>775744.3</v>
      </c>
      <c r="BE15" s="30">
        <v>739018</v>
      </c>
      <c r="BF15" s="30">
        <v>614079</v>
      </c>
      <c r="BG15" s="30">
        <v>663424</v>
      </c>
      <c r="BH15" s="30">
        <v>678106</v>
      </c>
      <c r="BI15" s="30">
        <v>529220</v>
      </c>
      <c r="BJ15" s="30">
        <v>505117</v>
      </c>
      <c r="BK15" s="30">
        <v>550333</v>
      </c>
      <c r="BL15" s="37">
        <v>725251</v>
      </c>
      <c r="BN15" s="30">
        <v>633083.28263000026</v>
      </c>
      <c r="BO15" s="30">
        <v>1117461.3100699999</v>
      </c>
      <c r="BP15" s="30">
        <v>1011931</v>
      </c>
      <c r="BQ15" s="30">
        <v>1183457</v>
      </c>
      <c r="BR15" s="30">
        <v>1443667</v>
      </c>
      <c r="BS15" s="30">
        <v>1217189</v>
      </c>
      <c r="BT15" s="30">
        <v>1099801</v>
      </c>
      <c r="BU15" s="30">
        <v>1009132</v>
      </c>
      <c r="BV15" s="30">
        <v>1143769</v>
      </c>
      <c r="BW15" s="30">
        <v>1298513</v>
      </c>
      <c r="BX15" s="30">
        <v>1294144</v>
      </c>
      <c r="BY15" s="30">
        <v>1851820</v>
      </c>
      <c r="BZ15" s="30">
        <v>2869848</v>
      </c>
      <c r="CA15" s="30">
        <v>2871787.3</v>
      </c>
      <c r="CB15" s="30">
        <v>2375867</v>
      </c>
      <c r="CC15" s="37">
        <v>1275584</v>
      </c>
    </row>
    <row r="16" spans="1:81">
      <c r="A16" s="31" t="s">
        <v>30</v>
      </c>
      <c r="B16" s="31" t="s">
        <v>222</v>
      </c>
      <c r="C16" s="32">
        <v>-49365.009960000003</v>
      </c>
      <c r="D16" s="33">
        <v>-56843</v>
      </c>
      <c r="E16" s="33">
        <v>-59546</v>
      </c>
      <c r="F16" s="33">
        <v>-65798.646410000001</v>
      </c>
      <c r="G16" s="33">
        <v>-67724</v>
      </c>
      <c r="H16" s="33">
        <v>-77438</v>
      </c>
      <c r="I16" s="33">
        <v>-75388.974919999993</v>
      </c>
      <c r="J16" s="33">
        <v>-87803.446930000006</v>
      </c>
      <c r="K16" s="33">
        <v>-77158</v>
      </c>
      <c r="L16" s="33">
        <v>-88470</v>
      </c>
      <c r="M16" s="33">
        <v>-89873</v>
      </c>
      <c r="N16" s="33">
        <v>-88454</v>
      </c>
      <c r="O16" s="33">
        <v>-83559</v>
      </c>
      <c r="P16" s="33">
        <v>-94114</v>
      </c>
      <c r="Q16" s="33">
        <v>-100148</v>
      </c>
      <c r="R16" s="33">
        <v>-97631</v>
      </c>
      <c r="S16" s="33">
        <v>-98646</v>
      </c>
      <c r="T16" s="33">
        <v>-115425</v>
      </c>
      <c r="U16" s="33">
        <v>-116933</v>
      </c>
      <c r="V16" s="33">
        <v>-114812</v>
      </c>
      <c r="W16" s="33">
        <v>-118476</v>
      </c>
      <c r="X16" s="33">
        <v>-128423</v>
      </c>
      <c r="Y16" s="33">
        <v>-142128</v>
      </c>
      <c r="Z16" s="33">
        <v>-135191</v>
      </c>
      <c r="AA16" s="33">
        <v>-137567</v>
      </c>
      <c r="AB16" s="33">
        <v>-139867</v>
      </c>
      <c r="AC16" s="33">
        <v>-153869</v>
      </c>
      <c r="AD16" s="33">
        <v>-148906</v>
      </c>
      <c r="AE16" s="33">
        <v>-134204</v>
      </c>
      <c r="AF16" s="33">
        <v>-152714</v>
      </c>
      <c r="AG16" s="33">
        <v>-150441</v>
      </c>
      <c r="AH16" s="33">
        <v>-154070</v>
      </c>
      <c r="AI16" s="33">
        <v>-146751</v>
      </c>
      <c r="AJ16" s="33">
        <v>-153004</v>
      </c>
      <c r="AK16" s="33">
        <v>-165861</v>
      </c>
      <c r="AL16" s="33">
        <v>-172904.59100000001</v>
      </c>
      <c r="AM16" s="33">
        <v>-150553</v>
      </c>
      <c r="AN16" s="33">
        <v>-163779</v>
      </c>
      <c r="AO16" s="33">
        <v>-193802</v>
      </c>
      <c r="AP16" s="33">
        <v>-190806</v>
      </c>
      <c r="AQ16" s="33">
        <v>-161709</v>
      </c>
      <c r="AR16" s="34">
        <v>-169214</v>
      </c>
      <c r="AS16" s="34">
        <v>-184497</v>
      </c>
      <c r="AT16" s="34">
        <v>-200561</v>
      </c>
      <c r="AU16" s="34">
        <v>-181586</v>
      </c>
      <c r="AV16" s="34">
        <v>-173284</v>
      </c>
      <c r="AW16" s="34">
        <v>-212051</v>
      </c>
      <c r="AX16" s="34">
        <v>-214229</v>
      </c>
      <c r="AY16" s="34">
        <v>-205988</v>
      </c>
      <c r="AZ16" s="34">
        <v>-227600</v>
      </c>
      <c r="BA16" s="34">
        <v>-241413</v>
      </c>
      <c r="BB16" s="34">
        <v>-331041</v>
      </c>
      <c r="BC16" s="34">
        <v>-282837</v>
      </c>
      <c r="BD16" s="34">
        <v>-313986</v>
      </c>
      <c r="BE16" s="34">
        <v>-267859</v>
      </c>
      <c r="BF16" s="34">
        <v>-255059</v>
      </c>
      <c r="BG16" s="34">
        <v>-234890</v>
      </c>
      <c r="BH16" s="34">
        <v>-280075</v>
      </c>
      <c r="BI16" s="34">
        <v>-238974</v>
      </c>
      <c r="BJ16" s="34">
        <v>-288475</v>
      </c>
      <c r="BK16" s="34">
        <v>-281747</v>
      </c>
      <c r="BL16" s="39">
        <v>-298727</v>
      </c>
      <c r="BN16" s="34">
        <v>-231552.65636999998</v>
      </c>
      <c r="BO16" s="34">
        <v>-308354.42185000004</v>
      </c>
      <c r="BP16" s="34">
        <v>-343955</v>
      </c>
      <c r="BQ16" s="34">
        <v>-375452</v>
      </c>
      <c r="BR16" s="34">
        <v>-445816</v>
      </c>
      <c r="BS16" s="34">
        <v>-524218</v>
      </c>
      <c r="BT16" s="34">
        <v>-580209</v>
      </c>
      <c r="BU16" s="34">
        <v>-591429</v>
      </c>
      <c r="BV16" s="34">
        <v>-638520.59100000001</v>
      </c>
      <c r="BW16" s="34">
        <v>-698940</v>
      </c>
      <c r="BX16" s="34">
        <v>-715981</v>
      </c>
      <c r="BY16" s="34">
        <v>-781150</v>
      </c>
      <c r="BZ16" s="34">
        <v>-1006042</v>
      </c>
      <c r="CA16" s="34">
        <v>-1119741</v>
      </c>
      <c r="CB16" s="34">
        <v>-1042414</v>
      </c>
      <c r="CC16" s="39">
        <v>-580474</v>
      </c>
    </row>
    <row r="17" spans="1:81">
      <c r="A17" s="31" t="s">
        <v>31</v>
      </c>
      <c r="B17" s="31" t="s">
        <v>223</v>
      </c>
      <c r="C17" s="32">
        <v>-18991.240099999999</v>
      </c>
      <c r="D17" s="33">
        <v>-19230</v>
      </c>
      <c r="E17" s="33">
        <v>-47652</v>
      </c>
      <c r="F17" s="33">
        <v>-23827</v>
      </c>
      <c r="G17" s="33">
        <v>-23547</v>
      </c>
      <c r="H17" s="33">
        <v>-27406</v>
      </c>
      <c r="I17" s="33">
        <v>-27803</v>
      </c>
      <c r="J17" s="33">
        <v>-30574.416059999996</v>
      </c>
      <c r="K17" s="33">
        <v>-24009</v>
      </c>
      <c r="L17" s="33">
        <v>-26961</v>
      </c>
      <c r="M17" s="33">
        <v>-27721</v>
      </c>
      <c r="N17" s="33">
        <v>-28072</v>
      </c>
      <c r="O17" s="33">
        <v>-23864</v>
      </c>
      <c r="P17" s="33">
        <v>-28884</v>
      </c>
      <c r="Q17" s="33">
        <v>-27544</v>
      </c>
      <c r="R17" s="33">
        <v>-28612</v>
      </c>
      <c r="S17" s="33">
        <v>-30679</v>
      </c>
      <c r="T17" s="33">
        <v>-33538</v>
      </c>
      <c r="U17" s="33">
        <v>-31387</v>
      </c>
      <c r="V17" s="33">
        <v>-32294</v>
      </c>
      <c r="W17" s="33">
        <v>-31831</v>
      </c>
      <c r="X17" s="33">
        <v>-34997</v>
      </c>
      <c r="Y17" s="33">
        <v>-35149</v>
      </c>
      <c r="Z17" s="33">
        <v>-34057</v>
      </c>
      <c r="AA17" s="33">
        <v>-34787</v>
      </c>
      <c r="AB17" s="33">
        <v>-36324</v>
      </c>
      <c r="AC17" s="33">
        <v>-40339</v>
      </c>
      <c r="AD17" s="33">
        <v>-43182</v>
      </c>
      <c r="AE17" s="33">
        <v>-38641</v>
      </c>
      <c r="AF17" s="33">
        <v>-34854</v>
      </c>
      <c r="AG17" s="33">
        <v>-33739</v>
      </c>
      <c r="AH17" s="33">
        <v>-34318</v>
      </c>
      <c r="AI17" s="33">
        <v>-34736</v>
      </c>
      <c r="AJ17" s="33">
        <v>-35198</v>
      </c>
      <c r="AK17" s="33">
        <v>-36257</v>
      </c>
      <c r="AL17" s="33">
        <v>-37117.428</v>
      </c>
      <c r="AM17" s="33">
        <v>-37428</v>
      </c>
      <c r="AN17" s="33">
        <v>-42553</v>
      </c>
      <c r="AO17" s="33">
        <v>-48676</v>
      </c>
      <c r="AP17" s="33">
        <v>-52079</v>
      </c>
      <c r="AQ17" s="33">
        <v>-46643</v>
      </c>
      <c r="AR17" s="34">
        <v>-46499</v>
      </c>
      <c r="AS17" s="34">
        <v>-56169</v>
      </c>
      <c r="AT17" s="34">
        <v>-65851</v>
      </c>
      <c r="AU17" s="34">
        <v>-53176</v>
      </c>
      <c r="AV17" s="34">
        <v>-54866</v>
      </c>
      <c r="AW17" s="34">
        <v>-56394</v>
      </c>
      <c r="AX17" s="34">
        <v>-73442</v>
      </c>
      <c r="AY17" s="34">
        <v>-56595</v>
      </c>
      <c r="AZ17" s="34">
        <v>-67274</v>
      </c>
      <c r="BA17" s="34">
        <v>-76497</v>
      </c>
      <c r="BB17" s="34">
        <v>-84569</v>
      </c>
      <c r="BC17" s="34">
        <v>-73772</v>
      </c>
      <c r="BD17" s="34">
        <v>-77544</v>
      </c>
      <c r="BE17" s="34">
        <v>-81763</v>
      </c>
      <c r="BF17" s="34">
        <v>-85996</v>
      </c>
      <c r="BG17" s="34">
        <v>-83284</v>
      </c>
      <c r="BH17" s="34">
        <v>-94476</v>
      </c>
      <c r="BI17" s="34">
        <v>-96322</v>
      </c>
      <c r="BJ17" s="34">
        <v>-93409</v>
      </c>
      <c r="BK17" s="34">
        <v>-72644</v>
      </c>
      <c r="BL17" s="39">
        <v>-72725</v>
      </c>
      <c r="BN17" s="34">
        <v>-109700.2401</v>
      </c>
      <c r="BO17" s="34">
        <v>-109330.41605999999</v>
      </c>
      <c r="BP17" s="34">
        <v>-106763</v>
      </c>
      <c r="BQ17" s="34">
        <v>-108904</v>
      </c>
      <c r="BR17" s="34">
        <v>-127898</v>
      </c>
      <c r="BS17" s="34">
        <v>-136034</v>
      </c>
      <c r="BT17" s="34">
        <v>-154632</v>
      </c>
      <c r="BU17" s="34">
        <v>-141552</v>
      </c>
      <c r="BV17" s="34">
        <v>-143308.42800000001</v>
      </c>
      <c r="BW17" s="34">
        <v>-180736</v>
      </c>
      <c r="BX17" s="34">
        <v>-215162</v>
      </c>
      <c r="BY17" s="34">
        <v>-237878</v>
      </c>
      <c r="BZ17" s="34">
        <v>-284935</v>
      </c>
      <c r="CA17" s="34">
        <v>-319075</v>
      </c>
      <c r="CB17" s="34">
        <v>-367491</v>
      </c>
      <c r="CC17" s="39">
        <v>-145369</v>
      </c>
    </row>
    <row r="18" spans="1:81">
      <c r="A18" s="31" t="s">
        <v>32</v>
      </c>
      <c r="B18" s="31" t="s">
        <v>224</v>
      </c>
      <c r="C18" s="32">
        <v>-2546.23983</v>
      </c>
      <c r="D18" s="33">
        <v>-2166</v>
      </c>
      <c r="E18" s="33">
        <v>-2908</v>
      </c>
      <c r="F18" s="33">
        <v>-8148.3726200000001</v>
      </c>
      <c r="G18" s="33">
        <v>-2838.6482900000001</v>
      </c>
      <c r="H18" s="33">
        <v>-2361</v>
      </c>
      <c r="I18" s="33">
        <v>-2446</v>
      </c>
      <c r="J18" s="33">
        <v>-2469.4688599999999</v>
      </c>
      <c r="K18" s="33">
        <v>-3954</v>
      </c>
      <c r="L18" s="33">
        <v>-3453</v>
      </c>
      <c r="M18" s="33">
        <v>-3106</v>
      </c>
      <c r="N18" s="33">
        <v>-3068</v>
      </c>
      <c r="O18" s="33">
        <v>-3108</v>
      </c>
      <c r="P18" s="33">
        <v>-3210</v>
      </c>
      <c r="Q18" s="33">
        <v>-3263</v>
      </c>
      <c r="R18" s="33">
        <v>-3256</v>
      </c>
      <c r="S18" s="33">
        <v>-3675</v>
      </c>
      <c r="T18" s="33">
        <v>-2944</v>
      </c>
      <c r="U18" s="33">
        <v>-3985</v>
      </c>
      <c r="V18" s="33">
        <v>-3829</v>
      </c>
      <c r="W18" s="33">
        <v>-4000</v>
      </c>
      <c r="X18" s="33">
        <v>-4531</v>
      </c>
      <c r="Y18" s="33">
        <v>-4306</v>
      </c>
      <c r="Z18" s="33">
        <v>-4031</v>
      </c>
      <c r="AA18" s="33">
        <v>-4143</v>
      </c>
      <c r="AB18" s="33">
        <v>-3361</v>
      </c>
      <c r="AC18" s="33">
        <v>-3366</v>
      </c>
      <c r="AD18" s="33">
        <v>-3361</v>
      </c>
      <c r="AE18" s="33">
        <v>-3576</v>
      </c>
      <c r="AF18" s="33">
        <v>-3564</v>
      </c>
      <c r="AG18" s="33">
        <v>-3476</v>
      </c>
      <c r="AH18" s="33">
        <v>-3715</v>
      </c>
      <c r="AI18" s="33">
        <v>-3790</v>
      </c>
      <c r="AJ18" s="33">
        <v>-3893</v>
      </c>
      <c r="AK18" s="33">
        <v>-3881</v>
      </c>
      <c r="AL18" s="33">
        <v>-4047.8519999999999</v>
      </c>
      <c r="AM18" s="33">
        <v>-4059</v>
      </c>
      <c r="AN18" s="33">
        <v>-4193</v>
      </c>
      <c r="AO18" s="33">
        <v>-4152</v>
      </c>
      <c r="AP18" s="33">
        <v>-4100</v>
      </c>
      <c r="AQ18" s="33">
        <v>-3992</v>
      </c>
      <c r="AR18" s="34">
        <v>-4080</v>
      </c>
      <c r="AS18" s="34">
        <v>-4211</v>
      </c>
      <c r="AT18" s="34">
        <v>-4596</v>
      </c>
      <c r="AU18" s="34">
        <v>-4525</v>
      </c>
      <c r="AV18" s="34">
        <v>-4339</v>
      </c>
      <c r="AW18" s="34">
        <v>-4327</v>
      </c>
      <c r="AX18" s="34">
        <v>-4796</v>
      </c>
      <c r="AY18" s="34">
        <v>-4749</v>
      </c>
      <c r="AZ18" s="34">
        <v>-4721</v>
      </c>
      <c r="BA18" s="34">
        <v>-4868</v>
      </c>
      <c r="BB18" s="34">
        <v>-4898</v>
      </c>
      <c r="BC18" s="34">
        <v>-4958</v>
      </c>
      <c r="BD18" s="34">
        <v>-5167</v>
      </c>
      <c r="BE18" s="34">
        <v>-5185</v>
      </c>
      <c r="BF18" s="34">
        <v>-5185</v>
      </c>
      <c r="BG18" s="34">
        <v>-5229</v>
      </c>
      <c r="BH18" s="34">
        <v>-4595</v>
      </c>
      <c r="BI18" s="34">
        <v>-4227</v>
      </c>
      <c r="BJ18" s="34">
        <v>-4227</v>
      </c>
      <c r="BK18" s="34">
        <v>-4226</v>
      </c>
      <c r="BL18" s="39">
        <v>-4115</v>
      </c>
      <c r="BN18" s="34">
        <v>-15768.612450000001</v>
      </c>
      <c r="BO18" s="34">
        <v>-10115.11715</v>
      </c>
      <c r="BP18" s="34">
        <v>-13581</v>
      </c>
      <c r="BQ18" s="34">
        <v>-12837</v>
      </c>
      <c r="BR18" s="34">
        <v>-14433</v>
      </c>
      <c r="BS18" s="34">
        <v>-16868</v>
      </c>
      <c r="BT18" s="34">
        <v>-14231</v>
      </c>
      <c r="BU18" s="34">
        <v>-14331</v>
      </c>
      <c r="BV18" s="34">
        <v>-15611.851999999999</v>
      </c>
      <c r="BW18" s="34">
        <v>-16504</v>
      </c>
      <c r="BX18" s="34">
        <v>-16879</v>
      </c>
      <c r="BY18" s="34">
        <v>-17987</v>
      </c>
      <c r="BZ18" s="34">
        <v>-19236</v>
      </c>
      <c r="CA18" s="34">
        <v>-20495</v>
      </c>
      <c r="CB18" s="34">
        <v>-18278</v>
      </c>
      <c r="CC18" s="39">
        <v>-8341</v>
      </c>
    </row>
    <row r="19" spans="1:81">
      <c r="A19" s="31" t="s">
        <v>33</v>
      </c>
      <c r="B19" s="31" t="s">
        <v>225</v>
      </c>
      <c r="C19" s="32">
        <v>-5318.2513599999993</v>
      </c>
      <c r="D19" s="33">
        <v>-4700</v>
      </c>
      <c r="E19" s="33">
        <v>-40793</v>
      </c>
      <c r="F19" s="33">
        <v>2288.504956666663</v>
      </c>
      <c r="G19" s="33">
        <v>1885</v>
      </c>
      <c r="H19" s="33">
        <v>-5252</v>
      </c>
      <c r="I19" s="33">
        <v>29.506976666667015</v>
      </c>
      <c r="J19" s="33">
        <v>29231.151416666668</v>
      </c>
      <c r="K19" s="33">
        <v>3280</v>
      </c>
      <c r="L19" s="33">
        <v>8439</v>
      </c>
      <c r="M19" s="33">
        <v>22616</v>
      </c>
      <c r="N19" s="33">
        <v>-5601</v>
      </c>
      <c r="O19" s="33">
        <v>-7112</v>
      </c>
      <c r="P19" s="33">
        <v>525</v>
      </c>
      <c r="Q19" s="33">
        <v>3048</v>
      </c>
      <c r="R19" s="33">
        <v>13254</v>
      </c>
      <c r="S19" s="33">
        <v>33317</v>
      </c>
      <c r="T19" s="33">
        <v>-11770</v>
      </c>
      <c r="U19" s="33">
        <v>4470</v>
      </c>
      <c r="V19" s="33">
        <v>-62301</v>
      </c>
      <c r="W19" s="33">
        <v>50701</v>
      </c>
      <c r="X19" s="33">
        <v>-4481</v>
      </c>
      <c r="Y19" s="33">
        <v>1109</v>
      </c>
      <c r="Z19" s="33">
        <v>32155</v>
      </c>
      <c r="AA19" s="33">
        <v>-3285</v>
      </c>
      <c r="AB19" s="33">
        <v>1886</v>
      </c>
      <c r="AC19" s="33">
        <v>-8743</v>
      </c>
      <c r="AD19" s="33">
        <v>-15182</v>
      </c>
      <c r="AE19" s="33">
        <v>-2711</v>
      </c>
      <c r="AF19" s="33">
        <v>-7223</v>
      </c>
      <c r="AG19" s="33">
        <v>32495</v>
      </c>
      <c r="AH19" s="33">
        <v>32734</v>
      </c>
      <c r="AI19" s="33">
        <v>2992</v>
      </c>
      <c r="AJ19" s="33">
        <v>32883</v>
      </c>
      <c r="AK19" s="33">
        <v>59809</v>
      </c>
      <c r="AL19" s="33">
        <v>-20671.046999999999</v>
      </c>
      <c r="AM19" s="33">
        <v>2035</v>
      </c>
      <c r="AN19" s="33">
        <v>194472</v>
      </c>
      <c r="AO19" s="33">
        <v>412434</v>
      </c>
      <c r="AP19" s="33">
        <v>-278619</v>
      </c>
      <c r="AQ19" s="33">
        <v>-6156</v>
      </c>
      <c r="AR19" s="34">
        <v>5931</v>
      </c>
      <c r="AS19" s="34">
        <v>-11549</v>
      </c>
      <c r="AT19" s="34">
        <v>305093</v>
      </c>
      <c r="AU19" s="34">
        <v>-6283</v>
      </c>
      <c r="AV19" s="34">
        <v>-3564</v>
      </c>
      <c r="AW19" s="34">
        <v>-33940</v>
      </c>
      <c r="AX19" s="34">
        <v>-32511</v>
      </c>
      <c r="AY19" s="34">
        <v>-6208</v>
      </c>
      <c r="AZ19" s="34">
        <v>448588</v>
      </c>
      <c r="BA19" s="34">
        <v>29752</v>
      </c>
      <c r="BB19" s="34">
        <v>-71765</v>
      </c>
      <c r="BC19" s="34">
        <v>1150</v>
      </c>
      <c r="BD19" s="34">
        <v>-4747</v>
      </c>
      <c r="BE19" s="34">
        <v>-37739</v>
      </c>
      <c r="BF19" s="34">
        <v>23490</v>
      </c>
      <c r="BG19" s="34">
        <v>-3773</v>
      </c>
      <c r="BH19" s="34">
        <v>-20927</v>
      </c>
      <c r="BI19" s="34">
        <v>37472</v>
      </c>
      <c r="BJ19" s="34">
        <v>29416</v>
      </c>
      <c r="BK19" s="34">
        <v>-11606</v>
      </c>
      <c r="BL19" s="39">
        <v>-15559</v>
      </c>
      <c r="BN19" s="34">
        <v>-48522.746403333331</v>
      </c>
      <c r="BO19" s="34">
        <v>25893.658393333335</v>
      </c>
      <c r="BP19" s="34">
        <v>28734</v>
      </c>
      <c r="BQ19" s="34">
        <v>9715</v>
      </c>
      <c r="BR19" s="34">
        <v>-36284</v>
      </c>
      <c r="BS19" s="34">
        <v>79484</v>
      </c>
      <c r="BT19" s="34">
        <v>-25324</v>
      </c>
      <c r="BU19" s="34">
        <v>55295</v>
      </c>
      <c r="BV19" s="34">
        <v>75012.953000000009</v>
      </c>
      <c r="BW19" s="34">
        <v>330322</v>
      </c>
      <c r="BX19" s="34">
        <v>293319</v>
      </c>
      <c r="BY19" s="34">
        <v>-76298</v>
      </c>
      <c r="BZ19" s="34">
        <v>400367</v>
      </c>
      <c r="CA19" s="34">
        <v>-17846</v>
      </c>
      <c r="CB19" s="34">
        <v>42188</v>
      </c>
      <c r="CC19" s="39">
        <v>-27165</v>
      </c>
    </row>
    <row r="20" spans="1:81">
      <c r="A20" s="31" t="s">
        <v>34</v>
      </c>
      <c r="B20" s="31" t="s">
        <v>226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-512</v>
      </c>
      <c r="R20" s="33">
        <v>2536</v>
      </c>
      <c r="S20" s="33">
        <v>669</v>
      </c>
      <c r="T20" s="33">
        <v>-75</v>
      </c>
      <c r="U20" s="33">
        <v>130</v>
      </c>
      <c r="V20" s="33">
        <v>2019</v>
      </c>
      <c r="W20" s="33">
        <v>666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-265287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/>
      <c r="AQ20" s="33"/>
      <c r="AR20" s="35"/>
      <c r="AS20" s="34">
        <v>0</v>
      </c>
      <c r="AT20" s="34"/>
      <c r="AU20" s="34">
        <v>-17004</v>
      </c>
      <c r="AV20" s="34">
        <v>-24076</v>
      </c>
      <c r="AW20" s="34">
        <v>-43339</v>
      </c>
      <c r="AX20" s="34">
        <v>17795</v>
      </c>
      <c r="AY20" s="34">
        <v>-43740</v>
      </c>
      <c r="AZ20" s="34">
        <v>38191</v>
      </c>
      <c r="BA20" s="34">
        <v>-46796</v>
      </c>
      <c r="BB20" s="34">
        <v>-16265</v>
      </c>
      <c r="BC20" s="34">
        <v>26870</v>
      </c>
      <c r="BD20" s="34">
        <v>-29903</v>
      </c>
      <c r="BE20" s="34">
        <v>15925</v>
      </c>
      <c r="BF20" s="34">
        <v>41701</v>
      </c>
      <c r="BG20" s="34">
        <v>43072</v>
      </c>
      <c r="BH20" s="34">
        <v>87687</v>
      </c>
      <c r="BI20" s="34">
        <v>58211</v>
      </c>
      <c r="BJ20" s="34">
        <v>90812</v>
      </c>
      <c r="BK20" s="34">
        <v>-30643</v>
      </c>
      <c r="BL20" s="39">
        <v>-21605</v>
      </c>
      <c r="BN20" s="34">
        <v>0</v>
      </c>
      <c r="BO20" s="34">
        <v>0</v>
      </c>
      <c r="BP20" s="34">
        <v>0</v>
      </c>
      <c r="BQ20" s="34">
        <v>2024</v>
      </c>
      <c r="BR20" s="34">
        <v>2743</v>
      </c>
      <c r="BS20" s="34">
        <v>666</v>
      </c>
      <c r="BT20" s="34">
        <v>0</v>
      </c>
      <c r="BU20" s="34">
        <v>-265287</v>
      </c>
      <c r="BV20" s="34">
        <v>0</v>
      </c>
      <c r="BW20" s="34"/>
      <c r="BX20" s="34">
        <v>0</v>
      </c>
      <c r="BY20" s="34">
        <v>-66624</v>
      </c>
      <c r="BZ20" s="34">
        <v>-68610</v>
      </c>
      <c r="CA20" s="34">
        <v>54593</v>
      </c>
      <c r="CB20" s="34">
        <v>279782</v>
      </c>
      <c r="CC20" s="39">
        <v>-52248</v>
      </c>
    </row>
    <row r="21" spans="1:81">
      <c r="A21" s="29" t="s">
        <v>206</v>
      </c>
      <c r="B21" s="29" t="s">
        <v>237</v>
      </c>
      <c r="C21" s="30">
        <v>57183.80343999996</v>
      </c>
      <c r="D21" s="30">
        <v>52908</v>
      </c>
      <c r="E21" s="30">
        <v>-13502</v>
      </c>
      <c r="F21" s="30">
        <v>162280.09229666696</v>
      </c>
      <c r="G21" s="30">
        <v>129497.93547000001</v>
      </c>
      <c r="H21" s="30">
        <v>172259.24710999994</v>
      </c>
      <c r="I21" s="30">
        <v>217181.88620666674</v>
      </c>
      <c r="J21" s="30">
        <v>196616.94461666676</v>
      </c>
      <c r="K21" s="30">
        <v>123177</v>
      </c>
      <c r="L21" s="30">
        <v>143411</v>
      </c>
      <c r="M21" s="30">
        <v>178560</v>
      </c>
      <c r="N21" s="30">
        <v>131218</v>
      </c>
      <c r="O21" s="30">
        <v>137134</v>
      </c>
      <c r="P21" s="30">
        <v>150984</v>
      </c>
      <c r="Q21" s="30">
        <v>191377</v>
      </c>
      <c r="R21" s="30">
        <v>218508</v>
      </c>
      <c r="S21" s="30">
        <v>242617</v>
      </c>
      <c r="T21" s="30">
        <v>194316</v>
      </c>
      <c r="U21" s="30">
        <v>247377</v>
      </c>
      <c r="V21" s="30">
        <v>137669</v>
      </c>
      <c r="W21" s="30">
        <v>213667</v>
      </c>
      <c r="X21" s="30">
        <v>125879</v>
      </c>
      <c r="Y21" s="30">
        <v>148687</v>
      </c>
      <c r="Z21" s="30">
        <v>131986</v>
      </c>
      <c r="AA21" s="30">
        <v>116636</v>
      </c>
      <c r="AB21" s="30">
        <v>84603</v>
      </c>
      <c r="AC21" s="30">
        <v>94042</v>
      </c>
      <c r="AD21" s="30">
        <v>30124</v>
      </c>
      <c r="AE21" s="30">
        <v>21114</v>
      </c>
      <c r="AF21" s="30">
        <v>76068</v>
      </c>
      <c r="AG21" s="30">
        <v>114015</v>
      </c>
      <c r="AH21" s="30">
        <v>105918</v>
      </c>
      <c r="AI21" s="30">
        <v>49807</v>
      </c>
      <c r="AJ21" s="30">
        <v>86094</v>
      </c>
      <c r="AK21" s="30">
        <v>150619</v>
      </c>
      <c r="AL21" s="30">
        <v>134821.08199999997</v>
      </c>
      <c r="AM21" s="30">
        <v>84313</v>
      </c>
      <c r="AN21" s="30">
        <v>293805</v>
      </c>
      <c r="AO21" s="30">
        <v>593175</v>
      </c>
      <c r="AP21" s="30">
        <v>-238638</v>
      </c>
      <c r="AQ21" s="30">
        <v>62960</v>
      </c>
      <c r="AR21" s="30">
        <v>133802</v>
      </c>
      <c r="AS21" s="30">
        <v>93093</v>
      </c>
      <c r="AT21" s="30">
        <v>349586</v>
      </c>
      <c r="AU21" s="30">
        <v>125652</v>
      </c>
      <c r="AV21" s="30">
        <v>8332</v>
      </c>
      <c r="AW21" s="30">
        <v>227245</v>
      </c>
      <c r="AX21" s="30">
        <v>310654</v>
      </c>
      <c r="AY21" s="30">
        <v>289159</v>
      </c>
      <c r="AZ21" s="30">
        <v>907669</v>
      </c>
      <c r="BA21" s="30">
        <v>412039</v>
      </c>
      <c r="BB21" s="30">
        <v>282525</v>
      </c>
      <c r="BC21" s="30">
        <v>409399</v>
      </c>
      <c r="BD21" s="30">
        <v>344397.30000000005</v>
      </c>
      <c r="BE21" s="30">
        <v>362397</v>
      </c>
      <c r="BF21" s="30">
        <v>333030</v>
      </c>
      <c r="BG21" s="30">
        <v>379320</v>
      </c>
      <c r="BH21" s="30">
        <v>365720</v>
      </c>
      <c r="BI21" s="30">
        <v>285380</v>
      </c>
      <c r="BJ21" s="30">
        <v>239234</v>
      </c>
      <c r="BK21" s="30">
        <v>149467</v>
      </c>
      <c r="BL21" s="37">
        <v>312520</v>
      </c>
      <c r="BN21" s="30">
        <v>227539.02730666695</v>
      </c>
      <c r="BO21" s="30">
        <v>715555.01340333326</v>
      </c>
      <c r="BP21" s="30">
        <v>576366</v>
      </c>
      <c r="BQ21" s="30">
        <v>698003</v>
      </c>
      <c r="BR21" s="30">
        <v>821979</v>
      </c>
      <c r="BS21" s="30">
        <v>620219</v>
      </c>
      <c r="BT21" s="30">
        <v>325405</v>
      </c>
      <c r="BU21" s="30">
        <v>51828</v>
      </c>
      <c r="BV21" s="30">
        <v>421341.08199999994</v>
      </c>
      <c r="BW21" s="30">
        <v>732655</v>
      </c>
      <c r="BX21" s="30">
        <v>639441</v>
      </c>
      <c r="BY21" s="30">
        <v>671883</v>
      </c>
      <c r="BZ21" s="30">
        <v>1891392</v>
      </c>
      <c r="CA21" s="30">
        <v>1449223.2999999998</v>
      </c>
      <c r="CB21" s="30">
        <v>1269654</v>
      </c>
      <c r="CC21" s="37">
        <v>461987</v>
      </c>
    </row>
    <row r="22" spans="1:81">
      <c r="A22" s="31" t="s">
        <v>35</v>
      </c>
      <c r="B22" s="31" t="s">
        <v>227</v>
      </c>
      <c r="C22" s="32">
        <v>21195.26618000001</v>
      </c>
      <c r="D22" s="33">
        <v>3694</v>
      </c>
      <c r="E22" s="33">
        <v>2092</v>
      </c>
      <c r="F22" s="33">
        <v>13684.099354095319</v>
      </c>
      <c r="G22" s="33">
        <v>8365.7272799999864</v>
      </c>
      <c r="H22" s="33">
        <v>16567.229499999987</v>
      </c>
      <c r="I22" s="33">
        <v>10856.818909999991</v>
      </c>
      <c r="J22" s="33">
        <v>16586.894700000008</v>
      </c>
      <c r="K22" s="33">
        <v>19145</v>
      </c>
      <c r="L22" s="33">
        <v>16473</v>
      </c>
      <c r="M22" s="33">
        <v>39096</v>
      </c>
      <c r="N22" s="33">
        <v>23417</v>
      </c>
      <c r="O22" s="33">
        <v>24043</v>
      </c>
      <c r="P22" s="33">
        <v>24129</v>
      </c>
      <c r="Q22" s="33">
        <v>20246</v>
      </c>
      <c r="R22" s="33">
        <v>20632</v>
      </c>
      <c r="S22" s="33">
        <v>18608</v>
      </c>
      <c r="T22" s="33">
        <v>30978</v>
      </c>
      <c r="U22" s="33">
        <v>23409</v>
      </c>
      <c r="V22" s="33">
        <v>29661</v>
      </c>
      <c r="W22" s="33">
        <v>26020</v>
      </c>
      <c r="X22" s="33">
        <v>29746</v>
      </c>
      <c r="Y22" s="33">
        <v>38309</v>
      </c>
      <c r="Z22" s="33">
        <v>48569</v>
      </c>
      <c r="AA22" s="33">
        <v>55402</v>
      </c>
      <c r="AB22" s="33">
        <v>44761</v>
      </c>
      <c r="AC22" s="33">
        <v>69957</v>
      </c>
      <c r="AD22" s="33">
        <v>37123</v>
      </c>
      <c r="AE22" s="33">
        <v>26434</v>
      </c>
      <c r="AF22" s="33">
        <v>42959</v>
      </c>
      <c r="AG22" s="33">
        <v>49897</v>
      </c>
      <c r="AH22" s="33">
        <v>28674</v>
      </c>
      <c r="AI22" s="33">
        <v>41670</v>
      </c>
      <c r="AJ22" s="33">
        <v>44598</v>
      </c>
      <c r="AK22" s="33">
        <v>49163</v>
      </c>
      <c r="AL22" s="33">
        <v>27600</v>
      </c>
      <c r="AM22" s="33">
        <v>18074</v>
      </c>
      <c r="AN22" s="33">
        <v>39965</v>
      </c>
      <c r="AO22" s="33">
        <v>47097</v>
      </c>
      <c r="AP22" s="33">
        <v>17384</v>
      </c>
      <c r="AQ22" s="33">
        <v>25286</v>
      </c>
      <c r="AR22" s="34">
        <v>19389</v>
      </c>
      <c r="AS22" s="34">
        <v>41096</v>
      </c>
      <c r="AT22" s="34">
        <v>17320</v>
      </c>
      <c r="AU22" s="34">
        <v>64229</v>
      </c>
      <c r="AV22" s="34">
        <v>34105</v>
      </c>
      <c r="AW22" s="34">
        <v>26474</v>
      </c>
      <c r="AX22" s="34">
        <v>7341</v>
      </c>
      <c r="AY22" s="34">
        <v>34084</v>
      </c>
      <c r="AZ22" s="34">
        <v>202762</v>
      </c>
      <c r="BA22" s="34">
        <v>74021</v>
      </c>
      <c r="BB22" s="34">
        <v>92993</v>
      </c>
      <c r="BC22" s="34">
        <v>61312</v>
      </c>
      <c r="BD22" s="34">
        <v>117889</v>
      </c>
      <c r="BE22" s="34">
        <v>88361</v>
      </c>
      <c r="BF22" s="34">
        <v>116829</v>
      </c>
      <c r="BG22" s="34">
        <v>84524</v>
      </c>
      <c r="BH22" s="34">
        <v>89405</v>
      </c>
      <c r="BI22" s="34">
        <v>256037</v>
      </c>
      <c r="BJ22" s="34">
        <v>113037</v>
      </c>
      <c r="BK22" s="34">
        <v>120087</v>
      </c>
      <c r="BL22" s="39">
        <v>106871</v>
      </c>
      <c r="BN22" s="34">
        <v>40665.365534095326</v>
      </c>
      <c r="BO22" s="34">
        <v>52376.67038999997</v>
      </c>
      <c r="BP22" s="34">
        <v>98131</v>
      </c>
      <c r="BQ22" s="34">
        <v>89050</v>
      </c>
      <c r="BR22" s="34">
        <v>102656</v>
      </c>
      <c r="BS22" s="34">
        <v>142644</v>
      </c>
      <c r="BT22" s="34">
        <v>207243</v>
      </c>
      <c r="BU22" s="34">
        <v>147964</v>
      </c>
      <c r="BV22" s="34">
        <v>163031</v>
      </c>
      <c r="BW22" s="34">
        <v>122520</v>
      </c>
      <c r="BX22" s="34">
        <v>103091</v>
      </c>
      <c r="BY22" s="34">
        <v>132149</v>
      </c>
      <c r="BZ22" s="34">
        <v>403860</v>
      </c>
      <c r="CA22" s="34">
        <v>384391</v>
      </c>
      <c r="CB22" s="34">
        <v>543003</v>
      </c>
      <c r="CC22" s="39">
        <v>226958</v>
      </c>
    </row>
    <row r="23" spans="1:81">
      <c r="A23" s="31" t="s">
        <v>36</v>
      </c>
      <c r="B23" s="31" t="s">
        <v>228</v>
      </c>
      <c r="C23" s="32">
        <v>-33274.992570000002</v>
      </c>
      <c r="D23" s="33">
        <v>-7719</v>
      </c>
      <c r="E23" s="33">
        <v>-18801.253820000002</v>
      </c>
      <c r="F23" s="33">
        <v>-30094.985619999989</v>
      </c>
      <c r="G23" s="33">
        <v>-35152.561699999998</v>
      </c>
      <c r="H23" s="33">
        <v>-39698.30977</v>
      </c>
      <c r="I23" s="33">
        <v>-34982.70085999999</v>
      </c>
      <c r="J23" s="33">
        <v>-40422.962930000002</v>
      </c>
      <c r="K23" s="33">
        <v>-48231</v>
      </c>
      <c r="L23" s="33">
        <v>-48597</v>
      </c>
      <c r="M23" s="33">
        <v>-68582</v>
      </c>
      <c r="N23" s="33">
        <v>-54627</v>
      </c>
      <c r="O23" s="33">
        <v>-52206</v>
      </c>
      <c r="P23" s="33">
        <v>-54161</v>
      </c>
      <c r="Q23" s="33">
        <v>-51953</v>
      </c>
      <c r="R23" s="33">
        <v>-49638</v>
      </c>
      <c r="S23" s="33">
        <v>-43246</v>
      </c>
      <c r="T23" s="33">
        <v>-55341</v>
      </c>
      <c r="U23" s="33">
        <v>-53821</v>
      </c>
      <c r="V23" s="33">
        <v>-67213</v>
      </c>
      <c r="W23" s="33">
        <v>-66487</v>
      </c>
      <c r="X23" s="33">
        <v>-74481</v>
      </c>
      <c r="Y23" s="33">
        <v>-82398</v>
      </c>
      <c r="Z23" s="33">
        <v>-94420</v>
      </c>
      <c r="AA23" s="33">
        <v>-101970</v>
      </c>
      <c r="AB23" s="33">
        <v>-103019</v>
      </c>
      <c r="AC23" s="33">
        <v>-126746</v>
      </c>
      <c r="AD23" s="33">
        <v>-94631</v>
      </c>
      <c r="AE23" s="33">
        <v>-95100</v>
      </c>
      <c r="AF23" s="33">
        <v>-122124</v>
      </c>
      <c r="AG23" s="33">
        <v>-122537</v>
      </c>
      <c r="AH23" s="33">
        <v>-107475</v>
      </c>
      <c r="AI23" s="33">
        <v>-104504</v>
      </c>
      <c r="AJ23" s="33">
        <v>-103682</v>
      </c>
      <c r="AK23" s="33">
        <v>-79073</v>
      </c>
      <c r="AL23" s="33">
        <v>-81885</v>
      </c>
      <c r="AM23" s="33">
        <v>-61349</v>
      </c>
      <c r="AN23" s="33">
        <v>-88509</v>
      </c>
      <c r="AO23" s="33">
        <v>-74579</v>
      </c>
      <c r="AP23" s="33">
        <v>-48379</v>
      </c>
      <c r="AQ23" s="33">
        <v>-53812</v>
      </c>
      <c r="AR23" s="34">
        <v>-56453</v>
      </c>
      <c r="AS23" s="34">
        <v>-97828</v>
      </c>
      <c r="AT23" s="34">
        <v>-55428</v>
      </c>
      <c r="AU23" s="34">
        <v>-107492</v>
      </c>
      <c r="AV23" s="34">
        <v>-67698</v>
      </c>
      <c r="AW23" s="34">
        <v>-59415</v>
      </c>
      <c r="AX23" s="34">
        <v>-34682</v>
      </c>
      <c r="AY23" s="34">
        <v>-53669</v>
      </c>
      <c r="AZ23" s="34">
        <v>-59749</v>
      </c>
      <c r="BA23" s="34">
        <v>-82073</v>
      </c>
      <c r="BB23" s="34">
        <v>-110696</v>
      </c>
      <c r="BC23" s="34">
        <v>-171036</v>
      </c>
      <c r="BD23" s="34">
        <v>-212262</v>
      </c>
      <c r="BE23" s="34">
        <v>-238921</v>
      </c>
      <c r="BF23" s="34">
        <v>-293850</v>
      </c>
      <c r="BG23" s="34">
        <v>-269902</v>
      </c>
      <c r="BH23" s="34">
        <v>-276264</v>
      </c>
      <c r="BI23" s="34">
        <v>-251720</v>
      </c>
      <c r="BJ23" s="34">
        <v>-263524</v>
      </c>
      <c r="BK23" s="34">
        <v>-277068</v>
      </c>
      <c r="BL23" s="39">
        <v>-260926</v>
      </c>
      <c r="BN23" s="34">
        <v>-89890.232009999992</v>
      </c>
      <c r="BO23" s="34">
        <v>-150256.53526</v>
      </c>
      <c r="BP23" s="34">
        <v>-220037</v>
      </c>
      <c r="BQ23" s="34">
        <v>-207958</v>
      </c>
      <c r="BR23" s="34">
        <v>-219621</v>
      </c>
      <c r="BS23" s="34">
        <v>-317786</v>
      </c>
      <c r="BT23" s="34">
        <v>-426366</v>
      </c>
      <c r="BU23" s="34">
        <v>-447236</v>
      </c>
      <c r="BV23" s="34">
        <v>-369144</v>
      </c>
      <c r="BW23" s="34">
        <v>-272816</v>
      </c>
      <c r="BX23" s="34">
        <v>-263521</v>
      </c>
      <c r="BY23" s="34">
        <v>-269287</v>
      </c>
      <c r="BZ23" s="34">
        <v>-306187</v>
      </c>
      <c r="CA23" s="34">
        <v>-916069</v>
      </c>
      <c r="CB23" s="34">
        <v>-1061410</v>
      </c>
      <c r="CC23" s="39">
        <v>-537994</v>
      </c>
    </row>
    <row r="24" spans="1:81">
      <c r="A24" s="29" t="s">
        <v>37</v>
      </c>
      <c r="B24" s="29" t="s">
        <v>229</v>
      </c>
      <c r="C24" s="30">
        <v>45104.077049999963</v>
      </c>
      <c r="D24" s="30">
        <v>48882</v>
      </c>
      <c r="E24" s="30">
        <v>-30211.253820000002</v>
      </c>
      <c r="F24" s="30">
        <v>145869.20603076229</v>
      </c>
      <c r="G24" s="30">
        <v>102711.10105</v>
      </c>
      <c r="H24" s="30">
        <v>149128.16683999993</v>
      </c>
      <c r="I24" s="30">
        <v>193056.00425666675</v>
      </c>
      <c r="J24" s="30">
        <v>172780.87638666676</v>
      </c>
      <c r="K24" s="30">
        <v>94091</v>
      </c>
      <c r="L24" s="30">
        <v>111287</v>
      </c>
      <c r="M24" s="30">
        <v>149074</v>
      </c>
      <c r="N24" s="30">
        <v>100008</v>
      </c>
      <c r="O24" s="30">
        <v>108971</v>
      </c>
      <c r="P24" s="30">
        <v>120952</v>
      </c>
      <c r="Q24" s="30">
        <v>159670</v>
      </c>
      <c r="R24" s="30">
        <v>189502</v>
      </c>
      <c r="S24" s="30">
        <v>217979</v>
      </c>
      <c r="T24" s="30">
        <v>169953</v>
      </c>
      <c r="U24" s="30">
        <v>216965</v>
      </c>
      <c r="V24" s="30">
        <v>100117</v>
      </c>
      <c r="W24" s="30">
        <v>173200</v>
      </c>
      <c r="X24" s="30">
        <v>81144</v>
      </c>
      <c r="Y24" s="30">
        <v>104598</v>
      </c>
      <c r="Z24" s="30">
        <v>86135</v>
      </c>
      <c r="AA24" s="30">
        <v>70068</v>
      </c>
      <c r="AB24" s="30">
        <v>26345</v>
      </c>
      <c r="AC24" s="30">
        <v>37253</v>
      </c>
      <c r="AD24" s="30">
        <v>-27384</v>
      </c>
      <c r="AE24" s="30">
        <v>-47552</v>
      </c>
      <c r="AF24" s="30">
        <v>-3097</v>
      </c>
      <c r="AG24" s="30">
        <v>41375</v>
      </c>
      <c r="AH24" s="30">
        <v>27117</v>
      </c>
      <c r="AI24" s="30">
        <v>-13027</v>
      </c>
      <c r="AJ24" s="30">
        <v>27010</v>
      </c>
      <c r="AK24" s="30">
        <v>120709</v>
      </c>
      <c r="AL24" s="30">
        <v>80536.081999999966</v>
      </c>
      <c r="AM24" s="30">
        <v>41038</v>
      </c>
      <c r="AN24" s="30">
        <v>245261</v>
      </c>
      <c r="AO24" s="30">
        <v>565693</v>
      </c>
      <c r="AP24" s="30">
        <v>-269633</v>
      </c>
      <c r="AQ24" s="30">
        <v>34434</v>
      </c>
      <c r="AR24" s="30">
        <v>96738</v>
      </c>
      <c r="AS24" s="30">
        <v>36361</v>
      </c>
      <c r="AT24" s="30">
        <v>311478</v>
      </c>
      <c r="AU24" s="30">
        <v>82389</v>
      </c>
      <c r="AV24" s="30">
        <v>-25261</v>
      </c>
      <c r="AW24" s="30">
        <v>194304</v>
      </c>
      <c r="AX24" s="30">
        <v>283313</v>
      </c>
      <c r="AY24" s="30">
        <v>269574</v>
      </c>
      <c r="AZ24" s="30">
        <v>1050682</v>
      </c>
      <c r="BA24" s="30">
        <v>403987</v>
      </c>
      <c r="BB24" s="30">
        <v>264822</v>
      </c>
      <c r="BC24" s="30">
        <v>299675</v>
      </c>
      <c r="BD24" s="30">
        <v>250024.30000000005</v>
      </c>
      <c r="BE24" s="30">
        <v>211837</v>
      </c>
      <c r="BF24" s="30">
        <v>217868</v>
      </c>
      <c r="BG24" s="30">
        <v>193942</v>
      </c>
      <c r="BH24" s="30">
        <v>178861</v>
      </c>
      <c r="BI24" s="30">
        <v>289697</v>
      </c>
      <c r="BJ24" s="30">
        <v>88747</v>
      </c>
      <c r="BK24" s="30">
        <v>-7514</v>
      </c>
      <c r="BL24" s="37">
        <v>158465</v>
      </c>
      <c r="BN24" s="30">
        <v>178314.1608307623</v>
      </c>
      <c r="BO24" s="30">
        <v>617675.14853333321</v>
      </c>
      <c r="BP24" s="30">
        <v>454460</v>
      </c>
      <c r="BQ24" s="30">
        <v>579095</v>
      </c>
      <c r="BR24" s="30">
        <v>705014</v>
      </c>
      <c r="BS24" s="30">
        <v>445077</v>
      </c>
      <c r="BT24" s="30">
        <v>106282</v>
      </c>
      <c r="BU24" s="30">
        <v>-247444</v>
      </c>
      <c r="BV24" s="30">
        <v>215228.08199999994</v>
      </c>
      <c r="BW24" s="30">
        <v>582359</v>
      </c>
      <c r="BX24" s="30">
        <v>479011</v>
      </c>
      <c r="BY24" s="30">
        <v>534745</v>
      </c>
      <c r="BZ24" s="30">
        <v>1989065</v>
      </c>
      <c r="CA24" s="30">
        <v>917545.29999999981</v>
      </c>
      <c r="CB24" s="30">
        <v>751247</v>
      </c>
      <c r="CC24" s="37">
        <v>150951</v>
      </c>
    </row>
    <row r="25" spans="1:81">
      <c r="A25" s="31" t="s">
        <v>38</v>
      </c>
      <c r="B25" s="31" t="s">
        <v>230</v>
      </c>
      <c r="C25" s="32">
        <v>-3796</v>
      </c>
      <c r="D25" s="33">
        <v>-16423.048099999993</v>
      </c>
      <c r="E25" s="33">
        <v>5125</v>
      </c>
      <c r="F25" s="33">
        <v>-17908.283149999999</v>
      </c>
      <c r="G25" s="33">
        <v>-24837</v>
      </c>
      <c r="H25" s="33">
        <v>-39098</v>
      </c>
      <c r="I25" s="33">
        <v>-13523.318320000004</v>
      </c>
      <c r="J25" s="33">
        <v>-21472.244919999997</v>
      </c>
      <c r="K25" s="33">
        <v>-10638</v>
      </c>
      <c r="L25" s="33">
        <v>-42808</v>
      </c>
      <c r="M25" s="33">
        <v>-10527</v>
      </c>
      <c r="N25" s="33">
        <v>4552</v>
      </c>
      <c r="O25" s="33">
        <v>-24421</v>
      </c>
      <c r="P25" s="33">
        <v>-39899</v>
      </c>
      <c r="Q25" s="33">
        <v>-21151</v>
      </c>
      <c r="R25" s="33">
        <v>-26587</v>
      </c>
      <c r="S25" s="33">
        <v>-58387</v>
      </c>
      <c r="T25" s="33">
        <v>-53310</v>
      </c>
      <c r="U25" s="33">
        <v>-27291</v>
      </c>
      <c r="V25" s="33">
        <v>-16809</v>
      </c>
      <c r="W25" s="33">
        <v>-26907</v>
      </c>
      <c r="X25" s="33">
        <v>-16303</v>
      </c>
      <c r="Y25" s="33">
        <v>-10304</v>
      </c>
      <c r="Z25" s="33">
        <v>-19491</v>
      </c>
      <c r="AA25" s="33">
        <v>-10859</v>
      </c>
      <c r="AB25" s="33">
        <v>-11178</v>
      </c>
      <c r="AC25" s="33">
        <v>-6618</v>
      </c>
      <c r="AD25" s="33">
        <v>-7619</v>
      </c>
      <c r="AE25" s="33">
        <v>-12594</v>
      </c>
      <c r="AF25" s="33">
        <v>-38284</v>
      </c>
      <c r="AG25" s="33">
        <v>-10922</v>
      </c>
      <c r="AH25" s="33">
        <v>-18321</v>
      </c>
      <c r="AI25" s="33">
        <v>-17567</v>
      </c>
      <c r="AJ25" s="33">
        <v>-7120</v>
      </c>
      <c r="AK25" s="33">
        <v>-25617</v>
      </c>
      <c r="AL25" s="33">
        <v>-7940</v>
      </c>
      <c r="AM25" s="33">
        <v>-16794</v>
      </c>
      <c r="AN25" s="33">
        <v>-98089</v>
      </c>
      <c r="AO25" s="33">
        <v>-211627</v>
      </c>
      <c r="AP25" s="33">
        <v>3850</v>
      </c>
      <c r="AQ25" s="33">
        <v>-18463</v>
      </c>
      <c r="AR25" s="34">
        <v>-16116</v>
      </c>
      <c r="AS25" s="34">
        <v>-21288</v>
      </c>
      <c r="AT25" s="34">
        <v>-103745</v>
      </c>
      <c r="AU25" s="34">
        <v>-18969</v>
      </c>
      <c r="AV25" s="34">
        <v>-9721</v>
      </c>
      <c r="AW25" s="34">
        <v>-69090</v>
      </c>
      <c r="AX25" s="34">
        <v>-6745</v>
      </c>
      <c r="AY25" s="34">
        <v>-74612</v>
      </c>
      <c r="AZ25" s="34">
        <v>-75572</v>
      </c>
      <c r="BA25" s="34">
        <v>-100611</v>
      </c>
      <c r="BB25" s="34">
        <v>-19635</v>
      </c>
      <c r="BC25" s="34">
        <v>-33287</v>
      </c>
      <c r="BD25" s="34">
        <v>-42242</v>
      </c>
      <c r="BE25" s="34">
        <v>-28363</v>
      </c>
      <c r="BF25" s="34">
        <v>-10320</v>
      </c>
      <c r="BG25" s="34">
        <v>-16357</v>
      </c>
      <c r="BH25" s="34">
        <v>-10633</v>
      </c>
      <c r="BI25" s="34">
        <v>7086</v>
      </c>
      <c r="BJ25" s="34">
        <v>-20565</v>
      </c>
      <c r="BK25" s="34">
        <v>-68586</v>
      </c>
      <c r="BL25" s="39">
        <v>-30588</v>
      </c>
      <c r="BN25" s="34">
        <v>-33002.331249999988</v>
      </c>
      <c r="BO25" s="34">
        <v>-98930.563240000003</v>
      </c>
      <c r="BP25" s="34">
        <v>-59421</v>
      </c>
      <c r="BQ25" s="34">
        <v>-112058</v>
      </c>
      <c r="BR25" s="34">
        <v>-155797</v>
      </c>
      <c r="BS25" s="34">
        <v>-73005</v>
      </c>
      <c r="BT25" s="34">
        <v>-36274</v>
      </c>
      <c r="BU25" s="34">
        <v>-80121</v>
      </c>
      <c r="BV25" s="34">
        <v>-58244</v>
      </c>
      <c r="BW25" s="34">
        <v>-322660</v>
      </c>
      <c r="BX25" s="34">
        <v>-159612</v>
      </c>
      <c r="BY25" s="34">
        <v>-104525</v>
      </c>
      <c r="BZ25" s="34">
        <v>-270430</v>
      </c>
      <c r="CA25" s="34">
        <v>-114212</v>
      </c>
      <c r="CB25" s="34">
        <v>-40469</v>
      </c>
      <c r="CC25" s="39">
        <v>-99174</v>
      </c>
    </row>
    <row r="26" spans="1:81">
      <c r="A26" s="31" t="s">
        <v>39</v>
      </c>
      <c r="B26" s="31" t="s">
        <v>231</v>
      </c>
      <c r="C26" s="32">
        <v>-4566</v>
      </c>
      <c r="D26" s="33">
        <v>-4445.11004400001</v>
      </c>
      <c r="E26" s="33">
        <v>26625</v>
      </c>
      <c r="F26" s="33">
        <v>-13172.205342899069</v>
      </c>
      <c r="G26" s="33">
        <v>-9237</v>
      </c>
      <c r="H26" s="33">
        <v>-7310.358610506647</v>
      </c>
      <c r="I26" s="33">
        <v>-27096.38761802666</v>
      </c>
      <c r="J26" s="33">
        <v>-7856</v>
      </c>
      <c r="K26" s="33">
        <v>-6577</v>
      </c>
      <c r="L26" s="33">
        <v>31904</v>
      </c>
      <c r="M26" s="33">
        <v>-20333</v>
      </c>
      <c r="N26" s="33">
        <v>-25173</v>
      </c>
      <c r="O26" s="33">
        <v>3235</v>
      </c>
      <c r="P26" s="33">
        <v>18446</v>
      </c>
      <c r="Q26" s="33">
        <v>-11416</v>
      </c>
      <c r="R26" s="33">
        <v>-11237</v>
      </c>
      <c r="S26" s="33">
        <v>9687</v>
      </c>
      <c r="T26" s="33">
        <v>17891</v>
      </c>
      <c r="U26" s="33">
        <v>-23533</v>
      </c>
      <c r="V26" s="33">
        <v>-18758</v>
      </c>
      <c r="W26" s="33">
        <v>14940</v>
      </c>
      <c r="X26" s="33">
        <v>-6231</v>
      </c>
      <c r="Y26" s="33">
        <v>-10766</v>
      </c>
      <c r="Z26" s="33">
        <v>23545</v>
      </c>
      <c r="AA26" s="33">
        <v>9260</v>
      </c>
      <c r="AB26" s="33">
        <v>23240</v>
      </c>
      <c r="AC26" s="33">
        <v>-123</v>
      </c>
      <c r="AD26" s="33">
        <v>89359</v>
      </c>
      <c r="AE26" s="33">
        <v>30590</v>
      </c>
      <c r="AF26" s="33">
        <v>42104</v>
      </c>
      <c r="AG26" s="33">
        <v>-598</v>
      </c>
      <c r="AH26" s="33">
        <v>16411</v>
      </c>
      <c r="AI26" s="33">
        <v>23080</v>
      </c>
      <c r="AJ26" s="33">
        <v>4877</v>
      </c>
      <c r="AK26" s="33">
        <v>-11948</v>
      </c>
      <c r="AL26" s="33">
        <v>12022</v>
      </c>
      <c r="AM26" s="33">
        <v>6579</v>
      </c>
      <c r="AN26" s="33">
        <v>19412</v>
      </c>
      <c r="AO26" s="33">
        <v>22282</v>
      </c>
      <c r="AP26" s="33">
        <v>123824</v>
      </c>
      <c r="AQ26" s="33">
        <v>7927</v>
      </c>
      <c r="AR26" s="34">
        <v>-11244</v>
      </c>
      <c r="AS26" s="34">
        <v>12642</v>
      </c>
      <c r="AT26" s="34">
        <v>77003</v>
      </c>
      <c r="AU26" s="34">
        <v>-11429</v>
      </c>
      <c r="AV26" s="34">
        <v>11400</v>
      </c>
      <c r="AW26" s="34">
        <v>-1275</v>
      </c>
      <c r="AX26" s="34">
        <v>25067</v>
      </c>
      <c r="AY26" s="34">
        <v>-22263</v>
      </c>
      <c r="AZ26" s="34">
        <v>-258510</v>
      </c>
      <c r="BA26" s="34">
        <v>-48040</v>
      </c>
      <c r="BB26" s="34">
        <v>335860</v>
      </c>
      <c r="BC26" s="34">
        <v>-42673</v>
      </c>
      <c r="BD26" s="34">
        <v>-38591</v>
      </c>
      <c r="BE26" s="34">
        <v>-29326</v>
      </c>
      <c r="BF26" s="34">
        <v>72179</v>
      </c>
      <c r="BG26" s="34">
        <v>-23256</v>
      </c>
      <c r="BH26" s="34">
        <v>-10845</v>
      </c>
      <c r="BI26" s="34">
        <v>7342</v>
      </c>
      <c r="BJ26" s="34">
        <v>127251</v>
      </c>
      <c r="BK26" s="34">
        <v>40998</v>
      </c>
      <c r="BL26" s="39">
        <v>-33385</v>
      </c>
      <c r="BN26" s="34">
        <v>4441.6846131009224</v>
      </c>
      <c r="BO26" s="34">
        <v>-51499.746228533302</v>
      </c>
      <c r="BP26" s="34">
        <v>-20179</v>
      </c>
      <c r="BQ26" s="34">
        <v>-972</v>
      </c>
      <c r="BR26" s="34">
        <v>-14713</v>
      </c>
      <c r="BS26" s="34">
        <v>21488</v>
      </c>
      <c r="BT26" s="34">
        <v>121736</v>
      </c>
      <c r="BU26" s="34">
        <v>88507</v>
      </c>
      <c r="BV26" s="34">
        <v>28031</v>
      </c>
      <c r="BW26" s="34">
        <v>172097</v>
      </c>
      <c r="BX26" s="34">
        <v>86328</v>
      </c>
      <c r="BY26" s="34">
        <v>23763</v>
      </c>
      <c r="BZ26" s="34">
        <v>7047</v>
      </c>
      <c r="CA26" s="34">
        <v>-38411</v>
      </c>
      <c r="CB26" s="34">
        <v>100492</v>
      </c>
      <c r="CC26" s="39">
        <v>7613</v>
      </c>
    </row>
    <row r="27" spans="1:81">
      <c r="A27" s="31" t="s">
        <v>40</v>
      </c>
      <c r="B27" s="31" t="s">
        <v>232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-1538</v>
      </c>
      <c r="P27" s="33">
        <v>-1098</v>
      </c>
      <c r="Q27" s="33">
        <v>-1440</v>
      </c>
      <c r="R27" s="33">
        <v>-2278</v>
      </c>
      <c r="S27" s="33">
        <v>-20362</v>
      </c>
      <c r="T27" s="33">
        <v>-3798</v>
      </c>
      <c r="U27" s="33">
        <v>4059</v>
      </c>
      <c r="V27" s="33">
        <v>5739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5">
        <v>0</v>
      </c>
      <c r="AS27" s="35">
        <v>0</v>
      </c>
      <c r="AT27" s="35">
        <v>0</v>
      </c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9"/>
      <c r="BN27" s="35">
        <v>0</v>
      </c>
      <c r="BO27" s="35">
        <v>0</v>
      </c>
      <c r="BP27" s="35">
        <v>0</v>
      </c>
      <c r="BQ27" s="35">
        <v>-6354</v>
      </c>
      <c r="BR27" s="35">
        <v>-14362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/>
      <c r="BY27" s="35"/>
      <c r="BZ27" s="35"/>
      <c r="CA27" s="35"/>
      <c r="CB27" s="35"/>
      <c r="CC27" s="39"/>
    </row>
    <row r="28" spans="1:81">
      <c r="A28" s="29" t="s">
        <v>41</v>
      </c>
      <c r="B28" s="29" t="s">
        <v>233</v>
      </c>
      <c r="C28" s="30">
        <v>36742.077049999963</v>
      </c>
      <c r="D28" s="30">
        <v>28013.841855999999</v>
      </c>
      <c r="E28" s="30">
        <v>1538.7461799999983</v>
      </c>
      <c r="F28" s="30">
        <v>114788.71753786321</v>
      </c>
      <c r="G28" s="30">
        <v>68637.101049999997</v>
      </c>
      <c r="H28" s="30">
        <v>102719.80822949328</v>
      </c>
      <c r="I28" s="30">
        <v>152436.2983186401</v>
      </c>
      <c r="J28" s="30">
        <v>143452.63146666676</v>
      </c>
      <c r="K28" s="30">
        <v>76876</v>
      </c>
      <c r="L28" s="30">
        <v>100383</v>
      </c>
      <c r="M28" s="30">
        <v>118214</v>
      </c>
      <c r="N28" s="30">
        <v>79387</v>
      </c>
      <c r="O28" s="30">
        <v>86247</v>
      </c>
      <c r="P28" s="30">
        <v>98401</v>
      </c>
      <c r="Q28" s="30">
        <v>125663</v>
      </c>
      <c r="R28" s="30">
        <v>149400</v>
      </c>
      <c r="S28" s="30">
        <v>148917</v>
      </c>
      <c r="T28" s="30">
        <v>130736</v>
      </c>
      <c r="U28" s="30">
        <v>170200</v>
      </c>
      <c r="V28" s="30">
        <v>70289</v>
      </c>
      <c r="W28" s="30">
        <v>161233</v>
      </c>
      <c r="X28" s="30">
        <v>58610</v>
      </c>
      <c r="Y28" s="30">
        <v>83528</v>
      </c>
      <c r="Z28" s="30">
        <v>90189</v>
      </c>
      <c r="AA28" s="30">
        <v>68469</v>
      </c>
      <c r="AB28" s="30">
        <v>38407</v>
      </c>
      <c r="AC28" s="30">
        <v>30512</v>
      </c>
      <c r="AD28" s="30">
        <v>54356</v>
      </c>
      <c r="AE28" s="30">
        <v>-29556</v>
      </c>
      <c r="AF28" s="30">
        <v>723</v>
      </c>
      <c r="AG28" s="30">
        <v>29855</v>
      </c>
      <c r="AH28" s="30">
        <v>25207</v>
      </c>
      <c r="AI28" s="30">
        <v>-7514</v>
      </c>
      <c r="AJ28" s="30">
        <v>24767</v>
      </c>
      <c r="AK28" s="30">
        <v>83144</v>
      </c>
      <c r="AL28" s="30">
        <v>84618.081999999966</v>
      </c>
      <c r="AM28" s="30">
        <v>30823</v>
      </c>
      <c r="AN28" s="30">
        <v>166584</v>
      </c>
      <c r="AO28" s="30">
        <v>376348</v>
      </c>
      <c r="AP28" s="30">
        <v>-141959</v>
      </c>
      <c r="AQ28" s="30">
        <v>23898</v>
      </c>
      <c r="AR28" s="30">
        <v>69378</v>
      </c>
      <c r="AS28" s="30">
        <v>27715</v>
      </c>
      <c r="AT28" s="30">
        <v>284736</v>
      </c>
      <c r="AU28" s="30">
        <v>51991</v>
      </c>
      <c r="AV28" s="30">
        <v>-23582</v>
      </c>
      <c r="AW28" s="30">
        <v>123939</v>
      </c>
      <c r="AX28" s="30">
        <v>301635</v>
      </c>
      <c r="AY28" s="30">
        <v>172699</v>
      </c>
      <c r="AZ28" s="30">
        <v>716600</v>
      </c>
      <c r="BA28" s="30">
        <v>255336</v>
      </c>
      <c r="BB28" s="30">
        <v>581047</v>
      </c>
      <c r="BC28" s="30">
        <v>223715</v>
      </c>
      <c r="BD28" s="30">
        <v>169191.30000000005</v>
      </c>
      <c r="BE28" s="30">
        <v>154148</v>
      </c>
      <c r="BF28" s="30">
        <v>217868</v>
      </c>
      <c r="BG28" s="30">
        <v>154329</v>
      </c>
      <c r="BH28" s="30">
        <v>157383</v>
      </c>
      <c r="BI28" s="30">
        <v>304125</v>
      </c>
      <c r="BJ28" s="30">
        <v>195433</v>
      </c>
      <c r="BK28" s="30">
        <v>-35102</v>
      </c>
      <c r="BL28" s="37">
        <v>94492</v>
      </c>
      <c r="BN28" s="30">
        <v>149753.51419386323</v>
      </c>
      <c r="BO28" s="30">
        <v>467244.83906479995</v>
      </c>
      <c r="BP28" s="30">
        <v>374860</v>
      </c>
      <c r="BQ28" s="30">
        <v>459711</v>
      </c>
      <c r="BR28" s="30">
        <v>520142</v>
      </c>
      <c r="BS28" s="30">
        <v>393560</v>
      </c>
      <c r="BT28" s="30">
        <v>191744</v>
      </c>
      <c r="BU28" s="30">
        <v>-239058</v>
      </c>
      <c r="BV28" s="30">
        <v>185015.08199999994</v>
      </c>
      <c r="BW28" s="30">
        <v>431796</v>
      </c>
      <c r="BX28" s="30">
        <v>405727</v>
      </c>
      <c r="BY28" s="30">
        <v>453983</v>
      </c>
      <c r="BZ28" s="30">
        <v>1725682</v>
      </c>
      <c r="CA28" s="30">
        <v>764922.29999999981</v>
      </c>
      <c r="CB28" s="30">
        <v>811270</v>
      </c>
      <c r="CC28" s="37">
        <v>59390</v>
      </c>
    </row>
    <row r="29" spans="1:81">
      <c r="A29" s="29" t="s">
        <v>42</v>
      </c>
      <c r="B29" s="29" t="s">
        <v>234</v>
      </c>
      <c r="C29" s="30">
        <v>47406</v>
      </c>
      <c r="D29" s="30">
        <v>34371</v>
      </c>
      <c r="E29" s="30">
        <v>56398</v>
      </c>
      <c r="F29" s="30">
        <v>114788.65305786315</v>
      </c>
      <c r="G29" s="30">
        <v>68637.101050000056</v>
      </c>
      <c r="H29" s="30">
        <v>102719.56111949334</v>
      </c>
      <c r="I29" s="30">
        <v>148475</v>
      </c>
      <c r="J29" s="30">
        <v>119598</v>
      </c>
      <c r="K29" s="30">
        <v>76876</v>
      </c>
      <c r="L29" s="30">
        <v>91099</v>
      </c>
      <c r="M29" s="30">
        <v>102233</v>
      </c>
      <c r="N29" s="30">
        <v>79387</v>
      </c>
      <c r="O29" s="30">
        <v>87785</v>
      </c>
      <c r="P29" s="30">
        <v>99744</v>
      </c>
      <c r="Q29" s="30">
        <v>122901</v>
      </c>
      <c r="R29" s="30">
        <v>145060</v>
      </c>
      <c r="S29" s="30">
        <v>142839</v>
      </c>
      <c r="T29" s="30">
        <v>134534</v>
      </c>
      <c r="U29" s="30">
        <v>166141</v>
      </c>
      <c r="V29" s="30">
        <v>118124</v>
      </c>
      <c r="W29" s="30">
        <v>131194</v>
      </c>
      <c r="X29" s="30">
        <v>58610</v>
      </c>
      <c r="Y29" s="30">
        <v>83528</v>
      </c>
      <c r="Z29" s="30">
        <v>85716</v>
      </c>
      <c r="AA29" s="30">
        <v>68469</v>
      </c>
      <c r="AB29" s="30">
        <v>38407</v>
      </c>
      <c r="AC29" s="30">
        <v>38771</v>
      </c>
      <c r="AD29" s="30">
        <v>76239</v>
      </c>
      <c r="AE29" s="30">
        <v>-29556</v>
      </c>
      <c r="AF29" s="30">
        <v>723</v>
      </c>
      <c r="AG29" s="30">
        <v>9403.5800000000017</v>
      </c>
      <c r="AH29" s="30">
        <v>6463.0599999999977</v>
      </c>
      <c r="AI29" s="30">
        <v>-9277.52</v>
      </c>
      <c r="AJ29" s="30">
        <v>24767</v>
      </c>
      <c r="AK29" s="30">
        <v>52242.14</v>
      </c>
      <c r="AL29" s="30">
        <v>112936.04199999996</v>
      </c>
      <c r="AM29" s="30">
        <v>30823</v>
      </c>
      <c r="AN29" s="30">
        <v>27498.239999999991</v>
      </c>
      <c r="AO29" s="30">
        <v>61566.359999999986</v>
      </c>
      <c r="AP29" s="30">
        <v>151269.20000000001</v>
      </c>
      <c r="AQ29" s="30">
        <v>19262.16</v>
      </c>
      <c r="AR29" s="30">
        <v>69479.64</v>
      </c>
      <c r="AS29" s="30">
        <v>30472</v>
      </c>
      <c r="AT29" s="30">
        <v>157775.25094103202</v>
      </c>
      <c r="AU29" s="30">
        <v>68837.179999999993</v>
      </c>
      <c r="AV29" s="30">
        <v>2213</v>
      </c>
      <c r="AW29" s="30">
        <v>175718.52</v>
      </c>
      <c r="AX29" s="30">
        <v>281409</v>
      </c>
      <c r="AY29" s="30">
        <v>222440</v>
      </c>
      <c r="AZ29" s="30">
        <v>251197</v>
      </c>
      <c r="BA29" s="30">
        <v>267547</v>
      </c>
      <c r="BB29" s="30">
        <v>407057</v>
      </c>
      <c r="BC29" s="30">
        <v>198322</v>
      </c>
      <c r="BD29" s="30">
        <v>202909.00000000006</v>
      </c>
      <c r="BE29" s="30">
        <v>162896</v>
      </c>
      <c r="BF29" s="30">
        <v>206955</v>
      </c>
      <c r="BG29" s="30">
        <v>109227</v>
      </c>
      <c r="BH29" s="30">
        <v>89411</v>
      </c>
      <c r="BI29" s="30">
        <v>94806</v>
      </c>
      <c r="BJ29" s="30">
        <v>77494</v>
      </c>
      <c r="BK29" s="30">
        <v>26968.839999999997</v>
      </c>
      <c r="BL29" s="37">
        <v>126284</v>
      </c>
      <c r="BN29" s="30">
        <v>252963.65305786315</v>
      </c>
      <c r="BO29" s="30">
        <v>439429.66216949339</v>
      </c>
      <c r="BP29" s="30">
        <v>349595</v>
      </c>
      <c r="BQ29" s="30">
        <v>455490</v>
      </c>
      <c r="BR29" s="30">
        <v>561638</v>
      </c>
      <c r="BS29" s="30">
        <v>359048</v>
      </c>
      <c r="BT29" s="30">
        <v>221886</v>
      </c>
      <c r="BU29" s="30">
        <v>-12966.36</v>
      </c>
      <c r="BV29" s="30">
        <v>180667.66199999995</v>
      </c>
      <c r="BW29" s="30">
        <v>271256</v>
      </c>
      <c r="BX29" s="30">
        <v>275050.91810103203</v>
      </c>
      <c r="BY29" s="30">
        <v>528179.9</v>
      </c>
      <c r="BZ29" s="30">
        <v>1148241</v>
      </c>
      <c r="CA29" s="30">
        <v>771081.99999999977</v>
      </c>
      <c r="CB29" s="30">
        <v>370938</v>
      </c>
      <c r="CC29" s="37">
        <v>153252.84</v>
      </c>
    </row>
    <row r="30" spans="1:81">
      <c r="A30" s="29" t="s">
        <v>43</v>
      </c>
      <c r="B30" s="29" t="s">
        <v>235</v>
      </c>
      <c r="C30" s="30">
        <v>95957</v>
      </c>
      <c r="D30" s="30">
        <v>101976</v>
      </c>
      <c r="E30" s="30">
        <v>116271</v>
      </c>
      <c r="F30" s="30">
        <v>180590</v>
      </c>
      <c r="G30" s="30">
        <v>188164</v>
      </c>
      <c r="H30" s="30">
        <v>218017</v>
      </c>
      <c r="I30" s="30">
        <v>225808</v>
      </c>
      <c r="J30" s="30">
        <v>218566</v>
      </c>
      <c r="K30" s="30">
        <v>182520</v>
      </c>
      <c r="L30" s="30">
        <v>211886</v>
      </c>
      <c r="M30" s="30">
        <v>216274</v>
      </c>
      <c r="N30" s="30">
        <v>188781</v>
      </c>
      <c r="O30" s="30">
        <v>210121</v>
      </c>
      <c r="P30" s="30">
        <v>238348</v>
      </c>
      <c r="Q30" s="30">
        <v>274642</v>
      </c>
      <c r="R30" s="30">
        <v>301480</v>
      </c>
      <c r="S30" s="30">
        <v>280911</v>
      </c>
      <c r="T30" s="30">
        <v>304236</v>
      </c>
      <c r="U30" s="30">
        <v>310438</v>
      </c>
      <c r="V30" s="30">
        <v>304512</v>
      </c>
      <c r="W30" s="30">
        <v>240046</v>
      </c>
      <c r="X30" s="30">
        <v>207512</v>
      </c>
      <c r="Y30" s="30">
        <v>237331</v>
      </c>
      <c r="Z30" s="30">
        <v>267252</v>
      </c>
      <c r="AA30" s="30">
        <v>214422</v>
      </c>
      <c r="AB30" s="30">
        <v>210200</v>
      </c>
      <c r="AC30" s="30">
        <v>226779</v>
      </c>
      <c r="AD30" s="30">
        <v>185343</v>
      </c>
      <c r="AE30" s="30">
        <v>106289</v>
      </c>
      <c r="AF30" s="30">
        <v>171657</v>
      </c>
      <c r="AG30" s="30">
        <v>185908</v>
      </c>
      <c r="AH30" s="30">
        <v>217107</v>
      </c>
      <c r="AI30" s="30">
        <v>148171.14525009645</v>
      </c>
      <c r="AJ30" s="30">
        <v>178097</v>
      </c>
      <c r="AK30" s="30">
        <v>204872</v>
      </c>
      <c r="AL30" s="30">
        <v>228870.08199999994</v>
      </c>
      <c r="AM30" s="30">
        <v>182128</v>
      </c>
      <c r="AN30" s="30">
        <v>220019</v>
      </c>
      <c r="AO30" s="30">
        <v>209566</v>
      </c>
      <c r="AP30" s="30">
        <v>236836</v>
      </c>
      <c r="AQ30" s="30">
        <v>179307</v>
      </c>
      <c r="AR30" s="30">
        <v>213303</v>
      </c>
      <c r="AS30" s="30">
        <v>237913</v>
      </c>
      <c r="AT30" s="30">
        <v>278335</v>
      </c>
      <c r="AU30" s="30">
        <v>219328</v>
      </c>
      <c r="AV30" s="30">
        <v>119023</v>
      </c>
      <c r="AW30" s="30">
        <v>433787</v>
      </c>
      <c r="AX30" s="30">
        <v>516168</v>
      </c>
      <c r="AY30" s="30">
        <v>495922</v>
      </c>
      <c r="AZ30" s="30">
        <v>500178</v>
      </c>
      <c r="BA30" s="30">
        <v>604098</v>
      </c>
      <c r="BB30" s="30">
        <v>588115</v>
      </c>
      <c r="BC30" s="30">
        <v>503675</v>
      </c>
      <c r="BD30" s="30">
        <v>446247</v>
      </c>
      <c r="BE30" s="30">
        <v>415594</v>
      </c>
      <c r="BF30" s="30">
        <v>366135</v>
      </c>
      <c r="BG30" s="30">
        <v>351129</v>
      </c>
      <c r="BH30" s="30">
        <v>349691</v>
      </c>
      <c r="BI30" s="30">
        <v>287943</v>
      </c>
      <c r="BJ30" s="30">
        <v>404468</v>
      </c>
      <c r="BK30" s="30">
        <v>441739</v>
      </c>
      <c r="BL30" s="37">
        <v>376478</v>
      </c>
      <c r="BN30" s="30">
        <v>494794</v>
      </c>
      <c r="BO30" s="30">
        <v>850555</v>
      </c>
      <c r="BP30" s="30">
        <v>799461</v>
      </c>
      <c r="BQ30" s="30">
        <v>1024591</v>
      </c>
      <c r="BR30" s="30">
        <v>1200097</v>
      </c>
      <c r="BS30" s="30">
        <v>952141</v>
      </c>
      <c r="BT30" s="30">
        <v>836744</v>
      </c>
      <c r="BU30" s="30">
        <v>680961</v>
      </c>
      <c r="BV30" s="30">
        <v>760010.22725009639</v>
      </c>
      <c r="BW30" s="30">
        <v>848549</v>
      </c>
      <c r="BX30" s="30">
        <v>908858</v>
      </c>
      <c r="BY30" s="30">
        <v>1288306</v>
      </c>
      <c r="BZ30" s="30">
        <v>2188313</v>
      </c>
      <c r="CA30" s="30">
        <v>1731650.9999999998</v>
      </c>
      <c r="CB30" s="30">
        <v>1393229</v>
      </c>
      <c r="CC30" s="37">
        <v>818217</v>
      </c>
    </row>
    <row r="31" spans="1:81">
      <c r="A31" s="29" t="s">
        <v>44</v>
      </c>
      <c r="B31" s="29" t="s">
        <v>236</v>
      </c>
      <c r="C31" s="36">
        <v>0.24215140738790764</v>
      </c>
      <c r="D31" s="36">
        <v>0.24507268058732148</v>
      </c>
      <c r="E31" s="36">
        <v>0.23388120377280308</v>
      </c>
      <c r="F31" s="36">
        <v>0.29102187152594755</v>
      </c>
      <c r="G31" s="36">
        <v>0.31020492576761416</v>
      </c>
      <c r="H31" s="36">
        <v>0.30607335260522361</v>
      </c>
      <c r="I31" s="36">
        <v>0.32106323154617228</v>
      </c>
      <c r="J31" s="36">
        <v>0.30372587602276768</v>
      </c>
      <c r="K31" s="36">
        <v>0.27660203223386604</v>
      </c>
      <c r="L31" s="36">
        <v>0.28207049965321274</v>
      </c>
      <c r="M31" s="36">
        <v>0.27384255009338104</v>
      </c>
      <c r="N31" s="36">
        <v>0.24531540756603912</v>
      </c>
      <c r="O31" s="36">
        <v>0.28650102808274841</v>
      </c>
      <c r="P31" s="36">
        <v>0.29642987729801928</v>
      </c>
      <c r="Q31" s="36">
        <v>0.30367718280207168</v>
      </c>
      <c r="R31" s="36">
        <v>0.32393101047392692</v>
      </c>
      <c r="S31" s="36">
        <v>0.32480441966464013</v>
      </c>
      <c r="T31" s="36">
        <v>0.31299967798387041</v>
      </c>
      <c r="U31" s="36">
        <v>0.30207240676699487</v>
      </c>
      <c r="V31" s="36">
        <v>0.30205088935354729</v>
      </c>
      <c r="W31" s="36">
        <v>0.25822837644203667</v>
      </c>
      <c r="X31" s="36">
        <v>0.21670121502305253</v>
      </c>
      <c r="Y31" s="36">
        <v>0.22447084104565346</v>
      </c>
      <c r="Z31" s="36">
        <v>0.25696492322839753</v>
      </c>
      <c r="AA31" s="36">
        <v>0.214102131415665</v>
      </c>
      <c r="AB31" s="36">
        <v>0.21781074298125086</v>
      </c>
      <c r="AC31" s="36">
        <v>0.21771069636433629</v>
      </c>
      <c r="AD31" s="36">
        <v>0.19407461081518604</v>
      </c>
      <c r="AE31" s="36">
        <v>0.1179155956463231</v>
      </c>
      <c r="AF31" s="36">
        <v>0.16952003049557282</v>
      </c>
      <c r="AG31" s="36">
        <v>0.19223443526455655</v>
      </c>
      <c r="AH31" s="36">
        <v>0.21105704967117575</v>
      </c>
      <c r="AI31" s="36">
        <v>0.15564375770108316</v>
      </c>
      <c r="AJ31" s="36">
        <v>0.1942754853151003</v>
      </c>
      <c r="AK31" s="36">
        <v>0.20094926931372675</v>
      </c>
      <c r="AL31" s="36">
        <v>0.2075670595447982</v>
      </c>
      <c r="AM31" s="36">
        <v>0.18104498887654052</v>
      </c>
      <c r="AN31" s="36">
        <v>0.19814301988913954</v>
      </c>
      <c r="AO31" s="36">
        <v>0.1640508984731241</v>
      </c>
      <c r="AP31" s="36">
        <v>0.187</v>
      </c>
      <c r="AQ31" s="36">
        <v>0.17100000000000001</v>
      </c>
      <c r="AR31" s="36">
        <v>0.18634648951914021</v>
      </c>
      <c r="AS31" s="36">
        <v>0.18184104185631292</v>
      </c>
      <c r="AT31" s="36">
        <v>0.18728505803895551</v>
      </c>
      <c r="AU31" s="36">
        <v>0.18881737758998887</v>
      </c>
      <c r="AV31" s="36">
        <v>0.11374098251307529</v>
      </c>
      <c r="AW31" s="36">
        <v>0.24397112303194665</v>
      </c>
      <c r="AX31" s="36">
        <v>0.27259087762065481</v>
      </c>
      <c r="AY31" s="36">
        <v>0.28047887989883075</v>
      </c>
      <c r="AZ31" s="36">
        <v>0.25336642134328607</v>
      </c>
      <c r="BA31" s="36">
        <v>0.27747230664718553</v>
      </c>
      <c r="BB31" s="36">
        <v>0.26128656914155124</v>
      </c>
      <c r="BC31" s="36">
        <v>0.23635594898550072</v>
      </c>
      <c r="BD31" s="36">
        <v>0.20159628295413246</v>
      </c>
      <c r="BE31" s="36">
        <v>0.1922584775832446</v>
      </c>
      <c r="BF31" s="36">
        <v>0.18487567655454171</v>
      </c>
      <c r="BG31" s="36">
        <v>0.20509655856422071</v>
      </c>
      <c r="BH31" s="36">
        <v>0.17898405890196059</v>
      </c>
      <c r="BI31" s="36">
        <v>0.16277594712804694</v>
      </c>
      <c r="BJ31" s="36">
        <v>0.20755966978723578</v>
      </c>
      <c r="BK31" s="36">
        <v>0.22817250322445348</v>
      </c>
      <c r="BL31" s="38">
        <v>0.18867313688797924</v>
      </c>
      <c r="BN31" s="36">
        <v>0.25636353407584223</v>
      </c>
      <c r="BO31" s="36">
        <v>0.3102163887075286</v>
      </c>
      <c r="BP31" s="36">
        <v>0.26914571104897883</v>
      </c>
      <c r="BQ31" s="36">
        <v>0.30380341735887367</v>
      </c>
      <c r="BR31" s="36">
        <v>0.30988598408605872</v>
      </c>
      <c r="BS31" s="36">
        <v>0.23896080493772504</v>
      </c>
      <c r="BT31" s="36">
        <v>0.21112763529801823</v>
      </c>
      <c r="BU31" s="36">
        <v>0.17416951424128335</v>
      </c>
      <c r="BV31" s="36">
        <v>0.19043742066260716</v>
      </c>
      <c r="BW31" s="36">
        <v>0.17144617254631456</v>
      </c>
      <c r="BX31" s="36">
        <v>0.18134703033258534</v>
      </c>
      <c r="BY31" s="36">
        <v>0.21911396934765809</v>
      </c>
      <c r="BZ31" s="36">
        <v>0.2678394676485063</v>
      </c>
      <c r="CA31" s="36">
        <v>0.20404411634743977</v>
      </c>
      <c r="CB31" s="36">
        <v>0.18869725353153266</v>
      </c>
      <c r="CC31" s="38">
        <v>0.20812436329690426</v>
      </c>
    </row>
    <row r="32" spans="1:81">
      <c r="BG32" s="154"/>
      <c r="BH32" s="154"/>
      <c r="BI32" s="154"/>
      <c r="BJ32" s="154"/>
      <c r="BK32" s="154"/>
      <c r="BL32" s="154"/>
      <c r="BV32" s="25"/>
      <c r="BW32" s="25"/>
      <c r="BX32" s="25"/>
      <c r="BY32" s="25"/>
      <c r="BZ32" s="25"/>
      <c r="CA32" s="25"/>
      <c r="CB32" s="25"/>
    </row>
    <row r="33" spans="46:80"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5"/>
      <c r="BW33" s="25"/>
      <c r="BX33" s="25"/>
      <c r="BY33" s="25"/>
      <c r="BZ33" s="25"/>
      <c r="CA33" s="25"/>
      <c r="CB33" s="25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2:CC80"/>
  <sheetViews>
    <sheetView showGridLines="0" zoomScaleNormal="100" workbookViewId="0">
      <pane xSplit="2" ySplit="6" topLeftCell="BD7" activePane="bottomRight" state="frozen"/>
      <selection pane="topRight" activeCell="C1" sqref="C1"/>
      <selection pane="bottomLeft" activeCell="A7" sqref="A7"/>
      <selection pane="bottomRight" activeCell="CC7" sqref="CC7"/>
    </sheetView>
  </sheetViews>
  <sheetFormatPr defaultColWidth="14.7109375" defaultRowHeight="15"/>
  <cols>
    <col min="1" max="2" width="60.5703125" customWidth="1"/>
    <col min="3" max="64" width="15.7109375" customWidth="1"/>
    <col min="65" max="65" width="1.7109375" customWidth="1"/>
    <col min="66" max="81" width="15.7109375" customWidth="1"/>
  </cols>
  <sheetData>
    <row r="2" spans="1:81"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</row>
    <row r="3" spans="1:81"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</row>
    <row r="4" spans="1:81"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</row>
    <row r="5" spans="1:81" s="1" customFormat="1">
      <c r="A5" s="43"/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20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</row>
    <row r="6" spans="1:81" s="7" customFormat="1">
      <c r="A6" s="26" t="s">
        <v>45</v>
      </c>
      <c r="B6" s="26" t="s">
        <v>238</v>
      </c>
      <c r="C6" s="27" t="s">
        <v>301</v>
      </c>
      <c r="D6" s="27" t="s">
        <v>302</v>
      </c>
      <c r="E6" s="27" t="s">
        <v>303</v>
      </c>
      <c r="F6" s="27" t="s">
        <v>304</v>
      </c>
      <c r="G6" s="27" t="s">
        <v>305</v>
      </c>
      <c r="H6" s="27" t="s">
        <v>306</v>
      </c>
      <c r="I6" s="27" t="s">
        <v>307</v>
      </c>
      <c r="J6" s="27" t="s">
        <v>308</v>
      </c>
      <c r="K6" s="27" t="s">
        <v>309</v>
      </c>
      <c r="L6" s="27" t="s">
        <v>310</v>
      </c>
      <c r="M6" s="27" t="s">
        <v>311</v>
      </c>
      <c r="N6" s="27" t="s">
        <v>312</v>
      </c>
      <c r="O6" s="27" t="s">
        <v>397</v>
      </c>
      <c r="P6" s="27" t="s">
        <v>398</v>
      </c>
      <c r="Q6" s="27" t="s">
        <v>399</v>
      </c>
      <c r="R6" s="27" t="s">
        <v>400</v>
      </c>
      <c r="S6" s="27" t="s">
        <v>401</v>
      </c>
      <c r="T6" s="27" t="s">
        <v>402</v>
      </c>
      <c r="U6" s="27" t="s">
        <v>403</v>
      </c>
      <c r="V6" s="27" t="s">
        <v>404</v>
      </c>
      <c r="W6" s="27" t="s">
        <v>405</v>
      </c>
      <c r="X6" s="27" t="s">
        <v>406</v>
      </c>
      <c r="Y6" s="27" t="s">
        <v>407</v>
      </c>
      <c r="Z6" s="27" t="s">
        <v>408</v>
      </c>
      <c r="AA6" s="27" t="s">
        <v>409</v>
      </c>
      <c r="AB6" s="27" t="s">
        <v>410</v>
      </c>
      <c r="AC6" s="27" t="s">
        <v>411</v>
      </c>
      <c r="AD6" s="27" t="s">
        <v>412</v>
      </c>
      <c r="AE6" s="27" t="s">
        <v>413</v>
      </c>
      <c r="AF6" s="27" t="s">
        <v>414</v>
      </c>
      <c r="AG6" s="27" t="s">
        <v>415</v>
      </c>
      <c r="AH6" s="27" t="s">
        <v>416</v>
      </c>
      <c r="AI6" s="27" t="s">
        <v>417</v>
      </c>
      <c r="AJ6" s="27" t="s">
        <v>418</v>
      </c>
      <c r="AK6" s="27" t="s">
        <v>419</v>
      </c>
      <c r="AL6" s="27" t="s">
        <v>420</v>
      </c>
      <c r="AM6" s="27" t="s">
        <v>421</v>
      </c>
      <c r="AN6" s="27" t="s">
        <v>422</v>
      </c>
      <c r="AO6" s="27" t="s">
        <v>423</v>
      </c>
      <c r="AP6" s="27" t="s">
        <v>424</v>
      </c>
      <c r="AQ6" s="27" t="s">
        <v>425</v>
      </c>
      <c r="AR6" s="27" t="s">
        <v>426</v>
      </c>
      <c r="AS6" s="27" t="s">
        <v>427</v>
      </c>
      <c r="AT6" s="27" t="s">
        <v>428</v>
      </c>
      <c r="AU6" s="27" t="s">
        <v>429</v>
      </c>
      <c r="AV6" s="27" t="s">
        <v>430</v>
      </c>
      <c r="AW6" s="27" t="s">
        <v>431</v>
      </c>
      <c r="AX6" s="27" t="s">
        <v>432</v>
      </c>
      <c r="AY6" s="27" t="s">
        <v>433</v>
      </c>
      <c r="AZ6" s="27" t="s">
        <v>434</v>
      </c>
      <c r="BA6" s="27" t="s">
        <v>435</v>
      </c>
      <c r="BB6" s="27" t="s">
        <v>436</v>
      </c>
      <c r="BC6" s="27" t="s">
        <v>437</v>
      </c>
      <c r="BD6" s="27" t="s">
        <v>438</v>
      </c>
      <c r="BE6" s="27" t="s">
        <v>439</v>
      </c>
      <c r="BF6" s="27" t="s">
        <v>440</v>
      </c>
      <c r="BG6" s="27" t="s">
        <v>441</v>
      </c>
      <c r="BH6" s="27" t="s">
        <v>442</v>
      </c>
      <c r="BI6" s="27" t="s">
        <v>443</v>
      </c>
      <c r="BJ6" s="27" t="s">
        <v>444</v>
      </c>
      <c r="BK6" s="27" t="s">
        <v>445</v>
      </c>
      <c r="BL6" s="27" t="s">
        <v>457</v>
      </c>
      <c r="BM6"/>
      <c r="BN6" s="27">
        <v>2009</v>
      </c>
      <c r="BO6" s="27">
        <v>2010</v>
      </c>
      <c r="BP6" s="27">
        <v>2011</v>
      </c>
      <c r="BQ6" s="27">
        <v>2012</v>
      </c>
      <c r="BR6" s="27">
        <v>2013</v>
      </c>
      <c r="BS6" s="27">
        <v>2014</v>
      </c>
      <c r="BT6" s="27">
        <v>2015</v>
      </c>
      <c r="BU6" s="27">
        <v>2016</v>
      </c>
      <c r="BV6" s="27">
        <v>2017</v>
      </c>
      <c r="BW6" s="27">
        <v>2018</v>
      </c>
      <c r="BX6" s="27">
        <v>2019</v>
      </c>
      <c r="BY6" s="27">
        <v>2020</v>
      </c>
      <c r="BZ6" s="27">
        <v>2021</v>
      </c>
      <c r="CA6" s="27">
        <v>2022</v>
      </c>
      <c r="CB6" s="27">
        <v>2023</v>
      </c>
      <c r="CC6" s="27" t="s">
        <v>458</v>
      </c>
    </row>
    <row r="7" spans="1:81">
      <c r="A7" s="167"/>
      <c r="B7" s="20"/>
      <c r="C7" s="16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45"/>
      <c r="BM7" s="2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45"/>
    </row>
    <row r="8" spans="1:81">
      <c r="A8" s="169" t="s">
        <v>46</v>
      </c>
      <c r="B8" s="170" t="s">
        <v>239</v>
      </c>
      <c r="C8" s="52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5"/>
      <c r="BM8" s="20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5"/>
    </row>
    <row r="9" spans="1:81">
      <c r="A9" s="29" t="s">
        <v>47</v>
      </c>
      <c r="B9" s="29" t="s">
        <v>240</v>
      </c>
      <c r="C9" s="30">
        <v>1105767.5241000003</v>
      </c>
      <c r="D9" s="30">
        <v>1053061.52785</v>
      </c>
      <c r="E9" s="30">
        <v>1199847.1811800001</v>
      </c>
      <c r="F9" s="30">
        <v>1164874</v>
      </c>
      <c r="G9" s="30">
        <v>1388913</v>
      </c>
      <c r="H9" s="30">
        <v>1667864</v>
      </c>
      <c r="I9" s="30">
        <v>1493094</v>
      </c>
      <c r="J9" s="30">
        <v>1676028</v>
      </c>
      <c r="K9" s="30">
        <v>1582607</v>
      </c>
      <c r="L9" s="30">
        <v>1924822</v>
      </c>
      <c r="M9" s="30">
        <v>1958858</v>
      </c>
      <c r="N9" s="30">
        <v>1933005</v>
      </c>
      <c r="O9" s="30">
        <v>1996910</v>
      </c>
      <c r="P9" s="30">
        <v>2089731</v>
      </c>
      <c r="Q9" s="30">
        <v>2237932</v>
      </c>
      <c r="R9" s="30">
        <v>2364965</v>
      </c>
      <c r="S9" s="30">
        <v>2248522</v>
      </c>
      <c r="T9" s="30">
        <v>2317120</v>
      </c>
      <c r="U9" s="30">
        <v>2432705</v>
      </c>
      <c r="V9" s="30">
        <v>2588905</v>
      </c>
      <c r="W9" s="30">
        <v>2612298</v>
      </c>
      <c r="X9" s="30">
        <v>2629996</v>
      </c>
      <c r="Y9" s="30">
        <v>2664023</v>
      </c>
      <c r="Z9" s="30">
        <v>2795554</v>
      </c>
      <c r="AA9" s="30">
        <v>2813161</v>
      </c>
      <c r="AB9" s="30">
        <v>2759032</v>
      </c>
      <c r="AC9" s="30">
        <v>2885508</v>
      </c>
      <c r="AD9" s="30">
        <v>2767638</v>
      </c>
      <c r="AE9" s="30">
        <v>2570613</v>
      </c>
      <c r="AF9" s="30">
        <v>3207218</v>
      </c>
      <c r="AG9" s="30">
        <v>3062571</v>
      </c>
      <c r="AH9" s="30">
        <v>3214706</v>
      </c>
      <c r="AI9" s="30">
        <v>3026799</v>
      </c>
      <c r="AJ9" s="30">
        <v>2949932</v>
      </c>
      <c r="AK9" s="30">
        <v>2921206</v>
      </c>
      <c r="AL9" s="30">
        <v>3023458</v>
      </c>
      <c r="AM9" s="30">
        <v>2865796</v>
      </c>
      <c r="AN9" s="30">
        <v>3313163</v>
      </c>
      <c r="AO9" s="30">
        <v>3857967</v>
      </c>
      <c r="AP9" s="30">
        <v>3651832</v>
      </c>
      <c r="AQ9" s="30">
        <v>3172913</v>
      </c>
      <c r="AR9" s="30">
        <v>3845756</v>
      </c>
      <c r="AS9" s="30">
        <v>3497861</v>
      </c>
      <c r="AT9" s="30">
        <v>3514047</v>
      </c>
      <c r="AU9" s="30">
        <v>3682532</v>
      </c>
      <c r="AV9" s="30">
        <v>3960344</v>
      </c>
      <c r="AW9" s="30">
        <v>3958054</v>
      </c>
      <c r="AX9" s="30">
        <v>4220022</v>
      </c>
      <c r="AY9" s="30">
        <v>3979630</v>
      </c>
      <c r="AZ9" s="30">
        <v>4219333</v>
      </c>
      <c r="BA9" s="30">
        <v>4571755</v>
      </c>
      <c r="BB9" s="30">
        <v>4661437</v>
      </c>
      <c r="BC9" s="30">
        <v>5167174</v>
      </c>
      <c r="BD9" s="30">
        <v>5825703</v>
      </c>
      <c r="BE9" s="30">
        <v>5586608</v>
      </c>
      <c r="BF9" s="30">
        <v>5173901</v>
      </c>
      <c r="BG9" s="30">
        <v>4925599</v>
      </c>
      <c r="BH9" s="30">
        <v>5008402</v>
      </c>
      <c r="BI9" s="30">
        <v>4748995</v>
      </c>
      <c r="BJ9" s="30">
        <v>5761356</v>
      </c>
      <c r="BK9" s="30">
        <v>6008933</v>
      </c>
      <c r="BL9" s="37">
        <v>5352904</v>
      </c>
      <c r="BM9" s="47"/>
      <c r="BN9" s="30">
        <v>1164874</v>
      </c>
      <c r="BO9" s="30">
        <v>1676028</v>
      </c>
      <c r="BP9" s="30">
        <v>1933005</v>
      </c>
      <c r="BQ9" s="30">
        <v>2364965</v>
      </c>
      <c r="BR9" s="30">
        <v>2588905</v>
      </c>
      <c r="BS9" s="30">
        <v>2795554</v>
      </c>
      <c r="BT9" s="30">
        <v>2767638</v>
      </c>
      <c r="BU9" s="30">
        <v>3214706</v>
      </c>
      <c r="BV9" s="30">
        <v>3023458</v>
      </c>
      <c r="BW9" s="30">
        <v>3651832</v>
      </c>
      <c r="BX9" s="30">
        <v>3514047</v>
      </c>
      <c r="BY9" s="30">
        <v>4220022</v>
      </c>
      <c r="BZ9" s="30">
        <v>4661437</v>
      </c>
      <c r="CA9" s="30">
        <v>5173901</v>
      </c>
      <c r="CB9" s="30">
        <v>5761356</v>
      </c>
      <c r="CC9" s="37">
        <v>5352904</v>
      </c>
    </row>
    <row r="10" spans="1:81">
      <c r="A10" s="31" t="s">
        <v>48</v>
      </c>
      <c r="B10" s="31" t="s">
        <v>241</v>
      </c>
      <c r="C10" s="32">
        <v>442939.78856000002</v>
      </c>
      <c r="D10" s="33">
        <v>400066.13287999999</v>
      </c>
      <c r="E10" s="33">
        <v>336864.35232000001</v>
      </c>
      <c r="F10" s="33">
        <v>300924</v>
      </c>
      <c r="G10" s="33">
        <v>509602</v>
      </c>
      <c r="H10" s="33">
        <v>717732</v>
      </c>
      <c r="I10" s="33">
        <v>452899</v>
      </c>
      <c r="J10" s="33">
        <v>616549</v>
      </c>
      <c r="K10" s="33">
        <v>501746</v>
      </c>
      <c r="L10" s="33">
        <v>759763</v>
      </c>
      <c r="M10" s="33">
        <v>710992</v>
      </c>
      <c r="N10" s="33">
        <v>726159</v>
      </c>
      <c r="O10" s="33">
        <v>766604</v>
      </c>
      <c r="P10" s="33">
        <v>808010</v>
      </c>
      <c r="Q10" s="33">
        <v>857737</v>
      </c>
      <c r="R10" s="33">
        <v>1032077</v>
      </c>
      <c r="S10" s="33">
        <v>857093</v>
      </c>
      <c r="T10" s="33">
        <v>835432</v>
      </c>
      <c r="U10" s="33">
        <v>831875</v>
      </c>
      <c r="V10" s="33">
        <v>996843</v>
      </c>
      <c r="W10" s="33">
        <v>873110</v>
      </c>
      <c r="X10" s="33">
        <v>834587</v>
      </c>
      <c r="Y10" s="33">
        <v>813124</v>
      </c>
      <c r="Z10" s="33">
        <v>1081089</v>
      </c>
      <c r="AA10" s="33">
        <v>1006789</v>
      </c>
      <c r="AB10" s="33">
        <v>963179</v>
      </c>
      <c r="AC10" s="33">
        <v>961652</v>
      </c>
      <c r="AD10" s="33">
        <v>910721</v>
      </c>
      <c r="AE10" s="33">
        <v>747540</v>
      </c>
      <c r="AF10" s="33">
        <v>1372181</v>
      </c>
      <c r="AG10" s="33">
        <v>1252994</v>
      </c>
      <c r="AH10" s="33">
        <v>1416360</v>
      </c>
      <c r="AI10" s="33">
        <v>1219479</v>
      </c>
      <c r="AJ10" s="33">
        <v>1035525</v>
      </c>
      <c r="AK10" s="33">
        <v>918208</v>
      </c>
      <c r="AL10" s="33">
        <v>1074364</v>
      </c>
      <c r="AM10" s="33">
        <v>800786</v>
      </c>
      <c r="AN10" s="33">
        <v>826516</v>
      </c>
      <c r="AO10" s="33">
        <v>1041579</v>
      </c>
      <c r="AP10" s="33">
        <v>1162241</v>
      </c>
      <c r="AQ10" s="33">
        <v>635404</v>
      </c>
      <c r="AR10" s="34">
        <v>1218408</v>
      </c>
      <c r="AS10" s="34">
        <v>1046864</v>
      </c>
      <c r="AT10" s="34">
        <v>1243223</v>
      </c>
      <c r="AU10" s="34">
        <v>1329075</v>
      </c>
      <c r="AV10" s="34">
        <v>1598224</v>
      </c>
      <c r="AW10" s="34">
        <v>1559745</v>
      </c>
      <c r="AX10" s="34">
        <v>1728413</v>
      </c>
      <c r="AY10" s="34">
        <v>1262001</v>
      </c>
      <c r="AZ10" s="34">
        <v>1326340</v>
      </c>
      <c r="BA10" s="34">
        <v>1406024</v>
      </c>
      <c r="BB10" s="34">
        <v>1421302</v>
      </c>
      <c r="BC10" s="34">
        <v>1571158</v>
      </c>
      <c r="BD10" s="34">
        <v>1961518</v>
      </c>
      <c r="BE10" s="34">
        <v>1928231</v>
      </c>
      <c r="BF10" s="34">
        <v>1771730</v>
      </c>
      <c r="BG10" s="34">
        <v>1489473</v>
      </c>
      <c r="BH10" s="34">
        <v>1648116</v>
      </c>
      <c r="BI10" s="34">
        <v>1618527</v>
      </c>
      <c r="BJ10" s="34">
        <v>2785454</v>
      </c>
      <c r="BK10" s="34">
        <v>2822753</v>
      </c>
      <c r="BL10" s="39">
        <v>2065491</v>
      </c>
      <c r="BM10" s="47"/>
      <c r="BN10" s="34">
        <v>300924</v>
      </c>
      <c r="BO10" s="34">
        <v>616549</v>
      </c>
      <c r="BP10" s="34">
        <v>726159</v>
      </c>
      <c r="BQ10" s="34">
        <v>1032077</v>
      </c>
      <c r="BR10" s="34">
        <v>996843</v>
      </c>
      <c r="BS10" s="34">
        <v>1081089</v>
      </c>
      <c r="BT10" s="34">
        <v>910721</v>
      </c>
      <c r="BU10" s="34">
        <v>1416360</v>
      </c>
      <c r="BV10" s="34">
        <v>1074364</v>
      </c>
      <c r="BW10" s="34">
        <v>1162241</v>
      </c>
      <c r="BX10" s="34">
        <v>1243223</v>
      </c>
      <c r="BY10" s="34">
        <v>1728413</v>
      </c>
      <c r="BZ10" s="34">
        <v>1421302</v>
      </c>
      <c r="CA10" s="34">
        <v>1771730</v>
      </c>
      <c r="CB10" s="34">
        <v>2785454</v>
      </c>
      <c r="CC10" s="39">
        <v>2065491</v>
      </c>
    </row>
    <row r="11" spans="1:81">
      <c r="A11" s="31" t="s">
        <v>49</v>
      </c>
      <c r="B11" s="31" t="s">
        <v>242</v>
      </c>
      <c r="C11" s="32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49480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4">
        <v>0</v>
      </c>
      <c r="AS11" s="34">
        <v>0</v>
      </c>
      <c r="AT11" s="34"/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9">
        <v>0</v>
      </c>
      <c r="BM11" s="47"/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9">
        <v>0</v>
      </c>
    </row>
    <row r="12" spans="1:81">
      <c r="A12" s="31" t="s">
        <v>50</v>
      </c>
      <c r="B12" s="31" t="s">
        <v>243</v>
      </c>
      <c r="C12" s="32">
        <v>320633.75101000001</v>
      </c>
      <c r="D12" s="33">
        <v>346552.97268000001</v>
      </c>
      <c r="E12" s="33">
        <v>432693.42939</v>
      </c>
      <c r="F12" s="33">
        <v>459844</v>
      </c>
      <c r="G12" s="33">
        <v>461620</v>
      </c>
      <c r="H12" s="33">
        <v>512172</v>
      </c>
      <c r="I12" s="33">
        <v>581996</v>
      </c>
      <c r="J12" s="33">
        <v>564810</v>
      </c>
      <c r="K12" s="33">
        <v>570521</v>
      </c>
      <c r="L12" s="33">
        <v>629726</v>
      </c>
      <c r="M12" s="33">
        <v>700378</v>
      </c>
      <c r="N12" s="33">
        <v>657589</v>
      </c>
      <c r="O12" s="33">
        <v>685219</v>
      </c>
      <c r="P12" s="33">
        <v>731571</v>
      </c>
      <c r="Q12" s="33">
        <v>850191</v>
      </c>
      <c r="R12" s="33">
        <v>796008</v>
      </c>
      <c r="S12" s="33">
        <v>788124</v>
      </c>
      <c r="T12" s="33">
        <v>819897</v>
      </c>
      <c r="U12" s="33">
        <v>988635</v>
      </c>
      <c r="V12" s="33">
        <v>873956</v>
      </c>
      <c r="W12" s="33">
        <v>948168</v>
      </c>
      <c r="X12" s="33">
        <v>905036</v>
      </c>
      <c r="Y12" s="33">
        <v>1008734</v>
      </c>
      <c r="Z12" s="33">
        <v>864435</v>
      </c>
      <c r="AA12" s="33">
        <v>942309</v>
      </c>
      <c r="AB12" s="33">
        <v>861617</v>
      </c>
      <c r="AC12" s="33">
        <v>922018</v>
      </c>
      <c r="AD12" s="33">
        <v>831247</v>
      </c>
      <c r="AE12" s="33">
        <v>821211</v>
      </c>
      <c r="AF12" s="33">
        <v>794046</v>
      </c>
      <c r="AG12" s="33">
        <v>808413</v>
      </c>
      <c r="AH12" s="33">
        <v>814204</v>
      </c>
      <c r="AI12" s="33">
        <v>826586</v>
      </c>
      <c r="AJ12" s="33">
        <v>784546</v>
      </c>
      <c r="AK12" s="33">
        <v>854701</v>
      </c>
      <c r="AL12" s="33">
        <v>932917</v>
      </c>
      <c r="AM12" s="33">
        <v>891335.41</v>
      </c>
      <c r="AN12" s="33">
        <v>971535.01</v>
      </c>
      <c r="AO12" s="33">
        <v>1283538.21</v>
      </c>
      <c r="AP12" s="33">
        <v>1175458</v>
      </c>
      <c r="AQ12" s="33">
        <v>1103078</v>
      </c>
      <c r="AR12" s="34">
        <v>1144460</v>
      </c>
      <c r="AS12" s="34">
        <v>1193681</v>
      </c>
      <c r="AT12" s="34">
        <v>1102800</v>
      </c>
      <c r="AU12" s="34">
        <v>1058822</v>
      </c>
      <c r="AV12" s="34">
        <v>1073680</v>
      </c>
      <c r="AW12" s="34">
        <v>1269820</v>
      </c>
      <c r="AX12" s="34">
        <v>1229995</v>
      </c>
      <c r="AY12" s="34">
        <v>1238994</v>
      </c>
      <c r="AZ12" s="34">
        <v>1347127</v>
      </c>
      <c r="BA12" s="34">
        <v>1516933</v>
      </c>
      <c r="BB12" s="34">
        <v>1407630</v>
      </c>
      <c r="BC12" s="34">
        <v>1445231</v>
      </c>
      <c r="BD12" s="34">
        <v>1598858</v>
      </c>
      <c r="BE12" s="34">
        <v>1474665</v>
      </c>
      <c r="BF12" s="34">
        <v>1372680</v>
      </c>
      <c r="BG12" s="34">
        <v>1265280</v>
      </c>
      <c r="BH12" s="34">
        <v>1321218</v>
      </c>
      <c r="BI12" s="34">
        <v>1164954</v>
      </c>
      <c r="BJ12" s="34">
        <v>1085931</v>
      </c>
      <c r="BK12" s="34">
        <v>1250026</v>
      </c>
      <c r="BL12" s="39">
        <v>1341509</v>
      </c>
      <c r="BM12" s="47"/>
      <c r="BN12" s="34">
        <v>459844</v>
      </c>
      <c r="BO12" s="34">
        <v>564810</v>
      </c>
      <c r="BP12" s="34">
        <v>657589</v>
      </c>
      <c r="BQ12" s="34">
        <v>796008</v>
      </c>
      <c r="BR12" s="34">
        <v>873956</v>
      </c>
      <c r="BS12" s="34">
        <v>864435</v>
      </c>
      <c r="BT12" s="34">
        <v>831247</v>
      </c>
      <c r="BU12" s="34">
        <v>814204</v>
      </c>
      <c r="BV12" s="34">
        <v>932917</v>
      </c>
      <c r="BW12" s="34">
        <v>1175458</v>
      </c>
      <c r="BX12" s="34">
        <v>1102800</v>
      </c>
      <c r="BY12" s="34">
        <v>1229995</v>
      </c>
      <c r="BZ12" s="34">
        <v>1407630</v>
      </c>
      <c r="CA12" s="34">
        <v>1372680</v>
      </c>
      <c r="CB12" s="34">
        <v>1085931</v>
      </c>
      <c r="CC12" s="39">
        <v>1341509</v>
      </c>
    </row>
    <row r="13" spans="1:81">
      <c r="A13" s="31" t="s">
        <v>51</v>
      </c>
      <c r="B13" s="31" t="s">
        <v>244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51335</v>
      </c>
      <c r="U13" s="33">
        <v>0</v>
      </c>
      <c r="V13" s="33">
        <v>39406</v>
      </c>
      <c r="W13" s="33">
        <v>0</v>
      </c>
      <c r="X13" s="33">
        <v>43293</v>
      </c>
      <c r="Y13" s="33">
        <v>55690</v>
      </c>
      <c r="Z13" s="33">
        <v>53895</v>
      </c>
      <c r="AA13" s="33">
        <v>54508</v>
      </c>
      <c r="AB13" s="33">
        <v>51705</v>
      </c>
      <c r="AC13" s="33">
        <v>47541</v>
      </c>
      <c r="AD13" s="33">
        <v>42967</v>
      </c>
      <c r="AE13" s="33">
        <v>34960</v>
      </c>
      <c r="AF13" s="33">
        <v>48672</v>
      </c>
      <c r="AG13" s="33">
        <v>20435</v>
      </c>
      <c r="AH13" s="33">
        <v>21025</v>
      </c>
      <c r="AI13" s="33">
        <v>41547</v>
      </c>
      <c r="AJ13" s="33">
        <v>38249</v>
      </c>
      <c r="AK13" s="33">
        <v>35335</v>
      </c>
      <c r="AL13" s="33">
        <v>35146</v>
      </c>
      <c r="AM13" s="33">
        <v>30780.59</v>
      </c>
      <c r="AN13" s="33">
        <v>40948.99</v>
      </c>
      <c r="AO13" s="33">
        <v>19916.79</v>
      </c>
      <c r="AP13" s="33">
        <v>38697</v>
      </c>
      <c r="AQ13" s="33">
        <v>15375</v>
      </c>
      <c r="AR13" s="34">
        <v>14876</v>
      </c>
      <c r="AS13" s="34">
        <v>21451</v>
      </c>
      <c r="AT13" s="34">
        <v>32409</v>
      </c>
      <c r="AU13" s="34">
        <v>18878</v>
      </c>
      <c r="AV13" s="34">
        <v>19553</v>
      </c>
      <c r="AW13" s="34">
        <v>10272</v>
      </c>
      <c r="AX13" s="34">
        <v>9320</v>
      </c>
      <c r="AY13" s="34">
        <v>6740</v>
      </c>
      <c r="AZ13" s="34">
        <v>7817</v>
      </c>
      <c r="BA13" s="34">
        <v>8952</v>
      </c>
      <c r="BB13" s="34">
        <v>22535</v>
      </c>
      <c r="BC13" s="34">
        <v>35349</v>
      </c>
      <c r="BD13" s="34">
        <v>41333</v>
      </c>
      <c r="BE13" s="34">
        <v>43022</v>
      </c>
      <c r="BF13" s="34">
        <v>52681</v>
      </c>
      <c r="BG13" s="34">
        <v>23442</v>
      </c>
      <c r="BH13" s="34">
        <v>13086</v>
      </c>
      <c r="BI13" s="34">
        <v>34553</v>
      </c>
      <c r="BJ13" s="34">
        <v>74461</v>
      </c>
      <c r="BK13" s="34">
        <v>32208</v>
      </c>
      <c r="BL13" s="39">
        <v>43437</v>
      </c>
      <c r="BM13" s="47"/>
      <c r="BN13" s="34">
        <v>0</v>
      </c>
      <c r="BO13" s="34">
        <v>0</v>
      </c>
      <c r="BP13" s="34">
        <v>0</v>
      </c>
      <c r="BQ13" s="34">
        <v>0</v>
      </c>
      <c r="BR13" s="34">
        <v>39406</v>
      </c>
      <c r="BS13" s="34">
        <v>53895</v>
      </c>
      <c r="BT13" s="34">
        <v>42967</v>
      </c>
      <c r="BU13" s="34">
        <v>21025</v>
      </c>
      <c r="BV13" s="34">
        <v>35146</v>
      </c>
      <c r="BW13" s="34">
        <v>38697</v>
      </c>
      <c r="BX13" s="34">
        <v>32409</v>
      </c>
      <c r="BY13" s="34">
        <v>9320</v>
      </c>
      <c r="BZ13" s="34">
        <v>22535</v>
      </c>
      <c r="CA13" s="34">
        <v>52681</v>
      </c>
      <c r="CB13" s="34">
        <v>74461</v>
      </c>
      <c r="CC13" s="39">
        <v>43437</v>
      </c>
    </row>
    <row r="14" spans="1:81">
      <c r="A14" s="31" t="s">
        <v>52</v>
      </c>
      <c r="B14" s="31" t="s">
        <v>245</v>
      </c>
      <c r="C14" s="32">
        <v>266806.96659000003</v>
      </c>
      <c r="D14" s="33">
        <v>232351.48326000001</v>
      </c>
      <c r="E14" s="33">
        <v>258971.94055999999</v>
      </c>
      <c r="F14" s="33">
        <v>262054</v>
      </c>
      <c r="G14" s="33">
        <v>286358</v>
      </c>
      <c r="H14" s="33">
        <v>315876</v>
      </c>
      <c r="I14" s="33">
        <v>318618</v>
      </c>
      <c r="J14" s="33">
        <v>362293</v>
      </c>
      <c r="K14" s="33">
        <v>384769</v>
      </c>
      <c r="L14" s="33">
        <v>392563</v>
      </c>
      <c r="M14" s="33">
        <v>404639</v>
      </c>
      <c r="N14" s="33">
        <v>411427</v>
      </c>
      <c r="O14" s="33">
        <v>410208</v>
      </c>
      <c r="P14" s="33">
        <v>411496</v>
      </c>
      <c r="Q14" s="33">
        <v>394705</v>
      </c>
      <c r="R14" s="33">
        <v>414633</v>
      </c>
      <c r="S14" s="33">
        <v>458323</v>
      </c>
      <c r="T14" s="33">
        <v>465668</v>
      </c>
      <c r="U14" s="33">
        <v>479208</v>
      </c>
      <c r="V14" s="33">
        <v>546948</v>
      </c>
      <c r="W14" s="33">
        <v>659907</v>
      </c>
      <c r="X14" s="33">
        <v>661761</v>
      </c>
      <c r="Y14" s="33">
        <v>622045</v>
      </c>
      <c r="Z14" s="33">
        <v>650694</v>
      </c>
      <c r="AA14" s="33">
        <v>678237</v>
      </c>
      <c r="AB14" s="33">
        <v>741292</v>
      </c>
      <c r="AC14" s="33">
        <v>778422</v>
      </c>
      <c r="AD14" s="33">
        <v>796569</v>
      </c>
      <c r="AE14" s="33">
        <v>812536</v>
      </c>
      <c r="AF14" s="33">
        <v>826438</v>
      </c>
      <c r="AG14" s="33">
        <v>844644</v>
      </c>
      <c r="AH14" s="33">
        <v>802498</v>
      </c>
      <c r="AI14" s="33">
        <v>784440</v>
      </c>
      <c r="AJ14" s="33">
        <v>875549</v>
      </c>
      <c r="AK14" s="33">
        <v>836864</v>
      </c>
      <c r="AL14" s="33">
        <v>760093</v>
      </c>
      <c r="AM14" s="33">
        <v>785866</v>
      </c>
      <c r="AN14" s="33">
        <v>876314</v>
      </c>
      <c r="AO14" s="33">
        <v>847049</v>
      </c>
      <c r="AP14" s="33">
        <v>797299</v>
      </c>
      <c r="AQ14" s="33">
        <v>933576</v>
      </c>
      <c r="AR14" s="34">
        <v>951685</v>
      </c>
      <c r="AS14" s="34">
        <v>970934</v>
      </c>
      <c r="AT14" s="34">
        <v>853293</v>
      </c>
      <c r="AU14" s="34">
        <v>983668</v>
      </c>
      <c r="AV14" s="34">
        <v>962707</v>
      </c>
      <c r="AW14" s="34">
        <v>892579</v>
      </c>
      <c r="AX14" s="34">
        <v>924743</v>
      </c>
      <c r="AY14" s="34">
        <v>1118733</v>
      </c>
      <c r="AZ14" s="34">
        <v>1167105</v>
      </c>
      <c r="BA14" s="34">
        <v>1251370</v>
      </c>
      <c r="BB14" s="34">
        <v>1433223</v>
      </c>
      <c r="BC14" s="34">
        <v>1718096</v>
      </c>
      <c r="BD14" s="34">
        <v>1802905</v>
      </c>
      <c r="BE14" s="34">
        <v>1758904</v>
      </c>
      <c r="BF14" s="34">
        <v>1604707</v>
      </c>
      <c r="BG14" s="34">
        <v>1706849</v>
      </c>
      <c r="BH14" s="34">
        <v>1616997</v>
      </c>
      <c r="BI14" s="34">
        <v>1533554</v>
      </c>
      <c r="BJ14" s="34">
        <v>1403387</v>
      </c>
      <c r="BK14" s="34">
        <v>1478740</v>
      </c>
      <c r="BL14" s="39">
        <v>1483548</v>
      </c>
      <c r="BM14" s="47"/>
      <c r="BN14" s="34">
        <v>262054</v>
      </c>
      <c r="BO14" s="34">
        <v>362293</v>
      </c>
      <c r="BP14" s="34">
        <v>411427</v>
      </c>
      <c r="BQ14" s="34">
        <v>414633</v>
      </c>
      <c r="BR14" s="34">
        <v>546948</v>
      </c>
      <c r="BS14" s="34">
        <v>650694</v>
      </c>
      <c r="BT14" s="34">
        <v>796569</v>
      </c>
      <c r="BU14" s="34">
        <v>802498</v>
      </c>
      <c r="BV14" s="34">
        <v>760093</v>
      </c>
      <c r="BW14" s="34">
        <v>797299</v>
      </c>
      <c r="BX14" s="34">
        <v>853293</v>
      </c>
      <c r="BY14" s="34">
        <v>924743</v>
      </c>
      <c r="BZ14" s="34">
        <v>1433223</v>
      </c>
      <c r="CA14" s="34">
        <v>1604707</v>
      </c>
      <c r="CB14" s="34">
        <v>1403387</v>
      </c>
      <c r="CC14" s="39">
        <v>1483548</v>
      </c>
    </row>
    <row r="15" spans="1:81">
      <c r="A15" s="31" t="s">
        <v>53</v>
      </c>
      <c r="B15" s="31" t="s">
        <v>246</v>
      </c>
      <c r="C15" s="32">
        <v>8497.0006799999992</v>
      </c>
      <c r="D15" s="33">
        <v>5388.0027499999997</v>
      </c>
      <c r="E15" s="33">
        <v>18359.184580000001</v>
      </c>
      <c r="F15" s="33">
        <v>20099</v>
      </c>
      <c r="G15" s="33">
        <v>18301</v>
      </c>
      <c r="H15" s="33">
        <v>19017</v>
      </c>
      <c r="I15" s="33">
        <v>23604</v>
      </c>
      <c r="J15" s="33">
        <v>27300</v>
      </c>
      <c r="K15" s="33">
        <v>16191</v>
      </c>
      <c r="L15" s="33">
        <v>22712</v>
      </c>
      <c r="M15" s="33">
        <v>31867</v>
      </c>
      <c r="N15" s="33">
        <v>31496</v>
      </c>
      <c r="O15" s="33">
        <v>29336</v>
      </c>
      <c r="P15" s="33">
        <v>31021</v>
      </c>
      <c r="Q15" s="33">
        <v>45917</v>
      </c>
      <c r="R15" s="33">
        <v>33586</v>
      </c>
      <c r="S15" s="33">
        <v>46804</v>
      </c>
      <c r="T15" s="33">
        <v>45906</v>
      </c>
      <c r="U15" s="33">
        <v>45456</v>
      </c>
      <c r="V15" s="33">
        <v>42377</v>
      </c>
      <c r="W15" s="33">
        <v>32178</v>
      </c>
      <c r="X15" s="33">
        <v>44384</v>
      </c>
      <c r="Y15" s="33">
        <v>37179</v>
      </c>
      <c r="Z15" s="33">
        <v>40843</v>
      </c>
      <c r="AA15" s="33">
        <v>33705</v>
      </c>
      <c r="AB15" s="33">
        <v>27860</v>
      </c>
      <c r="AC15" s="33">
        <v>32033</v>
      </c>
      <c r="AD15" s="33">
        <v>29743</v>
      </c>
      <c r="AE15" s="33">
        <v>21838</v>
      </c>
      <c r="AF15" s="33">
        <v>22141</v>
      </c>
      <c r="AG15" s="33">
        <v>37674</v>
      </c>
      <c r="AH15" s="33">
        <v>47969</v>
      </c>
      <c r="AI15" s="33">
        <v>49015</v>
      </c>
      <c r="AJ15" s="33">
        <v>49870</v>
      </c>
      <c r="AK15" s="33">
        <v>75384</v>
      </c>
      <c r="AL15" s="33">
        <v>63529</v>
      </c>
      <c r="AM15" s="33">
        <v>66313</v>
      </c>
      <c r="AN15" s="33">
        <v>185224</v>
      </c>
      <c r="AO15" s="33">
        <v>418377</v>
      </c>
      <c r="AP15" s="33">
        <v>302155</v>
      </c>
      <c r="AQ15" s="33">
        <v>306682</v>
      </c>
      <c r="AR15" s="34">
        <v>307025</v>
      </c>
      <c r="AS15" s="34">
        <v>53786</v>
      </c>
      <c r="AT15" s="34">
        <v>32060</v>
      </c>
      <c r="AU15" s="34">
        <v>27867</v>
      </c>
      <c r="AV15" s="34">
        <v>37472</v>
      </c>
      <c r="AW15" s="34">
        <v>34257</v>
      </c>
      <c r="AX15" s="34">
        <v>79428</v>
      </c>
      <c r="AY15" s="34">
        <v>68946</v>
      </c>
      <c r="AZ15" s="34">
        <v>74592</v>
      </c>
      <c r="BA15" s="34">
        <v>62617</v>
      </c>
      <c r="BB15" s="34">
        <v>73308</v>
      </c>
      <c r="BC15" s="34">
        <v>68527</v>
      </c>
      <c r="BD15" s="34">
        <v>80559</v>
      </c>
      <c r="BE15" s="34">
        <v>49156</v>
      </c>
      <c r="BF15" s="34">
        <v>40151</v>
      </c>
      <c r="BG15" s="34">
        <v>38559</v>
      </c>
      <c r="BH15" s="34">
        <v>38306</v>
      </c>
      <c r="BI15" s="34">
        <v>29063</v>
      </c>
      <c r="BJ15" s="34">
        <v>62884</v>
      </c>
      <c r="BK15" s="34">
        <v>61658</v>
      </c>
      <c r="BL15" s="39">
        <v>48935</v>
      </c>
      <c r="BM15" s="47"/>
      <c r="BN15" s="34">
        <v>20099</v>
      </c>
      <c r="BO15" s="34">
        <v>27300</v>
      </c>
      <c r="BP15" s="34">
        <v>31496</v>
      </c>
      <c r="BQ15" s="34">
        <v>33586</v>
      </c>
      <c r="BR15" s="34">
        <v>42377</v>
      </c>
      <c r="BS15" s="34">
        <v>40843</v>
      </c>
      <c r="BT15" s="34">
        <v>29743</v>
      </c>
      <c r="BU15" s="34">
        <v>47969</v>
      </c>
      <c r="BV15" s="34">
        <v>63529</v>
      </c>
      <c r="BW15" s="34">
        <v>302155</v>
      </c>
      <c r="BX15" s="34">
        <v>32060</v>
      </c>
      <c r="BY15" s="34">
        <v>79428</v>
      </c>
      <c r="BZ15" s="34">
        <v>73308</v>
      </c>
      <c r="CA15" s="34">
        <v>40151</v>
      </c>
      <c r="CB15" s="34">
        <v>62884</v>
      </c>
      <c r="CC15" s="39">
        <v>48935</v>
      </c>
    </row>
    <row r="16" spans="1:81">
      <c r="A16" s="31" t="s">
        <v>54</v>
      </c>
      <c r="B16" s="31" t="s">
        <v>247</v>
      </c>
      <c r="C16" s="32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4"/>
      <c r="AS16" s="34"/>
      <c r="AT16" s="34"/>
      <c r="AU16" s="34"/>
      <c r="AV16" s="34"/>
      <c r="AW16" s="34">
        <v>1917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9">
        <v>0</v>
      </c>
      <c r="BM16" s="47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>
        <v>0</v>
      </c>
      <c r="BZ16" s="34">
        <v>0</v>
      </c>
      <c r="CA16" s="34">
        <v>0</v>
      </c>
      <c r="CB16" s="34">
        <v>0</v>
      </c>
      <c r="CC16" s="39">
        <v>0</v>
      </c>
    </row>
    <row r="17" spans="1:81">
      <c r="A17" s="31" t="s">
        <v>55</v>
      </c>
      <c r="B17" s="31" t="s">
        <v>248</v>
      </c>
      <c r="C17" s="32">
        <v>58764.419130000002</v>
      </c>
      <c r="D17" s="33">
        <v>59334.70016</v>
      </c>
      <c r="E17" s="33">
        <v>139499.77426999999</v>
      </c>
      <c r="F17" s="33">
        <v>110717</v>
      </c>
      <c r="G17" s="33">
        <v>101244</v>
      </c>
      <c r="H17" s="33">
        <v>90081</v>
      </c>
      <c r="I17" s="33">
        <v>100170</v>
      </c>
      <c r="J17" s="33">
        <v>96715</v>
      </c>
      <c r="K17" s="33">
        <v>87054</v>
      </c>
      <c r="L17" s="33">
        <v>101717</v>
      </c>
      <c r="M17" s="33">
        <v>92299</v>
      </c>
      <c r="N17" s="33">
        <v>98484</v>
      </c>
      <c r="O17" s="33">
        <v>89347</v>
      </c>
      <c r="P17" s="33">
        <v>88828</v>
      </c>
      <c r="Q17" s="33">
        <v>71128</v>
      </c>
      <c r="R17" s="33">
        <v>83094</v>
      </c>
      <c r="S17" s="33">
        <v>78712</v>
      </c>
      <c r="T17" s="33">
        <v>79577</v>
      </c>
      <c r="U17" s="33">
        <v>63091</v>
      </c>
      <c r="V17" s="33">
        <v>80572</v>
      </c>
      <c r="W17" s="33">
        <v>83269</v>
      </c>
      <c r="X17" s="33">
        <v>129223</v>
      </c>
      <c r="Y17" s="33">
        <v>112391</v>
      </c>
      <c r="Z17" s="33">
        <v>96184</v>
      </c>
      <c r="AA17" s="33">
        <v>87390</v>
      </c>
      <c r="AB17" s="33">
        <v>101460</v>
      </c>
      <c r="AC17" s="33">
        <v>127072</v>
      </c>
      <c r="AD17" s="33">
        <v>143833</v>
      </c>
      <c r="AE17" s="33">
        <v>116523</v>
      </c>
      <c r="AF17" s="33">
        <v>127124</v>
      </c>
      <c r="AG17" s="33">
        <v>84590</v>
      </c>
      <c r="AH17" s="33">
        <v>95839</v>
      </c>
      <c r="AI17" s="33">
        <v>84466</v>
      </c>
      <c r="AJ17" s="33">
        <v>142188</v>
      </c>
      <c r="AK17" s="33">
        <v>128416</v>
      </c>
      <c r="AL17" s="33">
        <v>138878</v>
      </c>
      <c r="AM17" s="33">
        <v>139673</v>
      </c>
      <c r="AN17" s="33">
        <v>162565</v>
      </c>
      <c r="AO17" s="33">
        <v>175094</v>
      </c>
      <c r="AP17" s="33">
        <v>148901</v>
      </c>
      <c r="AQ17" s="33">
        <v>154090</v>
      </c>
      <c r="AR17" s="34">
        <v>185695</v>
      </c>
      <c r="AS17" s="34">
        <v>181745</v>
      </c>
      <c r="AT17" s="34">
        <v>186222</v>
      </c>
      <c r="AU17" s="34">
        <v>194193</v>
      </c>
      <c r="AV17" s="34">
        <v>200925</v>
      </c>
      <c r="AW17" s="34">
        <v>122983</v>
      </c>
      <c r="AX17" s="34">
        <v>176456</v>
      </c>
      <c r="AY17" s="34">
        <v>151919</v>
      </c>
      <c r="AZ17" s="34">
        <v>166868</v>
      </c>
      <c r="BA17" s="34">
        <v>196938</v>
      </c>
      <c r="BB17" s="34">
        <v>200172</v>
      </c>
      <c r="BC17" s="34">
        <v>185749</v>
      </c>
      <c r="BD17" s="34">
        <v>227728</v>
      </c>
      <c r="BE17" s="34">
        <v>231749</v>
      </c>
      <c r="BF17" s="34">
        <v>219134</v>
      </c>
      <c r="BG17" s="34">
        <v>288064</v>
      </c>
      <c r="BH17" s="34">
        <v>248514</v>
      </c>
      <c r="BI17" s="34">
        <v>237823</v>
      </c>
      <c r="BJ17" s="34">
        <v>251508</v>
      </c>
      <c r="BK17" s="34">
        <v>263743</v>
      </c>
      <c r="BL17" s="39">
        <v>270161</v>
      </c>
      <c r="BM17" s="47"/>
      <c r="BN17" s="34">
        <v>110717</v>
      </c>
      <c r="BO17" s="34">
        <v>96715</v>
      </c>
      <c r="BP17" s="34">
        <v>98484</v>
      </c>
      <c r="BQ17" s="34">
        <v>83094</v>
      </c>
      <c r="BR17" s="34">
        <v>80572</v>
      </c>
      <c r="BS17" s="34">
        <v>96184</v>
      </c>
      <c r="BT17" s="34">
        <v>143833</v>
      </c>
      <c r="BU17" s="34">
        <v>95839</v>
      </c>
      <c r="BV17" s="34">
        <v>138878</v>
      </c>
      <c r="BW17" s="34">
        <v>148901</v>
      </c>
      <c r="BX17" s="34">
        <v>186222</v>
      </c>
      <c r="BY17" s="34">
        <v>176456</v>
      </c>
      <c r="BZ17" s="34">
        <v>200172</v>
      </c>
      <c r="CA17" s="34">
        <v>219134</v>
      </c>
      <c r="CB17" s="34">
        <v>251508</v>
      </c>
      <c r="CC17" s="39">
        <v>270161</v>
      </c>
    </row>
    <row r="18" spans="1:81">
      <c r="A18" s="31" t="s">
        <v>56</v>
      </c>
      <c r="B18" s="31" t="s">
        <v>249</v>
      </c>
      <c r="C18" s="32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14293</v>
      </c>
      <c r="BC18" s="34">
        <v>41045</v>
      </c>
      <c r="BD18" s="34">
        <v>12818</v>
      </c>
      <c r="BE18" s="34">
        <v>3782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2091</v>
      </c>
      <c r="BL18" s="39">
        <v>0</v>
      </c>
      <c r="BM18" s="47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>
        <v>14293</v>
      </c>
      <c r="CA18" s="34">
        <v>0</v>
      </c>
      <c r="CB18" s="34">
        <v>0</v>
      </c>
      <c r="CC18" s="39">
        <v>0</v>
      </c>
    </row>
    <row r="19" spans="1:81">
      <c r="A19" s="31" t="s">
        <v>57</v>
      </c>
      <c r="B19" s="31" t="s">
        <v>250</v>
      </c>
      <c r="C19" s="32">
        <v>8125.5981300000003</v>
      </c>
      <c r="D19" s="33">
        <v>9368.2361199999996</v>
      </c>
      <c r="E19" s="33">
        <v>13458.50006</v>
      </c>
      <c r="F19" s="33">
        <v>11236</v>
      </c>
      <c r="G19" s="33">
        <v>11788</v>
      </c>
      <c r="H19" s="33">
        <v>12986</v>
      </c>
      <c r="I19" s="33">
        <v>15807</v>
      </c>
      <c r="J19" s="33">
        <v>8361</v>
      </c>
      <c r="K19" s="33">
        <v>22326</v>
      </c>
      <c r="L19" s="33">
        <v>18341</v>
      </c>
      <c r="M19" s="33">
        <v>18683</v>
      </c>
      <c r="N19" s="33">
        <v>7850</v>
      </c>
      <c r="O19" s="33">
        <v>16196</v>
      </c>
      <c r="P19" s="33">
        <v>18805</v>
      </c>
      <c r="Q19" s="33">
        <v>18254</v>
      </c>
      <c r="R19" s="33">
        <v>5567</v>
      </c>
      <c r="S19" s="33">
        <v>19466</v>
      </c>
      <c r="T19" s="33">
        <v>19305</v>
      </c>
      <c r="U19" s="33">
        <v>21026</v>
      </c>
      <c r="V19" s="33">
        <v>6733</v>
      </c>
      <c r="W19" s="33">
        <v>15666</v>
      </c>
      <c r="X19" s="33">
        <v>11712</v>
      </c>
      <c r="Y19" s="33">
        <v>14860</v>
      </c>
      <c r="Z19" s="33">
        <v>8414</v>
      </c>
      <c r="AA19" s="33">
        <v>10223</v>
      </c>
      <c r="AB19" s="33">
        <v>11919</v>
      </c>
      <c r="AC19" s="33">
        <v>16770</v>
      </c>
      <c r="AD19" s="33">
        <v>12558</v>
      </c>
      <c r="AE19" s="33">
        <v>16005</v>
      </c>
      <c r="AF19" s="33">
        <v>16616</v>
      </c>
      <c r="AG19" s="33">
        <v>13821</v>
      </c>
      <c r="AH19" s="33">
        <v>11303</v>
      </c>
      <c r="AI19" s="33">
        <v>15758</v>
      </c>
      <c r="AJ19" s="33">
        <v>18497</v>
      </c>
      <c r="AK19" s="33">
        <v>17310</v>
      </c>
      <c r="AL19" s="33">
        <v>13023</v>
      </c>
      <c r="AM19" s="33">
        <v>18323</v>
      </c>
      <c r="AN19" s="33">
        <v>18313</v>
      </c>
      <c r="AO19" s="33">
        <v>18515</v>
      </c>
      <c r="AP19" s="33">
        <v>11938</v>
      </c>
      <c r="AQ19" s="33">
        <v>18600</v>
      </c>
      <c r="AR19" s="34">
        <v>17499</v>
      </c>
      <c r="AS19" s="34">
        <v>21737</v>
      </c>
      <c r="AT19" s="34">
        <v>16327</v>
      </c>
      <c r="AU19" s="34">
        <v>22316</v>
      </c>
      <c r="AV19" s="34">
        <v>20070</v>
      </c>
      <c r="AW19" s="34">
        <v>18768</v>
      </c>
      <c r="AX19" s="34">
        <v>23783</v>
      </c>
      <c r="AY19" s="34">
        <v>34258</v>
      </c>
      <c r="AZ19" s="34">
        <v>32169</v>
      </c>
      <c r="BA19" s="34">
        <v>31647</v>
      </c>
      <c r="BB19" s="34">
        <v>30516</v>
      </c>
      <c r="BC19" s="34">
        <v>43561</v>
      </c>
      <c r="BD19" s="34">
        <v>41596</v>
      </c>
      <c r="BE19" s="34">
        <v>38739</v>
      </c>
      <c r="BF19" s="34">
        <v>55230</v>
      </c>
      <c r="BG19" s="34">
        <v>56434</v>
      </c>
      <c r="BH19" s="34">
        <v>64694</v>
      </c>
      <c r="BI19" s="34">
        <v>73763</v>
      </c>
      <c r="BJ19" s="34">
        <v>41361</v>
      </c>
      <c r="BK19" s="34">
        <v>41344</v>
      </c>
      <c r="BL19" s="39">
        <v>66232</v>
      </c>
      <c r="BM19" s="47"/>
      <c r="BN19" s="34">
        <v>11236</v>
      </c>
      <c r="BO19" s="34">
        <v>8361</v>
      </c>
      <c r="BP19" s="34">
        <v>7850</v>
      </c>
      <c r="BQ19" s="34">
        <v>5567</v>
      </c>
      <c r="BR19" s="34">
        <v>6733</v>
      </c>
      <c r="BS19" s="34">
        <v>8414</v>
      </c>
      <c r="BT19" s="34">
        <v>12558</v>
      </c>
      <c r="BU19" s="34">
        <v>11303</v>
      </c>
      <c r="BV19" s="34">
        <v>13023</v>
      </c>
      <c r="BW19" s="34">
        <v>11938</v>
      </c>
      <c r="BX19" s="34">
        <v>16327</v>
      </c>
      <c r="BY19" s="34">
        <v>23783</v>
      </c>
      <c r="BZ19" s="34">
        <v>30516</v>
      </c>
      <c r="CA19" s="34">
        <v>55230</v>
      </c>
      <c r="CB19" s="34">
        <v>41361</v>
      </c>
      <c r="CC19" s="39">
        <v>66232</v>
      </c>
    </row>
    <row r="20" spans="1:81">
      <c r="A20" s="31" t="s">
        <v>58</v>
      </c>
      <c r="B20" s="31" t="s">
        <v>251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3414</v>
      </c>
      <c r="V20" s="33">
        <v>2070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5508</v>
      </c>
      <c r="AI20" s="33">
        <v>5508</v>
      </c>
      <c r="AJ20" s="33">
        <v>5508</v>
      </c>
      <c r="AK20" s="33">
        <v>5508</v>
      </c>
      <c r="AL20" s="33">
        <v>5508</v>
      </c>
      <c r="AM20" s="33">
        <v>132719</v>
      </c>
      <c r="AN20" s="33">
        <v>231747</v>
      </c>
      <c r="AO20" s="33">
        <v>53898</v>
      </c>
      <c r="AP20" s="33">
        <v>15143</v>
      </c>
      <c r="AQ20" s="33">
        <v>6108</v>
      </c>
      <c r="AR20" s="34">
        <v>6108</v>
      </c>
      <c r="AS20" s="34">
        <v>7663</v>
      </c>
      <c r="AT20" s="34">
        <v>47713</v>
      </c>
      <c r="AU20" s="34">
        <v>47713</v>
      </c>
      <c r="AV20" s="34">
        <v>47713</v>
      </c>
      <c r="AW20" s="34">
        <v>47713</v>
      </c>
      <c r="AX20" s="34">
        <v>47884</v>
      </c>
      <c r="AY20" s="34">
        <v>98039</v>
      </c>
      <c r="AZ20" s="34">
        <v>97315</v>
      </c>
      <c r="BA20" s="34">
        <v>97274</v>
      </c>
      <c r="BB20" s="34">
        <v>58458</v>
      </c>
      <c r="BC20" s="34">
        <v>58458</v>
      </c>
      <c r="BD20" s="34">
        <v>58388</v>
      </c>
      <c r="BE20" s="34">
        <v>58360</v>
      </c>
      <c r="BF20" s="34">
        <v>57588</v>
      </c>
      <c r="BG20" s="34">
        <v>57498</v>
      </c>
      <c r="BH20" s="34">
        <v>57471</v>
      </c>
      <c r="BI20" s="34">
        <v>56758</v>
      </c>
      <c r="BJ20" s="34">
        <v>56370</v>
      </c>
      <c r="BK20" s="34">
        <v>56370</v>
      </c>
      <c r="BL20" s="39">
        <v>33591</v>
      </c>
      <c r="BM20" s="47"/>
      <c r="BN20" s="34">
        <v>0</v>
      </c>
      <c r="BO20" s="34">
        <v>0</v>
      </c>
      <c r="BP20" s="34">
        <v>0</v>
      </c>
      <c r="BQ20" s="34">
        <v>0</v>
      </c>
      <c r="BR20" s="34">
        <v>2070</v>
      </c>
      <c r="BS20" s="34">
        <v>0</v>
      </c>
      <c r="BT20" s="34">
        <v>0</v>
      </c>
      <c r="BU20" s="34">
        <v>5508</v>
      </c>
      <c r="BV20" s="34">
        <v>5508</v>
      </c>
      <c r="BW20" s="34">
        <v>15143</v>
      </c>
      <c r="BX20" s="34">
        <v>47713</v>
      </c>
      <c r="BY20" s="34">
        <v>47884</v>
      </c>
      <c r="BZ20" s="34">
        <v>58458</v>
      </c>
      <c r="CA20" s="34">
        <v>57588</v>
      </c>
      <c r="CB20" s="34">
        <v>56370</v>
      </c>
      <c r="CC20" s="39">
        <v>33591</v>
      </c>
    </row>
    <row r="21" spans="1:81">
      <c r="A21" s="29" t="s">
        <v>59</v>
      </c>
      <c r="B21" s="29" t="s">
        <v>252</v>
      </c>
      <c r="C21" s="30">
        <v>2465271.53137</v>
      </c>
      <c r="D21" s="30">
        <v>2507981.2623999999</v>
      </c>
      <c r="E21" s="30">
        <v>4246332.2609299999</v>
      </c>
      <c r="F21" s="30">
        <v>4301653</v>
      </c>
      <c r="G21" s="30">
        <v>4282541</v>
      </c>
      <c r="H21" s="30">
        <v>4297375</v>
      </c>
      <c r="I21" s="30">
        <v>4476997</v>
      </c>
      <c r="J21" s="30">
        <v>4494839</v>
      </c>
      <c r="K21" s="30">
        <v>4655427</v>
      </c>
      <c r="L21" s="30">
        <v>4721642</v>
      </c>
      <c r="M21" s="30">
        <v>4735795</v>
      </c>
      <c r="N21" s="30">
        <v>4881145</v>
      </c>
      <c r="O21" s="30">
        <v>4923453</v>
      </c>
      <c r="P21" s="30">
        <v>5074495</v>
      </c>
      <c r="Q21" s="30">
        <v>5246841</v>
      </c>
      <c r="R21" s="30">
        <v>5393633</v>
      </c>
      <c r="S21" s="30">
        <v>5519568</v>
      </c>
      <c r="T21" s="30">
        <v>5580918</v>
      </c>
      <c r="U21" s="30">
        <v>5667316</v>
      </c>
      <c r="V21" s="30">
        <v>5589422</v>
      </c>
      <c r="W21" s="30">
        <v>5971780</v>
      </c>
      <c r="X21" s="30">
        <v>5976586</v>
      </c>
      <c r="Y21" s="30">
        <v>6035832</v>
      </c>
      <c r="Z21" s="30">
        <v>6001553</v>
      </c>
      <c r="AA21" s="30">
        <v>6135030</v>
      </c>
      <c r="AB21" s="30">
        <v>6100652</v>
      </c>
      <c r="AC21" s="30">
        <v>6346969</v>
      </c>
      <c r="AD21" s="30">
        <v>6240421</v>
      </c>
      <c r="AE21" s="30">
        <v>6195020</v>
      </c>
      <c r="AF21" s="30">
        <v>6166459</v>
      </c>
      <c r="AG21" s="30">
        <v>6183817</v>
      </c>
      <c r="AH21" s="30">
        <v>6126090</v>
      </c>
      <c r="AI21" s="30">
        <v>6115386</v>
      </c>
      <c r="AJ21" s="30">
        <v>6135316</v>
      </c>
      <c r="AK21" s="30">
        <v>6111353</v>
      </c>
      <c r="AL21" s="30">
        <v>6442116</v>
      </c>
      <c r="AM21" s="30">
        <v>6330386</v>
      </c>
      <c r="AN21" s="30">
        <v>6174728</v>
      </c>
      <c r="AO21" s="30">
        <v>6115672</v>
      </c>
      <c r="AP21" s="30">
        <v>5970255</v>
      </c>
      <c r="AQ21" s="30">
        <v>6415784</v>
      </c>
      <c r="AR21" s="30">
        <v>6499057</v>
      </c>
      <c r="AS21" s="30">
        <v>7366829</v>
      </c>
      <c r="AT21" s="30">
        <v>7200641</v>
      </c>
      <c r="AU21" s="30">
        <v>6784782</v>
      </c>
      <c r="AV21" s="30">
        <v>7009502</v>
      </c>
      <c r="AW21" s="30">
        <v>7250437</v>
      </c>
      <c r="AX21" s="30">
        <v>7278498</v>
      </c>
      <c r="AY21" s="30">
        <v>7243793</v>
      </c>
      <c r="AZ21" s="30">
        <v>7670791</v>
      </c>
      <c r="BA21" s="30">
        <v>7899117</v>
      </c>
      <c r="BB21" s="30">
        <v>8758894</v>
      </c>
      <c r="BC21" s="30">
        <v>8994709</v>
      </c>
      <c r="BD21" s="30">
        <v>9569416</v>
      </c>
      <c r="BE21" s="30">
        <v>9920854</v>
      </c>
      <c r="BF21" s="30">
        <v>10450910</v>
      </c>
      <c r="BG21" s="30">
        <v>10699834</v>
      </c>
      <c r="BH21" s="30">
        <v>11145852</v>
      </c>
      <c r="BI21" s="30">
        <v>11781058</v>
      </c>
      <c r="BJ21" s="30">
        <v>12159235</v>
      </c>
      <c r="BK21" s="30">
        <v>12267245</v>
      </c>
      <c r="BL21" s="37">
        <v>13084799</v>
      </c>
      <c r="BM21" s="47"/>
      <c r="BN21" s="30">
        <v>4301653</v>
      </c>
      <c r="BO21" s="30">
        <v>4494839</v>
      </c>
      <c r="BP21" s="30">
        <v>4881145</v>
      </c>
      <c r="BQ21" s="30">
        <v>5393633</v>
      </c>
      <c r="BR21" s="30">
        <v>5589422</v>
      </c>
      <c r="BS21" s="30">
        <v>6001553</v>
      </c>
      <c r="BT21" s="30">
        <v>6240421</v>
      </c>
      <c r="BU21" s="30">
        <v>6126090</v>
      </c>
      <c r="BV21" s="30">
        <v>6442116</v>
      </c>
      <c r="BW21" s="30">
        <v>5970255</v>
      </c>
      <c r="BX21" s="30">
        <v>7200641</v>
      </c>
      <c r="BY21" s="30">
        <v>7278498</v>
      </c>
      <c r="BZ21" s="30">
        <v>8758894</v>
      </c>
      <c r="CA21" s="30">
        <v>10450910</v>
      </c>
      <c r="CB21" s="30">
        <v>12159235</v>
      </c>
      <c r="CC21" s="37">
        <v>13084799</v>
      </c>
    </row>
    <row r="22" spans="1:81">
      <c r="A22" s="31" t="s">
        <v>60</v>
      </c>
      <c r="B22" s="31" t="s">
        <v>253</v>
      </c>
      <c r="C22" s="32">
        <v>10188.021769999999</v>
      </c>
      <c r="D22" s="33">
        <v>8320.7415999999994</v>
      </c>
      <c r="E22" s="33">
        <v>7910.6382100000001</v>
      </c>
      <c r="F22" s="33">
        <v>9014</v>
      </c>
      <c r="G22" s="33">
        <v>12134</v>
      </c>
      <c r="H22" s="33">
        <v>11677</v>
      </c>
      <c r="I22" s="33">
        <v>12375</v>
      </c>
      <c r="J22" s="33">
        <v>12908</v>
      </c>
      <c r="K22" s="33">
        <v>12404</v>
      </c>
      <c r="L22" s="33">
        <v>12317</v>
      </c>
      <c r="M22" s="33">
        <v>18789</v>
      </c>
      <c r="N22" s="33">
        <v>21067</v>
      </c>
      <c r="O22" s="33">
        <v>20641</v>
      </c>
      <c r="P22" s="33">
        <v>21282</v>
      </c>
      <c r="Q22" s="33">
        <v>25816</v>
      </c>
      <c r="R22" s="33">
        <v>25717</v>
      </c>
      <c r="S22" s="33">
        <v>27138</v>
      </c>
      <c r="T22" s="33">
        <v>26235</v>
      </c>
      <c r="U22" s="33">
        <v>27801</v>
      </c>
      <c r="V22" s="33">
        <v>28290</v>
      </c>
      <c r="W22" s="33">
        <v>37901</v>
      </c>
      <c r="X22" s="33">
        <v>38445</v>
      </c>
      <c r="Y22" s="33">
        <v>41570</v>
      </c>
      <c r="Z22" s="33">
        <v>40066</v>
      </c>
      <c r="AA22" s="33">
        <v>38782</v>
      </c>
      <c r="AB22" s="33">
        <v>39162</v>
      </c>
      <c r="AC22" s="33">
        <v>39755</v>
      </c>
      <c r="AD22" s="33">
        <v>44290</v>
      </c>
      <c r="AE22" s="33">
        <v>44599</v>
      </c>
      <c r="AF22" s="33">
        <v>45657</v>
      </c>
      <c r="AG22" s="33">
        <v>50367</v>
      </c>
      <c r="AH22" s="33">
        <v>49626</v>
      </c>
      <c r="AI22" s="33">
        <v>50904</v>
      </c>
      <c r="AJ22" s="33">
        <v>51802</v>
      </c>
      <c r="AK22" s="33">
        <v>51192</v>
      </c>
      <c r="AL22" s="33">
        <v>51343</v>
      </c>
      <c r="AM22" s="33">
        <v>52756</v>
      </c>
      <c r="AN22" s="33">
        <v>53982</v>
      </c>
      <c r="AO22" s="33">
        <v>54863</v>
      </c>
      <c r="AP22" s="33">
        <v>54528</v>
      </c>
      <c r="AQ22" s="33">
        <v>54719</v>
      </c>
      <c r="AR22" s="34">
        <v>61432</v>
      </c>
      <c r="AS22" s="34">
        <v>62438</v>
      </c>
      <c r="AT22" s="34">
        <v>62123</v>
      </c>
      <c r="AU22" s="34">
        <v>65021</v>
      </c>
      <c r="AV22" s="34">
        <v>63211</v>
      </c>
      <c r="AW22" s="34">
        <v>64469</v>
      </c>
      <c r="AX22" s="34">
        <v>66706</v>
      </c>
      <c r="AY22" s="34">
        <v>67762</v>
      </c>
      <c r="AZ22" s="34">
        <v>79866</v>
      </c>
      <c r="BA22" s="34">
        <v>81790</v>
      </c>
      <c r="BB22" s="34">
        <v>86586</v>
      </c>
      <c r="BC22" s="34">
        <v>94814</v>
      </c>
      <c r="BD22" s="34">
        <v>106486</v>
      </c>
      <c r="BE22" s="34">
        <v>112324</v>
      </c>
      <c r="BF22" s="34">
        <v>112151</v>
      </c>
      <c r="BG22" s="34">
        <v>103718</v>
      </c>
      <c r="BH22" s="34">
        <v>106660</v>
      </c>
      <c r="BI22" s="34">
        <v>104824</v>
      </c>
      <c r="BJ22" s="34">
        <v>114967</v>
      </c>
      <c r="BK22" s="34">
        <v>115342</v>
      </c>
      <c r="BL22" s="39">
        <v>114742</v>
      </c>
      <c r="BM22" s="47"/>
      <c r="BN22" s="34">
        <v>9014</v>
      </c>
      <c r="BO22" s="34">
        <v>12908</v>
      </c>
      <c r="BP22" s="34">
        <v>21067</v>
      </c>
      <c r="BQ22" s="34">
        <v>25717</v>
      </c>
      <c r="BR22" s="34">
        <v>28290</v>
      </c>
      <c r="BS22" s="34">
        <v>40066</v>
      </c>
      <c r="BT22" s="34">
        <v>44290</v>
      </c>
      <c r="BU22" s="34">
        <v>49626</v>
      </c>
      <c r="BV22" s="34">
        <v>51343</v>
      </c>
      <c r="BW22" s="34">
        <v>54528</v>
      </c>
      <c r="BX22" s="34">
        <v>62123</v>
      </c>
      <c r="BY22" s="34">
        <v>66706</v>
      </c>
      <c r="BZ22" s="34">
        <v>86586</v>
      </c>
      <c r="CA22" s="34">
        <v>112151</v>
      </c>
      <c r="CB22" s="34">
        <v>114967</v>
      </c>
      <c r="CC22" s="39">
        <v>114742</v>
      </c>
    </row>
    <row r="23" spans="1:81">
      <c r="A23" s="31" t="s">
        <v>61</v>
      </c>
      <c r="B23" s="31" t="s">
        <v>246</v>
      </c>
      <c r="C23" s="32">
        <v>22096.987819999998</v>
      </c>
      <c r="D23" s="33">
        <v>23253.552009999999</v>
      </c>
      <c r="E23" s="33">
        <v>40402.849750000001</v>
      </c>
      <c r="F23" s="33">
        <v>43219</v>
      </c>
      <c r="G23" s="33">
        <v>39985</v>
      </c>
      <c r="H23" s="33">
        <v>37351</v>
      </c>
      <c r="I23" s="33">
        <v>41854</v>
      </c>
      <c r="J23" s="33">
        <v>39514</v>
      </c>
      <c r="K23" s="33">
        <v>46654</v>
      </c>
      <c r="L23" s="33">
        <v>52092</v>
      </c>
      <c r="M23" s="33">
        <v>76416</v>
      </c>
      <c r="N23" s="33">
        <v>71738</v>
      </c>
      <c r="O23" s="33">
        <v>67178</v>
      </c>
      <c r="P23" s="33">
        <v>62623</v>
      </c>
      <c r="Q23" s="33">
        <v>67930</v>
      </c>
      <c r="R23" s="33">
        <v>62216</v>
      </c>
      <c r="S23" s="33">
        <v>80997</v>
      </c>
      <c r="T23" s="33">
        <v>79853</v>
      </c>
      <c r="U23" s="33">
        <v>72401</v>
      </c>
      <c r="V23" s="33">
        <v>62691</v>
      </c>
      <c r="W23" s="33">
        <v>65593</v>
      </c>
      <c r="X23" s="33">
        <v>59689</v>
      </c>
      <c r="Y23" s="33">
        <v>55647</v>
      </c>
      <c r="Z23" s="33">
        <v>47127</v>
      </c>
      <c r="AA23" s="33">
        <v>33987</v>
      </c>
      <c r="AB23" s="33">
        <v>31455</v>
      </c>
      <c r="AC23" s="33">
        <v>35194</v>
      </c>
      <c r="AD23" s="33">
        <v>38531</v>
      </c>
      <c r="AE23" s="33">
        <v>47621</v>
      </c>
      <c r="AF23" s="33">
        <v>53668</v>
      </c>
      <c r="AG23" s="33">
        <v>68545</v>
      </c>
      <c r="AH23" s="33">
        <v>68158</v>
      </c>
      <c r="AI23" s="33">
        <v>64469</v>
      </c>
      <c r="AJ23" s="33">
        <v>66949</v>
      </c>
      <c r="AK23" s="33">
        <v>83201</v>
      </c>
      <c r="AL23" s="33">
        <v>106493</v>
      </c>
      <c r="AM23" s="33">
        <v>104145</v>
      </c>
      <c r="AN23" s="33">
        <v>111742</v>
      </c>
      <c r="AO23" s="33">
        <v>99715</v>
      </c>
      <c r="AP23" s="33">
        <v>154163</v>
      </c>
      <c r="AQ23" s="33">
        <v>152500</v>
      </c>
      <c r="AR23" s="34">
        <v>111174</v>
      </c>
      <c r="AS23" s="34">
        <v>174426</v>
      </c>
      <c r="AT23" s="34">
        <v>167193</v>
      </c>
      <c r="AU23" s="34">
        <v>166355</v>
      </c>
      <c r="AV23" s="34">
        <v>164372</v>
      </c>
      <c r="AW23" s="34">
        <v>152115</v>
      </c>
      <c r="AX23" s="34">
        <v>124569</v>
      </c>
      <c r="AY23" s="34">
        <v>125651</v>
      </c>
      <c r="AZ23" s="34">
        <v>126181</v>
      </c>
      <c r="BA23" s="34">
        <v>125598</v>
      </c>
      <c r="BB23" s="34">
        <v>109151</v>
      </c>
      <c r="BC23" s="34">
        <v>99643</v>
      </c>
      <c r="BD23" s="34">
        <v>98056</v>
      </c>
      <c r="BE23" s="34">
        <v>107164</v>
      </c>
      <c r="BF23" s="34">
        <v>111622</v>
      </c>
      <c r="BG23" s="34">
        <v>114130</v>
      </c>
      <c r="BH23" s="34">
        <v>110690</v>
      </c>
      <c r="BI23" s="34">
        <v>112914</v>
      </c>
      <c r="BJ23" s="34">
        <v>132082</v>
      </c>
      <c r="BK23" s="34">
        <v>124773</v>
      </c>
      <c r="BL23" s="39">
        <v>137430</v>
      </c>
      <c r="BM23" s="47"/>
      <c r="BN23" s="34">
        <v>43219</v>
      </c>
      <c r="BO23" s="34">
        <v>39514</v>
      </c>
      <c r="BP23" s="34">
        <v>71738</v>
      </c>
      <c r="BQ23" s="34">
        <v>62216</v>
      </c>
      <c r="BR23" s="34">
        <v>62691</v>
      </c>
      <c r="BS23" s="34">
        <v>47127</v>
      </c>
      <c r="BT23" s="34">
        <v>38531</v>
      </c>
      <c r="BU23" s="34">
        <v>68158</v>
      </c>
      <c r="BV23" s="34">
        <v>106493</v>
      </c>
      <c r="BW23" s="34">
        <v>154163</v>
      </c>
      <c r="BX23" s="34">
        <v>167193</v>
      </c>
      <c r="BY23" s="34">
        <v>124569</v>
      </c>
      <c r="BZ23" s="34">
        <v>109151</v>
      </c>
      <c r="CA23" s="34">
        <v>111622</v>
      </c>
      <c r="CB23" s="34">
        <v>132082</v>
      </c>
      <c r="CC23" s="39">
        <v>137430</v>
      </c>
    </row>
    <row r="24" spans="1:81">
      <c r="A24" s="31" t="s">
        <v>62</v>
      </c>
      <c r="B24" s="31" t="s">
        <v>254</v>
      </c>
      <c r="C24" s="32">
        <v>53549</v>
      </c>
      <c r="D24" s="33">
        <v>54218</v>
      </c>
      <c r="E24" s="33">
        <v>54896</v>
      </c>
      <c r="F24" s="33">
        <v>55838</v>
      </c>
      <c r="G24" s="33">
        <v>58579</v>
      </c>
      <c r="H24" s="33">
        <v>61320</v>
      </c>
      <c r="I24" s="33">
        <v>64061</v>
      </c>
      <c r="J24" s="33">
        <v>66802</v>
      </c>
      <c r="K24" s="33">
        <v>69102</v>
      </c>
      <c r="L24" s="33">
        <v>69881</v>
      </c>
      <c r="M24" s="33">
        <v>77274</v>
      </c>
      <c r="N24" s="33">
        <v>78108</v>
      </c>
      <c r="O24" s="33">
        <v>78366</v>
      </c>
      <c r="P24" s="33">
        <v>79088</v>
      </c>
      <c r="Q24" s="33">
        <v>84727</v>
      </c>
      <c r="R24" s="33">
        <v>92232</v>
      </c>
      <c r="S24" s="33">
        <v>94987</v>
      </c>
      <c r="T24" s="33">
        <v>96433</v>
      </c>
      <c r="U24" s="33">
        <v>106813</v>
      </c>
      <c r="V24" s="33">
        <v>107927</v>
      </c>
      <c r="W24" s="33">
        <v>110368</v>
      </c>
      <c r="X24" s="33">
        <v>109053</v>
      </c>
      <c r="Y24" s="33">
        <v>111436</v>
      </c>
      <c r="Z24" s="33">
        <v>113666</v>
      </c>
      <c r="AA24" s="33">
        <v>113114</v>
      </c>
      <c r="AB24" s="33">
        <v>114068</v>
      </c>
      <c r="AC24" s="33">
        <v>111617</v>
      </c>
      <c r="AD24" s="33">
        <v>102700</v>
      </c>
      <c r="AE24" s="33">
        <v>101615</v>
      </c>
      <c r="AF24" s="33">
        <v>99981</v>
      </c>
      <c r="AG24" s="33">
        <v>99577</v>
      </c>
      <c r="AH24" s="33">
        <v>100482</v>
      </c>
      <c r="AI24" s="33">
        <v>99788</v>
      </c>
      <c r="AJ24" s="33">
        <v>101746</v>
      </c>
      <c r="AK24" s="33">
        <v>105428</v>
      </c>
      <c r="AL24" s="33">
        <v>105740</v>
      </c>
      <c r="AM24" s="33">
        <v>106152</v>
      </c>
      <c r="AN24" s="33">
        <v>104899</v>
      </c>
      <c r="AO24" s="33">
        <v>103206</v>
      </c>
      <c r="AP24" s="33">
        <v>100995</v>
      </c>
      <c r="AQ24" s="33">
        <v>103027</v>
      </c>
      <c r="AR24" s="34">
        <v>100380</v>
      </c>
      <c r="AS24" s="34">
        <v>99040</v>
      </c>
      <c r="AT24" s="34">
        <v>110364</v>
      </c>
      <c r="AU24" s="34">
        <v>107330</v>
      </c>
      <c r="AV24" s="34">
        <v>107119</v>
      </c>
      <c r="AW24" s="34">
        <v>106349</v>
      </c>
      <c r="AX24" s="34">
        <v>95674</v>
      </c>
      <c r="AY24" s="34">
        <v>100385</v>
      </c>
      <c r="AZ24" s="34">
        <v>102946</v>
      </c>
      <c r="BA24" s="34">
        <v>106040</v>
      </c>
      <c r="BB24" s="34">
        <v>98029</v>
      </c>
      <c r="BC24" s="34">
        <v>98613</v>
      </c>
      <c r="BD24" s="34">
        <v>99164</v>
      </c>
      <c r="BE24" s="34">
        <v>100520</v>
      </c>
      <c r="BF24" s="34">
        <v>110274</v>
      </c>
      <c r="BG24" s="34">
        <v>108097</v>
      </c>
      <c r="BH24" s="34">
        <v>111341</v>
      </c>
      <c r="BI24" s="34">
        <v>109972</v>
      </c>
      <c r="BJ24" s="34">
        <v>112104</v>
      </c>
      <c r="BK24" s="34">
        <v>108948</v>
      </c>
      <c r="BL24" s="39">
        <v>107700</v>
      </c>
      <c r="BM24" s="47"/>
      <c r="BN24" s="34">
        <v>55838</v>
      </c>
      <c r="BO24" s="34">
        <v>66802</v>
      </c>
      <c r="BP24" s="34">
        <v>78108</v>
      </c>
      <c r="BQ24" s="34">
        <v>92232</v>
      </c>
      <c r="BR24" s="34">
        <v>107927</v>
      </c>
      <c r="BS24" s="34">
        <v>113666</v>
      </c>
      <c r="BT24" s="34">
        <v>102700</v>
      </c>
      <c r="BU24" s="34">
        <v>100482</v>
      </c>
      <c r="BV24" s="34">
        <v>105740</v>
      </c>
      <c r="BW24" s="34">
        <v>100995</v>
      </c>
      <c r="BX24" s="34">
        <v>110364</v>
      </c>
      <c r="BY24" s="34">
        <v>95674</v>
      </c>
      <c r="BZ24" s="34">
        <v>98029</v>
      </c>
      <c r="CA24" s="34">
        <v>110274</v>
      </c>
      <c r="CB24" s="34">
        <v>112104</v>
      </c>
      <c r="CC24" s="39">
        <v>107700</v>
      </c>
    </row>
    <row r="25" spans="1:81">
      <c r="A25" s="31" t="s">
        <v>55</v>
      </c>
      <c r="B25" s="31" t="s">
        <v>255</v>
      </c>
      <c r="C25" s="32">
        <v>62344.170129999999</v>
      </c>
      <c r="D25" s="33">
        <v>64435.683870000001</v>
      </c>
      <c r="E25" s="33">
        <v>56159.652470000001</v>
      </c>
      <c r="F25" s="33">
        <v>64076</v>
      </c>
      <c r="G25" s="33">
        <v>59771</v>
      </c>
      <c r="H25" s="33">
        <v>48684</v>
      </c>
      <c r="I25" s="33">
        <v>43179</v>
      </c>
      <c r="J25" s="33">
        <v>35605</v>
      </c>
      <c r="K25" s="33">
        <v>33991</v>
      </c>
      <c r="L25" s="33">
        <v>30952</v>
      </c>
      <c r="M25" s="33">
        <v>27874</v>
      </c>
      <c r="N25" s="33">
        <v>29763</v>
      </c>
      <c r="O25" s="33">
        <v>33446</v>
      </c>
      <c r="P25" s="33">
        <v>40642</v>
      </c>
      <c r="Q25" s="33">
        <v>41881</v>
      </c>
      <c r="R25" s="33">
        <v>45462</v>
      </c>
      <c r="S25" s="33">
        <v>61713</v>
      </c>
      <c r="T25" s="33">
        <v>68063</v>
      </c>
      <c r="U25" s="33">
        <v>58664</v>
      </c>
      <c r="V25" s="33">
        <v>50544</v>
      </c>
      <c r="W25" s="33">
        <v>45569</v>
      </c>
      <c r="X25" s="33">
        <v>42575</v>
      </c>
      <c r="Y25" s="33">
        <v>37571</v>
      </c>
      <c r="Z25" s="33">
        <v>35224</v>
      </c>
      <c r="AA25" s="33">
        <v>31936</v>
      </c>
      <c r="AB25" s="33">
        <v>29175</v>
      </c>
      <c r="AC25" s="33">
        <v>25653</v>
      </c>
      <c r="AD25" s="33">
        <v>22815</v>
      </c>
      <c r="AE25" s="33">
        <v>21666</v>
      </c>
      <c r="AF25" s="33">
        <v>21032</v>
      </c>
      <c r="AG25" s="33">
        <v>19377</v>
      </c>
      <c r="AH25" s="33">
        <v>17645</v>
      </c>
      <c r="AI25" s="33">
        <v>14354</v>
      </c>
      <c r="AJ25" s="33">
        <v>14506</v>
      </c>
      <c r="AK25" s="33">
        <v>14695</v>
      </c>
      <c r="AL25" s="33">
        <v>13215</v>
      </c>
      <c r="AM25" s="33">
        <v>12873</v>
      </c>
      <c r="AN25" s="33">
        <v>11547</v>
      </c>
      <c r="AO25" s="33">
        <v>13815</v>
      </c>
      <c r="AP25" s="33">
        <v>13560</v>
      </c>
      <c r="AQ25" s="33">
        <v>12630</v>
      </c>
      <c r="AR25" s="34">
        <v>12313</v>
      </c>
      <c r="AS25" s="34">
        <v>16258</v>
      </c>
      <c r="AT25" s="34">
        <v>16542</v>
      </c>
      <c r="AU25" s="34">
        <v>15124</v>
      </c>
      <c r="AV25" s="34">
        <v>14838</v>
      </c>
      <c r="AW25" s="34">
        <v>14041</v>
      </c>
      <c r="AX25" s="34">
        <v>17732</v>
      </c>
      <c r="AY25" s="34">
        <v>16667</v>
      </c>
      <c r="AZ25" s="34">
        <v>544362</v>
      </c>
      <c r="BA25" s="34">
        <v>628259</v>
      </c>
      <c r="BB25" s="34">
        <v>801194</v>
      </c>
      <c r="BC25" s="34">
        <v>767673</v>
      </c>
      <c r="BD25" s="34">
        <v>710115</v>
      </c>
      <c r="BE25" s="34">
        <v>644617</v>
      </c>
      <c r="BF25" s="34">
        <v>596241</v>
      </c>
      <c r="BG25" s="34">
        <v>545838</v>
      </c>
      <c r="BH25" s="34">
        <v>501591</v>
      </c>
      <c r="BI25" s="34">
        <v>745134</v>
      </c>
      <c r="BJ25" s="34">
        <v>644661</v>
      </c>
      <c r="BK25" s="34">
        <v>603449</v>
      </c>
      <c r="BL25" s="39">
        <v>551994</v>
      </c>
      <c r="BM25" s="47"/>
      <c r="BN25" s="34">
        <v>64076</v>
      </c>
      <c r="BO25" s="34">
        <v>35605</v>
      </c>
      <c r="BP25" s="34">
        <v>29763</v>
      </c>
      <c r="BQ25" s="34">
        <v>45462</v>
      </c>
      <c r="BR25" s="34">
        <v>50544</v>
      </c>
      <c r="BS25" s="34">
        <v>35224</v>
      </c>
      <c r="BT25" s="34">
        <v>22815</v>
      </c>
      <c r="BU25" s="34">
        <v>17645</v>
      </c>
      <c r="BV25" s="34">
        <v>13215</v>
      </c>
      <c r="BW25" s="34">
        <v>13560</v>
      </c>
      <c r="BX25" s="34">
        <v>16542</v>
      </c>
      <c r="BY25" s="34">
        <v>17732</v>
      </c>
      <c r="BZ25" s="34">
        <v>801194</v>
      </c>
      <c r="CA25" s="34">
        <v>596241</v>
      </c>
      <c r="CB25" s="34">
        <v>644661</v>
      </c>
      <c r="CC25" s="39">
        <v>551994</v>
      </c>
    </row>
    <row r="26" spans="1:81">
      <c r="A26" s="31" t="s">
        <v>63</v>
      </c>
      <c r="B26" s="31" t="s">
        <v>256</v>
      </c>
      <c r="C26" s="32">
        <v>65901.93217</v>
      </c>
      <c r="D26" s="33">
        <v>66397.580610000005</v>
      </c>
      <c r="E26" s="33">
        <v>113349.99421</v>
      </c>
      <c r="F26" s="33">
        <v>113889</v>
      </c>
      <c r="G26" s="33">
        <v>92167</v>
      </c>
      <c r="H26" s="33">
        <v>90892</v>
      </c>
      <c r="I26" s="33">
        <v>77027</v>
      </c>
      <c r="J26" s="33">
        <v>69866</v>
      </c>
      <c r="K26" s="33">
        <v>63556</v>
      </c>
      <c r="L26" s="33">
        <v>92194</v>
      </c>
      <c r="M26" s="33">
        <v>77642</v>
      </c>
      <c r="N26" s="33">
        <v>62488</v>
      </c>
      <c r="O26" s="33">
        <v>66781</v>
      </c>
      <c r="P26" s="33">
        <v>85339</v>
      </c>
      <c r="Q26" s="33">
        <v>77903</v>
      </c>
      <c r="R26" s="33">
        <v>63655</v>
      </c>
      <c r="S26" s="33">
        <v>67158</v>
      </c>
      <c r="T26" s="33">
        <v>88219</v>
      </c>
      <c r="U26" s="33">
        <v>74965</v>
      </c>
      <c r="V26" s="33">
        <v>61530</v>
      </c>
      <c r="W26" s="33">
        <v>77415</v>
      </c>
      <c r="X26" s="33">
        <v>75138</v>
      </c>
      <c r="Y26" s="33">
        <v>101331</v>
      </c>
      <c r="Z26" s="33">
        <v>139244</v>
      </c>
      <c r="AA26" s="33">
        <v>215251</v>
      </c>
      <c r="AB26" s="33">
        <v>201263</v>
      </c>
      <c r="AC26" s="33">
        <v>341830</v>
      </c>
      <c r="AD26" s="33">
        <v>275416</v>
      </c>
      <c r="AE26" s="33">
        <v>247609</v>
      </c>
      <c r="AF26" s="33">
        <v>242248</v>
      </c>
      <c r="AG26" s="33">
        <v>241973</v>
      </c>
      <c r="AH26" s="33">
        <v>255142</v>
      </c>
      <c r="AI26" s="33">
        <v>250944</v>
      </c>
      <c r="AJ26" s="33">
        <v>260798</v>
      </c>
      <c r="AK26" s="33">
        <v>252531</v>
      </c>
      <c r="AL26" s="33">
        <v>313146</v>
      </c>
      <c r="AM26" s="33">
        <v>312893</v>
      </c>
      <c r="AN26" s="33">
        <v>319737</v>
      </c>
      <c r="AO26" s="33">
        <v>304038</v>
      </c>
      <c r="AP26" s="33">
        <v>370757</v>
      </c>
      <c r="AQ26" s="33">
        <v>370587</v>
      </c>
      <c r="AR26" s="34">
        <v>377545</v>
      </c>
      <c r="AS26" s="34">
        <v>453774</v>
      </c>
      <c r="AT26" s="34">
        <v>331570</v>
      </c>
      <c r="AU26" s="34">
        <v>265253</v>
      </c>
      <c r="AV26" s="34">
        <v>286192</v>
      </c>
      <c r="AW26" s="34">
        <v>277964</v>
      </c>
      <c r="AX26" s="34">
        <v>285618</v>
      </c>
      <c r="AY26" s="34">
        <v>255345</v>
      </c>
      <c r="AZ26" s="34">
        <v>40796</v>
      </c>
      <c r="BA26" s="34">
        <v>32456</v>
      </c>
      <c r="BB26" s="34">
        <v>294868</v>
      </c>
      <c r="BC26" s="34">
        <v>277760</v>
      </c>
      <c r="BD26" s="34">
        <v>285366</v>
      </c>
      <c r="BE26" s="34">
        <v>312329</v>
      </c>
      <c r="BF26" s="34">
        <v>381969</v>
      </c>
      <c r="BG26" s="34">
        <v>437946</v>
      </c>
      <c r="BH26" s="34">
        <v>516771</v>
      </c>
      <c r="BI26" s="34">
        <v>608954</v>
      </c>
      <c r="BJ26" s="34">
        <v>688014</v>
      </c>
      <c r="BK26" s="34">
        <v>728943</v>
      </c>
      <c r="BL26" s="39">
        <v>801410</v>
      </c>
      <c r="BM26" s="47"/>
      <c r="BN26" s="34">
        <v>113889</v>
      </c>
      <c r="BO26" s="34">
        <v>69866</v>
      </c>
      <c r="BP26" s="34">
        <v>62488</v>
      </c>
      <c r="BQ26" s="34">
        <v>63655</v>
      </c>
      <c r="BR26" s="34">
        <v>61530</v>
      </c>
      <c r="BS26" s="34">
        <v>139244</v>
      </c>
      <c r="BT26" s="34">
        <v>275416</v>
      </c>
      <c r="BU26" s="34">
        <v>255142</v>
      </c>
      <c r="BV26" s="34">
        <v>313146</v>
      </c>
      <c r="BW26" s="34">
        <v>370757</v>
      </c>
      <c r="BX26" s="34">
        <v>331570</v>
      </c>
      <c r="BY26" s="34">
        <v>285618</v>
      </c>
      <c r="BZ26" s="34">
        <v>294868</v>
      </c>
      <c r="CA26" s="34">
        <v>381969</v>
      </c>
      <c r="CB26" s="34">
        <v>688014</v>
      </c>
      <c r="CC26" s="39">
        <v>801410</v>
      </c>
    </row>
    <row r="27" spans="1:81">
      <c r="A27" s="31" t="s">
        <v>64</v>
      </c>
      <c r="B27" s="31" t="s">
        <v>257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5907</v>
      </c>
      <c r="BB27" s="34">
        <v>39947</v>
      </c>
      <c r="BC27" s="34">
        <v>49189</v>
      </c>
      <c r="BD27" s="34">
        <v>48159</v>
      </c>
      <c r="BE27" s="34">
        <v>48684</v>
      </c>
      <c r="BF27" s="34">
        <v>49605</v>
      </c>
      <c r="BG27" s="34">
        <v>120310</v>
      </c>
      <c r="BH27" s="34">
        <v>135837</v>
      </c>
      <c r="BI27" s="34">
        <v>136849</v>
      </c>
      <c r="BJ27" s="34">
        <v>137282</v>
      </c>
      <c r="BK27" s="34">
        <v>144291</v>
      </c>
      <c r="BL27" s="39">
        <v>144397</v>
      </c>
      <c r="BM27" s="47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>
        <v>39947</v>
      </c>
      <c r="CA27" s="34">
        <v>49605</v>
      </c>
      <c r="CB27" s="34">
        <v>137282</v>
      </c>
      <c r="CC27" s="39">
        <v>144397</v>
      </c>
    </row>
    <row r="28" spans="1:81">
      <c r="A28" s="31" t="s">
        <v>56</v>
      </c>
      <c r="B28" s="31" t="s">
        <v>249</v>
      </c>
      <c r="C28" s="32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35288</v>
      </c>
      <c r="BE28" s="34">
        <v>19523</v>
      </c>
      <c r="BF28" s="34">
        <v>33023</v>
      </c>
      <c r="BG28" s="34">
        <v>27467</v>
      </c>
      <c r="BH28" s="34">
        <v>97863</v>
      </c>
      <c r="BI28" s="34">
        <v>44688</v>
      </c>
      <c r="BJ28" s="34">
        <v>106018</v>
      </c>
      <c r="BK28" s="34">
        <v>53150</v>
      </c>
      <c r="BL28" s="39">
        <v>104160</v>
      </c>
      <c r="BM28" s="47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>
        <v>33023</v>
      </c>
      <c r="CB28" s="34">
        <v>106018</v>
      </c>
      <c r="CC28" s="39">
        <v>104160</v>
      </c>
    </row>
    <row r="29" spans="1:81">
      <c r="A29" s="31" t="s">
        <v>65</v>
      </c>
      <c r="B29" s="31" t="s">
        <v>258</v>
      </c>
      <c r="C29" s="32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107512</v>
      </c>
      <c r="R29" s="33">
        <v>173704</v>
      </c>
      <c r="S29" s="33">
        <v>163543</v>
      </c>
      <c r="T29" s="33">
        <v>172497</v>
      </c>
      <c r="U29" s="33">
        <v>177182</v>
      </c>
      <c r="V29" s="33">
        <v>121446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6260</v>
      </c>
      <c r="AM29" s="33">
        <v>6029</v>
      </c>
      <c r="AN29" s="33">
        <v>5588</v>
      </c>
      <c r="AO29" s="33">
        <v>9384</v>
      </c>
      <c r="AP29" s="33">
        <v>48274</v>
      </c>
      <c r="AQ29" s="33">
        <v>48057</v>
      </c>
      <c r="AR29" s="34">
        <v>47859</v>
      </c>
      <c r="AS29" s="34">
        <v>78358</v>
      </c>
      <c r="AT29" s="34">
        <v>122234</v>
      </c>
      <c r="AU29" s="34">
        <v>482927</v>
      </c>
      <c r="AV29" s="34">
        <v>558694</v>
      </c>
      <c r="AW29" s="34">
        <v>841385</v>
      </c>
      <c r="AX29" s="34">
        <v>958556</v>
      </c>
      <c r="AY29" s="34">
        <v>1014922</v>
      </c>
      <c r="AZ29" s="34">
        <v>1064003</v>
      </c>
      <c r="BA29" s="34">
        <v>1111733</v>
      </c>
      <c r="BB29" s="34">
        <v>1311129</v>
      </c>
      <c r="BC29" s="34">
        <v>1327137</v>
      </c>
      <c r="BD29" s="34">
        <v>1553526</v>
      </c>
      <c r="BE29" s="34">
        <v>1636590</v>
      </c>
      <c r="BF29" s="34">
        <v>1747130</v>
      </c>
      <c r="BG29" s="34">
        <v>1699864</v>
      </c>
      <c r="BH29" s="34">
        <v>1723658</v>
      </c>
      <c r="BI29" s="34">
        <v>1839054</v>
      </c>
      <c r="BJ29" s="34">
        <v>1858473</v>
      </c>
      <c r="BK29" s="34">
        <v>1967377</v>
      </c>
      <c r="BL29" s="39">
        <v>2246092</v>
      </c>
      <c r="BM29" s="47"/>
      <c r="BN29" s="34">
        <v>0</v>
      </c>
      <c r="BO29" s="34">
        <v>0</v>
      </c>
      <c r="BP29" s="34">
        <v>0</v>
      </c>
      <c r="BQ29" s="34">
        <v>173704</v>
      </c>
      <c r="BR29" s="34">
        <v>121446</v>
      </c>
      <c r="BS29" s="34">
        <v>0</v>
      </c>
      <c r="BT29" s="34">
        <v>0</v>
      </c>
      <c r="BU29" s="34">
        <v>0</v>
      </c>
      <c r="BV29" s="34">
        <v>6260</v>
      </c>
      <c r="BW29" s="34">
        <v>48274</v>
      </c>
      <c r="BX29" s="34">
        <v>122234</v>
      </c>
      <c r="BY29" s="34">
        <v>958556</v>
      </c>
      <c r="BZ29" s="34">
        <v>1311129</v>
      </c>
      <c r="CA29" s="34">
        <v>1747130</v>
      </c>
      <c r="CB29" s="34">
        <v>1858473</v>
      </c>
      <c r="CC29" s="39">
        <v>2246092</v>
      </c>
    </row>
    <row r="30" spans="1:81">
      <c r="A30" s="31" t="s">
        <v>66</v>
      </c>
      <c r="B30" s="31" t="s">
        <v>259</v>
      </c>
      <c r="C30" s="32">
        <v>584.73830999999996</v>
      </c>
      <c r="D30" s="33">
        <v>584.73830999999996</v>
      </c>
      <c r="E30" s="33">
        <v>652.41350999999997</v>
      </c>
      <c r="F30" s="33">
        <v>652</v>
      </c>
      <c r="G30" s="33">
        <v>652</v>
      </c>
      <c r="H30" s="33">
        <v>652</v>
      </c>
      <c r="I30" s="33">
        <v>652</v>
      </c>
      <c r="J30" s="33">
        <v>652</v>
      </c>
      <c r="K30" s="33">
        <v>652</v>
      </c>
      <c r="L30" s="33">
        <v>652</v>
      </c>
      <c r="M30" s="33">
        <v>652</v>
      </c>
      <c r="N30" s="33">
        <v>772</v>
      </c>
      <c r="O30" s="33">
        <v>772</v>
      </c>
      <c r="P30" s="33">
        <v>772</v>
      </c>
      <c r="Q30" s="33">
        <v>772</v>
      </c>
      <c r="R30" s="33">
        <v>772</v>
      </c>
      <c r="S30" s="33">
        <v>772</v>
      </c>
      <c r="T30" s="33">
        <v>772</v>
      </c>
      <c r="U30" s="33">
        <v>772</v>
      </c>
      <c r="V30" s="33">
        <v>772</v>
      </c>
      <c r="W30" s="33">
        <v>1452</v>
      </c>
      <c r="X30" s="33">
        <v>2209</v>
      </c>
      <c r="Y30" s="33">
        <v>2290</v>
      </c>
      <c r="Z30" s="33">
        <v>1514</v>
      </c>
      <c r="AA30" s="33">
        <v>1518</v>
      </c>
      <c r="AB30" s="33">
        <v>10466</v>
      </c>
      <c r="AC30" s="33">
        <v>921</v>
      </c>
      <c r="AD30" s="33">
        <v>921</v>
      </c>
      <c r="AE30" s="33">
        <v>921</v>
      </c>
      <c r="AF30" s="33">
        <v>921</v>
      </c>
      <c r="AG30" s="33">
        <v>921</v>
      </c>
      <c r="AH30" s="33">
        <v>921</v>
      </c>
      <c r="AI30" s="33">
        <v>921</v>
      </c>
      <c r="AJ30" s="33">
        <v>921</v>
      </c>
      <c r="AK30" s="33">
        <v>921</v>
      </c>
      <c r="AL30" s="33">
        <v>1638</v>
      </c>
      <c r="AM30" s="33">
        <v>3523</v>
      </c>
      <c r="AN30" s="33">
        <v>3446</v>
      </c>
      <c r="AO30" s="33">
        <v>3446</v>
      </c>
      <c r="AP30" s="33">
        <v>2694</v>
      </c>
      <c r="AQ30" s="33">
        <v>2694</v>
      </c>
      <c r="AR30" s="34">
        <v>2711</v>
      </c>
      <c r="AS30" s="34">
        <v>4681</v>
      </c>
      <c r="AT30" s="34">
        <v>4776</v>
      </c>
      <c r="AU30" s="34">
        <v>4776</v>
      </c>
      <c r="AV30" s="34">
        <v>4775</v>
      </c>
      <c r="AW30" s="34">
        <v>4775</v>
      </c>
      <c r="AX30" s="34">
        <v>4881</v>
      </c>
      <c r="AY30" s="34">
        <v>4227</v>
      </c>
      <c r="AZ30" s="34">
        <v>4223</v>
      </c>
      <c r="BA30" s="34">
        <v>4222</v>
      </c>
      <c r="BB30" s="34">
        <v>3518</v>
      </c>
      <c r="BC30" s="34">
        <v>2588</v>
      </c>
      <c r="BD30" s="34">
        <v>2588</v>
      </c>
      <c r="BE30" s="34">
        <v>2588</v>
      </c>
      <c r="BF30" s="34">
        <v>2588</v>
      </c>
      <c r="BG30" s="34">
        <v>2588</v>
      </c>
      <c r="BH30" s="34">
        <v>2588</v>
      </c>
      <c r="BI30" s="34">
        <v>2588</v>
      </c>
      <c r="BJ30" s="34">
        <v>2588</v>
      </c>
      <c r="BK30" s="34">
        <v>2736</v>
      </c>
      <c r="BL30" s="39">
        <v>2736</v>
      </c>
      <c r="BM30" s="47"/>
      <c r="BN30" s="34">
        <v>652</v>
      </c>
      <c r="BO30" s="34">
        <v>652</v>
      </c>
      <c r="BP30" s="34">
        <v>772</v>
      </c>
      <c r="BQ30" s="34">
        <v>772</v>
      </c>
      <c r="BR30" s="34">
        <v>772</v>
      </c>
      <c r="BS30" s="34">
        <v>1514</v>
      </c>
      <c r="BT30" s="34">
        <v>921</v>
      </c>
      <c r="BU30" s="34">
        <v>921</v>
      </c>
      <c r="BV30" s="34">
        <v>1638</v>
      </c>
      <c r="BW30" s="34">
        <v>2694</v>
      </c>
      <c r="BX30" s="34">
        <v>4776</v>
      </c>
      <c r="BY30" s="34">
        <v>4881</v>
      </c>
      <c r="BZ30" s="34">
        <v>3518</v>
      </c>
      <c r="CA30" s="34">
        <v>2588</v>
      </c>
      <c r="CB30" s="34">
        <v>2588</v>
      </c>
      <c r="CC30" s="39">
        <v>2736</v>
      </c>
    </row>
    <row r="31" spans="1:81">
      <c r="A31" s="31" t="s">
        <v>67</v>
      </c>
      <c r="B31" s="31" t="s">
        <v>260</v>
      </c>
      <c r="C31" s="32">
        <v>1749046.63852</v>
      </c>
      <c r="D31" s="33">
        <v>1792762.5899799999</v>
      </c>
      <c r="E31" s="33">
        <v>2597297.5906600002</v>
      </c>
      <c r="F31" s="33">
        <v>2592207</v>
      </c>
      <c r="G31" s="33">
        <v>2593075</v>
      </c>
      <c r="H31" s="33">
        <v>2597200</v>
      </c>
      <c r="I31" s="33">
        <v>2675941</v>
      </c>
      <c r="J31" s="33">
        <v>2698783</v>
      </c>
      <c r="K31" s="33">
        <v>2776805</v>
      </c>
      <c r="L31" s="33">
        <v>2820434</v>
      </c>
      <c r="M31" s="33">
        <v>2825717</v>
      </c>
      <c r="N31" s="33">
        <v>2939835</v>
      </c>
      <c r="O31" s="33">
        <v>2973430</v>
      </c>
      <c r="P31" s="33">
        <v>3108084</v>
      </c>
      <c r="Q31" s="33">
        <v>3176063</v>
      </c>
      <c r="R31" s="33">
        <v>3257083</v>
      </c>
      <c r="S31" s="33">
        <v>3314635</v>
      </c>
      <c r="T31" s="33">
        <v>3364639</v>
      </c>
      <c r="U31" s="33">
        <v>3436855</v>
      </c>
      <c r="V31" s="33">
        <v>3456787</v>
      </c>
      <c r="W31" s="33">
        <v>3739550</v>
      </c>
      <c r="X31" s="33">
        <v>3744877</v>
      </c>
      <c r="Y31" s="33">
        <v>3754969</v>
      </c>
      <c r="Z31" s="33">
        <v>3715882</v>
      </c>
      <c r="AA31" s="33">
        <v>3759855</v>
      </c>
      <c r="AB31" s="33">
        <v>3732181</v>
      </c>
      <c r="AC31" s="33">
        <v>3796658</v>
      </c>
      <c r="AD31" s="33">
        <v>3759232</v>
      </c>
      <c r="AE31" s="33">
        <v>3709692</v>
      </c>
      <c r="AF31" s="33">
        <v>3651890</v>
      </c>
      <c r="AG31" s="33">
        <v>3626048</v>
      </c>
      <c r="AH31" s="33">
        <v>3571895</v>
      </c>
      <c r="AI31" s="33">
        <v>3541231</v>
      </c>
      <c r="AJ31" s="33">
        <v>3519380</v>
      </c>
      <c r="AK31" s="33">
        <v>3469993</v>
      </c>
      <c r="AL31" s="33">
        <v>3490141</v>
      </c>
      <c r="AM31" s="33">
        <v>3379760</v>
      </c>
      <c r="AN31" s="33">
        <v>3346080</v>
      </c>
      <c r="AO31" s="33">
        <v>3305367</v>
      </c>
      <c r="AP31" s="33">
        <v>3238781</v>
      </c>
      <c r="AQ31" s="33">
        <v>3196292</v>
      </c>
      <c r="AR31" s="34">
        <v>3228391</v>
      </c>
      <c r="AS31" s="34">
        <v>3531272</v>
      </c>
      <c r="AT31" s="34">
        <v>3566330</v>
      </c>
      <c r="AU31" s="34">
        <v>3542470</v>
      </c>
      <c r="AV31" s="34">
        <v>3579674</v>
      </c>
      <c r="AW31" s="34">
        <v>3540759</v>
      </c>
      <c r="AX31" s="34">
        <v>3512641</v>
      </c>
      <c r="AY31" s="34">
        <v>3457535</v>
      </c>
      <c r="AZ31" s="34">
        <v>3466122</v>
      </c>
      <c r="BA31" s="34">
        <v>3535855</v>
      </c>
      <c r="BB31" s="34">
        <v>3628446</v>
      </c>
      <c r="BC31" s="34">
        <v>3638505</v>
      </c>
      <c r="BD31" s="34">
        <v>3770927</v>
      </c>
      <c r="BE31" s="34">
        <v>3870461</v>
      </c>
      <c r="BF31" s="34">
        <v>3951337</v>
      </c>
      <c r="BG31" s="34">
        <v>3962933</v>
      </c>
      <c r="BH31" s="34">
        <v>4068754</v>
      </c>
      <c r="BI31" s="34">
        <v>4157955</v>
      </c>
      <c r="BJ31" s="34">
        <v>4307168</v>
      </c>
      <c r="BK31" s="34">
        <v>4362792</v>
      </c>
      <c r="BL31" s="39">
        <v>4457595</v>
      </c>
      <c r="BM31" s="47"/>
      <c r="BN31" s="34">
        <v>2592207</v>
      </c>
      <c r="BO31" s="34">
        <v>2698783</v>
      </c>
      <c r="BP31" s="34">
        <v>2939835</v>
      </c>
      <c r="BQ31" s="34">
        <v>3257083</v>
      </c>
      <c r="BR31" s="34">
        <v>3456787</v>
      </c>
      <c r="BS31" s="34">
        <v>3715882</v>
      </c>
      <c r="BT31" s="34">
        <v>3759232</v>
      </c>
      <c r="BU31" s="34">
        <v>3571895</v>
      </c>
      <c r="BV31" s="34">
        <v>3490141</v>
      </c>
      <c r="BW31" s="34">
        <v>3238781</v>
      </c>
      <c r="BX31" s="34">
        <v>3566330</v>
      </c>
      <c r="BY31" s="34">
        <v>3512641</v>
      </c>
      <c r="BZ31" s="34">
        <v>3628446</v>
      </c>
      <c r="CA31" s="34">
        <v>3951337</v>
      </c>
      <c r="CB31" s="34">
        <v>4307168</v>
      </c>
      <c r="CC31" s="39">
        <v>4457595</v>
      </c>
    </row>
    <row r="32" spans="1:81">
      <c r="A32" s="31" t="s">
        <v>68</v>
      </c>
      <c r="B32" s="31" t="s">
        <v>261</v>
      </c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>
        <v>493654</v>
      </c>
      <c r="AR32" s="34">
        <v>517555</v>
      </c>
      <c r="AS32" s="34">
        <v>523300</v>
      </c>
      <c r="AT32" s="34">
        <v>555721</v>
      </c>
      <c r="AU32" s="34">
        <v>309377</v>
      </c>
      <c r="AV32" s="34">
        <v>322051</v>
      </c>
      <c r="AW32" s="34">
        <v>323119</v>
      </c>
      <c r="AX32" s="34">
        <v>338471</v>
      </c>
      <c r="AY32" s="34">
        <v>339892</v>
      </c>
      <c r="AZ32" s="34">
        <v>344151</v>
      </c>
      <c r="BA32" s="34">
        <v>353401</v>
      </c>
      <c r="BB32" s="34">
        <v>366988</v>
      </c>
      <c r="BC32" s="34">
        <v>413612</v>
      </c>
      <c r="BD32" s="34">
        <v>481251</v>
      </c>
      <c r="BE32" s="34">
        <v>478123</v>
      </c>
      <c r="BF32" s="34">
        <v>560502</v>
      </c>
      <c r="BG32" s="34">
        <v>586552</v>
      </c>
      <c r="BH32" s="34">
        <v>576819</v>
      </c>
      <c r="BI32" s="34">
        <v>522727</v>
      </c>
      <c r="BJ32" s="34">
        <v>688902</v>
      </c>
      <c r="BK32" s="34">
        <v>692509</v>
      </c>
      <c r="BL32" s="39">
        <v>719489</v>
      </c>
      <c r="BM32" s="47"/>
      <c r="BN32" s="34"/>
      <c r="BO32" s="34"/>
      <c r="BP32" s="34"/>
      <c r="BQ32" s="34"/>
      <c r="BR32" s="34"/>
      <c r="BS32" s="34"/>
      <c r="BT32" s="34"/>
      <c r="BU32" s="34"/>
      <c r="BV32" s="34"/>
      <c r="BW32" s="34">
        <v>0</v>
      </c>
      <c r="BX32" s="34">
        <v>555721</v>
      </c>
      <c r="BY32" s="34">
        <v>338471</v>
      </c>
      <c r="BZ32" s="34">
        <v>366988</v>
      </c>
      <c r="CA32" s="34">
        <v>560502</v>
      </c>
      <c r="CB32" s="34">
        <v>688902</v>
      </c>
      <c r="CC32" s="39">
        <v>719489</v>
      </c>
    </row>
    <row r="33" spans="1:81">
      <c r="A33" s="31" t="s">
        <v>69</v>
      </c>
      <c r="B33" s="31" t="s">
        <v>262</v>
      </c>
      <c r="C33" s="32">
        <v>470116</v>
      </c>
      <c r="D33" s="33">
        <v>459690</v>
      </c>
      <c r="E33" s="33">
        <v>820415</v>
      </c>
      <c r="F33" s="33">
        <v>870446</v>
      </c>
      <c r="G33" s="33">
        <v>876975</v>
      </c>
      <c r="H33" s="33">
        <v>902347</v>
      </c>
      <c r="I33" s="33">
        <v>1015878</v>
      </c>
      <c r="J33" s="33">
        <v>1030717</v>
      </c>
      <c r="K33" s="33">
        <v>1046690</v>
      </c>
      <c r="L33" s="33">
        <v>1044774</v>
      </c>
      <c r="M33" s="33">
        <v>1058358</v>
      </c>
      <c r="N33" s="33">
        <v>1094220</v>
      </c>
      <c r="O33" s="33">
        <v>1107389</v>
      </c>
      <c r="P33" s="33">
        <v>1108972</v>
      </c>
      <c r="Q33" s="33">
        <v>1102975</v>
      </c>
      <c r="R33" s="33">
        <v>1102337</v>
      </c>
      <c r="S33" s="33">
        <v>1110794</v>
      </c>
      <c r="T33" s="33">
        <v>1094039</v>
      </c>
      <c r="U33" s="33">
        <v>1129783</v>
      </c>
      <c r="V33" s="33">
        <v>1125616</v>
      </c>
      <c r="W33" s="33">
        <v>1310994</v>
      </c>
      <c r="X33" s="33">
        <v>1329719</v>
      </c>
      <c r="Y33" s="33">
        <v>1362927</v>
      </c>
      <c r="Z33" s="33">
        <v>1354693</v>
      </c>
      <c r="AA33" s="33">
        <v>1386976</v>
      </c>
      <c r="AB33" s="33">
        <v>1395088</v>
      </c>
      <c r="AC33" s="33">
        <v>1428191</v>
      </c>
      <c r="AD33" s="33">
        <v>1441571</v>
      </c>
      <c r="AE33" s="33">
        <v>1472921</v>
      </c>
      <c r="AF33" s="33">
        <v>1508121</v>
      </c>
      <c r="AG33" s="33">
        <v>1538899</v>
      </c>
      <c r="AH33" s="33">
        <v>1528917</v>
      </c>
      <c r="AI33" s="33">
        <v>1565421</v>
      </c>
      <c r="AJ33" s="33">
        <v>1598673</v>
      </c>
      <c r="AK33" s="33">
        <v>1620592</v>
      </c>
      <c r="AL33" s="33">
        <v>1698855</v>
      </c>
      <c r="AM33" s="33">
        <v>1692970</v>
      </c>
      <c r="AN33" s="33">
        <v>1559202</v>
      </c>
      <c r="AO33" s="33">
        <v>1566124</v>
      </c>
      <c r="AP33" s="33">
        <v>1564591</v>
      </c>
      <c r="AQ33" s="33">
        <v>1563122</v>
      </c>
      <c r="AR33" s="34">
        <v>1626454</v>
      </c>
      <c r="AS33" s="34">
        <v>1629014</v>
      </c>
      <c r="AT33" s="34">
        <v>1543949</v>
      </c>
      <c r="AU33" s="34">
        <v>1111293</v>
      </c>
      <c r="AV33" s="34">
        <v>1183888</v>
      </c>
      <c r="AW33" s="34">
        <v>1185880</v>
      </c>
      <c r="AX33" s="34">
        <v>1142866</v>
      </c>
      <c r="AY33" s="34">
        <v>1129358</v>
      </c>
      <c r="AZ33" s="34">
        <v>1166901</v>
      </c>
      <c r="BA33" s="34">
        <v>1176682</v>
      </c>
      <c r="BB33" s="34">
        <v>1268648</v>
      </c>
      <c r="BC33" s="34">
        <v>1387410</v>
      </c>
      <c r="BD33" s="34">
        <v>1535906</v>
      </c>
      <c r="BE33" s="34">
        <v>1731831</v>
      </c>
      <c r="BF33" s="34">
        <v>1916633</v>
      </c>
      <c r="BG33" s="34">
        <v>2127183</v>
      </c>
      <c r="BH33" s="34">
        <v>2315268</v>
      </c>
      <c r="BI33" s="34">
        <v>2514438</v>
      </c>
      <c r="BJ33" s="34">
        <v>2503438</v>
      </c>
      <c r="BK33" s="34">
        <v>2507505</v>
      </c>
      <c r="BL33" s="39">
        <v>2851012</v>
      </c>
      <c r="BM33" s="47"/>
      <c r="BN33" s="34">
        <v>870446</v>
      </c>
      <c r="BO33" s="34">
        <v>1030717</v>
      </c>
      <c r="BP33" s="34">
        <v>1094220</v>
      </c>
      <c r="BQ33" s="34">
        <v>1102337</v>
      </c>
      <c r="BR33" s="34">
        <v>1125616</v>
      </c>
      <c r="BS33" s="34">
        <v>1354693</v>
      </c>
      <c r="BT33" s="34">
        <v>1441571</v>
      </c>
      <c r="BU33" s="34">
        <v>1528917</v>
      </c>
      <c r="BV33" s="34">
        <v>1698855</v>
      </c>
      <c r="BW33" s="34">
        <v>1564591</v>
      </c>
      <c r="BX33" s="34">
        <v>1543949</v>
      </c>
      <c r="BY33" s="34">
        <v>1142866</v>
      </c>
      <c r="BZ33" s="34">
        <v>1268648</v>
      </c>
      <c r="CA33" s="34">
        <v>1916633</v>
      </c>
      <c r="CB33" s="34">
        <v>2503438</v>
      </c>
      <c r="CC33" s="39">
        <v>2851012</v>
      </c>
    </row>
    <row r="34" spans="1:81">
      <c r="A34" s="31" t="s">
        <v>70</v>
      </c>
      <c r="B34" s="31" t="s">
        <v>263</v>
      </c>
      <c r="C34" s="32">
        <v>31444.042649999999</v>
      </c>
      <c r="D34" s="33">
        <v>38318.376020000003</v>
      </c>
      <c r="E34" s="33">
        <v>555248.12211999996</v>
      </c>
      <c r="F34" s="33">
        <v>552312</v>
      </c>
      <c r="G34" s="33">
        <v>549203</v>
      </c>
      <c r="H34" s="33">
        <v>547252</v>
      </c>
      <c r="I34" s="33">
        <v>546030</v>
      </c>
      <c r="J34" s="33">
        <v>539992</v>
      </c>
      <c r="K34" s="33">
        <v>605573</v>
      </c>
      <c r="L34" s="33">
        <v>598346</v>
      </c>
      <c r="M34" s="33">
        <v>573073</v>
      </c>
      <c r="N34" s="33">
        <v>583154</v>
      </c>
      <c r="O34" s="33">
        <v>575450</v>
      </c>
      <c r="P34" s="33">
        <v>567693</v>
      </c>
      <c r="Q34" s="33">
        <v>561262</v>
      </c>
      <c r="R34" s="33">
        <v>570455</v>
      </c>
      <c r="S34" s="33">
        <v>597831</v>
      </c>
      <c r="T34" s="33">
        <v>590168</v>
      </c>
      <c r="U34" s="33">
        <v>582080</v>
      </c>
      <c r="V34" s="33">
        <v>573819</v>
      </c>
      <c r="W34" s="33">
        <v>582938</v>
      </c>
      <c r="X34" s="33">
        <v>574881</v>
      </c>
      <c r="Y34" s="33">
        <v>568091</v>
      </c>
      <c r="Z34" s="33">
        <v>554137</v>
      </c>
      <c r="AA34" s="33">
        <v>553611</v>
      </c>
      <c r="AB34" s="33">
        <v>547794</v>
      </c>
      <c r="AC34" s="33">
        <v>567150</v>
      </c>
      <c r="AD34" s="33">
        <v>554945</v>
      </c>
      <c r="AE34" s="33">
        <v>548376</v>
      </c>
      <c r="AF34" s="33">
        <v>542941</v>
      </c>
      <c r="AG34" s="33">
        <v>538110</v>
      </c>
      <c r="AH34" s="33">
        <v>533304</v>
      </c>
      <c r="AI34" s="33">
        <v>527354</v>
      </c>
      <c r="AJ34" s="33">
        <v>520541</v>
      </c>
      <c r="AK34" s="33">
        <v>512800</v>
      </c>
      <c r="AL34" s="33">
        <v>655285</v>
      </c>
      <c r="AM34" s="33">
        <v>659285</v>
      </c>
      <c r="AN34" s="33">
        <v>658505</v>
      </c>
      <c r="AO34" s="33">
        <v>655714</v>
      </c>
      <c r="AP34" s="33">
        <v>421912</v>
      </c>
      <c r="AQ34" s="33">
        <v>418502</v>
      </c>
      <c r="AR34" s="34">
        <v>413243</v>
      </c>
      <c r="AS34" s="34">
        <v>794268</v>
      </c>
      <c r="AT34" s="34">
        <v>719839</v>
      </c>
      <c r="AU34" s="34">
        <v>714856</v>
      </c>
      <c r="AV34" s="34">
        <v>724688</v>
      </c>
      <c r="AW34" s="34">
        <v>739581</v>
      </c>
      <c r="AX34" s="34">
        <v>730784</v>
      </c>
      <c r="AY34" s="34">
        <v>732049</v>
      </c>
      <c r="AZ34" s="34">
        <v>731240</v>
      </c>
      <c r="BA34" s="34">
        <v>737174</v>
      </c>
      <c r="BB34" s="34">
        <v>750390</v>
      </c>
      <c r="BC34" s="34">
        <v>837765</v>
      </c>
      <c r="BD34" s="34">
        <v>842584</v>
      </c>
      <c r="BE34" s="34">
        <v>856100</v>
      </c>
      <c r="BF34" s="34">
        <v>877835</v>
      </c>
      <c r="BG34" s="34">
        <v>863208</v>
      </c>
      <c r="BH34" s="34">
        <v>878012</v>
      </c>
      <c r="BI34" s="34">
        <v>880961</v>
      </c>
      <c r="BJ34" s="34">
        <v>863538</v>
      </c>
      <c r="BK34" s="34">
        <v>855430</v>
      </c>
      <c r="BL34" s="39">
        <v>846042</v>
      </c>
      <c r="BM34" s="47"/>
      <c r="BN34" s="34">
        <v>552312</v>
      </c>
      <c r="BO34" s="34">
        <v>539992</v>
      </c>
      <c r="BP34" s="34">
        <v>583154</v>
      </c>
      <c r="BQ34" s="34">
        <v>570455</v>
      </c>
      <c r="BR34" s="34">
        <v>573819</v>
      </c>
      <c r="BS34" s="34">
        <v>554137</v>
      </c>
      <c r="BT34" s="34">
        <v>554945</v>
      </c>
      <c r="BU34" s="34">
        <v>533304</v>
      </c>
      <c r="BV34" s="34">
        <v>655285</v>
      </c>
      <c r="BW34" s="34">
        <v>421912</v>
      </c>
      <c r="BX34" s="34">
        <v>719839</v>
      </c>
      <c r="BY34" s="34">
        <v>730784</v>
      </c>
      <c r="BZ34" s="34">
        <v>750390</v>
      </c>
      <c r="CA34" s="34">
        <v>877835</v>
      </c>
      <c r="CB34" s="34">
        <v>863538</v>
      </c>
      <c r="CC34" s="39">
        <v>846042</v>
      </c>
    </row>
    <row r="35" spans="1:81">
      <c r="A35" s="29" t="s">
        <v>71</v>
      </c>
      <c r="B35" s="29" t="s">
        <v>264</v>
      </c>
      <c r="C35" s="30">
        <v>3571039.05547</v>
      </c>
      <c r="D35" s="30">
        <v>3561042.7902499996</v>
      </c>
      <c r="E35" s="30">
        <v>5446179.4421100002</v>
      </c>
      <c r="F35" s="30">
        <v>5466527</v>
      </c>
      <c r="G35" s="30">
        <v>5671454</v>
      </c>
      <c r="H35" s="30">
        <v>5965239</v>
      </c>
      <c r="I35" s="30">
        <v>5970091</v>
      </c>
      <c r="J35" s="30">
        <v>6170867</v>
      </c>
      <c r="K35" s="30">
        <v>6238034</v>
      </c>
      <c r="L35" s="30">
        <v>6646464</v>
      </c>
      <c r="M35" s="30">
        <v>6694653</v>
      </c>
      <c r="N35" s="30">
        <v>6814150</v>
      </c>
      <c r="O35" s="30">
        <v>6920363</v>
      </c>
      <c r="P35" s="30">
        <v>7164226</v>
      </c>
      <c r="Q35" s="30">
        <v>7484773</v>
      </c>
      <c r="R35" s="30">
        <v>7758598</v>
      </c>
      <c r="S35" s="30">
        <v>7768090</v>
      </c>
      <c r="T35" s="30">
        <v>7898038</v>
      </c>
      <c r="U35" s="30">
        <v>8100021</v>
      </c>
      <c r="V35" s="30">
        <v>8178327</v>
      </c>
      <c r="W35" s="30">
        <v>8584078</v>
      </c>
      <c r="X35" s="30">
        <v>8606582</v>
      </c>
      <c r="Y35" s="30">
        <v>8699855</v>
      </c>
      <c r="Z35" s="30">
        <v>8797107</v>
      </c>
      <c r="AA35" s="30">
        <v>8948191</v>
      </c>
      <c r="AB35" s="30">
        <v>8859684</v>
      </c>
      <c r="AC35" s="30">
        <v>9232477</v>
      </c>
      <c r="AD35" s="30">
        <v>9008059</v>
      </c>
      <c r="AE35" s="30">
        <v>8765633</v>
      </c>
      <c r="AF35" s="30">
        <v>9373677</v>
      </c>
      <c r="AG35" s="30">
        <v>9246388</v>
      </c>
      <c r="AH35" s="30">
        <v>9340796</v>
      </c>
      <c r="AI35" s="30">
        <v>9142185</v>
      </c>
      <c r="AJ35" s="30">
        <v>9085248</v>
      </c>
      <c r="AK35" s="30">
        <v>9032559</v>
      </c>
      <c r="AL35" s="30">
        <v>9465574</v>
      </c>
      <c r="AM35" s="30">
        <v>9196182</v>
      </c>
      <c r="AN35" s="30">
        <v>9487891</v>
      </c>
      <c r="AO35" s="30">
        <v>9973639</v>
      </c>
      <c r="AP35" s="30">
        <v>9622087</v>
      </c>
      <c r="AQ35" s="30">
        <v>9588697</v>
      </c>
      <c r="AR35" s="30">
        <v>10344813</v>
      </c>
      <c r="AS35" s="30">
        <v>10864690</v>
      </c>
      <c r="AT35" s="30">
        <v>10714688</v>
      </c>
      <c r="AU35" s="30">
        <v>10467314</v>
      </c>
      <c r="AV35" s="30">
        <v>10969846</v>
      </c>
      <c r="AW35" s="30">
        <v>11208491</v>
      </c>
      <c r="AX35" s="30">
        <v>11498520</v>
      </c>
      <c r="AY35" s="30">
        <v>11223423</v>
      </c>
      <c r="AZ35" s="30">
        <v>11890124</v>
      </c>
      <c r="BA35" s="30">
        <v>12470872</v>
      </c>
      <c r="BB35" s="30">
        <v>13420331</v>
      </c>
      <c r="BC35" s="30">
        <v>14161883</v>
      </c>
      <c r="BD35" s="30">
        <v>15395119</v>
      </c>
      <c r="BE35" s="30">
        <v>15507462</v>
      </c>
      <c r="BF35" s="30">
        <v>15624811</v>
      </c>
      <c r="BG35" s="30">
        <v>15625433</v>
      </c>
      <c r="BH35" s="30">
        <v>16154254</v>
      </c>
      <c r="BI35" s="30">
        <v>16530053</v>
      </c>
      <c r="BJ35" s="30">
        <v>17920591</v>
      </c>
      <c r="BK35" s="30">
        <v>18276178</v>
      </c>
      <c r="BL35" s="37">
        <v>18437703</v>
      </c>
      <c r="BM35" s="47"/>
      <c r="BN35" s="30">
        <v>5466527</v>
      </c>
      <c r="BO35" s="30">
        <v>6170867</v>
      </c>
      <c r="BP35" s="30">
        <v>6814150</v>
      </c>
      <c r="BQ35" s="30">
        <v>7758598</v>
      </c>
      <c r="BR35" s="30">
        <v>8178327</v>
      </c>
      <c r="BS35" s="30">
        <v>8797107</v>
      </c>
      <c r="BT35" s="30">
        <v>9008059</v>
      </c>
      <c r="BU35" s="30">
        <v>9340796</v>
      </c>
      <c r="BV35" s="30">
        <v>9465574</v>
      </c>
      <c r="BW35" s="30">
        <v>9622087</v>
      </c>
      <c r="BX35" s="30">
        <v>10714688</v>
      </c>
      <c r="BY35" s="30">
        <v>11498520</v>
      </c>
      <c r="BZ35" s="30">
        <v>13420331</v>
      </c>
      <c r="CA35" s="30">
        <v>15624811</v>
      </c>
      <c r="CB35" s="30">
        <v>17920591</v>
      </c>
      <c r="CC35" s="37">
        <v>18437703</v>
      </c>
    </row>
    <row r="36" spans="1:81">
      <c r="A36" s="46"/>
      <c r="B36" s="46"/>
      <c r="C36" s="51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45"/>
      <c r="BM36" s="47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45"/>
    </row>
    <row r="37" spans="1:81">
      <c r="A37" s="48" t="s">
        <v>72</v>
      </c>
      <c r="B37" s="48" t="s">
        <v>265</v>
      </c>
      <c r="C37" s="52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5"/>
      <c r="BM37" s="47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5"/>
    </row>
    <row r="38" spans="1:81">
      <c r="A38" s="29" t="s">
        <v>47</v>
      </c>
      <c r="B38" s="29" t="s">
        <v>240</v>
      </c>
      <c r="C38" s="30">
        <v>774805.76044999994</v>
      </c>
      <c r="D38" s="30">
        <v>828240.26881999988</v>
      </c>
      <c r="E38" s="30">
        <v>1085123.96973</v>
      </c>
      <c r="F38" s="30">
        <v>901935</v>
      </c>
      <c r="G38" s="30">
        <v>839082</v>
      </c>
      <c r="H38" s="30">
        <v>891847</v>
      </c>
      <c r="I38" s="30">
        <v>749165</v>
      </c>
      <c r="J38" s="30">
        <v>856245</v>
      </c>
      <c r="K38" s="30">
        <v>815655</v>
      </c>
      <c r="L38" s="30">
        <v>945373</v>
      </c>
      <c r="M38" s="30">
        <v>998666</v>
      </c>
      <c r="N38" s="30">
        <v>1141539</v>
      </c>
      <c r="O38" s="30">
        <v>1009883</v>
      </c>
      <c r="P38" s="30">
        <v>1295087</v>
      </c>
      <c r="Q38" s="30">
        <v>1371102</v>
      </c>
      <c r="R38" s="30">
        <v>1268582</v>
      </c>
      <c r="S38" s="30">
        <v>1199210</v>
      </c>
      <c r="T38" s="30">
        <v>1247092</v>
      </c>
      <c r="U38" s="30">
        <v>1166544</v>
      </c>
      <c r="V38" s="30">
        <v>1305132</v>
      </c>
      <c r="W38" s="30">
        <v>1178245</v>
      </c>
      <c r="X38" s="30">
        <v>1104580</v>
      </c>
      <c r="Y38" s="30">
        <v>1369204</v>
      </c>
      <c r="Z38" s="30">
        <v>1560728</v>
      </c>
      <c r="AA38" s="30">
        <v>1329873</v>
      </c>
      <c r="AB38" s="30">
        <v>1325319</v>
      </c>
      <c r="AC38" s="30">
        <v>1158048</v>
      </c>
      <c r="AD38" s="30">
        <v>1296843</v>
      </c>
      <c r="AE38" s="30">
        <v>1407059</v>
      </c>
      <c r="AF38" s="30">
        <v>1421274</v>
      </c>
      <c r="AG38" s="30">
        <v>1822631</v>
      </c>
      <c r="AH38" s="30">
        <v>1197206</v>
      </c>
      <c r="AI38" s="30">
        <v>1168430</v>
      </c>
      <c r="AJ38" s="30">
        <v>1284360</v>
      </c>
      <c r="AK38" s="30">
        <v>1407296</v>
      </c>
      <c r="AL38" s="30">
        <v>1551576</v>
      </c>
      <c r="AM38" s="30">
        <v>1450927</v>
      </c>
      <c r="AN38" s="30">
        <v>1159729</v>
      </c>
      <c r="AO38" s="30">
        <v>1536603</v>
      </c>
      <c r="AP38" s="30">
        <v>2069906</v>
      </c>
      <c r="AQ38" s="30">
        <v>1654620</v>
      </c>
      <c r="AR38" s="30">
        <v>2230549</v>
      </c>
      <c r="AS38" s="30">
        <v>2299332</v>
      </c>
      <c r="AT38" s="30">
        <v>2149913</v>
      </c>
      <c r="AU38" s="30">
        <v>1919562</v>
      </c>
      <c r="AV38" s="30">
        <v>2226234</v>
      </c>
      <c r="AW38" s="30">
        <v>2320197</v>
      </c>
      <c r="AX38" s="30">
        <v>2411801</v>
      </c>
      <c r="AY38" s="30">
        <v>2360786</v>
      </c>
      <c r="AZ38" s="30">
        <v>2518299</v>
      </c>
      <c r="BA38" s="30">
        <v>2684248</v>
      </c>
      <c r="BB38" s="30">
        <v>3371691</v>
      </c>
      <c r="BC38" s="30">
        <v>3950413</v>
      </c>
      <c r="BD38" s="30">
        <v>4039639</v>
      </c>
      <c r="BE38" s="30">
        <v>3960457</v>
      </c>
      <c r="BF38" s="30">
        <v>3265077</v>
      </c>
      <c r="BG38" s="30">
        <v>3117576</v>
      </c>
      <c r="BH38" s="30">
        <v>3574845</v>
      </c>
      <c r="BI38" s="30">
        <v>3544324</v>
      </c>
      <c r="BJ38" s="30">
        <v>3608696</v>
      </c>
      <c r="BK38" s="30">
        <v>3538799</v>
      </c>
      <c r="BL38" s="37">
        <v>3555624</v>
      </c>
      <c r="BM38" s="47"/>
      <c r="BN38" s="30">
        <v>901935</v>
      </c>
      <c r="BO38" s="30">
        <v>856245</v>
      </c>
      <c r="BP38" s="30">
        <v>1141539</v>
      </c>
      <c r="BQ38" s="30">
        <v>1268582</v>
      </c>
      <c r="BR38" s="30">
        <v>1305132</v>
      </c>
      <c r="BS38" s="30">
        <v>1560728</v>
      </c>
      <c r="BT38" s="30">
        <v>1296843</v>
      </c>
      <c r="BU38" s="30">
        <v>1197206</v>
      </c>
      <c r="BV38" s="30">
        <v>1551576</v>
      </c>
      <c r="BW38" s="30">
        <v>2069906</v>
      </c>
      <c r="BX38" s="30">
        <v>2149913</v>
      </c>
      <c r="BY38" s="30">
        <v>2411801</v>
      </c>
      <c r="BZ38" s="30">
        <v>3371691</v>
      </c>
      <c r="CA38" s="30">
        <v>3265077</v>
      </c>
      <c r="CB38" s="30">
        <v>3608696</v>
      </c>
      <c r="CC38" s="37">
        <v>3555624</v>
      </c>
    </row>
    <row r="39" spans="1:81">
      <c r="A39" s="31" t="s">
        <v>73</v>
      </c>
      <c r="B39" s="31" t="s">
        <v>266</v>
      </c>
      <c r="C39" s="32">
        <v>478954.15224000002</v>
      </c>
      <c r="D39" s="33">
        <v>546260.17513999995</v>
      </c>
      <c r="E39" s="33">
        <v>746442.82996999996</v>
      </c>
      <c r="F39" s="33">
        <v>615266</v>
      </c>
      <c r="G39" s="33">
        <v>572592</v>
      </c>
      <c r="H39" s="33">
        <v>592778</v>
      </c>
      <c r="I39" s="33">
        <v>410432</v>
      </c>
      <c r="J39" s="33">
        <v>431608</v>
      </c>
      <c r="K39" s="33">
        <v>513686</v>
      </c>
      <c r="L39" s="33">
        <v>531969</v>
      </c>
      <c r="M39" s="33">
        <v>584854</v>
      </c>
      <c r="N39" s="33">
        <v>687902</v>
      </c>
      <c r="O39" s="33">
        <v>592288</v>
      </c>
      <c r="P39" s="33">
        <v>786844</v>
      </c>
      <c r="Q39" s="33">
        <v>851469</v>
      </c>
      <c r="R39" s="33">
        <v>675892</v>
      </c>
      <c r="S39" s="33">
        <v>731123</v>
      </c>
      <c r="T39" s="33">
        <v>638399</v>
      </c>
      <c r="U39" s="33">
        <v>610770</v>
      </c>
      <c r="V39" s="33">
        <v>710075</v>
      </c>
      <c r="W39" s="33">
        <v>663710</v>
      </c>
      <c r="X39" s="33">
        <v>535311</v>
      </c>
      <c r="Y39" s="33">
        <v>806901</v>
      </c>
      <c r="Z39" s="33">
        <v>1008909</v>
      </c>
      <c r="AA39" s="33">
        <v>824139</v>
      </c>
      <c r="AB39" s="33">
        <v>700919</v>
      </c>
      <c r="AC39" s="33">
        <v>512824</v>
      </c>
      <c r="AD39" s="33">
        <v>490065</v>
      </c>
      <c r="AE39" s="33">
        <v>715170</v>
      </c>
      <c r="AF39" s="33">
        <v>680598</v>
      </c>
      <c r="AG39" s="33">
        <v>1307592</v>
      </c>
      <c r="AH39" s="33">
        <v>681110</v>
      </c>
      <c r="AI39" s="33">
        <v>620034</v>
      </c>
      <c r="AJ39" s="33">
        <v>698675</v>
      </c>
      <c r="AK39" s="33">
        <v>827234</v>
      </c>
      <c r="AL39" s="33">
        <v>764824</v>
      </c>
      <c r="AM39" s="33">
        <v>836053</v>
      </c>
      <c r="AN39" s="33">
        <v>447545</v>
      </c>
      <c r="AO39" s="33">
        <v>727533</v>
      </c>
      <c r="AP39" s="33">
        <v>704413</v>
      </c>
      <c r="AQ39" s="33">
        <v>628512</v>
      </c>
      <c r="AR39" s="34">
        <v>1174164</v>
      </c>
      <c r="AS39" s="34">
        <v>1003503</v>
      </c>
      <c r="AT39" s="34">
        <v>806132</v>
      </c>
      <c r="AU39" s="34">
        <v>857107</v>
      </c>
      <c r="AV39" s="34">
        <v>977910</v>
      </c>
      <c r="AW39" s="34">
        <v>674797</v>
      </c>
      <c r="AX39" s="34">
        <v>570747</v>
      </c>
      <c r="AY39" s="34">
        <v>510635</v>
      </c>
      <c r="AZ39" s="34">
        <v>499985</v>
      </c>
      <c r="BA39" s="34">
        <v>515978</v>
      </c>
      <c r="BB39" s="34">
        <v>836277</v>
      </c>
      <c r="BC39" s="34">
        <v>880416</v>
      </c>
      <c r="BD39" s="34">
        <v>907499</v>
      </c>
      <c r="BE39" s="34">
        <v>904921</v>
      </c>
      <c r="BF39" s="34">
        <v>119122</v>
      </c>
      <c r="BG39" s="34">
        <v>650529</v>
      </c>
      <c r="BH39" s="34">
        <v>659304</v>
      </c>
      <c r="BI39" s="34">
        <v>681848</v>
      </c>
      <c r="BJ39" s="34">
        <v>475162</v>
      </c>
      <c r="BK39" s="34">
        <v>553037</v>
      </c>
      <c r="BL39" s="39">
        <v>974411</v>
      </c>
      <c r="BM39" s="47"/>
      <c r="BN39" s="34">
        <v>615266</v>
      </c>
      <c r="BO39" s="34">
        <v>431608</v>
      </c>
      <c r="BP39" s="34">
        <v>687902</v>
      </c>
      <c r="BQ39" s="34">
        <v>675892</v>
      </c>
      <c r="BR39" s="34">
        <v>710075</v>
      </c>
      <c r="BS39" s="34">
        <v>1008909</v>
      </c>
      <c r="BT39" s="34">
        <v>490065</v>
      </c>
      <c r="BU39" s="34">
        <v>681110</v>
      </c>
      <c r="BV39" s="34">
        <v>764824</v>
      </c>
      <c r="BW39" s="34">
        <v>704413</v>
      </c>
      <c r="BX39" s="34">
        <v>806132</v>
      </c>
      <c r="BY39" s="34">
        <v>570747</v>
      </c>
      <c r="BZ39" s="34">
        <v>836277</v>
      </c>
      <c r="CA39" s="34">
        <v>119122</v>
      </c>
      <c r="CB39" s="34">
        <v>475162</v>
      </c>
      <c r="CC39" s="39">
        <v>974411</v>
      </c>
    </row>
    <row r="40" spans="1:81">
      <c r="A40" s="31" t="s">
        <v>74</v>
      </c>
      <c r="B40" s="31" t="s">
        <v>267</v>
      </c>
      <c r="C40" s="32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4"/>
      <c r="AS40" s="34"/>
      <c r="AT40" s="34"/>
      <c r="AU40" s="34"/>
      <c r="AV40" s="34">
        <v>101281</v>
      </c>
      <c r="AW40" s="34">
        <v>102611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562678</v>
      </c>
      <c r="BD40" s="34">
        <v>579683</v>
      </c>
      <c r="BE40" s="34">
        <v>601080</v>
      </c>
      <c r="BF40" s="34">
        <v>622589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9">
        <v>0</v>
      </c>
      <c r="BM40" s="47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>
        <v>0</v>
      </c>
      <c r="BZ40" s="34">
        <v>0</v>
      </c>
      <c r="CA40" s="34">
        <v>622589</v>
      </c>
      <c r="CB40" s="34">
        <v>0</v>
      </c>
      <c r="CC40" s="39">
        <v>0</v>
      </c>
    </row>
    <row r="41" spans="1:81">
      <c r="A41" s="31" t="s">
        <v>75</v>
      </c>
      <c r="B41" s="31" t="s">
        <v>268</v>
      </c>
      <c r="C41" s="32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1181</v>
      </c>
      <c r="P41" s="33">
        <v>2651</v>
      </c>
      <c r="Q41" s="33">
        <v>4248</v>
      </c>
      <c r="R41" s="33">
        <v>5882</v>
      </c>
      <c r="S41" s="33">
        <v>1161</v>
      </c>
      <c r="T41" s="33">
        <v>2785</v>
      </c>
      <c r="U41" s="33">
        <v>4499</v>
      </c>
      <c r="V41" s="33">
        <v>6298</v>
      </c>
      <c r="W41" s="33">
        <v>1217</v>
      </c>
      <c r="X41" s="33">
        <v>2904</v>
      </c>
      <c r="Y41" s="33">
        <v>4756</v>
      </c>
      <c r="Z41" s="33">
        <v>6701</v>
      </c>
      <c r="AA41" s="33">
        <v>1303</v>
      </c>
      <c r="AB41" s="33">
        <v>3143</v>
      </c>
      <c r="AC41" s="33">
        <v>5165</v>
      </c>
      <c r="AD41" s="33">
        <v>7312</v>
      </c>
      <c r="AE41" s="33">
        <v>134688</v>
      </c>
      <c r="AF41" s="33">
        <v>139199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4">
        <v>8936</v>
      </c>
      <c r="AS41" s="34">
        <v>56305</v>
      </c>
      <c r="AT41" s="34">
        <v>65733</v>
      </c>
      <c r="AU41" s="34">
        <v>19976</v>
      </c>
      <c r="AV41" s="34">
        <v>3749</v>
      </c>
      <c r="AW41" s="34">
        <v>10422</v>
      </c>
      <c r="AX41" s="34">
        <v>2637</v>
      </c>
      <c r="AY41" s="34">
        <v>8913</v>
      </c>
      <c r="AZ41" s="34">
        <v>5310</v>
      </c>
      <c r="BA41" s="34">
        <v>21242</v>
      </c>
      <c r="BB41" s="34">
        <v>12975</v>
      </c>
      <c r="BC41" s="34">
        <v>44776</v>
      </c>
      <c r="BD41" s="34">
        <v>18981</v>
      </c>
      <c r="BE41" s="34">
        <v>62393</v>
      </c>
      <c r="BF41" s="34">
        <v>20205</v>
      </c>
      <c r="BG41" s="34">
        <v>63095</v>
      </c>
      <c r="BH41" s="34">
        <v>620235</v>
      </c>
      <c r="BI41" s="34">
        <v>662704</v>
      </c>
      <c r="BJ41" s="34">
        <v>616596</v>
      </c>
      <c r="BK41" s="34">
        <v>651101</v>
      </c>
      <c r="BL41" s="39">
        <v>6935</v>
      </c>
      <c r="BM41" s="47"/>
      <c r="BN41" s="34">
        <v>0</v>
      </c>
      <c r="BO41" s="34">
        <v>0</v>
      </c>
      <c r="BP41" s="34">
        <v>0</v>
      </c>
      <c r="BQ41" s="34">
        <v>5882</v>
      </c>
      <c r="BR41" s="34">
        <v>6298</v>
      </c>
      <c r="BS41" s="34">
        <v>6701</v>
      </c>
      <c r="BT41" s="34">
        <v>7312</v>
      </c>
      <c r="BU41" s="34">
        <v>0</v>
      </c>
      <c r="BV41" s="34">
        <v>0</v>
      </c>
      <c r="BW41" s="34">
        <v>0</v>
      </c>
      <c r="BX41" s="34">
        <v>65733</v>
      </c>
      <c r="BY41" s="34">
        <v>2637</v>
      </c>
      <c r="BZ41" s="34">
        <v>12975</v>
      </c>
      <c r="CA41" s="34">
        <v>20205</v>
      </c>
      <c r="CB41" s="34">
        <v>616596</v>
      </c>
      <c r="CC41" s="39">
        <v>6935</v>
      </c>
    </row>
    <row r="42" spans="1:81">
      <c r="A42" s="31" t="s">
        <v>76</v>
      </c>
      <c r="B42" s="31" t="s">
        <v>269</v>
      </c>
      <c r="C42" s="32">
        <v>122365.87423</v>
      </c>
      <c r="D42" s="33">
        <v>116388.74914</v>
      </c>
      <c r="E42" s="33">
        <v>131018.76654</v>
      </c>
      <c r="F42" s="33">
        <v>108067</v>
      </c>
      <c r="G42" s="33">
        <v>113575</v>
      </c>
      <c r="H42" s="33">
        <v>116466</v>
      </c>
      <c r="I42" s="33">
        <v>105211</v>
      </c>
      <c r="J42" s="33">
        <v>126238</v>
      </c>
      <c r="K42" s="33">
        <v>125597</v>
      </c>
      <c r="L42" s="33">
        <v>121816</v>
      </c>
      <c r="M42" s="33">
        <v>122232</v>
      </c>
      <c r="N42" s="33">
        <v>159262</v>
      </c>
      <c r="O42" s="33">
        <v>161889</v>
      </c>
      <c r="P42" s="33">
        <v>180350</v>
      </c>
      <c r="Q42" s="33">
        <v>213212</v>
      </c>
      <c r="R42" s="33">
        <v>211829</v>
      </c>
      <c r="S42" s="33">
        <v>199244</v>
      </c>
      <c r="T42" s="33">
        <v>169223</v>
      </c>
      <c r="U42" s="33">
        <v>167656</v>
      </c>
      <c r="V42" s="33">
        <v>180167</v>
      </c>
      <c r="W42" s="33">
        <v>184570</v>
      </c>
      <c r="X42" s="33">
        <v>148499</v>
      </c>
      <c r="Y42" s="33">
        <v>159524</v>
      </c>
      <c r="Z42" s="33">
        <v>166832</v>
      </c>
      <c r="AA42" s="33">
        <v>193473</v>
      </c>
      <c r="AB42" s="33">
        <v>147003</v>
      </c>
      <c r="AC42" s="33">
        <v>169716</v>
      </c>
      <c r="AD42" s="33">
        <v>208141</v>
      </c>
      <c r="AE42" s="33">
        <v>172654</v>
      </c>
      <c r="AF42" s="33">
        <v>251963</v>
      </c>
      <c r="AG42" s="33">
        <v>186301</v>
      </c>
      <c r="AH42" s="33">
        <v>214226</v>
      </c>
      <c r="AI42" s="33">
        <v>260182</v>
      </c>
      <c r="AJ42" s="33">
        <v>289648</v>
      </c>
      <c r="AK42" s="33">
        <v>251656</v>
      </c>
      <c r="AL42" s="33">
        <v>119037</v>
      </c>
      <c r="AM42" s="33">
        <v>105514</v>
      </c>
      <c r="AN42" s="33">
        <v>358737</v>
      </c>
      <c r="AO42" s="33">
        <v>397355</v>
      </c>
      <c r="AP42" s="33">
        <v>441289</v>
      </c>
      <c r="AQ42" s="33">
        <v>393949</v>
      </c>
      <c r="AR42" s="34">
        <v>385557</v>
      </c>
      <c r="AS42" s="34">
        <v>451511</v>
      </c>
      <c r="AT42" s="34">
        <v>625279</v>
      </c>
      <c r="AU42" s="34">
        <v>633326</v>
      </c>
      <c r="AV42" s="34">
        <v>625694</v>
      </c>
      <c r="AW42" s="34">
        <v>854426</v>
      </c>
      <c r="AX42" s="34">
        <v>1089575</v>
      </c>
      <c r="AY42" s="34">
        <v>1151965</v>
      </c>
      <c r="AZ42" s="34">
        <v>1223145</v>
      </c>
      <c r="BA42" s="34">
        <v>1245966</v>
      </c>
      <c r="BB42" s="34">
        <v>1178162</v>
      </c>
      <c r="BC42" s="34">
        <v>987649</v>
      </c>
      <c r="BD42" s="34">
        <v>1038160</v>
      </c>
      <c r="BE42" s="34">
        <v>979369</v>
      </c>
      <c r="BF42" s="34">
        <v>905138</v>
      </c>
      <c r="BG42" s="34">
        <v>866557</v>
      </c>
      <c r="BH42" s="34">
        <v>837147</v>
      </c>
      <c r="BI42" s="34">
        <v>779582</v>
      </c>
      <c r="BJ42" s="34">
        <v>954534</v>
      </c>
      <c r="BK42" s="34">
        <v>841204</v>
      </c>
      <c r="BL42" s="39">
        <v>903594</v>
      </c>
      <c r="BM42" s="47"/>
      <c r="BN42" s="34">
        <v>108067</v>
      </c>
      <c r="BO42" s="34">
        <v>126238</v>
      </c>
      <c r="BP42" s="34">
        <v>159262</v>
      </c>
      <c r="BQ42" s="34">
        <v>211829</v>
      </c>
      <c r="BR42" s="34">
        <v>180167</v>
      </c>
      <c r="BS42" s="34">
        <v>166832</v>
      </c>
      <c r="BT42" s="34">
        <v>208141</v>
      </c>
      <c r="BU42" s="34">
        <v>214226</v>
      </c>
      <c r="BV42" s="34">
        <v>119037</v>
      </c>
      <c r="BW42" s="34">
        <v>441289</v>
      </c>
      <c r="BX42" s="34">
        <v>625279</v>
      </c>
      <c r="BY42" s="34">
        <v>1089575</v>
      </c>
      <c r="BZ42" s="34">
        <v>1178162</v>
      </c>
      <c r="CA42" s="34">
        <v>905138</v>
      </c>
      <c r="CB42" s="34">
        <v>954534</v>
      </c>
      <c r="CC42" s="39">
        <v>903594</v>
      </c>
    </row>
    <row r="43" spans="1:81">
      <c r="A43" s="31" t="s">
        <v>77</v>
      </c>
      <c r="B43" s="31" t="s">
        <v>270</v>
      </c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4"/>
      <c r="AS43" s="34"/>
      <c r="AT43" s="34"/>
      <c r="AU43" s="34"/>
      <c r="AV43" s="34"/>
      <c r="AW43" s="34">
        <v>48</v>
      </c>
      <c r="AX43" s="34">
        <v>437</v>
      </c>
      <c r="AY43" s="34">
        <v>0</v>
      </c>
      <c r="AZ43" s="34">
        <v>0</v>
      </c>
      <c r="BA43" s="34">
        <v>490</v>
      </c>
      <c r="BB43" s="34">
        <v>4499</v>
      </c>
      <c r="BC43" s="34">
        <v>3137</v>
      </c>
      <c r="BD43" s="34">
        <v>2145</v>
      </c>
      <c r="BE43" s="34">
        <v>2079</v>
      </c>
      <c r="BF43" s="34">
        <v>5232</v>
      </c>
      <c r="BG43" s="34">
        <v>1416</v>
      </c>
      <c r="BH43" s="34">
        <v>2329</v>
      </c>
      <c r="BI43" s="34">
        <v>30616</v>
      </c>
      <c r="BJ43" s="34">
        <v>32420</v>
      </c>
      <c r="BK43" s="34">
        <v>13705</v>
      </c>
      <c r="BL43" s="39">
        <v>4832</v>
      </c>
      <c r="BM43" s="47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>
        <v>437</v>
      </c>
      <c r="BZ43" s="34">
        <v>4499</v>
      </c>
      <c r="CA43" s="34">
        <v>5232</v>
      </c>
      <c r="CB43" s="34">
        <v>32420</v>
      </c>
      <c r="CC43" s="39">
        <v>4832</v>
      </c>
    </row>
    <row r="44" spans="1:81">
      <c r="A44" s="31" t="s">
        <v>78</v>
      </c>
      <c r="B44" s="31" t="s">
        <v>271</v>
      </c>
      <c r="C44" s="32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>
        <v>471000</v>
      </c>
      <c r="BC44" s="34">
        <v>543178</v>
      </c>
      <c r="BD44" s="34">
        <v>460116</v>
      </c>
      <c r="BE44" s="34">
        <v>350041</v>
      </c>
      <c r="BF44" s="34">
        <v>325285</v>
      </c>
      <c r="BG44" s="34">
        <v>257616</v>
      </c>
      <c r="BH44" s="34">
        <v>260484</v>
      </c>
      <c r="BI44" s="34">
        <v>167095</v>
      </c>
      <c r="BJ44" s="34">
        <v>187818</v>
      </c>
      <c r="BK44" s="34">
        <v>222549</v>
      </c>
      <c r="BL44" s="39">
        <v>251356</v>
      </c>
      <c r="BM44" s="47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>
        <v>471000</v>
      </c>
      <c r="CA44" s="34">
        <v>325285</v>
      </c>
      <c r="CB44" s="34">
        <v>187818</v>
      </c>
      <c r="CC44" s="39">
        <v>251356</v>
      </c>
    </row>
    <row r="45" spans="1:81">
      <c r="A45" s="31" t="s">
        <v>79</v>
      </c>
      <c r="B45" s="31" t="s">
        <v>272</v>
      </c>
      <c r="C45" s="32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>
        <v>16845</v>
      </c>
      <c r="AR45" s="34">
        <v>16181</v>
      </c>
      <c r="AS45" s="34">
        <v>19413</v>
      </c>
      <c r="AT45" s="34">
        <v>20043</v>
      </c>
      <c r="AU45" s="34">
        <v>17951</v>
      </c>
      <c r="AV45" s="34">
        <v>17210</v>
      </c>
      <c r="AW45" s="34">
        <v>16550</v>
      </c>
      <c r="AX45" s="34">
        <v>22112</v>
      </c>
      <c r="AY45" s="34">
        <v>23094</v>
      </c>
      <c r="AZ45" s="34">
        <v>22758</v>
      </c>
      <c r="BA45" s="34">
        <v>24227</v>
      </c>
      <c r="BB45" s="34">
        <v>25794</v>
      </c>
      <c r="BC45" s="34">
        <v>28587</v>
      </c>
      <c r="BD45" s="34">
        <v>28907</v>
      </c>
      <c r="BE45" s="34">
        <v>27605</v>
      </c>
      <c r="BF45" s="34">
        <v>37293</v>
      </c>
      <c r="BG45" s="34">
        <v>45458</v>
      </c>
      <c r="BH45" s="34">
        <v>49023</v>
      </c>
      <c r="BI45" s="34">
        <v>48601</v>
      </c>
      <c r="BJ45" s="34">
        <v>51321</v>
      </c>
      <c r="BK45" s="34">
        <v>50839</v>
      </c>
      <c r="BL45" s="39">
        <v>73447</v>
      </c>
      <c r="BM45" s="47"/>
      <c r="BN45" s="34"/>
      <c r="BO45" s="34"/>
      <c r="BP45" s="34"/>
      <c r="BQ45" s="34"/>
      <c r="BR45" s="34"/>
      <c r="BS45" s="34"/>
      <c r="BT45" s="34"/>
      <c r="BU45" s="34"/>
      <c r="BV45" s="34"/>
      <c r="BW45" s="34">
        <v>0</v>
      </c>
      <c r="BX45" s="34">
        <v>20043</v>
      </c>
      <c r="BY45" s="34">
        <v>22112</v>
      </c>
      <c r="BZ45" s="34">
        <v>25794</v>
      </c>
      <c r="CA45" s="34">
        <v>37293</v>
      </c>
      <c r="CB45" s="34">
        <v>51321</v>
      </c>
      <c r="CC45" s="39">
        <v>73447</v>
      </c>
    </row>
    <row r="46" spans="1:81">
      <c r="A46" s="31" t="s">
        <v>80</v>
      </c>
      <c r="B46" s="31" t="s">
        <v>273</v>
      </c>
      <c r="C46" s="32">
        <v>752.82514000000003</v>
      </c>
      <c r="D46" s="33">
        <v>1150.67977</v>
      </c>
      <c r="E46" s="33">
        <v>-363.53348999999997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150712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296372</v>
      </c>
      <c r="AM46" s="33">
        <v>301141</v>
      </c>
      <c r="AN46" s="33">
        <v>0</v>
      </c>
      <c r="AO46" s="33"/>
      <c r="AP46" s="33"/>
      <c r="AQ46" s="33"/>
      <c r="AR46" s="34">
        <v>490</v>
      </c>
      <c r="AS46" s="34">
        <v>658</v>
      </c>
      <c r="AT46" s="34">
        <v>967</v>
      </c>
      <c r="AU46" s="34">
        <v>103</v>
      </c>
      <c r="AV46" s="34">
        <v>109</v>
      </c>
      <c r="AW46" s="34">
        <v>113</v>
      </c>
      <c r="AX46" s="34">
        <v>115</v>
      </c>
      <c r="AY46" s="34">
        <v>119</v>
      </c>
      <c r="AZ46" s="34">
        <v>127</v>
      </c>
      <c r="BA46" s="34">
        <v>133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9">
        <v>0</v>
      </c>
      <c r="BM46" s="47"/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0</v>
      </c>
      <c r="BV46" s="34">
        <v>296372</v>
      </c>
      <c r="BW46" s="34">
        <v>0</v>
      </c>
      <c r="BX46" s="34">
        <v>967</v>
      </c>
      <c r="BY46" s="34">
        <v>115</v>
      </c>
      <c r="BZ46" s="34">
        <v>0</v>
      </c>
      <c r="CA46" s="34">
        <v>0</v>
      </c>
      <c r="CB46" s="34">
        <v>0</v>
      </c>
      <c r="CC46" s="39">
        <v>0</v>
      </c>
    </row>
    <row r="47" spans="1:81">
      <c r="A47" s="31" t="s">
        <v>81</v>
      </c>
      <c r="B47" s="31" t="s">
        <v>274</v>
      </c>
      <c r="C47" s="32">
        <v>57394.420969999999</v>
      </c>
      <c r="D47" s="33">
        <v>66059.265929999994</v>
      </c>
      <c r="E47" s="33">
        <v>87622.739920000007</v>
      </c>
      <c r="F47" s="33">
        <v>75046</v>
      </c>
      <c r="G47" s="33">
        <v>68585</v>
      </c>
      <c r="H47" s="33">
        <v>87183</v>
      </c>
      <c r="I47" s="33">
        <v>96561</v>
      </c>
      <c r="J47" s="33">
        <v>86105</v>
      </c>
      <c r="K47" s="33">
        <v>74810</v>
      </c>
      <c r="L47" s="33">
        <v>97842</v>
      </c>
      <c r="M47" s="33">
        <v>116488</v>
      </c>
      <c r="N47" s="33">
        <v>104893</v>
      </c>
      <c r="O47" s="33">
        <v>92556</v>
      </c>
      <c r="P47" s="33">
        <v>114604</v>
      </c>
      <c r="Q47" s="33">
        <v>131084</v>
      </c>
      <c r="R47" s="33">
        <v>111392</v>
      </c>
      <c r="S47" s="33">
        <v>110897</v>
      </c>
      <c r="T47" s="33">
        <v>126863</v>
      </c>
      <c r="U47" s="33">
        <v>147243</v>
      </c>
      <c r="V47" s="33">
        <v>138462</v>
      </c>
      <c r="W47" s="33">
        <v>116966</v>
      </c>
      <c r="X47" s="33">
        <v>136533</v>
      </c>
      <c r="Y47" s="33">
        <v>163095</v>
      </c>
      <c r="Z47" s="33">
        <v>149659</v>
      </c>
      <c r="AA47" s="33">
        <v>137016</v>
      </c>
      <c r="AB47" s="33">
        <v>232470</v>
      </c>
      <c r="AC47" s="33">
        <v>163446</v>
      </c>
      <c r="AD47" s="33">
        <v>109020</v>
      </c>
      <c r="AE47" s="33">
        <v>104067</v>
      </c>
      <c r="AF47" s="33">
        <v>119578</v>
      </c>
      <c r="AG47" s="33">
        <v>134259</v>
      </c>
      <c r="AH47" s="33">
        <v>89346</v>
      </c>
      <c r="AI47" s="33">
        <v>93087</v>
      </c>
      <c r="AJ47" s="33">
        <v>116256</v>
      </c>
      <c r="AK47" s="33">
        <v>134979</v>
      </c>
      <c r="AL47" s="33">
        <v>163704</v>
      </c>
      <c r="AM47" s="33">
        <v>149896</v>
      </c>
      <c r="AN47" s="33">
        <v>125227</v>
      </c>
      <c r="AO47" s="33">
        <v>148480</v>
      </c>
      <c r="AP47" s="33">
        <v>121429</v>
      </c>
      <c r="AQ47" s="33">
        <v>118099</v>
      </c>
      <c r="AR47" s="34">
        <v>128042</v>
      </c>
      <c r="AS47" s="34">
        <v>174337</v>
      </c>
      <c r="AT47" s="34">
        <v>147572</v>
      </c>
      <c r="AU47" s="34">
        <v>142620</v>
      </c>
      <c r="AV47" s="34">
        <v>171510</v>
      </c>
      <c r="AW47" s="34">
        <v>201989</v>
      </c>
      <c r="AX47" s="34">
        <v>186954</v>
      </c>
      <c r="AY47" s="34">
        <v>168385</v>
      </c>
      <c r="AZ47" s="34">
        <v>201704</v>
      </c>
      <c r="BA47" s="34">
        <v>227487</v>
      </c>
      <c r="BB47" s="34">
        <v>203823</v>
      </c>
      <c r="BC47" s="34">
        <v>195786</v>
      </c>
      <c r="BD47" s="34">
        <v>218436</v>
      </c>
      <c r="BE47" s="34">
        <v>249766</v>
      </c>
      <c r="BF47" s="34">
        <v>187988</v>
      </c>
      <c r="BG47" s="34">
        <v>170822</v>
      </c>
      <c r="BH47" s="34">
        <v>207838</v>
      </c>
      <c r="BI47" s="34">
        <v>241297</v>
      </c>
      <c r="BJ47" s="34">
        <v>208816</v>
      </c>
      <c r="BK47" s="34">
        <v>176108</v>
      </c>
      <c r="BL47" s="39">
        <v>205076</v>
      </c>
      <c r="BM47" s="47"/>
      <c r="BN47" s="34">
        <v>75046</v>
      </c>
      <c r="BO47" s="34">
        <v>86105</v>
      </c>
      <c r="BP47" s="34">
        <v>104893</v>
      </c>
      <c r="BQ47" s="34">
        <v>111392</v>
      </c>
      <c r="BR47" s="34">
        <v>138462</v>
      </c>
      <c r="BS47" s="34">
        <v>149659</v>
      </c>
      <c r="BT47" s="34">
        <v>109020</v>
      </c>
      <c r="BU47" s="34">
        <v>89346</v>
      </c>
      <c r="BV47" s="34">
        <v>163704</v>
      </c>
      <c r="BW47" s="34">
        <v>121429</v>
      </c>
      <c r="BX47" s="34">
        <v>147572</v>
      </c>
      <c r="BY47" s="34">
        <v>186954</v>
      </c>
      <c r="BZ47" s="34">
        <v>203823</v>
      </c>
      <c r="CA47" s="34">
        <v>187988</v>
      </c>
      <c r="CB47" s="34">
        <v>208816</v>
      </c>
      <c r="CC47" s="39">
        <v>205076</v>
      </c>
    </row>
    <row r="48" spans="1:81">
      <c r="A48" s="31" t="s">
        <v>82</v>
      </c>
      <c r="B48" s="31" t="s">
        <v>275</v>
      </c>
      <c r="C48" s="32">
        <v>83179.293049999993</v>
      </c>
      <c r="D48" s="33">
        <v>48331.905769999998</v>
      </c>
      <c r="E48" s="33">
        <v>70313.219840000005</v>
      </c>
      <c r="F48" s="33">
        <v>44421</v>
      </c>
      <c r="G48" s="33">
        <v>36659</v>
      </c>
      <c r="H48" s="33">
        <v>39620</v>
      </c>
      <c r="I48" s="33">
        <v>41579</v>
      </c>
      <c r="J48" s="33">
        <v>55091</v>
      </c>
      <c r="K48" s="33">
        <v>51375</v>
      </c>
      <c r="L48" s="33">
        <v>49300</v>
      </c>
      <c r="M48" s="33">
        <v>52459</v>
      </c>
      <c r="N48" s="33">
        <v>52207</v>
      </c>
      <c r="O48" s="33">
        <v>92702</v>
      </c>
      <c r="P48" s="33">
        <v>79878</v>
      </c>
      <c r="Q48" s="33">
        <v>96981</v>
      </c>
      <c r="R48" s="33">
        <v>102366</v>
      </c>
      <c r="S48" s="33">
        <v>86911</v>
      </c>
      <c r="T48" s="33">
        <v>107106</v>
      </c>
      <c r="U48" s="33">
        <v>128304</v>
      </c>
      <c r="V48" s="33">
        <v>110822</v>
      </c>
      <c r="W48" s="33">
        <v>120876</v>
      </c>
      <c r="X48" s="33">
        <v>137796</v>
      </c>
      <c r="Y48" s="33">
        <v>144353</v>
      </c>
      <c r="Z48" s="33">
        <v>113484</v>
      </c>
      <c r="AA48" s="33">
        <v>91364</v>
      </c>
      <c r="AB48" s="33">
        <v>56332</v>
      </c>
      <c r="AC48" s="33">
        <v>238843</v>
      </c>
      <c r="AD48" s="33">
        <v>244004</v>
      </c>
      <c r="AE48" s="33">
        <v>223859</v>
      </c>
      <c r="AF48" s="33">
        <v>146590</v>
      </c>
      <c r="AG48" s="33">
        <v>135630</v>
      </c>
      <c r="AH48" s="33">
        <v>137332</v>
      </c>
      <c r="AI48" s="33">
        <v>132743</v>
      </c>
      <c r="AJ48" s="33">
        <v>138331</v>
      </c>
      <c r="AK48" s="33">
        <v>136686</v>
      </c>
      <c r="AL48" s="33"/>
      <c r="AM48" s="33"/>
      <c r="AN48" s="33">
        <v>155051</v>
      </c>
      <c r="AO48" s="33">
        <v>187195</v>
      </c>
      <c r="AP48" s="33">
        <v>204167</v>
      </c>
      <c r="AQ48" s="33">
        <v>177136</v>
      </c>
      <c r="AR48" s="34">
        <v>191715</v>
      </c>
      <c r="AS48" s="34">
        <v>221876</v>
      </c>
      <c r="AT48" s="34">
        <v>227845</v>
      </c>
      <c r="AU48" s="34">
        <v>179162</v>
      </c>
      <c r="AV48" s="34">
        <v>222268</v>
      </c>
      <c r="AW48" s="34">
        <v>306982</v>
      </c>
      <c r="AX48" s="34">
        <v>316360</v>
      </c>
      <c r="AY48" s="34">
        <v>376255</v>
      </c>
      <c r="AZ48" s="34">
        <v>435862</v>
      </c>
      <c r="BA48" s="34">
        <v>486113</v>
      </c>
      <c r="BB48" s="34">
        <v>540743</v>
      </c>
      <c r="BC48" s="34">
        <v>533857</v>
      </c>
      <c r="BD48" s="34">
        <v>528922</v>
      </c>
      <c r="BE48" s="34">
        <v>525001</v>
      </c>
      <c r="BF48" s="34">
        <v>495405</v>
      </c>
      <c r="BG48" s="34">
        <v>527855</v>
      </c>
      <c r="BH48" s="34">
        <v>590069</v>
      </c>
      <c r="BI48" s="34">
        <v>608046</v>
      </c>
      <c r="BJ48" s="34">
        <v>562107</v>
      </c>
      <c r="BK48" s="34">
        <v>519377</v>
      </c>
      <c r="BL48" s="39">
        <v>616662</v>
      </c>
      <c r="BM48" s="47"/>
      <c r="BN48" s="34">
        <v>44421</v>
      </c>
      <c r="BO48" s="34">
        <v>55091</v>
      </c>
      <c r="BP48" s="34">
        <v>52207</v>
      </c>
      <c r="BQ48" s="34">
        <v>102366</v>
      </c>
      <c r="BR48" s="34">
        <v>110822</v>
      </c>
      <c r="BS48" s="34">
        <v>113484</v>
      </c>
      <c r="BT48" s="34">
        <v>244004</v>
      </c>
      <c r="BU48" s="34">
        <v>137332</v>
      </c>
      <c r="BV48" s="34">
        <v>2640</v>
      </c>
      <c r="BW48" s="34">
        <v>204167</v>
      </c>
      <c r="BX48" s="34">
        <v>227845</v>
      </c>
      <c r="BY48" s="34">
        <v>316360</v>
      </c>
      <c r="BZ48" s="34">
        <v>540743</v>
      </c>
      <c r="CA48" s="34">
        <v>495405</v>
      </c>
      <c r="CB48" s="34">
        <v>562107</v>
      </c>
      <c r="CC48" s="39">
        <v>616662</v>
      </c>
    </row>
    <row r="49" spans="1:81">
      <c r="A49" s="31" t="s">
        <v>83</v>
      </c>
      <c r="B49" s="31" t="s">
        <v>276</v>
      </c>
      <c r="C49" s="32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>
        <v>2640</v>
      </c>
      <c r="AM49" s="33">
        <v>2640</v>
      </c>
      <c r="AN49" s="33">
        <v>2640</v>
      </c>
      <c r="AO49" s="33">
        <v>2640</v>
      </c>
      <c r="AP49" s="33">
        <v>2640</v>
      </c>
      <c r="AQ49" s="33">
        <v>2640</v>
      </c>
      <c r="AR49" s="34">
        <v>2640</v>
      </c>
      <c r="AS49" s="34">
        <v>2640</v>
      </c>
      <c r="AT49" s="34">
        <v>2640</v>
      </c>
      <c r="AU49" s="34">
        <v>2640</v>
      </c>
      <c r="AV49" s="34">
        <v>3115</v>
      </c>
      <c r="AW49" s="34">
        <v>3239</v>
      </c>
      <c r="AX49" s="34">
        <v>3240</v>
      </c>
      <c r="AY49" s="34">
        <v>2242</v>
      </c>
      <c r="AZ49" s="34">
        <v>1582</v>
      </c>
      <c r="BA49" s="34">
        <v>922</v>
      </c>
      <c r="BB49" s="34">
        <v>3269</v>
      </c>
      <c r="BC49" s="34">
        <v>4396</v>
      </c>
      <c r="BD49" s="34">
        <v>4331</v>
      </c>
      <c r="BE49" s="34">
        <v>4265</v>
      </c>
      <c r="BF49" s="34">
        <v>4200</v>
      </c>
      <c r="BG49" s="34">
        <v>4200</v>
      </c>
      <c r="BH49" s="34">
        <v>4200</v>
      </c>
      <c r="BI49" s="34">
        <v>4200</v>
      </c>
      <c r="BJ49" s="34">
        <v>4458</v>
      </c>
      <c r="BK49" s="34">
        <v>4251</v>
      </c>
      <c r="BL49" s="39">
        <v>4200</v>
      </c>
      <c r="BM49" s="47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>
        <v>2640</v>
      </c>
      <c r="BY49" s="34">
        <v>3240</v>
      </c>
      <c r="BZ49" s="34">
        <v>3269</v>
      </c>
      <c r="CA49" s="34">
        <v>4200</v>
      </c>
      <c r="CB49" s="34">
        <v>4458</v>
      </c>
      <c r="CC49" s="39">
        <v>4200</v>
      </c>
    </row>
    <row r="50" spans="1:81">
      <c r="A50" s="31" t="s">
        <v>84</v>
      </c>
      <c r="B50" s="31" t="s">
        <v>277</v>
      </c>
      <c r="C50" s="32">
        <v>30265.02075</v>
      </c>
      <c r="D50" s="33">
        <v>45519.700420000001</v>
      </c>
      <c r="E50" s="33">
        <v>49591.809639999999</v>
      </c>
      <c r="F50" s="33">
        <v>22347</v>
      </c>
      <c r="G50" s="33">
        <v>46616</v>
      </c>
      <c r="H50" s="33">
        <v>52779</v>
      </c>
      <c r="I50" s="33">
        <v>94641</v>
      </c>
      <c r="J50" s="33">
        <v>59347</v>
      </c>
      <c r="K50" s="33">
        <v>49446</v>
      </c>
      <c r="L50" s="33">
        <v>77492</v>
      </c>
      <c r="M50" s="33">
        <v>78836</v>
      </c>
      <c r="N50" s="33">
        <v>68987</v>
      </c>
      <c r="O50" s="33">
        <v>68549</v>
      </c>
      <c r="P50" s="33">
        <v>68259</v>
      </c>
      <c r="Q50" s="33">
        <v>73672</v>
      </c>
      <c r="R50" s="33">
        <v>69973</v>
      </c>
      <c r="S50" s="33">
        <v>69185</v>
      </c>
      <c r="T50" s="33">
        <v>106843</v>
      </c>
      <c r="U50" s="33">
        <v>99567</v>
      </c>
      <c r="V50" s="33">
        <v>79426</v>
      </c>
      <c r="W50" s="33">
        <v>90188</v>
      </c>
      <c r="X50" s="33">
        <v>70235</v>
      </c>
      <c r="Y50" s="33">
        <v>90032</v>
      </c>
      <c r="Z50" s="33">
        <v>57758</v>
      </c>
      <c r="AA50" s="33">
        <v>82001</v>
      </c>
      <c r="AB50" s="33">
        <v>34740</v>
      </c>
      <c r="AC50" s="33">
        <v>67471</v>
      </c>
      <c r="AD50" s="33">
        <v>60856</v>
      </c>
      <c r="AE50" s="33">
        <v>56170</v>
      </c>
      <c r="AF50" s="33">
        <v>82665</v>
      </c>
      <c r="AG50" s="33">
        <v>58258</v>
      </c>
      <c r="AH50" s="33">
        <v>68558</v>
      </c>
      <c r="AI50" s="33">
        <v>61844</v>
      </c>
      <c r="AJ50" s="33">
        <v>40951</v>
      </c>
      <c r="AK50" s="33">
        <v>56311</v>
      </c>
      <c r="AL50" s="33">
        <v>143726</v>
      </c>
      <c r="AM50" s="33">
        <v>55266</v>
      </c>
      <c r="AN50" s="33">
        <v>70097</v>
      </c>
      <c r="AO50" s="33">
        <v>75636</v>
      </c>
      <c r="AP50" s="33">
        <v>51766</v>
      </c>
      <c r="AQ50" s="33">
        <v>59387</v>
      </c>
      <c r="AR50" s="34">
        <v>62242</v>
      </c>
      <c r="AS50" s="34">
        <v>108509</v>
      </c>
      <c r="AT50" s="34">
        <v>136902</v>
      </c>
      <c r="AU50" s="34">
        <v>65571</v>
      </c>
      <c r="AV50" s="34">
        <v>102129</v>
      </c>
      <c r="AW50" s="34">
        <v>147765</v>
      </c>
      <c r="AX50" s="34">
        <v>91636</v>
      </c>
      <c r="AY50" s="34">
        <v>117253</v>
      </c>
      <c r="AZ50" s="34">
        <v>125821</v>
      </c>
      <c r="BA50" s="34">
        <v>159668</v>
      </c>
      <c r="BB50" s="34">
        <v>92090</v>
      </c>
      <c r="BC50" s="34">
        <v>117423</v>
      </c>
      <c r="BD50" s="34">
        <v>159137</v>
      </c>
      <c r="BE50" s="34">
        <v>158427</v>
      </c>
      <c r="BF50" s="34">
        <v>188756</v>
      </c>
      <c r="BG50" s="34">
        <v>168501</v>
      </c>
      <c r="BH50" s="34">
        <v>143160</v>
      </c>
      <c r="BI50" s="34">
        <v>148530</v>
      </c>
      <c r="BJ50" s="34">
        <v>166043</v>
      </c>
      <c r="BK50" s="34">
        <v>164930</v>
      </c>
      <c r="BL50" s="39">
        <v>140184</v>
      </c>
      <c r="BM50" s="47"/>
      <c r="BN50" s="34">
        <v>22347</v>
      </c>
      <c r="BO50" s="34">
        <v>59347</v>
      </c>
      <c r="BP50" s="34">
        <v>68987</v>
      </c>
      <c r="BQ50" s="34">
        <v>69973</v>
      </c>
      <c r="BR50" s="34">
        <v>79426</v>
      </c>
      <c r="BS50" s="34">
        <v>57758</v>
      </c>
      <c r="BT50" s="34">
        <v>60856</v>
      </c>
      <c r="BU50" s="34">
        <v>68558</v>
      </c>
      <c r="BV50" s="34">
        <v>143726</v>
      </c>
      <c r="BW50" s="34">
        <v>51766</v>
      </c>
      <c r="BX50" s="34">
        <v>136902</v>
      </c>
      <c r="BY50" s="34">
        <v>91636</v>
      </c>
      <c r="BZ50" s="34">
        <v>92090</v>
      </c>
      <c r="CA50" s="34">
        <v>188756</v>
      </c>
      <c r="CB50" s="34">
        <v>166043</v>
      </c>
      <c r="CC50" s="39">
        <v>140184</v>
      </c>
    </row>
    <row r="51" spans="1:81">
      <c r="A51" s="31" t="s">
        <v>85</v>
      </c>
      <c r="B51" s="31" t="s">
        <v>278</v>
      </c>
      <c r="C51" s="32">
        <v>1894.17407</v>
      </c>
      <c r="D51" s="33">
        <v>4529.7926500000003</v>
      </c>
      <c r="E51" s="33">
        <v>498.13731000000001</v>
      </c>
      <c r="F51" s="33">
        <v>36788</v>
      </c>
      <c r="G51" s="33">
        <v>1055</v>
      </c>
      <c r="H51" s="33">
        <v>3021</v>
      </c>
      <c r="I51" s="33">
        <v>741</v>
      </c>
      <c r="J51" s="33">
        <v>97856</v>
      </c>
      <c r="K51" s="33">
        <v>741</v>
      </c>
      <c r="L51" s="33">
        <v>66954</v>
      </c>
      <c r="M51" s="33">
        <v>43797</v>
      </c>
      <c r="N51" s="33">
        <v>68288</v>
      </c>
      <c r="O51" s="33">
        <v>718</v>
      </c>
      <c r="P51" s="33">
        <v>62501</v>
      </c>
      <c r="Q51" s="33">
        <v>436</v>
      </c>
      <c r="R51" s="33">
        <v>91248</v>
      </c>
      <c r="S51" s="33">
        <v>689</v>
      </c>
      <c r="T51" s="33">
        <v>95873</v>
      </c>
      <c r="U51" s="33">
        <v>754</v>
      </c>
      <c r="V51" s="33">
        <v>78697</v>
      </c>
      <c r="W51" s="33">
        <v>718</v>
      </c>
      <c r="X51" s="33">
        <v>73302</v>
      </c>
      <c r="Y51" s="33">
        <v>543</v>
      </c>
      <c r="Z51" s="33">
        <v>57385</v>
      </c>
      <c r="AA51" s="33">
        <v>577</v>
      </c>
      <c r="AB51" s="33">
        <v>0</v>
      </c>
      <c r="AC51" s="33">
        <v>583</v>
      </c>
      <c r="AD51" s="33">
        <v>177445</v>
      </c>
      <c r="AE51" s="33">
        <v>451</v>
      </c>
      <c r="AF51" s="33">
        <v>681</v>
      </c>
      <c r="AG51" s="33">
        <v>591</v>
      </c>
      <c r="AH51" s="33">
        <v>6634</v>
      </c>
      <c r="AI51" s="33">
        <v>540</v>
      </c>
      <c r="AJ51" s="33">
        <v>499</v>
      </c>
      <c r="AK51" s="33">
        <v>430</v>
      </c>
      <c r="AL51" s="33">
        <v>61273</v>
      </c>
      <c r="AM51" s="33">
        <v>417</v>
      </c>
      <c r="AN51" s="33">
        <v>432</v>
      </c>
      <c r="AO51" s="33">
        <v>404</v>
      </c>
      <c r="AP51" s="33">
        <v>546842</v>
      </c>
      <c r="AQ51" s="33">
        <v>260692</v>
      </c>
      <c r="AR51" s="34">
        <v>260582</v>
      </c>
      <c r="AS51" s="34">
        <v>260580</v>
      </c>
      <c r="AT51" s="34">
        <v>116800</v>
      </c>
      <c r="AU51" s="34">
        <v>1106</v>
      </c>
      <c r="AV51" s="34">
        <v>1259</v>
      </c>
      <c r="AW51" s="34">
        <v>1255</v>
      </c>
      <c r="AX51" s="34">
        <v>127988</v>
      </c>
      <c r="AY51" s="34">
        <v>1925</v>
      </c>
      <c r="AZ51" s="34">
        <v>2005</v>
      </c>
      <c r="BA51" s="34">
        <v>2022</v>
      </c>
      <c r="BB51" s="34">
        <v>3059</v>
      </c>
      <c r="BC51" s="34">
        <v>2735</v>
      </c>
      <c r="BD51" s="34">
        <v>2729</v>
      </c>
      <c r="BE51" s="34">
        <v>2873</v>
      </c>
      <c r="BF51" s="34">
        <v>206158</v>
      </c>
      <c r="BG51" s="34">
        <v>205757</v>
      </c>
      <c r="BH51" s="34">
        <v>2468</v>
      </c>
      <c r="BI51" s="34">
        <v>2465</v>
      </c>
      <c r="BJ51" s="34">
        <v>213146</v>
      </c>
      <c r="BK51" s="34">
        <v>213165</v>
      </c>
      <c r="BL51" s="39">
        <v>238632</v>
      </c>
      <c r="BM51" s="47"/>
      <c r="BN51" s="34">
        <v>36788</v>
      </c>
      <c r="BO51" s="34">
        <v>97856</v>
      </c>
      <c r="BP51" s="34">
        <v>68288</v>
      </c>
      <c r="BQ51" s="34">
        <v>91248</v>
      </c>
      <c r="BR51" s="34">
        <v>78697</v>
      </c>
      <c r="BS51" s="34">
        <v>57385</v>
      </c>
      <c r="BT51" s="34">
        <v>177445</v>
      </c>
      <c r="BU51" s="34">
        <v>6634</v>
      </c>
      <c r="BV51" s="34">
        <v>61273</v>
      </c>
      <c r="BW51" s="34">
        <v>546842</v>
      </c>
      <c r="BX51" s="34">
        <v>116800</v>
      </c>
      <c r="BY51" s="34">
        <v>127988</v>
      </c>
      <c r="BZ51" s="34">
        <v>3059</v>
      </c>
      <c r="CA51" s="34">
        <v>206158</v>
      </c>
      <c r="CB51" s="34">
        <v>213146</v>
      </c>
      <c r="CC51" s="39">
        <v>238632</v>
      </c>
    </row>
    <row r="52" spans="1:81">
      <c r="A52" s="31" t="s">
        <v>86</v>
      </c>
      <c r="B52" s="31" t="s">
        <v>279</v>
      </c>
      <c r="C52" s="32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7751</v>
      </c>
      <c r="V52" s="33">
        <v>1185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9">
        <v>0</v>
      </c>
      <c r="BM52" s="47"/>
      <c r="BN52" s="34">
        <v>0</v>
      </c>
      <c r="BO52" s="34">
        <v>0</v>
      </c>
      <c r="BP52" s="34">
        <v>0</v>
      </c>
      <c r="BQ52" s="34">
        <v>0</v>
      </c>
      <c r="BR52" s="34">
        <v>1185</v>
      </c>
      <c r="BS52" s="34">
        <v>0</v>
      </c>
      <c r="BT52" s="34">
        <v>0</v>
      </c>
      <c r="BU52" s="34">
        <v>0</v>
      </c>
      <c r="BV52" s="34">
        <v>0</v>
      </c>
      <c r="BW52" s="34"/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9">
        <v>0</v>
      </c>
    </row>
    <row r="53" spans="1:81">
      <c r="A53" s="31" t="s">
        <v>56</v>
      </c>
      <c r="B53" s="31" t="s">
        <v>280</v>
      </c>
      <c r="C53" s="32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45795</v>
      </c>
      <c r="BD53" s="34">
        <v>90593</v>
      </c>
      <c r="BE53" s="34">
        <v>92637</v>
      </c>
      <c r="BF53" s="34">
        <v>147706</v>
      </c>
      <c r="BG53" s="34">
        <v>155770</v>
      </c>
      <c r="BH53" s="34">
        <v>198588</v>
      </c>
      <c r="BI53" s="34">
        <v>169340</v>
      </c>
      <c r="BJ53" s="34">
        <v>136275</v>
      </c>
      <c r="BK53" s="34">
        <v>128533</v>
      </c>
      <c r="BL53" s="39">
        <v>119819</v>
      </c>
      <c r="BM53" s="47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>
        <v>0</v>
      </c>
      <c r="CA53" s="34">
        <v>147706</v>
      </c>
      <c r="CB53" s="34">
        <v>136275</v>
      </c>
      <c r="CC53" s="39">
        <v>119819</v>
      </c>
    </row>
    <row r="54" spans="1:81">
      <c r="A54" s="31" t="s">
        <v>459</v>
      </c>
      <c r="B54" s="31" t="s">
        <v>460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9">
        <v>16476</v>
      </c>
      <c r="BM54" s="47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9">
        <v>16476</v>
      </c>
    </row>
    <row r="55" spans="1:81">
      <c r="A55" s="29" t="s">
        <v>59</v>
      </c>
      <c r="B55" s="29" t="s">
        <v>252</v>
      </c>
      <c r="C55" s="30">
        <v>847216.42348</v>
      </c>
      <c r="D55" s="30">
        <v>754532.83368000004</v>
      </c>
      <c r="E55" s="30">
        <v>1296519.2426799999</v>
      </c>
      <c r="F55" s="30">
        <v>1422692</v>
      </c>
      <c r="G55" s="30">
        <v>1626338</v>
      </c>
      <c r="H55" s="30">
        <v>1763369</v>
      </c>
      <c r="I55" s="30">
        <v>1819658</v>
      </c>
      <c r="J55" s="30">
        <v>1862094</v>
      </c>
      <c r="K55" s="30">
        <v>1901846</v>
      </c>
      <c r="L55" s="30">
        <v>2138829</v>
      </c>
      <c r="M55" s="30">
        <v>2057950</v>
      </c>
      <c r="N55" s="30">
        <v>1979801</v>
      </c>
      <c r="O55" s="30">
        <v>2128702</v>
      </c>
      <c r="P55" s="30">
        <v>2052359</v>
      </c>
      <c r="Q55" s="30">
        <v>2168152</v>
      </c>
      <c r="R55" s="30">
        <v>2466411</v>
      </c>
      <c r="S55" s="30">
        <v>2408808</v>
      </c>
      <c r="T55" s="30">
        <v>2448379</v>
      </c>
      <c r="U55" s="30">
        <v>2556086</v>
      </c>
      <c r="V55" s="30">
        <v>2508190</v>
      </c>
      <c r="W55" s="30">
        <v>2896179</v>
      </c>
      <c r="X55" s="30">
        <v>2998213</v>
      </c>
      <c r="Y55" s="30">
        <v>2728520</v>
      </c>
      <c r="Z55" s="30">
        <v>2627479</v>
      </c>
      <c r="AA55" s="30">
        <v>2941756</v>
      </c>
      <c r="AB55" s="30">
        <v>2846896</v>
      </c>
      <c r="AC55" s="30">
        <v>3315876</v>
      </c>
      <c r="AD55" s="30">
        <v>3094740</v>
      </c>
      <c r="AE55" s="30">
        <v>2857192</v>
      </c>
      <c r="AF55" s="30">
        <v>3392541</v>
      </c>
      <c r="AG55" s="30">
        <v>2852928</v>
      </c>
      <c r="AH55" s="30">
        <v>3572938</v>
      </c>
      <c r="AI55" s="30">
        <v>3406257</v>
      </c>
      <c r="AJ55" s="30">
        <v>3203502</v>
      </c>
      <c r="AK55" s="30">
        <v>2947164</v>
      </c>
      <c r="AL55" s="30">
        <v>3197679</v>
      </c>
      <c r="AM55" s="30">
        <v>2973844</v>
      </c>
      <c r="AN55" s="30">
        <v>3331152</v>
      </c>
      <c r="AO55" s="30">
        <v>3046310</v>
      </c>
      <c r="AP55" s="30">
        <v>2914674</v>
      </c>
      <c r="AQ55" s="30">
        <v>3260544</v>
      </c>
      <c r="AR55" s="30">
        <v>3385300</v>
      </c>
      <c r="AS55" s="30">
        <v>3799022</v>
      </c>
      <c r="AT55" s="30">
        <v>3632607</v>
      </c>
      <c r="AU55" s="30">
        <v>3770386</v>
      </c>
      <c r="AV55" s="30">
        <v>4020292</v>
      </c>
      <c r="AW55" s="30">
        <v>4008301</v>
      </c>
      <c r="AX55" s="30">
        <v>3898355</v>
      </c>
      <c r="AY55" s="30">
        <v>3837535</v>
      </c>
      <c r="AZ55" s="30">
        <v>3716235</v>
      </c>
      <c r="BA55" s="30">
        <v>3771529</v>
      </c>
      <c r="BB55" s="30">
        <v>4313729</v>
      </c>
      <c r="BC55" s="30">
        <v>4706473</v>
      </c>
      <c r="BD55" s="30">
        <v>5613335</v>
      </c>
      <c r="BE55" s="30">
        <v>5639073</v>
      </c>
      <c r="BF55" s="30">
        <v>6398327</v>
      </c>
      <c r="BG55" s="30">
        <v>6472673</v>
      </c>
      <c r="BH55" s="30">
        <v>6451002</v>
      </c>
      <c r="BI55" s="30">
        <v>6471605</v>
      </c>
      <c r="BJ55" s="30">
        <v>7789817</v>
      </c>
      <c r="BK55" s="30">
        <v>8241822</v>
      </c>
      <c r="BL55" s="37">
        <v>8187738</v>
      </c>
      <c r="BM55" s="47"/>
      <c r="BN55" s="30">
        <v>1422692</v>
      </c>
      <c r="BO55" s="30">
        <v>1862094</v>
      </c>
      <c r="BP55" s="30">
        <v>1979801</v>
      </c>
      <c r="BQ55" s="30">
        <v>2466411</v>
      </c>
      <c r="BR55" s="30">
        <v>2508190</v>
      </c>
      <c r="BS55" s="30">
        <v>2627479</v>
      </c>
      <c r="BT55" s="30">
        <v>3094740</v>
      </c>
      <c r="BU55" s="30">
        <v>3572938</v>
      </c>
      <c r="BV55" s="30">
        <v>3197679</v>
      </c>
      <c r="BW55" s="30">
        <v>2914674</v>
      </c>
      <c r="BX55" s="30">
        <v>3632607</v>
      </c>
      <c r="BY55" s="30">
        <v>3898355</v>
      </c>
      <c r="BZ55" s="30">
        <v>4313729</v>
      </c>
      <c r="CA55" s="30">
        <v>6398327</v>
      </c>
      <c r="CB55" s="30">
        <v>7789817</v>
      </c>
      <c r="CC55" s="37">
        <v>8187738</v>
      </c>
    </row>
    <row r="56" spans="1:81">
      <c r="A56" s="31" t="s">
        <v>73</v>
      </c>
      <c r="B56" s="31" t="s">
        <v>281</v>
      </c>
      <c r="C56" s="32">
        <v>541649.36092999997</v>
      </c>
      <c r="D56" s="33">
        <v>466564.34424000001</v>
      </c>
      <c r="E56" s="33">
        <v>694319.22395000001</v>
      </c>
      <c r="F56" s="33">
        <v>803809</v>
      </c>
      <c r="G56" s="33">
        <v>942151</v>
      </c>
      <c r="H56" s="33">
        <v>1053608</v>
      </c>
      <c r="I56" s="33">
        <v>1090368</v>
      </c>
      <c r="J56" s="33">
        <v>1162354</v>
      </c>
      <c r="K56" s="33">
        <v>1168154</v>
      </c>
      <c r="L56" s="33">
        <v>1397867</v>
      </c>
      <c r="M56" s="33">
        <v>1322915</v>
      </c>
      <c r="N56" s="33">
        <v>1227588</v>
      </c>
      <c r="O56" s="33">
        <v>1270205</v>
      </c>
      <c r="P56" s="33">
        <v>1171445</v>
      </c>
      <c r="Q56" s="33">
        <v>1293801</v>
      </c>
      <c r="R56" s="33">
        <v>1617211</v>
      </c>
      <c r="S56" s="33">
        <v>1525183</v>
      </c>
      <c r="T56" s="33">
        <v>1568160</v>
      </c>
      <c r="U56" s="33">
        <v>1670892</v>
      </c>
      <c r="V56" s="33">
        <v>1625525</v>
      </c>
      <c r="W56" s="33">
        <v>1954053</v>
      </c>
      <c r="X56" s="33">
        <v>2057297</v>
      </c>
      <c r="Y56" s="33">
        <v>1737039</v>
      </c>
      <c r="Z56" s="33">
        <v>1675906</v>
      </c>
      <c r="AA56" s="33">
        <v>1881736</v>
      </c>
      <c r="AB56" s="33">
        <v>1979774</v>
      </c>
      <c r="AC56" s="33">
        <v>2259365</v>
      </c>
      <c r="AD56" s="33">
        <v>2197705</v>
      </c>
      <c r="AE56" s="33">
        <v>2048414</v>
      </c>
      <c r="AF56" s="33">
        <v>2625998</v>
      </c>
      <c r="AG56" s="33">
        <v>2072897</v>
      </c>
      <c r="AH56" s="33">
        <v>2775931</v>
      </c>
      <c r="AI56" s="33">
        <v>2633860</v>
      </c>
      <c r="AJ56" s="33">
        <v>2444927</v>
      </c>
      <c r="AK56" s="33">
        <v>2209991</v>
      </c>
      <c r="AL56" s="33">
        <v>2410000</v>
      </c>
      <c r="AM56" s="33">
        <v>2180799</v>
      </c>
      <c r="AN56" s="33">
        <v>2542072</v>
      </c>
      <c r="AO56" s="33">
        <v>2263265</v>
      </c>
      <c r="AP56" s="33">
        <v>2158191</v>
      </c>
      <c r="AQ56" s="33">
        <v>2017044</v>
      </c>
      <c r="AR56" s="34">
        <v>896994</v>
      </c>
      <c r="AS56" s="34">
        <v>913556</v>
      </c>
      <c r="AT56" s="34">
        <v>878668</v>
      </c>
      <c r="AU56" s="34">
        <v>811527</v>
      </c>
      <c r="AV56" s="34">
        <v>990569</v>
      </c>
      <c r="AW56" s="34">
        <v>947891</v>
      </c>
      <c r="AX56" s="34">
        <v>918518</v>
      </c>
      <c r="AY56" s="34">
        <v>893995</v>
      </c>
      <c r="AZ56" s="34">
        <v>867425</v>
      </c>
      <c r="BA56" s="34">
        <v>841348</v>
      </c>
      <c r="BB56" s="34">
        <v>1275643</v>
      </c>
      <c r="BC56" s="34">
        <v>2033059</v>
      </c>
      <c r="BD56" s="34">
        <v>2830530</v>
      </c>
      <c r="BE56" s="34">
        <v>2838614</v>
      </c>
      <c r="BF56" s="34">
        <v>3638592</v>
      </c>
      <c r="BG56" s="34">
        <v>3639361</v>
      </c>
      <c r="BH56" s="34">
        <v>4092141</v>
      </c>
      <c r="BI56" s="34">
        <v>4133820</v>
      </c>
      <c r="BJ56" s="34">
        <v>5273331</v>
      </c>
      <c r="BK56" s="34">
        <v>5720931</v>
      </c>
      <c r="BL56" s="39">
        <v>5475039</v>
      </c>
      <c r="BM56" s="47"/>
      <c r="BN56" s="34">
        <v>803809</v>
      </c>
      <c r="BO56" s="34">
        <v>1162354</v>
      </c>
      <c r="BP56" s="34">
        <v>1227588</v>
      </c>
      <c r="BQ56" s="34">
        <v>1617211</v>
      </c>
      <c r="BR56" s="34">
        <v>1625525</v>
      </c>
      <c r="BS56" s="34">
        <v>1675906</v>
      </c>
      <c r="BT56" s="34">
        <v>2197705</v>
      </c>
      <c r="BU56" s="34">
        <v>2775931</v>
      </c>
      <c r="BV56" s="34">
        <v>2410000</v>
      </c>
      <c r="BW56" s="34">
        <v>2158191</v>
      </c>
      <c r="BX56" s="34">
        <v>878668</v>
      </c>
      <c r="BY56" s="34">
        <v>918518</v>
      </c>
      <c r="BZ56" s="34">
        <v>1275643</v>
      </c>
      <c r="CA56" s="34">
        <v>3638592</v>
      </c>
      <c r="CB56" s="34">
        <v>5273331</v>
      </c>
      <c r="CC56" s="39">
        <v>5475039</v>
      </c>
    </row>
    <row r="57" spans="1:81">
      <c r="A57" s="31" t="s">
        <v>74</v>
      </c>
      <c r="B57" s="31" t="s">
        <v>282</v>
      </c>
      <c r="C57" s="32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4"/>
      <c r="AS57" s="34"/>
      <c r="AT57" s="34"/>
      <c r="AU57" s="34">
        <v>501127</v>
      </c>
      <c r="AV57" s="34">
        <v>506601</v>
      </c>
      <c r="AW57" s="34">
        <v>511094</v>
      </c>
      <c r="AX57" s="34">
        <v>515444</v>
      </c>
      <c r="AY57" s="34">
        <v>519801</v>
      </c>
      <c r="AZ57" s="34">
        <v>525776</v>
      </c>
      <c r="BA57" s="34">
        <v>534168</v>
      </c>
      <c r="BB57" s="34">
        <v>546010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9">
        <v>0</v>
      </c>
      <c r="BM57" s="47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>
        <v>515444</v>
      </c>
      <c r="BZ57" s="34">
        <v>546010</v>
      </c>
      <c r="CA57" s="34">
        <v>0</v>
      </c>
      <c r="CB57" s="34">
        <v>0</v>
      </c>
      <c r="CC57" s="39">
        <v>0</v>
      </c>
    </row>
    <row r="58" spans="1:81">
      <c r="A58" s="31" t="s">
        <v>75</v>
      </c>
      <c r="B58" s="31" t="s">
        <v>283</v>
      </c>
      <c r="C58" s="32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99032</v>
      </c>
      <c r="P58" s="33">
        <v>100094</v>
      </c>
      <c r="Q58" s="33">
        <v>100887</v>
      </c>
      <c r="R58" s="33">
        <v>102802</v>
      </c>
      <c r="S58" s="33">
        <v>105225</v>
      </c>
      <c r="T58" s="33">
        <v>106617</v>
      </c>
      <c r="U58" s="33">
        <v>107142</v>
      </c>
      <c r="V58" s="33">
        <v>108943</v>
      </c>
      <c r="W58" s="33">
        <v>111443</v>
      </c>
      <c r="X58" s="33">
        <v>113674</v>
      </c>
      <c r="Y58" s="33">
        <v>114374</v>
      </c>
      <c r="Z58" s="33">
        <v>116327</v>
      </c>
      <c r="AA58" s="33">
        <v>120680</v>
      </c>
      <c r="AB58" s="33">
        <v>123808</v>
      </c>
      <c r="AC58" s="33">
        <v>125582</v>
      </c>
      <c r="AD58" s="33">
        <v>129207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/>
      <c r="AQ58" s="33">
        <v>0</v>
      </c>
      <c r="AR58" s="34">
        <v>1197918</v>
      </c>
      <c r="AS58" s="34">
        <v>1234691</v>
      </c>
      <c r="AT58" s="34">
        <v>1198007</v>
      </c>
      <c r="AU58" s="34">
        <v>1198099</v>
      </c>
      <c r="AV58" s="34">
        <v>1198191</v>
      </c>
      <c r="AW58" s="34">
        <v>1198283</v>
      </c>
      <c r="AX58" s="34">
        <v>1198375</v>
      </c>
      <c r="AY58" s="34">
        <v>1198467</v>
      </c>
      <c r="AZ58" s="34">
        <v>1198559</v>
      </c>
      <c r="BA58" s="34">
        <v>1198651</v>
      </c>
      <c r="BB58" s="34">
        <v>1198743</v>
      </c>
      <c r="BC58" s="34">
        <v>1198835</v>
      </c>
      <c r="BD58" s="34">
        <v>1198926</v>
      </c>
      <c r="BE58" s="34">
        <v>1199019</v>
      </c>
      <c r="BF58" s="34">
        <v>1199111</v>
      </c>
      <c r="BG58" s="34">
        <v>1199212</v>
      </c>
      <c r="BH58" s="34">
        <v>599264</v>
      </c>
      <c r="BI58" s="34">
        <v>599387</v>
      </c>
      <c r="BJ58" s="34">
        <v>599442</v>
      </c>
      <c r="BK58" s="34">
        <v>599507</v>
      </c>
      <c r="BL58" s="39">
        <v>599552</v>
      </c>
      <c r="BM58" s="47"/>
      <c r="BN58" s="34">
        <v>0</v>
      </c>
      <c r="BO58" s="34">
        <v>0</v>
      </c>
      <c r="BP58" s="34">
        <v>0</v>
      </c>
      <c r="BQ58" s="34">
        <v>102802</v>
      </c>
      <c r="BR58" s="34">
        <v>108943</v>
      </c>
      <c r="BS58" s="34">
        <v>116327</v>
      </c>
      <c r="BT58" s="34">
        <v>129207</v>
      </c>
      <c r="BU58" s="34">
        <v>0</v>
      </c>
      <c r="BV58" s="34">
        <v>0</v>
      </c>
      <c r="BW58" s="34">
        <v>0</v>
      </c>
      <c r="BX58" s="34">
        <v>1198007</v>
      </c>
      <c r="BY58" s="34">
        <v>1198375</v>
      </c>
      <c r="BZ58" s="34">
        <v>1198743</v>
      </c>
      <c r="CA58" s="34">
        <v>1199111</v>
      </c>
      <c r="CB58" s="34">
        <v>599442</v>
      </c>
      <c r="CC58" s="39">
        <v>599552</v>
      </c>
    </row>
    <row r="59" spans="1:81">
      <c r="A59" s="31" t="s">
        <v>87</v>
      </c>
      <c r="B59" s="31" t="s">
        <v>284</v>
      </c>
      <c r="C59" s="32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>
        <v>481004</v>
      </c>
      <c r="AR59" s="34">
        <v>245693</v>
      </c>
      <c r="AS59" s="34">
        <v>252408</v>
      </c>
      <c r="AT59" s="34">
        <v>262849</v>
      </c>
      <c r="AU59" s="34">
        <v>276888.03053673601</v>
      </c>
      <c r="AV59" s="34">
        <v>292686</v>
      </c>
      <c r="AW59" s="34">
        <v>296412</v>
      </c>
      <c r="AX59" s="34">
        <v>308070</v>
      </c>
      <c r="AY59" s="34">
        <v>310404</v>
      </c>
      <c r="AZ59" s="34">
        <v>316089</v>
      </c>
      <c r="BA59" s="34">
        <v>326121</v>
      </c>
      <c r="BB59" s="34">
        <v>339929</v>
      </c>
      <c r="BC59" s="34">
        <v>384702</v>
      </c>
      <c r="BD59" s="34">
        <v>456691</v>
      </c>
      <c r="BE59" s="34">
        <v>459605</v>
      </c>
      <c r="BF59" s="34">
        <v>530914</v>
      </c>
      <c r="BG59" s="34">
        <v>552069</v>
      </c>
      <c r="BH59" s="34">
        <v>544532</v>
      </c>
      <c r="BI59" s="34">
        <v>475949</v>
      </c>
      <c r="BJ59" s="34">
        <v>646102</v>
      </c>
      <c r="BK59" s="34">
        <v>653234</v>
      </c>
      <c r="BL59" s="39">
        <v>662882</v>
      </c>
      <c r="BM59" s="47"/>
      <c r="BN59" s="34"/>
      <c r="BO59" s="34"/>
      <c r="BP59" s="34"/>
      <c r="BQ59" s="34"/>
      <c r="BR59" s="34"/>
      <c r="BS59" s="34"/>
      <c r="BT59" s="34"/>
      <c r="BU59" s="34"/>
      <c r="BV59" s="34"/>
      <c r="BW59" s="34">
        <v>0</v>
      </c>
      <c r="BX59" s="34">
        <v>262849</v>
      </c>
      <c r="BY59" s="34">
        <v>308070</v>
      </c>
      <c r="BZ59" s="34">
        <v>339929</v>
      </c>
      <c r="CA59" s="34">
        <v>530914</v>
      </c>
      <c r="CB59" s="34">
        <v>646102</v>
      </c>
      <c r="CC59" s="39">
        <v>662882</v>
      </c>
    </row>
    <row r="60" spans="1:81">
      <c r="A60" s="31" t="s">
        <v>88</v>
      </c>
      <c r="B60" s="31" t="s">
        <v>285</v>
      </c>
      <c r="C60" s="32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4">
        <v>263164</v>
      </c>
      <c r="AS60" s="34">
        <v>263163</v>
      </c>
      <c r="AT60" s="34">
        <v>288465</v>
      </c>
      <c r="AU60" s="34">
        <v>29062.969463263984</v>
      </c>
      <c r="AV60" s="34">
        <v>29752</v>
      </c>
      <c r="AW60" s="34">
        <v>29885</v>
      </c>
      <c r="AX60" s="34">
        <v>29855</v>
      </c>
      <c r="AY60" s="34">
        <v>29824</v>
      </c>
      <c r="AZ60" s="34">
        <v>31207</v>
      </c>
      <c r="BA60" s="34">
        <v>31822</v>
      </c>
      <c r="BB60" s="34">
        <v>31786</v>
      </c>
      <c r="BC60" s="34">
        <v>34350</v>
      </c>
      <c r="BD60" s="34">
        <v>33623</v>
      </c>
      <c r="BE60" s="34">
        <v>31822</v>
      </c>
      <c r="BF60" s="34">
        <v>34226</v>
      </c>
      <c r="BG60" s="34">
        <v>34182</v>
      </c>
      <c r="BH60" s="34">
        <v>34137</v>
      </c>
      <c r="BI60" s="34">
        <v>52529</v>
      </c>
      <c r="BJ60" s="34">
        <v>52016</v>
      </c>
      <c r="BK60" s="34">
        <v>51489</v>
      </c>
      <c r="BL60" s="39">
        <v>51311</v>
      </c>
      <c r="BM60" s="47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>
        <v>288465</v>
      </c>
      <c r="BY60" s="34">
        <v>29855</v>
      </c>
      <c r="BZ60" s="34">
        <v>31786</v>
      </c>
      <c r="CA60" s="34">
        <v>34226</v>
      </c>
      <c r="CB60" s="34">
        <v>52016</v>
      </c>
      <c r="CC60" s="39">
        <v>51311</v>
      </c>
    </row>
    <row r="61" spans="1:81">
      <c r="A61" s="31" t="s">
        <v>89</v>
      </c>
      <c r="B61" s="31" t="s">
        <v>286</v>
      </c>
      <c r="C61" s="32">
        <v>129314.57734</v>
      </c>
      <c r="D61" s="33">
        <v>125039.40591</v>
      </c>
      <c r="E61" s="33">
        <v>171992.40973000001</v>
      </c>
      <c r="F61" s="33">
        <v>168928</v>
      </c>
      <c r="G61" s="33">
        <v>164199</v>
      </c>
      <c r="H61" s="33">
        <v>169569</v>
      </c>
      <c r="I61" s="33">
        <v>174309</v>
      </c>
      <c r="J61" s="33">
        <v>142423</v>
      </c>
      <c r="K61" s="33">
        <v>138438</v>
      </c>
      <c r="L61" s="33">
        <v>138641</v>
      </c>
      <c r="M61" s="33">
        <v>142743</v>
      </c>
      <c r="N61" s="33">
        <v>135437</v>
      </c>
      <c r="O61" s="33">
        <v>139119</v>
      </c>
      <c r="P61" s="33">
        <v>141801</v>
      </c>
      <c r="Q61" s="33">
        <v>129986</v>
      </c>
      <c r="R61" s="33">
        <v>125444</v>
      </c>
      <c r="S61" s="33">
        <v>126734</v>
      </c>
      <c r="T61" s="33">
        <v>127462</v>
      </c>
      <c r="U61" s="33">
        <v>126683</v>
      </c>
      <c r="V61" s="33">
        <v>123808</v>
      </c>
      <c r="W61" s="33">
        <v>127679</v>
      </c>
      <c r="X61" s="33">
        <v>130497</v>
      </c>
      <c r="Y61" s="33">
        <v>134647</v>
      </c>
      <c r="Z61" s="33">
        <v>87254</v>
      </c>
      <c r="AA61" s="33">
        <v>88504</v>
      </c>
      <c r="AB61" s="33">
        <v>86934</v>
      </c>
      <c r="AC61" s="33">
        <v>95820</v>
      </c>
      <c r="AD61" s="33">
        <v>94102</v>
      </c>
      <c r="AE61" s="33">
        <v>95440</v>
      </c>
      <c r="AF61" s="33">
        <v>100811</v>
      </c>
      <c r="AG61" s="33">
        <v>107317</v>
      </c>
      <c r="AH61" s="33">
        <v>109595</v>
      </c>
      <c r="AI61" s="33">
        <v>111122</v>
      </c>
      <c r="AJ61" s="33">
        <v>110272</v>
      </c>
      <c r="AK61" s="33">
        <v>85478</v>
      </c>
      <c r="AL61" s="33">
        <v>114432</v>
      </c>
      <c r="AM61" s="33">
        <v>112892</v>
      </c>
      <c r="AN61" s="33">
        <v>114697</v>
      </c>
      <c r="AO61" s="33">
        <v>132710</v>
      </c>
      <c r="AP61" s="33">
        <v>141094</v>
      </c>
      <c r="AQ61" s="33">
        <v>155117</v>
      </c>
      <c r="AR61" s="34">
        <v>152871</v>
      </c>
      <c r="AS61" s="34">
        <v>229221</v>
      </c>
      <c r="AT61" s="34">
        <v>313713</v>
      </c>
      <c r="AU61" s="34">
        <v>357967</v>
      </c>
      <c r="AV61" s="34">
        <v>391433</v>
      </c>
      <c r="AW61" s="34">
        <v>426556</v>
      </c>
      <c r="AX61" s="34">
        <v>424287</v>
      </c>
      <c r="AY61" s="34">
        <v>449340</v>
      </c>
      <c r="AZ61" s="34">
        <v>328960</v>
      </c>
      <c r="BA61" s="34">
        <v>348564</v>
      </c>
      <c r="BB61" s="34">
        <v>323094</v>
      </c>
      <c r="BC61" s="34">
        <v>322085</v>
      </c>
      <c r="BD61" s="34">
        <v>335721</v>
      </c>
      <c r="BE61" s="34">
        <v>351143</v>
      </c>
      <c r="BF61" s="34">
        <v>361389</v>
      </c>
      <c r="BG61" s="34">
        <v>342377</v>
      </c>
      <c r="BH61" s="34">
        <v>325066</v>
      </c>
      <c r="BI61" s="34">
        <v>333837</v>
      </c>
      <c r="BJ61" s="34">
        <v>336192</v>
      </c>
      <c r="BK61" s="34">
        <v>346870</v>
      </c>
      <c r="BL61" s="39">
        <v>375666</v>
      </c>
      <c r="BM61" s="47"/>
      <c r="BN61" s="34">
        <v>168928</v>
      </c>
      <c r="BO61" s="34">
        <v>142423</v>
      </c>
      <c r="BP61" s="34">
        <v>135437</v>
      </c>
      <c r="BQ61" s="34">
        <v>125444</v>
      </c>
      <c r="BR61" s="34">
        <v>123808</v>
      </c>
      <c r="BS61" s="34">
        <v>87254</v>
      </c>
      <c r="BT61" s="34">
        <v>94102</v>
      </c>
      <c r="BU61" s="34">
        <v>109595</v>
      </c>
      <c r="BV61" s="34">
        <v>114432</v>
      </c>
      <c r="BW61" s="34">
        <v>141094</v>
      </c>
      <c r="BX61" s="34">
        <v>313713</v>
      </c>
      <c r="BY61" s="34">
        <v>424287</v>
      </c>
      <c r="BZ61" s="34">
        <v>323094</v>
      </c>
      <c r="CA61" s="34">
        <v>361389</v>
      </c>
      <c r="CB61" s="34">
        <v>336192</v>
      </c>
      <c r="CC61" s="39">
        <v>375666</v>
      </c>
    </row>
    <row r="62" spans="1:81">
      <c r="A62" s="31" t="s">
        <v>63</v>
      </c>
      <c r="B62" s="31" t="s">
        <v>256</v>
      </c>
      <c r="C62" s="32">
        <v>172510.07902999999</v>
      </c>
      <c r="D62" s="33">
        <v>160032.00586999999</v>
      </c>
      <c r="E62" s="33">
        <v>410355.15046999999</v>
      </c>
      <c r="F62" s="33">
        <v>430204</v>
      </c>
      <c r="G62" s="33">
        <v>425309</v>
      </c>
      <c r="H62" s="33">
        <v>423936</v>
      </c>
      <c r="I62" s="33">
        <v>437174</v>
      </c>
      <c r="J62" s="33">
        <v>443071</v>
      </c>
      <c r="K62" s="33">
        <v>475099</v>
      </c>
      <c r="L62" s="33">
        <v>485232</v>
      </c>
      <c r="M62" s="33">
        <v>472422</v>
      </c>
      <c r="N62" s="33">
        <v>500721</v>
      </c>
      <c r="O62" s="33">
        <v>502007</v>
      </c>
      <c r="P62" s="33">
        <v>502773</v>
      </c>
      <c r="Q62" s="33">
        <v>505831</v>
      </c>
      <c r="R62" s="33">
        <v>485707</v>
      </c>
      <c r="S62" s="33">
        <v>489836</v>
      </c>
      <c r="T62" s="33">
        <v>492807</v>
      </c>
      <c r="U62" s="33">
        <v>503564</v>
      </c>
      <c r="V62" s="33">
        <v>505593</v>
      </c>
      <c r="W62" s="33">
        <v>554861</v>
      </c>
      <c r="X62" s="33">
        <v>558520</v>
      </c>
      <c r="Y62" s="33">
        <v>595681</v>
      </c>
      <c r="Z62" s="33">
        <v>610706</v>
      </c>
      <c r="AA62" s="33">
        <v>681240</v>
      </c>
      <c r="AB62" s="33">
        <v>630075</v>
      </c>
      <c r="AC62" s="33">
        <v>755714</v>
      </c>
      <c r="AD62" s="33">
        <v>597365</v>
      </c>
      <c r="AE62" s="33">
        <v>540141</v>
      </c>
      <c r="AF62" s="33">
        <v>488765</v>
      </c>
      <c r="AG62" s="33">
        <v>490093</v>
      </c>
      <c r="AH62" s="33">
        <v>488028</v>
      </c>
      <c r="AI62" s="33">
        <v>460979</v>
      </c>
      <c r="AJ62" s="33">
        <v>467241</v>
      </c>
      <c r="AK62" s="33">
        <v>470660</v>
      </c>
      <c r="AL62" s="33">
        <v>483338</v>
      </c>
      <c r="AM62" s="33">
        <v>485022</v>
      </c>
      <c r="AN62" s="33">
        <v>481815</v>
      </c>
      <c r="AO62" s="33">
        <v>456411</v>
      </c>
      <c r="AP62" s="33">
        <v>398675</v>
      </c>
      <c r="AQ62" s="33">
        <v>390850</v>
      </c>
      <c r="AR62" s="34">
        <v>408471</v>
      </c>
      <c r="AS62" s="34">
        <v>429633</v>
      </c>
      <c r="AT62" s="34">
        <v>212914</v>
      </c>
      <c r="AU62" s="34">
        <v>158788</v>
      </c>
      <c r="AV62" s="34">
        <v>171206</v>
      </c>
      <c r="AW62" s="34">
        <v>165684</v>
      </c>
      <c r="AX62" s="34">
        <v>143664</v>
      </c>
      <c r="AY62" s="34">
        <v>135045</v>
      </c>
      <c r="AZ62" s="34">
        <v>164001</v>
      </c>
      <c r="BA62" s="34">
        <v>205024</v>
      </c>
      <c r="BB62" s="34">
        <v>132832</v>
      </c>
      <c r="BC62" s="34">
        <v>144347</v>
      </c>
      <c r="BD62" s="34">
        <v>176926</v>
      </c>
      <c r="BE62" s="34">
        <v>223678</v>
      </c>
      <c r="BF62" s="34">
        <v>205976</v>
      </c>
      <c r="BG62" s="34">
        <v>286551</v>
      </c>
      <c r="BH62" s="34">
        <v>384808</v>
      </c>
      <c r="BI62" s="34">
        <v>432458</v>
      </c>
      <c r="BJ62" s="34">
        <v>424204</v>
      </c>
      <c r="BK62" s="34">
        <v>387014</v>
      </c>
      <c r="BL62" s="39">
        <v>441895</v>
      </c>
      <c r="BM62" s="47"/>
      <c r="BN62" s="34">
        <v>430204</v>
      </c>
      <c r="BO62" s="34">
        <v>443071</v>
      </c>
      <c r="BP62" s="34">
        <v>500721</v>
      </c>
      <c r="BQ62" s="34">
        <v>485707</v>
      </c>
      <c r="BR62" s="34">
        <v>505593</v>
      </c>
      <c r="BS62" s="34">
        <v>610706</v>
      </c>
      <c r="BT62" s="34">
        <v>597365</v>
      </c>
      <c r="BU62" s="34">
        <v>488028</v>
      </c>
      <c r="BV62" s="34">
        <v>483338</v>
      </c>
      <c r="BW62" s="34">
        <v>398675</v>
      </c>
      <c r="BX62" s="34">
        <v>212914</v>
      </c>
      <c r="BY62" s="34">
        <v>143664</v>
      </c>
      <c r="BZ62" s="34">
        <v>132832</v>
      </c>
      <c r="CA62" s="34">
        <v>205976</v>
      </c>
      <c r="CB62" s="34">
        <v>424204</v>
      </c>
      <c r="CC62" s="39">
        <v>441895</v>
      </c>
    </row>
    <row r="63" spans="1:81">
      <c r="A63" s="31" t="s">
        <v>90</v>
      </c>
      <c r="B63" s="31" t="s">
        <v>287</v>
      </c>
      <c r="C63" s="32">
        <v>3200</v>
      </c>
      <c r="D63" s="33">
        <v>2947.8290900000002</v>
      </c>
      <c r="E63" s="33">
        <v>19903.20996</v>
      </c>
      <c r="F63" s="33">
        <v>19751</v>
      </c>
      <c r="G63" s="33">
        <v>94679</v>
      </c>
      <c r="H63" s="33">
        <v>116256</v>
      </c>
      <c r="I63" s="33">
        <v>117807</v>
      </c>
      <c r="J63" s="33">
        <v>114246</v>
      </c>
      <c r="K63" s="33">
        <v>120155</v>
      </c>
      <c r="L63" s="33">
        <v>117089</v>
      </c>
      <c r="M63" s="33">
        <v>119870</v>
      </c>
      <c r="N63" s="33">
        <v>116055</v>
      </c>
      <c r="O63" s="33">
        <v>118339</v>
      </c>
      <c r="P63" s="33">
        <v>136246</v>
      </c>
      <c r="Q63" s="33">
        <v>137647</v>
      </c>
      <c r="R63" s="33">
        <v>135247</v>
      </c>
      <c r="S63" s="33">
        <v>161830</v>
      </c>
      <c r="T63" s="33">
        <v>153333</v>
      </c>
      <c r="U63" s="33">
        <v>147805</v>
      </c>
      <c r="V63" s="33">
        <v>144321</v>
      </c>
      <c r="W63" s="33">
        <v>148143</v>
      </c>
      <c r="X63" s="33">
        <v>138225</v>
      </c>
      <c r="Y63" s="33">
        <v>146779</v>
      </c>
      <c r="Z63" s="33">
        <v>137286</v>
      </c>
      <c r="AA63" s="33">
        <v>169596</v>
      </c>
      <c r="AB63" s="33">
        <v>26305</v>
      </c>
      <c r="AC63" s="33">
        <v>67224</v>
      </c>
      <c r="AD63" s="33">
        <v>64309</v>
      </c>
      <c r="AE63" s="33">
        <v>160020</v>
      </c>
      <c r="AF63" s="33">
        <v>161983</v>
      </c>
      <c r="AG63" s="33">
        <v>167249</v>
      </c>
      <c r="AH63" s="33">
        <v>185410</v>
      </c>
      <c r="AI63" s="33">
        <v>186001</v>
      </c>
      <c r="AJ63" s="33">
        <v>181062</v>
      </c>
      <c r="AK63" s="33">
        <v>181035</v>
      </c>
      <c r="AL63" s="33">
        <v>189909</v>
      </c>
      <c r="AM63" s="33">
        <v>195131</v>
      </c>
      <c r="AN63" s="33">
        <v>192568</v>
      </c>
      <c r="AO63" s="33">
        <v>193924</v>
      </c>
      <c r="AP63" s="33">
        <v>216714</v>
      </c>
      <c r="AQ63" s="33">
        <v>211909</v>
      </c>
      <c r="AR63" s="34">
        <v>216229</v>
      </c>
      <c r="AS63" s="34">
        <v>340599</v>
      </c>
      <c r="AT63" s="34">
        <v>348057</v>
      </c>
      <c r="AU63" s="34">
        <v>313039</v>
      </c>
      <c r="AV63" s="34">
        <v>322651</v>
      </c>
      <c r="AW63" s="34">
        <v>339840</v>
      </c>
      <c r="AX63" s="34">
        <v>272748</v>
      </c>
      <c r="AY63" s="34">
        <v>217489</v>
      </c>
      <c r="AZ63" s="34">
        <v>204722</v>
      </c>
      <c r="BA63" s="34">
        <v>209671</v>
      </c>
      <c r="BB63" s="34">
        <v>392715</v>
      </c>
      <c r="BC63" s="34">
        <v>427952</v>
      </c>
      <c r="BD63" s="34">
        <v>430012</v>
      </c>
      <c r="BE63" s="34">
        <v>379498</v>
      </c>
      <c r="BF63" s="34">
        <v>261918</v>
      </c>
      <c r="BG63" s="34">
        <v>258811</v>
      </c>
      <c r="BH63" s="34">
        <v>270082</v>
      </c>
      <c r="BI63" s="34">
        <v>263105</v>
      </c>
      <c r="BJ63" s="34">
        <v>277356</v>
      </c>
      <c r="BK63" s="34">
        <v>285929</v>
      </c>
      <c r="BL63" s="39">
        <v>318370</v>
      </c>
      <c r="BM63" s="47"/>
      <c r="BN63" s="34">
        <v>19751</v>
      </c>
      <c r="BO63" s="34">
        <v>114246</v>
      </c>
      <c r="BP63" s="34">
        <v>116055</v>
      </c>
      <c r="BQ63" s="34">
        <v>135247</v>
      </c>
      <c r="BR63" s="34">
        <v>144321</v>
      </c>
      <c r="BS63" s="34">
        <v>137286</v>
      </c>
      <c r="BT63" s="34">
        <v>64309</v>
      </c>
      <c r="BU63" s="34">
        <v>185410</v>
      </c>
      <c r="BV63" s="34">
        <v>189909</v>
      </c>
      <c r="BW63" s="34">
        <v>216714</v>
      </c>
      <c r="BX63" s="34">
        <v>350697</v>
      </c>
      <c r="BY63" s="34">
        <v>273010</v>
      </c>
      <c r="BZ63" s="34">
        <v>392715</v>
      </c>
      <c r="CA63" s="34">
        <v>261918</v>
      </c>
      <c r="CB63" s="34">
        <v>277356</v>
      </c>
      <c r="CC63" s="39">
        <v>318370</v>
      </c>
    </row>
    <row r="64" spans="1:81">
      <c r="A64" s="31" t="s">
        <v>91</v>
      </c>
      <c r="B64" s="31" t="s">
        <v>288</v>
      </c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4620</v>
      </c>
      <c r="AR64" s="34">
        <v>3960</v>
      </c>
      <c r="AS64" s="34">
        <v>3300</v>
      </c>
      <c r="AT64" s="34">
        <v>2640</v>
      </c>
      <c r="AU64" s="34">
        <v>1980</v>
      </c>
      <c r="AV64" s="34">
        <v>1320</v>
      </c>
      <c r="AW64" s="34">
        <v>987</v>
      </c>
      <c r="AX64" s="34">
        <v>262</v>
      </c>
      <c r="AY64" s="34">
        <v>196</v>
      </c>
      <c r="AZ64" s="34">
        <v>131</v>
      </c>
      <c r="BA64" s="34">
        <v>65</v>
      </c>
      <c r="BB64" s="34">
        <v>0</v>
      </c>
      <c r="BC64" s="34">
        <v>16800</v>
      </c>
      <c r="BD64" s="34">
        <v>15400</v>
      </c>
      <c r="BE64" s="34">
        <v>14350</v>
      </c>
      <c r="BF64" s="34">
        <v>13300</v>
      </c>
      <c r="BG64" s="34">
        <v>12250</v>
      </c>
      <c r="BH64" s="34">
        <v>11200</v>
      </c>
      <c r="BI64" s="34">
        <v>10150</v>
      </c>
      <c r="BJ64" s="34">
        <v>9100</v>
      </c>
      <c r="BK64" s="34">
        <v>8050</v>
      </c>
      <c r="BL64" s="39">
        <v>7000</v>
      </c>
      <c r="BM64" s="47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>
        <v>0</v>
      </c>
      <c r="CA64" s="34">
        <v>13300</v>
      </c>
      <c r="CB64" s="34">
        <v>9100</v>
      </c>
      <c r="CC64" s="39">
        <v>7000</v>
      </c>
    </row>
    <row r="65" spans="1:81">
      <c r="A65" s="31" t="s">
        <v>84</v>
      </c>
      <c r="B65" s="31" t="s">
        <v>289</v>
      </c>
      <c r="C65" s="32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12171</v>
      </c>
      <c r="AD65" s="33">
        <v>12052</v>
      </c>
      <c r="AE65" s="33">
        <v>13177</v>
      </c>
      <c r="AF65" s="33">
        <v>14984</v>
      </c>
      <c r="AG65" s="33">
        <v>15372</v>
      </c>
      <c r="AH65" s="33">
        <v>13974</v>
      </c>
      <c r="AI65" s="33">
        <v>14295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4">
        <v>0</v>
      </c>
      <c r="AS65" s="34">
        <v>132451</v>
      </c>
      <c r="AT65" s="34">
        <v>127294</v>
      </c>
      <c r="AU65" s="34">
        <v>121908</v>
      </c>
      <c r="AV65" s="34">
        <v>115883</v>
      </c>
      <c r="AW65" s="34">
        <v>91669</v>
      </c>
      <c r="AX65" s="34">
        <v>87132</v>
      </c>
      <c r="AY65" s="34">
        <v>82974</v>
      </c>
      <c r="AZ65" s="34">
        <v>79365</v>
      </c>
      <c r="BA65" s="34">
        <v>76095</v>
      </c>
      <c r="BB65" s="34">
        <v>68128</v>
      </c>
      <c r="BC65" s="34">
        <v>65390</v>
      </c>
      <c r="BD65" s="34">
        <v>62750</v>
      </c>
      <c r="BE65" s="34">
        <v>60136</v>
      </c>
      <c r="BF65" s="34">
        <v>57333</v>
      </c>
      <c r="BG65" s="34">
        <v>54435</v>
      </c>
      <c r="BH65" s="34">
        <v>51475</v>
      </c>
      <c r="BI65" s="34">
        <v>48388</v>
      </c>
      <c r="BJ65" s="34">
        <v>45057</v>
      </c>
      <c r="BK65" s="34">
        <v>41544</v>
      </c>
      <c r="BL65" s="39">
        <v>37889</v>
      </c>
      <c r="BM65" s="47"/>
      <c r="BN65" s="34">
        <v>0</v>
      </c>
      <c r="BO65" s="34">
        <v>0</v>
      </c>
      <c r="BP65" s="34">
        <v>0</v>
      </c>
      <c r="BQ65" s="34">
        <v>0</v>
      </c>
      <c r="BR65" s="34">
        <v>0</v>
      </c>
      <c r="BS65" s="34">
        <v>0</v>
      </c>
      <c r="BT65" s="34">
        <v>12052</v>
      </c>
      <c r="BU65" s="34">
        <v>13974</v>
      </c>
      <c r="BV65" s="34">
        <v>0</v>
      </c>
      <c r="BW65" s="34">
        <v>0</v>
      </c>
      <c r="BX65" s="34">
        <v>127294</v>
      </c>
      <c r="BY65" s="34">
        <v>87132</v>
      </c>
      <c r="BZ65" s="34">
        <v>68128</v>
      </c>
      <c r="CA65" s="34">
        <v>57333</v>
      </c>
      <c r="CB65" s="34">
        <v>45057</v>
      </c>
      <c r="CC65" s="39">
        <v>37889</v>
      </c>
    </row>
    <row r="66" spans="1:81">
      <c r="A66" s="31" t="s">
        <v>56</v>
      </c>
      <c r="B66" s="31" t="s">
        <v>249</v>
      </c>
      <c r="C66" s="32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4849</v>
      </c>
      <c r="BC66" s="34">
        <v>78953</v>
      </c>
      <c r="BD66" s="34">
        <v>72756</v>
      </c>
      <c r="BE66" s="34">
        <v>81208</v>
      </c>
      <c r="BF66" s="34">
        <v>95568</v>
      </c>
      <c r="BG66" s="34">
        <v>93425</v>
      </c>
      <c r="BH66" s="34">
        <v>138297</v>
      </c>
      <c r="BI66" s="34">
        <v>121982</v>
      </c>
      <c r="BJ66" s="34">
        <v>127017</v>
      </c>
      <c r="BK66" s="34">
        <v>147254</v>
      </c>
      <c r="BL66" s="39">
        <v>218134</v>
      </c>
      <c r="BM66" s="47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>
        <v>4849</v>
      </c>
      <c r="CA66" s="34">
        <v>95568</v>
      </c>
      <c r="CB66" s="34">
        <v>127017</v>
      </c>
      <c r="CC66" s="39">
        <v>218134</v>
      </c>
    </row>
    <row r="67" spans="1:81">
      <c r="A67" s="29" t="s">
        <v>92</v>
      </c>
      <c r="B67" s="29" t="s">
        <v>290</v>
      </c>
      <c r="C67" s="30">
        <v>1949016.87154</v>
      </c>
      <c r="D67" s="30">
        <v>1977533.7553899998</v>
      </c>
      <c r="E67" s="30">
        <v>3064536.2297900002</v>
      </c>
      <c r="F67" s="30">
        <v>3141183</v>
      </c>
      <c r="G67" s="30">
        <v>3205258</v>
      </c>
      <c r="H67" s="30">
        <v>3309351</v>
      </c>
      <c r="I67" s="30">
        <v>3400504</v>
      </c>
      <c r="J67" s="30">
        <v>3452528</v>
      </c>
      <c r="K67" s="30">
        <v>3520533</v>
      </c>
      <c r="L67" s="30">
        <v>3562262</v>
      </c>
      <c r="M67" s="30">
        <v>3638037</v>
      </c>
      <c r="N67" s="30">
        <v>3692810</v>
      </c>
      <c r="O67" s="30">
        <v>3781778</v>
      </c>
      <c r="P67" s="30">
        <v>3816780</v>
      </c>
      <c r="Q67" s="30">
        <v>3945519</v>
      </c>
      <c r="R67" s="30">
        <v>4023605</v>
      </c>
      <c r="S67" s="30">
        <v>4160072</v>
      </c>
      <c r="T67" s="30">
        <v>4202567</v>
      </c>
      <c r="U67" s="30">
        <v>4377391</v>
      </c>
      <c r="V67" s="30">
        <v>4365005</v>
      </c>
      <c r="W67" s="30">
        <v>4509654</v>
      </c>
      <c r="X67" s="30">
        <v>4503789</v>
      </c>
      <c r="Y67" s="30">
        <v>4602131</v>
      </c>
      <c r="Z67" s="30">
        <v>4608900</v>
      </c>
      <c r="AA67" s="30">
        <v>4676562</v>
      </c>
      <c r="AB67" s="30">
        <v>4687469</v>
      </c>
      <c r="AC67" s="30">
        <v>4758553</v>
      </c>
      <c r="AD67" s="30">
        <v>4616476</v>
      </c>
      <c r="AE67" s="30">
        <v>4501382</v>
      </c>
      <c r="AF67" s="30">
        <v>4559862</v>
      </c>
      <c r="AG67" s="30">
        <v>4570829</v>
      </c>
      <c r="AH67" s="30">
        <v>4570652</v>
      </c>
      <c r="AI67" s="30">
        <v>4567498</v>
      </c>
      <c r="AJ67" s="30">
        <v>4597386</v>
      </c>
      <c r="AK67" s="30">
        <v>4678099</v>
      </c>
      <c r="AL67" s="30">
        <v>4716319</v>
      </c>
      <c r="AM67" s="30">
        <v>4771411</v>
      </c>
      <c r="AN67" s="30">
        <v>4997010</v>
      </c>
      <c r="AO67" s="30">
        <v>5390726</v>
      </c>
      <c r="AP67" s="30">
        <v>4634867</v>
      </c>
      <c r="AQ67" s="30">
        <v>4670893</v>
      </c>
      <c r="AR67" s="30">
        <v>4728964</v>
      </c>
      <c r="AS67" s="30">
        <v>4766336</v>
      </c>
      <c r="AT67" s="30">
        <v>4932168</v>
      </c>
      <c r="AU67" s="30">
        <v>4777366</v>
      </c>
      <c r="AV67" s="30">
        <v>4723320</v>
      </c>
      <c r="AW67" s="30">
        <v>4879993</v>
      </c>
      <c r="AX67" s="30">
        <v>5188364</v>
      </c>
      <c r="AY67" s="30">
        <v>5025102</v>
      </c>
      <c r="AZ67" s="30">
        <v>5655590</v>
      </c>
      <c r="BA67" s="30">
        <v>6015095</v>
      </c>
      <c r="BB67" s="30">
        <v>5734911</v>
      </c>
      <c r="BC67" s="30">
        <v>5504997</v>
      </c>
      <c r="BD67" s="30">
        <v>5742145</v>
      </c>
      <c r="BE67" s="30">
        <v>5907932</v>
      </c>
      <c r="BF67" s="30">
        <v>5961407</v>
      </c>
      <c r="BG67" s="30">
        <v>6035184</v>
      </c>
      <c r="BH67" s="30">
        <v>6128407</v>
      </c>
      <c r="BI67" s="30">
        <v>6514124</v>
      </c>
      <c r="BJ67" s="30">
        <v>6522078</v>
      </c>
      <c r="BK67" s="30">
        <v>6495557</v>
      </c>
      <c r="BL67" s="37">
        <v>6694341</v>
      </c>
      <c r="BM67" s="47"/>
      <c r="BN67" s="30">
        <v>3139723</v>
      </c>
      <c r="BO67" s="30">
        <v>3452528</v>
      </c>
      <c r="BP67" s="30">
        <v>3692810</v>
      </c>
      <c r="BQ67" s="30">
        <v>4023605</v>
      </c>
      <c r="BR67" s="30">
        <v>4365005</v>
      </c>
      <c r="BS67" s="30">
        <v>4608900</v>
      </c>
      <c r="BT67" s="30">
        <v>4616476</v>
      </c>
      <c r="BU67" s="30">
        <v>4570652</v>
      </c>
      <c r="BV67" s="30">
        <v>4716319</v>
      </c>
      <c r="BW67" s="30">
        <v>4634867</v>
      </c>
      <c r="BX67" s="30">
        <v>4932168</v>
      </c>
      <c r="BY67" s="30">
        <v>5188364</v>
      </c>
      <c r="BZ67" s="30">
        <v>5734911</v>
      </c>
      <c r="CA67" s="30">
        <v>5961407</v>
      </c>
      <c r="CB67" s="30">
        <v>6522078</v>
      </c>
      <c r="CC67" s="37">
        <v>6694341</v>
      </c>
    </row>
    <row r="68" spans="1:81">
      <c r="A68" s="31" t="s">
        <v>93</v>
      </c>
      <c r="B68" s="31" t="s">
        <v>291</v>
      </c>
      <c r="C68" s="32">
        <v>943626.35930999997</v>
      </c>
      <c r="D68" s="33">
        <v>943626.35930999997</v>
      </c>
      <c r="E68" s="33">
        <v>1288085.3319600001</v>
      </c>
      <c r="F68" s="33">
        <v>1288085</v>
      </c>
      <c r="G68" s="33">
        <v>1288085</v>
      </c>
      <c r="H68" s="33">
        <v>1288085</v>
      </c>
      <c r="I68" s="33">
        <v>1288085</v>
      </c>
      <c r="J68" s="33">
        <v>1288085</v>
      </c>
      <c r="K68" s="33">
        <v>1288085</v>
      </c>
      <c r="L68" s="33">
        <v>1550000</v>
      </c>
      <c r="M68" s="33">
        <v>1550000</v>
      </c>
      <c r="N68" s="33">
        <v>1550000</v>
      </c>
      <c r="O68" s="33">
        <v>1550000</v>
      </c>
      <c r="P68" s="33">
        <v>1550034</v>
      </c>
      <c r="Q68" s="33">
        <v>1550240</v>
      </c>
      <c r="R68" s="33">
        <v>1550246</v>
      </c>
      <c r="S68" s="33">
        <v>1550247</v>
      </c>
      <c r="T68" s="33">
        <v>1705272</v>
      </c>
      <c r="U68" s="33">
        <v>1705272</v>
      </c>
      <c r="V68" s="33">
        <v>1705272</v>
      </c>
      <c r="W68" s="33">
        <v>1705272</v>
      </c>
      <c r="X68" s="33">
        <v>1875800</v>
      </c>
      <c r="Y68" s="33">
        <v>1875800</v>
      </c>
      <c r="Z68" s="33">
        <v>1875800</v>
      </c>
      <c r="AA68" s="33">
        <v>1875800</v>
      </c>
      <c r="AB68" s="33">
        <v>1875800</v>
      </c>
      <c r="AC68" s="33">
        <v>1875800</v>
      </c>
      <c r="AD68" s="33">
        <v>1875800</v>
      </c>
      <c r="AE68" s="33">
        <v>1875800</v>
      </c>
      <c r="AF68" s="33">
        <v>1970189</v>
      </c>
      <c r="AG68" s="33">
        <v>1970189</v>
      </c>
      <c r="AH68" s="33">
        <v>1970189</v>
      </c>
      <c r="AI68" s="33">
        <v>1970189</v>
      </c>
      <c r="AJ68" s="33">
        <v>1970189</v>
      </c>
      <c r="AK68" s="33">
        <v>1970189</v>
      </c>
      <c r="AL68" s="33">
        <v>1970189</v>
      </c>
      <c r="AM68" s="33">
        <v>1970189</v>
      </c>
      <c r="AN68" s="33">
        <v>1970189</v>
      </c>
      <c r="AO68" s="33">
        <v>1970189</v>
      </c>
      <c r="AP68" s="33">
        <v>1970189</v>
      </c>
      <c r="AQ68" s="33">
        <v>1970189</v>
      </c>
      <c r="AR68" s="34">
        <v>1970189</v>
      </c>
      <c r="AS68" s="34">
        <v>1970189</v>
      </c>
      <c r="AT68" s="34">
        <v>1970189</v>
      </c>
      <c r="AU68" s="34">
        <v>1970189</v>
      </c>
      <c r="AV68" s="34">
        <v>1970189</v>
      </c>
      <c r="AW68" s="34">
        <v>1970189</v>
      </c>
      <c r="AX68" s="34">
        <v>1970189</v>
      </c>
      <c r="AY68" s="34">
        <v>1970189</v>
      </c>
      <c r="AZ68" s="34">
        <v>1970189</v>
      </c>
      <c r="BA68" s="34">
        <v>1970189</v>
      </c>
      <c r="BB68" s="34">
        <v>2370189</v>
      </c>
      <c r="BC68" s="34">
        <v>2370189</v>
      </c>
      <c r="BD68" s="34">
        <v>2370189</v>
      </c>
      <c r="BE68" s="34">
        <v>2370189</v>
      </c>
      <c r="BF68" s="34">
        <v>3370189</v>
      </c>
      <c r="BG68" s="34">
        <v>3370189</v>
      </c>
      <c r="BH68" s="34">
        <v>3370189</v>
      </c>
      <c r="BI68" s="34">
        <v>3370189</v>
      </c>
      <c r="BJ68" s="34">
        <v>3370189</v>
      </c>
      <c r="BK68" s="34">
        <v>3370189</v>
      </c>
      <c r="BL68" s="39">
        <v>3370189</v>
      </c>
      <c r="BM68" s="47"/>
      <c r="BN68" s="34">
        <v>1288085</v>
      </c>
      <c r="BO68" s="34">
        <v>1288085</v>
      </c>
      <c r="BP68" s="34">
        <v>1550000</v>
      </c>
      <c r="BQ68" s="34">
        <v>1550246</v>
      </c>
      <c r="BR68" s="34">
        <v>1705272</v>
      </c>
      <c r="BS68" s="34">
        <v>1875800</v>
      </c>
      <c r="BT68" s="34">
        <v>1875800</v>
      </c>
      <c r="BU68" s="34">
        <v>1970189</v>
      </c>
      <c r="BV68" s="34">
        <v>1970189</v>
      </c>
      <c r="BW68" s="34">
        <v>1970189</v>
      </c>
      <c r="BX68" s="34">
        <v>1970189</v>
      </c>
      <c r="BY68" s="34">
        <v>1970189</v>
      </c>
      <c r="BZ68" s="34">
        <v>2370189</v>
      </c>
      <c r="CA68" s="34">
        <v>3370189</v>
      </c>
      <c r="CB68" s="34">
        <v>3370189</v>
      </c>
      <c r="CC68" s="39">
        <v>3370189</v>
      </c>
    </row>
    <row r="69" spans="1:81">
      <c r="A69" s="31" t="s">
        <v>94</v>
      </c>
      <c r="B69" s="31" t="s">
        <v>292</v>
      </c>
      <c r="C69" s="32">
        <v>0</v>
      </c>
      <c r="D69" s="33">
        <v>0</v>
      </c>
      <c r="E69" s="33">
        <v>-7823.21767</v>
      </c>
      <c r="F69" s="33">
        <v>-7823</v>
      </c>
      <c r="G69" s="33">
        <v>-7823</v>
      </c>
      <c r="H69" s="33">
        <v>-7823</v>
      </c>
      <c r="I69" s="33">
        <v>-7823</v>
      </c>
      <c r="J69" s="33">
        <v>-7823</v>
      </c>
      <c r="K69" s="33">
        <v>-7823</v>
      </c>
      <c r="L69" s="33">
        <v>-7823</v>
      </c>
      <c r="M69" s="33">
        <v>-7823</v>
      </c>
      <c r="N69" s="33">
        <v>-7823</v>
      </c>
      <c r="O69" s="33">
        <v>-7823</v>
      </c>
      <c r="P69" s="33">
        <v>-7823</v>
      </c>
      <c r="Q69" s="33">
        <v>-7823</v>
      </c>
      <c r="R69" s="33">
        <v>-7823</v>
      </c>
      <c r="S69" s="33">
        <v>-7823</v>
      </c>
      <c r="T69" s="33">
        <v>-7823</v>
      </c>
      <c r="U69" s="33">
        <v>-7823</v>
      </c>
      <c r="V69" s="33">
        <v>-7823</v>
      </c>
      <c r="W69" s="33">
        <v>-7823</v>
      </c>
      <c r="X69" s="33">
        <v>-7823</v>
      </c>
      <c r="Y69" s="33">
        <v>-7823</v>
      </c>
      <c r="Z69" s="33">
        <v>-7823</v>
      </c>
      <c r="AA69" s="33">
        <v>-7823</v>
      </c>
      <c r="AB69" s="33">
        <v>-7823</v>
      </c>
      <c r="AC69" s="33">
        <v>-7823</v>
      </c>
      <c r="AD69" s="33">
        <v>-7823</v>
      </c>
      <c r="AE69" s="33">
        <v>-7823</v>
      </c>
      <c r="AF69" s="33">
        <v>-7823</v>
      </c>
      <c r="AG69" s="33">
        <v>-7823</v>
      </c>
      <c r="AH69" s="33">
        <v>-7823</v>
      </c>
      <c r="AI69" s="33">
        <v>-7823</v>
      </c>
      <c r="AJ69" s="33">
        <v>-7823</v>
      </c>
      <c r="AK69" s="33">
        <v>-7823</v>
      </c>
      <c r="AL69" s="33">
        <v>-7823</v>
      </c>
      <c r="AM69" s="33">
        <v>-7823</v>
      </c>
      <c r="AN69" s="33">
        <v>-7823</v>
      </c>
      <c r="AO69" s="33">
        <v>-7823</v>
      </c>
      <c r="AP69" s="33">
        <v>-7823</v>
      </c>
      <c r="AQ69" s="33">
        <v>-7823</v>
      </c>
      <c r="AR69" s="34">
        <v>-7823</v>
      </c>
      <c r="AS69" s="34">
        <v>-7823</v>
      </c>
      <c r="AT69" s="34">
        <v>-7823</v>
      </c>
      <c r="AU69" s="34">
        <v>-7823</v>
      </c>
      <c r="AV69" s="34">
        <v>-7823</v>
      </c>
      <c r="AW69" s="34">
        <v>-7823</v>
      </c>
      <c r="AX69" s="34">
        <v>-7823</v>
      </c>
      <c r="AY69" s="34">
        <v>-7823</v>
      </c>
      <c r="AZ69" s="34">
        <v>-7823</v>
      </c>
      <c r="BA69" s="34">
        <v>-7823</v>
      </c>
      <c r="BB69" s="34">
        <v>-7823</v>
      </c>
      <c r="BC69" s="34">
        <v>-7823</v>
      </c>
      <c r="BD69" s="34">
        <v>-7823</v>
      </c>
      <c r="BE69" s="34">
        <v>-7823</v>
      </c>
      <c r="BF69" s="34">
        <v>-7823</v>
      </c>
      <c r="BG69" s="34">
        <v>-7823</v>
      </c>
      <c r="BH69" s="34">
        <v>-7823</v>
      </c>
      <c r="BI69" s="34">
        <v>-7823</v>
      </c>
      <c r="BJ69" s="34">
        <v>-7823</v>
      </c>
      <c r="BK69" s="34">
        <v>-7823</v>
      </c>
      <c r="BL69" s="39">
        <v>-7823</v>
      </c>
      <c r="BM69" s="47"/>
      <c r="BN69" s="34">
        <v>-7823</v>
      </c>
      <c r="BO69" s="34">
        <v>-7823</v>
      </c>
      <c r="BP69" s="34">
        <v>-7823</v>
      </c>
      <c r="BQ69" s="34">
        <v>-7823</v>
      </c>
      <c r="BR69" s="34">
        <v>-7823</v>
      </c>
      <c r="BS69" s="34">
        <v>-7823</v>
      </c>
      <c r="BT69" s="34">
        <v>-7823</v>
      </c>
      <c r="BU69" s="34">
        <v>-7823</v>
      </c>
      <c r="BV69" s="34">
        <v>-7823</v>
      </c>
      <c r="BW69" s="34">
        <v>-7823</v>
      </c>
      <c r="BX69" s="34">
        <v>-7823</v>
      </c>
      <c r="BY69" s="34">
        <v>-7823</v>
      </c>
      <c r="BZ69" s="34">
        <v>-7823</v>
      </c>
      <c r="CA69" s="34">
        <v>-7823</v>
      </c>
      <c r="CB69" s="34">
        <v>-7823</v>
      </c>
      <c r="CC69" s="39">
        <v>-7823</v>
      </c>
    </row>
    <row r="70" spans="1:81">
      <c r="A70" s="31" t="s">
        <v>95</v>
      </c>
      <c r="B70" s="31" t="s">
        <v>293</v>
      </c>
      <c r="C70" s="32">
        <v>240268.55082</v>
      </c>
      <c r="D70" s="33">
        <v>243793.45931999999</v>
      </c>
      <c r="E70" s="33">
        <v>294947.08061</v>
      </c>
      <c r="F70" s="33">
        <v>295753</v>
      </c>
      <c r="G70" s="33">
        <v>296560</v>
      </c>
      <c r="H70" s="33">
        <v>297992</v>
      </c>
      <c r="I70" s="33">
        <v>302228</v>
      </c>
      <c r="J70" s="33">
        <v>303103</v>
      </c>
      <c r="K70" s="33">
        <v>303979</v>
      </c>
      <c r="L70" s="33">
        <v>304854</v>
      </c>
      <c r="M70" s="33">
        <v>306701</v>
      </c>
      <c r="N70" s="33">
        <v>307932</v>
      </c>
      <c r="O70" s="33">
        <v>309471</v>
      </c>
      <c r="P70" s="33">
        <v>311492</v>
      </c>
      <c r="Q70" s="33">
        <v>313365</v>
      </c>
      <c r="R70" s="33">
        <v>314984</v>
      </c>
      <c r="S70" s="33">
        <v>316817</v>
      </c>
      <c r="T70" s="33">
        <v>319079</v>
      </c>
      <c r="U70" s="33">
        <v>321341</v>
      </c>
      <c r="V70" s="33">
        <v>323342</v>
      </c>
      <c r="W70" s="33">
        <v>325274</v>
      </c>
      <c r="X70" s="33">
        <v>327388</v>
      </c>
      <c r="Y70" s="33">
        <v>329502</v>
      </c>
      <c r="Z70" s="33">
        <v>331616</v>
      </c>
      <c r="AA70" s="33">
        <v>333144</v>
      </c>
      <c r="AB70" s="33">
        <v>334378</v>
      </c>
      <c r="AC70" s="33">
        <v>335759</v>
      </c>
      <c r="AD70" s="33">
        <v>337140</v>
      </c>
      <c r="AE70" s="33">
        <v>338235</v>
      </c>
      <c r="AF70" s="33">
        <v>340033</v>
      </c>
      <c r="AG70" s="33">
        <v>340931</v>
      </c>
      <c r="AH70" s="33">
        <v>342212</v>
      </c>
      <c r="AI70" s="33">
        <v>342543</v>
      </c>
      <c r="AJ70" s="33">
        <v>343439</v>
      </c>
      <c r="AK70" s="33">
        <v>344335</v>
      </c>
      <c r="AL70" s="33">
        <v>345300</v>
      </c>
      <c r="AM70" s="33">
        <v>345640</v>
      </c>
      <c r="AN70" s="33">
        <v>346564</v>
      </c>
      <c r="AO70" s="33">
        <v>347646</v>
      </c>
      <c r="AP70" s="33">
        <v>347637</v>
      </c>
      <c r="AQ70" s="33">
        <v>348541</v>
      </c>
      <c r="AR70" s="34">
        <v>349492</v>
      </c>
      <c r="AS70" s="34">
        <v>350787</v>
      </c>
      <c r="AT70" s="34">
        <v>352083</v>
      </c>
      <c r="AU70" s="34">
        <v>353077</v>
      </c>
      <c r="AV70" s="34">
        <v>354071</v>
      </c>
      <c r="AW70" s="34">
        <v>355842</v>
      </c>
      <c r="AX70" s="34">
        <v>357423</v>
      </c>
      <c r="AY70" s="34">
        <v>359005</v>
      </c>
      <c r="AZ70" s="34">
        <v>361377</v>
      </c>
      <c r="BA70" s="34">
        <v>363749</v>
      </c>
      <c r="BB70" s="34">
        <v>366122</v>
      </c>
      <c r="BC70" s="34">
        <v>368167</v>
      </c>
      <c r="BD70" s="34">
        <v>371010</v>
      </c>
      <c r="BE70" s="34">
        <v>373852</v>
      </c>
      <c r="BF70" s="34">
        <v>376695</v>
      </c>
      <c r="BG70" s="34">
        <v>377769</v>
      </c>
      <c r="BH70" s="34">
        <v>380242</v>
      </c>
      <c r="BI70" s="34">
        <v>382806</v>
      </c>
      <c r="BJ70" s="34">
        <v>385097</v>
      </c>
      <c r="BK70" s="34">
        <v>387389</v>
      </c>
      <c r="BL70" s="39">
        <v>389726</v>
      </c>
      <c r="BM70" s="47"/>
      <c r="BN70" s="34">
        <v>295753</v>
      </c>
      <c r="BO70" s="34">
        <v>303103</v>
      </c>
      <c r="BP70" s="34">
        <v>307932</v>
      </c>
      <c r="BQ70" s="34">
        <v>314984</v>
      </c>
      <c r="BR70" s="34">
        <v>323342</v>
      </c>
      <c r="BS70" s="34">
        <v>331616</v>
      </c>
      <c r="BT70" s="34">
        <v>337140</v>
      </c>
      <c r="BU70" s="34">
        <v>342212</v>
      </c>
      <c r="BV70" s="34">
        <v>345300</v>
      </c>
      <c r="BW70" s="34">
        <v>347637</v>
      </c>
      <c r="BX70" s="34">
        <v>352083</v>
      </c>
      <c r="BY70" s="34">
        <v>357423</v>
      </c>
      <c r="BZ70" s="34">
        <v>366122</v>
      </c>
      <c r="CA70" s="34">
        <v>376695</v>
      </c>
      <c r="CB70" s="34">
        <v>385097</v>
      </c>
      <c r="CC70" s="39">
        <v>389726</v>
      </c>
    </row>
    <row r="71" spans="1:81">
      <c r="A71" s="31" t="s">
        <v>96</v>
      </c>
      <c r="B71" s="31" t="s">
        <v>294</v>
      </c>
      <c r="C71" s="32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 t="s">
        <v>97</v>
      </c>
      <c r="T71" s="33" t="s">
        <v>97</v>
      </c>
      <c r="U71" s="33" t="s">
        <v>97</v>
      </c>
      <c r="V71" s="33" t="s">
        <v>97</v>
      </c>
      <c r="W71" s="33" t="s">
        <v>97</v>
      </c>
      <c r="X71" s="33" t="s">
        <v>97</v>
      </c>
      <c r="Y71" s="33" t="s">
        <v>97</v>
      </c>
      <c r="Z71" s="33" t="s">
        <v>97</v>
      </c>
      <c r="AA71" s="33" t="s">
        <v>97</v>
      </c>
      <c r="AB71" s="33" t="s">
        <v>97</v>
      </c>
      <c r="AC71" s="33" t="s">
        <v>97</v>
      </c>
      <c r="AD71" s="33" t="s">
        <v>97</v>
      </c>
      <c r="AE71" s="33" t="s">
        <v>97</v>
      </c>
      <c r="AF71" s="33" t="s">
        <v>97</v>
      </c>
      <c r="AG71" s="33" t="s">
        <v>97</v>
      </c>
      <c r="AH71" s="33">
        <v>-18731</v>
      </c>
      <c r="AI71" s="33">
        <v>-18731</v>
      </c>
      <c r="AJ71" s="33">
        <v>-18731</v>
      </c>
      <c r="AK71" s="33">
        <v>-18731</v>
      </c>
      <c r="AL71" s="33">
        <v>-18731</v>
      </c>
      <c r="AM71" s="33">
        <v>-18731</v>
      </c>
      <c r="AN71" s="33">
        <v>-18731</v>
      </c>
      <c r="AO71" s="33">
        <v>-18731</v>
      </c>
      <c r="AP71" s="33">
        <v>-18731</v>
      </c>
      <c r="AQ71" s="33">
        <v>-18731</v>
      </c>
      <c r="AR71" s="34">
        <v>-18731</v>
      </c>
      <c r="AS71" s="34">
        <v>-18731</v>
      </c>
      <c r="AT71" s="34">
        <v>-18731</v>
      </c>
      <c r="AU71" s="34">
        <v>-18731</v>
      </c>
      <c r="AV71" s="34">
        <v>-18731</v>
      </c>
      <c r="AW71" s="34">
        <v>-18731</v>
      </c>
      <c r="AX71" s="34">
        <v>-18731</v>
      </c>
      <c r="AY71" s="34">
        <v>-18731</v>
      </c>
      <c r="AZ71" s="34">
        <v>-18731</v>
      </c>
      <c r="BA71" s="34">
        <v>-18731</v>
      </c>
      <c r="BB71" s="34">
        <v>-18731</v>
      </c>
      <c r="BC71" s="34">
        <v>-18731</v>
      </c>
      <c r="BD71" s="34">
        <v>-18731</v>
      </c>
      <c r="BE71" s="34">
        <v>-18731</v>
      </c>
      <c r="BF71" s="34">
        <v>-18731</v>
      </c>
      <c r="BG71" s="34">
        <v>-18731</v>
      </c>
      <c r="BH71" s="34">
        <v>-18731</v>
      </c>
      <c r="BI71" s="34">
        <v>-18731</v>
      </c>
      <c r="BJ71" s="34">
        <v>-18731</v>
      </c>
      <c r="BK71" s="34">
        <v>-18731</v>
      </c>
      <c r="BL71" s="39">
        <v>-18731</v>
      </c>
      <c r="BM71" s="47"/>
      <c r="BN71" s="34">
        <v>0</v>
      </c>
      <c r="BO71" s="34">
        <v>0</v>
      </c>
      <c r="BP71" s="34">
        <v>0</v>
      </c>
      <c r="BQ71" s="34">
        <v>0</v>
      </c>
      <c r="BR71" s="34" t="s">
        <v>97</v>
      </c>
      <c r="BS71" s="34" t="s">
        <v>97</v>
      </c>
      <c r="BT71" s="34" t="s">
        <v>97</v>
      </c>
      <c r="BU71" s="34">
        <v>-18731</v>
      </c>
      <c r="BV71" s="34">
        <v>-18731</v>
      </c>
      <c r="BW71" s="34">
        <v>-18731</v>
      </c>
      <c r="BX71" s="34">
        <v>-18731</v>
      </c>
      <c r="BY71" s="34">
        <v>-18731</v>
      </c>
      <c r="BZ71" s="34">
        <v>-18731</v>
      </c>
      <c r="CA71" s="34">
        <v>-18731</v>
      </c>
      <c r="CB71" s="34">
        <v>-18731</v>
      </c>
      <c r="CC71" s="39">
        <v>-18731</v>
      </c>
    </row>
    <row r="72" spans="1:81">
      <c r="A72" s="31" t="s">
        <v>98</v>
      </c>
      <c r="B72" s="31" t="s">
        <v>295</v>
      </c>
      <c r="C72" s="32">
        <v>67110.144679999998</v>
      </c>
      <c r="D72" s="33">
        <v>66672.473360000004</v>
      </c>
      <c r="E72" s="33">
        <v>116509.07483</v>
      </c>
      <c r="F72" s="33">
        <v>112919</v>
      </c>
      <c r="G72" s="33">
        <v>111225</v>
      </c>
      <c r="H72" s="33">
        <v>109587</v>
      </c>
      <c r="I72" s="33">
        <v>105658</v>
      </c>
      <c r="J72" s="33">
        <v>104590</v>
      </c>
      <c r="K72" s="33">
        <v>103292</v>
      </c>
      <c r="L72" s="33">
        <v>101754</v>
      </c>
      <c r="M72" s="33">
        <v>90714</v>
      </c>
      <c r="N72" s="33">
        <v>89721</v>
      </c>
      <c r="O72" s="33">
        <v>87884</v>
      </c>
      <c r="P72" s="33">
        <v>86438</v>
      </c>
      <c r="Q72" s="33">
        <v>85081</v>
      </c>
      <c r="R72" s="33">
        <v>83332</v>
      </c>
      <c r="S72" s="33">
        <v>80993</v>
      </c>
      <c r="T72" s="33">
        <v>79290</v>
      </c>
      <c r="U72" s="33">
        <v>77420</v>
      </c>
      <c r="V72" s="33">
        <v>74993</v>
      </c>
      <c r="W72" s="33">
        <v>73633</v>
      </c>
      <c r="X72" s="33">
        <v>72275</v>
      </c>
      <c r="Y72" s="33">
        <v>70929</v>
      </c>
      <c r="Z72" s="33">
        <v>70207</v>
      </c>
      <c r="AA72" s="33">
        <v>68871</v>
      </c>
      <c r="AB72" s="33">
        <v>67820</v>
      </c>
      <c r="AC72" s="33">
        <v>66840</v>
      </c>
      <c r="AD72" s="33">
        <v>66005</v>
      </c>
      <c r="AE72" s="33">
        <v>65217</v>
      </c>
      <c r="AF72" s="33">
        <v>64399</v>
      </c>
      <c r="AG72" s="33">
        <v>63571</v>
      </c>
      <c r="AH72" s="33">
        <v>60903</v>
      </c>
      <c r="AI72" s="33">
        <v>60394</v>
      </c>
      <c r="AJ72" s="33">
        <v>59894</v>
      </c>
      <c r="AK72" s="33">
        <v>57812</v>
      </c>
      <c r="AL72" s="33">
        <v>57344</v>
      </c>
      <c r="AM72" s="33">
        <v>56912</v>
      </c>
      <c r="AN72" s="33">
        <v>55085</v>
      </c>
      <c r="AO72" s="33">
        <v>45678</v>
      </c>
      <c r="AP72" s="33">
        <v>45239</v>
      </c>
      <c r="AQ72" s="33">
        <v>44107</v>
      </c>
      <c r="AR72" s="34">
        <v>43447</v>
      </c>
      <c r="AS72" s="34">
        <v>42995</v>
      </c>
      <c r="AT72" s="34">
        <v>38543</v>
      </c>
      <c r="AU72" s="34">
        <v>38167</v>
      </c>
      <c r="AV72" s="34">
        <v>37878</v>
      </c>
      <c r="AW72" s="34">
        <v>36402</v>
      </c>
      <c r="AX72" s="34">
        <v>36119</v>
      </c>
      <c r="AY72" s="34">
        <v>35835</v>
      </c>
      <c r="AZ72" s="34">
        <v>35577</v>
      </c>
      <c r="BA72" s="34">
        <v>35316</v>
      </c>
      <c r="BB72" s="34">
        <v>35094</v>
      </c>
      <c r="BC72" s="34">
        <v>34892</v>
      </c>
      <c r="BD72" s="34">
        <v>34689</v>
      </c>
      <c r="BE72" s="34">
        <v>34470</v>
      </c>
      <c r="BF72" s="34">
        <v>34274</v>
      </c>
      <c r="BG72" s="34">
        <v>34091</v>
      </c>
      <c r="BH72" s="34">
        <v>33588</v>
      </c>
      <c r="BI72" s="34">
        <v>33407</v>
      </c>
      <c r="BJ72" s="34">
        <v>33227</v>
      </c>
      <c r="BK72" s="34">
        <v>33044</v>
      </c>
      <c r="BL72" s="39">
        <v>32870</v>
      </c>
      <c r="BM72" s="47"/>
      <c r="BN72" s="34">
        <v>112919</v>
      </c>
      <c r="BO72" s="34">
        <v>104590</v>
      </c>
      <c r="BP72" s="34">
        <v>89721</v>
      </c>
      <c r="BQ72" s="34">
        <v>83332</v>
      </c>
      <c r="BR72" s="34">
        <v>74993</v>
      </c>
      <c r="BS72" s="34">
        <v>70207</v>
      </c>
      <c r="BT72" s="34">
        <v>66005</v>
      </c>
      <c r="BU72" s="34">
        <v>60903</v>
      </c>
      <c r="BV72" s="34">
        <v>57344</v>
      </c>
      <c r="BW72" s="34">
        <v>45239</v>
      </c>
      <c r="BX72" s="34">
        <v>38543</v>
      </c>
      <c r="BY72" s="34">
        <v>36119</v>
      </c>
      <c r="BZ72" s="34">
        <v>35094</v>
      </c>
      <c r="CA72" s="34">
        <v>34274</v>
      </c>
      <c r="CB72" s="34">
        <v>33227</v>
      </c>
      <c r="CC72" s="39">
        <v>32870</v>
      </c>
    </row>
    <row r="73" spans="1:81">
      <c r="A73" s="31" t="s">
        <v>99</v>
      </c>
      <c r="B73" s="31" t="s">
        <v>296</v>
      </c>
      <c r="C73" s="32">
        <v>779057.26003</v>
      </c>
      <c r="D73" s="33">
        <v>806774.49953999999</v>
      </c>
      <c r="E73" s="33">
        <v>958056.69547999999</v>
      </c>
      <c r="F73" s="33">
        <v>1037570</v>
      </c>
      <c r="G73" s="33">
        <v>1103095</v>
      </c>
      <c r="H73" s="33">
        <v>1208430</v>
      </c>
      <c r="I73" s="33">
        <v>1299560</v>
      </c>
      <c r="J73" s="33">
        <v>1351770</v>
      </c>
      <c r="K73" s="33">
        <v>1420146</v>
      </c>
      <c r="L73" s="33">
        <v>1198597</v>
      </c>
      <c r="M73" s="33">
        <v>1300601</v>
      </c>
      <c r="N73" s="33">
        <v>1355588</v>
      </c>
      <c r="O73" s="33">
        <v>1442863</v>
      </c>
      <c r="P73" s="33">
        <v>1480527</v>
      </c>
      <c r="Q73" s="33">
        <v>1607270</v>
      </c>
      <c r="R73" s="33">
        <v>1665920</v>
      </c>
      <c r="S73" s="33">
        <v>1811157</v>
      </c>
      <c r="T73" s="33">
        <v>1693797</v>
      </c>
      <c r="U73" s="33">
        <v>1865682</v>
      </c>
      <c r="V73" s="33">
        <v>1860195</v>
      </c>
      <c r="W73" s="33">
        <v>1964151</v>
      </c>
      <c r="X73" s="33">
        <v>1779836</v>
      </c>
      <c r="Y73" s="33">
        <v>1863386</v>
      </c>
      <c r="Z73" s="33">
        <v>1896384</v>
      </c>
      <c r="AA73" s="33">
        <v>1921693</v>
      </c>
      <c r="AB73" s="33">
        <v>1925212</v>
      </c>
      <c r="AC73" s="33">
        <v>1954222</v>
      </c>
      <c r="AD73" s="33">
        <v>1829831</v>
      </c>
      <c r="AE73" s="33">
        <v>1799497</v>
      </c>
      <c r="AF73" s="33">
        <v>1789221</v>
      </c>
      <c r="AG73" s="33">
        <v>1812038</v>
      </c>
      <c r="AH73" s="33">
        <v>1852527</v>
      </c>
      <c r="AI73" s="33">
        <v>1846062</v>
      </c>
      <c r="AJ73" s="33">
        <v>1871304</v>
      </c>
      <c r="AK73" s="33">
        <v>1956457</v>
      </c>
      <c r="AL73" s="33">
        <v>1980082</v>
      </c>
      <c r="AM73" s="33">
        <v>2004314</v>
      </c>
      <c r="AN73" s="33">
        <v>2172263</v>
      </c>
      <c r="AO73" s="33">
        <v>2557979</v>
      </c>
      <c r="AP73" s="33">
        <v>1869532</v>
      </c>
      <c r="AQ73" s="33">
        <v>1894095</v>
      </c>
      <c r="AR73" s="34">
        <v>1964018</v>
      </c>
      <c r="AS73" s="34">
        <v>1991815</v>
      </c>
      <c r="AT73" s="34">
        <v>2166721</v>
      </c>
      <c r="AU73" s="34">
        <v>2076558</v>
      </c>
      <c r="AV73" s="34">
        <v>2053145</v>
      </c>
      <c r="AW73" s="34">
        <v>2176490</v>
      </c>
      <c r="AX73" s="34">
        <v>2352417</v>
      </c>
      <c r="AY73" s="34">
        <v>2135280</v>
      </c>
      <c r="AZ73" s="34">
        <v>2853819</v>
      </c>
      <c r="BA73" s="34">
        <v>3109371</v>
      </c>
      <c r="BB73" s="34">
        <v>2410475</v>
      </c>
      <c r="BC73" s="34">
        <v>2634334</v>
      </c>
      <c r="BD73" s="34">
        <v>2803638</v>
      </c>
      <c r="BE73" s="34">
        <v>2957925</v>
      </c>
      <c r="BF73" s="34">
        <v>1963493</v>
      </c>
      <c r="BG73" s="34">
        <v>2111486</v>
      </c>
      <c r="BH73" s="34">
        <v>1986661</v>
      </c>
      <c r="BI73" s="34">
        <v>2284218</v>
      </c>
      <c r="BJ73" s="34">
        <v>2265719</v>
      </c>
      <c r="BK73" s="34">
        <v>2226431</v>
      </c>
      <c r="BL73" s="39">
        <v>2293397</v>
      </c>
      <c r="BM73" s="47"/>
      <c r="BN73" s="34">
        <v>1037570</v>
      </c>
      <c r="BO73" s="34">
        <v>1351770</v>
      </c>
      <c r="BP73" s="34">
        <v>1355588</v>
      </c>
      <c r="BQ73" s="34">
        <v>1665920</v>
      </c>
      <c r="BR73" s="34">
        <v>1860195</v>
      </c>
      <c r="BS73" s="34">
        <v>1896384</v>
      </c>
      <c r="BT73" s="34">
        <v>1829831</v>
      </c>
      <c r="BU73" s="34">
        <v>1852527</v>
      </c>
      <c r="BV73" s="34">
        <v>1980082</v>
      </c>
      <c r="BW73" s="34">
        <v>1869532</v>
      </c>
      <c r="BX73" s="34">
        <v>2166721</v>
      </c>
      <c r="BY73" s="34">
        <v>2352417</v>
      </c>
      <c r="BZ73" s="34">
        <v>2410475</v>
      </c>
      <c r="CA73" s="34">
        <v>1963493</v>
      </c>
      <c r="CB73" s="34">
        <v>2265719</v>
      </c>
      <c r="CC73" s="39">
        <v>2293397</v>
      </c>
    </row>
    <row r="74" spans="1:81">
      <c r="A74" s="31" t="s">
        <v>100</v>
      </c>
      <c r="B74" s="31" t="s">
        <v>297</v>
      </c>
      <c r="C74" s="32">
        <v>-1614.75146</v>
      </c>
      <c r="D74" s="33">
        <v>-3902.3443000000002</v>
      </c>
      <c r="E74" s="33">
        <v>415302.45364999998</v>
      </c>
      <c r="F74" s="33">
        <v>414679</v>
      </c>
      <c r="G74" s="33">
        <v>414116</v>
      </c>
      <c r="H74" s="33">
        <v>413080</v>
      </c>
      <c r="I74" s="33">
        <v>412796</v>
      </c>
      <c r="J74" s="33">
        <v>412141</v>
      </c>
      <c r="K74" s="33">
        <v>412033</v>
      </c>
      <c r="L74" s="33">
        <v>411130</v>
      </c>
      <c r="M74" s="33">
        <v>416461</v>
      </c>
      <c r="N74" s="33">
        <v>416823</v>
      </c>
      <c r="O74" s="33">
        <v>418687</v>
      </c>
      <c r="P74" s="33">
        <v>415265</v>
      </c>
      <c r="Q74" s="33">
        <v>415053</v>
      </c>
      <c r="R74" s="33">
        <v>423423</v>
      </c>
      <c r="S74" s="33">
        <v>413529</v>
      </c>
      <c r="T74" s="33">
        <v>424956</v>
      </c>
      <c r="U74" s="33">
        <v>430139</v>
      </c>
      <c r="V74" s="33">
        <v>427370</v>
      </c>
      <c r="W74" s="33">
        <v>412352</v>
      </c>
      <c r="X74" s="33">
        <v>417210</v>
      </c>
      <c r="Y74" s="33">
        <v>427599</v>
      </c>
      <c r="Z74" s="33">
        <v>404846</v>
      </c>
      <c r="AA74" s="33">
        <v>438150</v>
      </c>
      <c r="AB74" s="33">
        <v>-27931</v>
      </c>
      <c r="AC74" s="33">
        <v>476434</v>
      </c>
      <c r="AD74" s="33">
        <v>459459</v>
      </c>
      <c r="AE74" s="33">
        <v>433948</v>
      </c>
      <c r="AF74" s="33">
        <v>410906</v>
      </c>
      <c r="AG74" s="33">
        <v>418519</v>
      </c>
      <c r="AH74" s="33">
        <v>398161</v>
      </c>
      <c r="AI74" s="33">
        <v>401888</v>
      </c>
      <c r="AJ74" s="33">
        <v>406132</v>
      </c>
      <c r="AK74" s="33">
        <v>402771</v>
      </c>
      <c r="AL74" s="33">
        <v>416855</v>
      </c>
      <c r="AM74" s="33">
        <v>447640</v>
      </c>
      <c r="AN74" s="33">
        <v>505245</v>
      </c>
      <c r="AO74" s="33">
        <v>521495</v>
      </c>
      <c r="AP74" s="33">
        <v>453691</v>
      </c>
      <c r="AQ74" s="33">
        <v>463953</v>
      </c>
      <c r="AR74" s="34">
        <v>451634</v>
      </c>
      <c r="AS74" s="34">
        <v>459028</v>
      </c>
      <c r="AT74" s="34">
        <v>452932</v>
      </c>
      <c r="AU74" s="34">
        <v>382988</v>
      </c>
      <c r="AV74" s="34">
        <v>351701</v>
      </c>
      <c r="AW74" s="34">
        <v>383943</v>
      </c>
      <c r="AX74" s="34">
        <v>511002</v>
      </c>
      <c r="AY74" s="34">
        <v>625772</v>
      </c>
      <c r="AZ74" s="34">
        <v>533361</v>
      </c>
      <c r="BA74" s="34">
        <v>666593</v>
      </c>
      <c r="BB74" s="34">
        <v>681368</v>
      </c>
      <c r="BC74" s="34">
        <v>501032</v>
      </c>
      <c r="BD74" s="34">
        <v>-378017</v>
      </c>
      <c r="BE74" s="34">
        <v>-378017</v>
      </c>
      <c r="BF74" s="34">
        <v>-378017</v>
      </c>
      <c r="BG74" s="34">
        <v>449535</v>
      </c>
      <c r="BH74" s="34">
        <v>429024</v>
      </c>
      <c r="BI74" s="34">
        <v>507965</v>
      </c>
      <c r="BJ74" s="34">
        <v>516390</v>
      </c>
      <c r="BK74" s="34">
        <v>522626</v>
      </c>
      <c r="BL74" s="39">
        <v>650654</v>
      </c>
      <c r="BM74" s="47"/>
      <c r="BN74" s="34">
        <v>414679</v>
      </c>
      <c r="BO74" s="34">
        <v>412141</v>
      </c>
      <c r="BP74" s="34">
        <v>416823</v>
      </c>
      <c r="BQ74" s="34">
        <v>423423</v>
      </c>
      <c r="BR74" s="34">
        <v>427370</v>
      </c>
      <c r="BS74" s="34">
        <v>404846</v>
      </c>
      <c r="BT74" s="34">
        <v>459459</v>
      </c>
      <c r="BU74" s="34">
        <v>398161</v>
      </c>
      <c r="BV74" s="34">
        <v>416855</v>
      </c>
      <c r="BW74" s="34">
        <v>453691</v>
      </c>
      <c r="BX74" s="34">
        <v>452932</v>
      </c>
      <c r="BY74" s="34">
        <v>511002</v>
      </c>
      <c r="BZ74" s="34">
        <v>681368</v>
      </c>
      <c r="CA74" s="34">
        <v>-378017</v>
      </c>
      <c r="CB74" s="34">
        <v>516390</v>
      </c>
      <c r="CC74" s="39">
        <v>650654</v>
      </c>
    </row>
    <row r="75" spans="1:81">
      <c r="A75" s="31" t="s">
        <v>101</v>
      </c>
      <c r="B75" s="31" t="s">
        <v>298</v>
      </c>
      <c r="C75" s="32">
        <v>-80933.4228</v>
      </c>
      <c r="D75" s="33">
        <v>-80933.4228</v>
      </c>
      <c r="E75" s="33">
        <v>-2177.0100000000002</v>
      </c>
      <c r="F75" s="33">
        <v>-2177</v>
      </c>
      <c r="G75" s="33">
        <v>-8111</v>
      </c>
      <c r="H75" s="33">
        <v>-6555</v>
      </c>
      <c r="I75" s="33">
        <v>-5974</v>
      </c>
      <c r="J75" s="33">
        <v>-8890</v>
      </c>
      <c r="K75" s="33">
        <v>-14535</v>
      </c>
      <c r="L75" s="33">
        <v>-16369</v>
      </c>
      <c r="M75" s="33">
        <v>-22712</v>
      </c>
      <c r="N75" s="33">
        <v>-23032</v>
      </c>
      <c r="O75" s="33">
        <v>-23032</v>
      </c>
      <c r="P75" s="33">
        <v>-23032</v>
      </c>
      <c r="Q75" s="33">
        <v>-21576</v>
      </c>
      <c r="R75" s="33">
        <v>-10101</v>
      </c>
      <c r="S75" s="33">
        <v>-8419</v>
      </c>
      <c r="T75" s="33">
        <v>-15653</v>
      </c>
      <c r="U75" s="33">
        <v>-18475</v>
      </c>
      <c r="V75" s="33">
        <v>-18344</v>
      </c>
      <c r="W75" s="33">
        <v>-27899</v>
      </c>
      <c r="X75" s="33">
        <v>-27931</v>
      </c>
      <c r="Y75" s="33">
        <v>-27931</v>
      </c>
      <c r="Z75" s="33">
        <v>-27931</v>
      </c>
      <c r="AA75" s="33">
        <v>-27931</v>
      </c>
      <c r="AB75" s="33">
        <v>442883</v>
      </c>
      <c r="AC75" s="33">
        <v>-27931</v>
      </c>
      <c r="AD75" s="33">
        <v>-27931</v>
      </c>
      <c r="AE75" s="33">
        <v>-27931</v>
      </c>
      <c r="AF75" s="33">
        <v>-27931</v>
      </c>
      <c r="AG75" s="33">
        <v>-27931</v>
      </c>
      <c r="AH75" s="33">
        <v>-27931</v>
      </c>
      <c r="AI75" s="33">
        <v>-27931</v>
      </c>
      <c r="AJ75" s="33">
        <v>-27931</v>
      </c>
      <c r="AK75" s="33">
        <v>-27851</v>
      </c>
      <c r="AL75" s="33">
        <v>-27851</v>
      </c>
      <c r="AM75" s="33">
        <v>-27851</v>
      </c>
      <c r="AN75" s="33">
        <v>-27087</v>
      </c>
      <c r="AO75" s="33">
        <v>-27087</v>
      </c>
      <c r="AP75" s="33">
        <v>-26031</v>
      </c>
      <c r="AQ75" s="33">
        <v>-24619</v>
      </c>
      <c r="AR75" s="34">
        <v>-24452</v>
      </c>
      <c r="AS75" s="34">
        <v>-23164</v>
      </c>
      <c r="AT75" s="34">
        <v>-23051</v>
      </c>
      <c r="AU75" s="34">
        <v>-18450</v>
      </c>
      <c r="AV75" s="34">
        <v>-18450</v>
      </c>
      <c r="AW75" s="34">
        <v>-17717</v>
      </c>
      <c r="AX75" s="34">
        <v>-13744</v>
      </c>
      <c r="AY75" s="34">
        <v>-76021</v>
      </c>
      <c r="AZ75" s="34">
        <v>-73328</v>
      </c>
      <c r="BA75" s="34">
        <v>-104867</v>
      </c>
      <c r="BB75" s="34">
        <v>-103113</v>
      </c>
      <c r="BC75" s="34">
        <v>-378017</v>
      </c>
      <c r="BD75" s="34">
        <v>565832</v>
      </c>
      <c r="BE75" s="34">
        <v>574941</v>
      </c>
      <c r="BF75" s="34">
        <v>532105</v>
      </c>
      <c r="BG75" s="34">
        <v>-378017</v>
      </c>
      <c r="BH75" s="34">
        <v>-140457</v>
      </c>
      <c r="BI75" s="34">
        <v>-140457</v>
      </c>
      <c r="BJ75" s="34">
        <v>-140457</v>
      </c>
      <c r="BK75" s="34">
        <v>-140457</v>
      </c>
      <c r="BL75" s="39">
        <v>-136323</v>
      </c>
      <c r="BM75" s="47"/>
      <c r="BN75" s="34">
        <v>-2177</v>
      </c>
      <c r="BO75" s="34">
        <v>-8890</v>
      </c>
      <c r="BP75" s="34">
        <v>-23032</v>
      </c>
      <c r="BQ75" s="34">
        <v>-10101</v>
      </c>
      <c r="BR75" s="34">
        <v>-18344</v>
      </c>
      <c r="BS75" s="34">
        <v>-27931</v>
      </c>
      <c r="BT75" s="34">
        <v>-27931</v>
      </c>
      <c r="BU75" s="34">
        <v>-27931</v>
      </c>
      <c r="BV75" s="34">
        <v>-27851</v>
      </c>
      <c r="BW75" s="34">
        <v>-26031</v>
      </c>
      <c r="BX75" s="34">
        <v>-23051</v>
      </c>
      <c r="BY75" s="34">
        <v>-13744</v>
      </c>
      <c r="BZ75" s="34">
        <v>-103113</v>
      </c>
      <c r="CA75" s="34">
        <v>532105</v>
      </c>
      <c r="CB75" s="34">
        <v>-140457</v>
      </c>
      <c r="CC75" s="39">
        <v>-136323</v>
      </c>
    </row>
    <row r="76" spans="1:81">
      <c r="A76" s="31" t="s">
        <v>102</v>
      </c>
      <c r="B76" s="31" t="s">
        <v>299</v>
      </c>
      <c r="C76" s="32">
        <v>1502.7309600000001</v>
      </c>
      <c r="D76" s="33">
        <v>1502.7309600000001</v>
      </c>
      <c r="E76" s="33">
        <v>1635.8209300000001</v>
      </c>
      <c r="F76" s="33">
        <v>717</v>
      </c>
      <c r="G76" s="33">
        <v>776</v>
      </c>
      <c r="H76" s="33">
        <v>672</v>
      </c>
      <c r="I76" s="33">
        <v>764</v>
      </c>
      <c r="J76" s="33">
        <v>662</v>
      </c>
      <c r="K76" s="33">
        <v>821</v>
      </c>
      <c r="L76" s="33">
        <v>3750</v>
      </c>
      <c r="M76" s="33">
        <v>4095</v>
      </c>
      <c r="N76" s="33">
        <v>3601</v>
      </c>
      <c r="O76" s="33">
        <v>3728</v>
      </c>
      <c r="P76" s="33">
        <v>3879</v>
      </c>
      <c r="Q76" s="33">
        <v>3909</v>
      </c>
      <c r="R76" s="33">
        <v>3624</v>
      </c>
      <c r="S76" s="33">
        <v>3571</v>
      </c>
      <c r="T76" s="33">
        <v>3649</v>
      </c>
      <c r="U76" s="33">
        <v>3835</v>
      </c>
      <c r="V76" s="33">
        <v>0</v>
      </c>
      <c r="W76" s="33">
        <v>64694</v>
      </c>
      <c r="X76" s="33">
        <v>67034</v>
      </c>
      <c r="Y76" s="33">
        <v>70669</v>
      </c>
      <c r="Z76" s="33">
        <v>65801</v>
      </c>
      <c r="AA76" s="33">
        <v>74658</v>
      </c>
      <c r="AB76" s="33">
        <v>77130</v>
      </c>
      <c r="AC76" s="33">
        <v>85252</v>
      </c>
      <c r="AD76" s="33">
        <v>83995</v>
      </c>
      <c r="AE76" s="33">
        <v>24439</v>
      </c>
      <c r="AF76" s="33">
        <v>20868</v>
      </c>
      <c r="AG76" s="33">
        <v>1335</v>
      </c>
      <c r="AH76" s="33">
        <v>1145</v>
      </c>
      <c r="AI76" s="33">
        <v>907</v>
      </c>
      <c r="AJ76" s="33">
        <v>913</v>
      </c>
      <c r="AK76" s="33">
        <v>940</v>
      </c>
      <c r="AL76" s="33">
        <v>954</v>
      </c>
      <c r="AM76" s="33">
        <v>1121</v>
      </c>
      <c r="AN76" s="33">
        <v>1305</v>
      </c>
      <c r="AO76" s="33">
        <v>1380</v>
      </c>
      <c r="AP76" s="33">
        <v>1164</v>
      </c>
      <c r="AQ76" s="33">
        <v>1181</v>
      </c>
      <c r="AR76" s="34">
        <v>1190</v>
      </c>
      <c r="AS76" s="34">
        <v>1240</v>
      </c>
      <c r="AT76" s="34">
        <v>1305</v>
      </c>
      <c r="AU76" s="34">
        <v>1391</v>
      </c>
      <c r="AV76" s="34">
        <v>1340</v>
      </c>
      <c r="AW76" s="34">
        <v>1398</v>
      </c>
      <c r="AX76" s="34">
        <v>1512</v>
      </c>
      <c r="AY76" s="34">
        <v>1596</v>
      </c>
      <c r="AZ76" s="34">
        <v>1149</v>
      </c>
      <c r="BA76" s="34">
        <v>1298</v>
      </c>
      <c r="BB76" s="34">
        <v>1330</v>
      </c>
      <c r="BC76" s="34">
        <v>954</v>
      </c>
      <c r="BD76" s="34">
        <v>1358</v>
      </c>
      <c r="BE76" s="34">
        <v>1126</v>
      </c>
      <c r="BF76" s="34">
        <v>89222</v>
      </c>
      <c r="BG76" s="34">
        <v>96685</v>
      </c>
      <c r="BH76" s="34">
        <v>95714</v>
      </c>
      <c r="BI76" s="34">
        <v>102550</v>
      </c>
      <c r="BJ76" s="34">
        <v>118467</v>
      </c>
      <c r="BK76" s="34">
        <v>122889</v>
      </c>
      <c r="BL76" s="39">
        <v>120382</v>
      </c>
      <c r="BM76" s="47"/>
      <c r="BN76" s="34">
        <v>717</v>
      </c>
      <c r="BO76" s="34">
        <v>662</v>
      </c>
      <c r="BP76" s="34">
        <v>3601</v>
      </c>
      <c r="BQ76" s="34">
        <v>3624</v>
      </c>
      <c r="BR76" s="34">
        <v>0</v>
      </c>
      <c r="BS76" s="34">
        <v>65801</v>
      </c>
      <c r="BT76" s="34">
        <v>83995</v>
      </c>
      <c r="BU76" s="34">
        <v>1145</v>
      </c>
      <c r="BV76" s="34">
        <v>954</v>
      </c>
      <c r="BW76" s="34">
        <v>1164</v>
      </c>
      <c r="BX76" s="34">
        <v>1305</v>
      </c>
      <c r="BY76" s="34">
        <v>1512</v>
      </c>
      <c r="BZ76" s="34">
        <v>1330</v>
      </c>
      <c r="CA76" s="34">
        <v>89222</v>
      </c>
      <c r="CB76" s="34">
        <v>118467</v>
      </c>
      <c r="CC76" s="39">
        <v>120382</v>
      </c>
    </row>
    <row r="77" spans="1:81">
      <c r="A77" s="29" t="s">
        <v>103</v>
      </c>
      <c r="B77" s="29" t="s">
        <v>300</v>
      </c>
      <c r="C77" s="30">
        <v>3571039.05547</v>
      </c>
      <c r="D77" s="30">
        <v>3560306.8578899996</v>
      </c>
      <c r="E77" s="30">
        <v>5446179.4422000004</v>
      </c>
      <c r="F77" s="30">
        <v>5465810</v>
      </c>
      <c r="G77" s="30">
        <v>5670678</v>
      </c>
      <c r="H77" s="30">
        <v>5964567</v>
      </c>
      <c r="I77" s="30">
        <v>5969327</v>
      </c>
      <c r="J77" s="30">
        <v>6170867</v>
      </c>
      <c r="K77" s="30">
        <v>6238034</v>
      </c>
      <c r="L77" s="30">
        <v>6646464</v>
      </c>
      <c r="M77" s="30">
        <v>6694653</v>
      </c>
      <c r="N77" s="30">
        <v>6814150</v>
      </c>
      <c r="O77" s="30">
        <v>6920363</v>
      </c>
      <c r="P77" s="30">
        <v>7164226</v>
      </c>
      <c r="Q77" s="30">
        <v>7484773</v>
      </c>
      <c r="R77" s="30">
        <v>7758598</v>
      </c>
      <c r="S77" s="30">
        <v>7768090</v>
      </c>
      <c r="T77" s="30">
        <v>7898038</v>
      </c>
      <c r="U77" s="30">
        <v>8100021</v>
      </c>
      <c r="V77" s="30">
        <v>8178327</v>
      </c>
      <c r="W77" s="30">
        <v>8584078</v>
      </c>
      <c r="X77" s="30">
        <v>8606582</v>
      </c>
      <c r="Y77" s="30">
        <v>8699855</v>
      </c>
      <c r="Z77" s="30">
        <v>8797107</v>
      </c>
      <c r="AA77" s="30">
        <v>8948191</v>
      </c>
      <c r="AB77" s="30">
        <v>8859684</v>
      </c>
      <c r="AC77" s="30">
        <v>9232477</v>
      </c>
      <c r="AD77" s="30">
        <v>9008059</v>
      </c>
      <c r="AE77" s="30">
        <v>8765633</v>
      </c>
      <c r="AF77" s="30">
        <v>9373677</v>
      </c>
      <c r="AG77" s="30">
        <v>9246388</v>
      </c>
      <c r="AH77" s="30">
        <v>9340796</v>
      </c>
      <c r="AI77" s="30">
        <v>9142185</v>
      </c>
      <c r="AJ77" s="30">
        <v>9085248</v>
      </c>
      <c r="AK77" s="30">
        <v>9032559</v>
      </c>
      <c r="AL77" s="30">
        <v>9465574</v>
      </c>
      <c r="AM77" s="30">
        <v>9196182</v>
      </c>
      <c r="AN77" s="30">
        <v>9487891</v>
      </c>
      <c r="AO77" s="30">
        <v>9973639</v>
      </c>
      <c r="AP77" s="30">
        <v>9619447</v>
      </c>
      <c r="AQ77" s="30">
        <v>9586057</v>
      </c>
      <c r="AR77" s="30">
        <v>10344813</v>
      </c>
      <c r="AS77" s="30">
        <v>10864690</v>
      </c>
      <c r="AT77" s="30">
        <v>10714688</v>
      </c>
      <c r="AU77" s="30">
        <v>10467314</v>
      </c>
      <c r="AV77" s="30">
        <v>10969846</v>
      </c>
      <c r="AW77" s="30">
        <v>11208491</v>
      </c>
      <c r="AX77" s="30">
        <v>11498520</v>
      </c>
      <c r="AY77" s="30">
        <v>11223423</v>
      </c>
      <c r="AZ77" s="30">
        <v>11890124</v>
      </c>
      <c r="BA77" s="30">
        <v>12470872</v>
      </c>
      <c r="BB77" s="30">
        <v>13420331</v>
      </c>
      <c r="BC77" s="30">
        <v>14161883</v>
      </c>
      <c r="BD77" s="30">
        <v>15395119</v>
      </c>
      <c r="BE77" s="30">
        <v>15507462</v>
      </c>
      <c r="BF77" s="30">
        <v>15624811</v>
      </c>
      <c r="BG77" s="30">
        <v>15625433</v>
      </c>
      <c r="BH77" s="30">
        <v>16154254</v>
      </c>
      <c r="BI77" s="30">
        <v>16530053</v>
      </c>
      <c r="BJ77" s="30">
        <v>17920591</v>
      </c>
      <c r="BK77" s="30">
        <v>18276178</v>
      </c>
      <c r="BL77" s="37">
        <v>18437703</v>
      </c>
      <c r="BM77" s="47"/>
      <c r="BN77" s="30">
        <v>5464350</v>
      </c>
      <c r="BO77" s="30">
        <v>6170867</v>
      </c>
      <c r="BP77" s="30">
        <v>6814150</v>
      </c>
      <c r="BQ77" s="30">
        <v>7758598</v>
      </c>
      <c r="BR77" s="30">
        <v>8178327</v>
      </c>
      <c r="BS77" s="30">
        <v>8797107</v>
      </c>
      <c r="BT77" s="30">
        <v>9008059</v>
      </c>
      <c r="BU77" s="30">
        <v>9340796</v>
      </c>
      <c r="BV77" s="30">
        <v>9465574</v>
      </c>
      <c r="BW77" s="30">
        <v>9619447</v>
      </c>
      <c r="BX77" s="30">
        <v>10714688</v>
      </c>
      <c r="BY77" s="30">
        <v>11498520</v>
      </c>
      <c r="BZ77" s="30">
        <v>13420331</v>
      </c>
      <c r="CA77" s="30">
        <v>15624811</v>
      </c>
      <c r="CB77" s="30">
        <v>17920591</v>
      </c>
      <c r="CC77" s="37">
        <v>18437703</v>
      </c>
    </row>
    <row r="78" spans="1:81"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</row>
    <row r="79" spans="1:81"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</row>
    <row r="80" spans="1:81"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CC65"/>
  <sheetViews>
    <sheetView showGridLines="0" zoomScaleNormal="100" workbookViewId="0">
      <pane xSplit="2" ySplit="6" topLeftCell="BC10" activePane="bottomRight" state="frozen"/>
      <selection pane="topRight" activeCell="C1" sqref="C1"/>
      <selection pane="bottomLeft" activeCell="A7" sqref="A7"/>
      <selection pane="bottomRight" activeCell="BI17" sqref="BI17"/>
    </sheetView>
  </sheetViews>
  <sheetFormatPr defaultColWidth="9.140625" defaultRowHeight="15"/>
  <cols>
    <col min="1" max="2" width="60.5703125" customWidth="1"/>
    <col min="3" max="63" width="15.7109375" style="12" customWidth="1"/>
    <col min="64" max="64" width="15.7109375" customWidth="1"/>
    <col min="65" max="65" width="1.7109375" customWidth="1"/>
    <col min="66" max="80" width="15.7109375" style="86" customWidth="1"/>
    <col min="81" max="81" width="15.7109375" style="87" customWidth="1"/>
  </cols>
  <sheetData>
    <row r="1" spans="1:81" ht="13.5" customHeight="1"/>
    <row r="4" spans="1:81"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S4" s="88"/>
      <c r="BT4" s="88"/>
      <c r="BU4" s="88"/>
      <c r="BV4" s="88"/>
      <c r="BW4" s="88"/>
      <c r="BX4" s="88"/>
      <c r="BY4" s="88"/>
      <c r="BZ4" s="88"/>
      <c r="CA4" s="88"/>
      <c r="CB4" s="88"/>
    </row>
    <row r="5" spans="1:81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90"/>
    </row>
    <row r="6" spans="1:81" s="7" customFormat="1">
      <c r="A6" s="26" t="s">
        <v>104</v>
      </c>
      <c r="B6" s="26" t="s">
        <v>313</v>
      </c>
      <c r="C6" s="27" t="s">
        <v>301</v>
      </c>
      <c r="D6" s="27" t="s">
        <v>302</v>
      </c>
      <c r="E6" s="27" t="s">
        <v>303</v>
      </c>
      <c r="F6" s="27" t="s">
        <v>304</v>
      </c>
      <c r="G6" s="27" t="s">
        <v>305</v>
      </c>
      <c r="H6" s="27" t="s">
        <v>306</v>
      </c>
      <c r="I6" s="27" t="s">
        <v>307</v>
      </c>
      <c r="J6" s="27" t="s">
        <v>308</v>
      </c>
      <c r="K6" s="27" t="s">
        <v>309</v>
      </c>
      <c r="L6" s="27" t="s">
        <v>310</v>
      </c>
      <c r="M6" s="27" t="s">
        <v>311</v>
      </c>
      <c r="N6" s="27" t="s">
        <v>312</v>
      </c>
      <c r="O6" s="27" t="s">
        <v>397</v>
      </c>
      <c r="P6" s="27" t="s">
        <v>398</v>
      </c>
      <c r="Q6" s="27" t="s">
        <v>399</v>
      </c>
      <c r="R6" s="27" t="s">
        <v>400</v>
      </c>
      <c r="S6" s="27" t="s">
        <v>401</v>
      </c>
      <c r="T6" s="27" t="s">
        <v>402</v>
      </c>
      <c r="U6" s="27" t="s">
        <v>403</v>
      </c>
      <c r="V6" s="27" t="s">
        <v>404</v>
      </c>
      <c r="W6" s="27" t="s">
        <v>405</v>
      </c>
      <c r="X6" s="27" t="s">
        <v>406</v>
      </c>
      <c r="Y6" s="27" t="s">
        <v>407</v>
      </c>
      <c r="Z6" s="27" t="s">
        <v>408</v>
      </c>
      <c r="AA6" s="27" t="s">
        <v>409</v>
      </c>
      <c r="AB6" s="27" t="s">
        <v>410</v>
      </c>
      <c r="AC6" s="27" t="s">
        <v>411</v>
      </c>
      <c r="AD6" s="27" t="s">
        <v>412</v>
      </c>
      <c r="AE6" s="27" t="s">
        <v>413</v>
      </c>
      <c r="AF6" s="27" t="s">
        <v>414</v>
      </c>
      <c r="AG6" s="27" t="s">
        <v>415</v>
      </c>
      <c r="AH6" s="27" t="s">
        <v>416</v>
      </c>
      <c r="AI6" s="27" t="s">
        <v>417</v>
      </c>
      <c r="AJ6" s="27" t="s">
        <v>418</v>
      </c>
      <c r="AK6" s="27" t="s">
        <v>419</v>
      </c>
      <c r="AL6" s="27" t="s">
        <v>420</v>
      </c>
      <c r="AM6" s="27" t="s">
        <v>421</v>
      </c>
      <c r="AN6" s="27" t="s">
        <v>422</v>
      </c>
      <c r="AO6" s="27" t="s">
        <v>423</v>
      </c>
      <c r="AP6" s="27" t="s">
        <v>424</v>
      </c>
      <c r="AQ6" s="27" t="s">
        <v>425</v>
      </c>
      <c r="AR6" s="27" t="s">
        <v>426</v>
      </c>
      <c r="AS6" s="27" t="s">
        <v>427</v>
      </c>
      <c r="AT6" s="27" t="s">
        <v>428</v>
      </c>
      <c r="AU6" s="27" t="s">
        <v>429</v>
      </c>
      <c r="AV6" s="27" t="s">
        <v>430</v>
      </c>
      <c r="AW6" s="27" t="s">
        <v>431</v>
      </c>
      <c r="AX6" s="27" t="s">
        <v>432</v>
      </c>
      <c r="AY6" s="27" t="s">
        <v>433</v>
      </c>
      <c r="AZ6" s="27" t="s">
        <v>434</v>
      </c>
      <c r="BA6" s="27" t="s">
        <v>435</v>
      </c>
      <c r="BB6" s="27" t="s">
        <v>436</v>
      </c>
      <c r="BC6" s="27" t="s">
        <v>437</v>
      </c>
      <c r="BD6" s="27" t="s">
        <v>438</v>
      </c>
      <c r="BE6" s="27" t="s">
        <v>439</v>
      </c>
      <c r="BF6" s="27" t="s">
        <v>440</v>
      </c>
      <c r="BG6" s="27" t="s">
        <v>441</v>
      </c>
      <c r="BH6" s="27" t="s">
        <v>442</v>
      </c>
      <c r="BI6" s="27" t="s">
        <v>443</v>
      </c>
      <c r="BJ6" s="27" t="s">
        <v>444</v>
      </c>
      <c r="BK6" s="27" t="s">
        <v>445</v>
      </c>
      <c r="BL6" s="27" t="s">
        <v>457</v>
      </c>
      <c r="BM6" s="53"/>
      <c r="BN6" s="91">
        <v>2009</v>
      </c>
      <c r="BO6" s="91">
        <v>2010</v>
      </c>
      <c r="BP6" s="91">
        <v>2011</v>
      </c>
      <c r="BQ6" s="91">
        <v>2012</v>
      </c>
      <c r="BR6" s="91">
        <v>2013</v>
      </c>
      <c r="BS6" s="91">
        <v>2014</v>
      </c>
      <c r="BT6" s="91">
        <v>2015</v>
      </c>
      <c r="BU6" s="91">
        <v>2016</v>
      </c>
      <c r="BV6" s="91">
        <v>2017</v>
      </c>
      <c r="BW6" s="91">
        <v>2018</v>
      </c>
      <c r="BX6" s="91">
        <v>2019</v>
      </c>
      <c r="BY6" s="91">
        <v>2020</v>
      </c>
      <c r="BZ6" s="91">
        <v>2021</v>
      </c>
      <c r="CA6" s="91">
        <v>2022</v>
      </c>
      <c r="CB6" s="91">
        <v>2023</v>
      </c>
      <c r="CC6" s="91" t="s">
        <v>458</v>
      </c>
    </row>
    <row r="7" spans="1:81" s="11" customFormat="1">
      <c r="A7" s="57" t="s">
        <v>105</v>
      </c>
      <c r="B7" s="57" t="s">
        <v>229</v>
      </c>
      <c r="C7" s="58">
        <v>70403</v>
      </c>
      <c r="D7" s="58">
        <v>91181</v>
      </c>
      <c r="E7" s="58">
        <v>80503</v>
      </c>
      <c r="F7" s="58">
        <v>117521</v>
      </c>
      <c r="G7" s="58">
        <v>115487</v>
      </c>
      <c r="H7" s="58">
        <v>149990</v>
      </c>
      <c r="I7" s="58">
        <v>171697</v>
      </c>
      <c r="J7" s="58">
        <v>172781</v>
      </c>
      <c r="K7" s="58">
        <v>94091</v>
      </c>
      <c r="L7" s="58">
        <v>111287</v>
      </c>
      <c r="M7" s="58">
        <v>149074</v>
      </c>
      <c r="N7" s="58">
        <v>100008</v>
      </c>
      <c r="O7" s="58">
        <v>107534</v>
      </c>
      <c r="P7" s="58">
        <v>119854</v>
      </c>
      <c r="Q7" s="58">
        <v>158394</v>
      </c>
      <c r="R7" s="58">
        <v>187384</v>
      </c>
      <c r="S7" s="59">
        <v>197661</v>
      </c>
      <c r="T7" s="60">
        <v>166178</v>
      </c>
      <c r="U7" s="60">
        <v>216965</v>
      </c>
      <c r="V7" s="60">
        <v>100117</v>
      </c>
      <c r="W7" s="60">
        <v>173200</v>
      </c>
      <c r="X7" s="61">
        <v>81144</v>
      </c>
      <c r="Y7" s="60">
        <v>104598</v>
      </c>
      <c r="Z7" s="60">
        <v>86135</v>
      </c>
      <c r="AA7" s="61">
        <v>70068</v>
      </c>
      <c r="AB7" s="62">
        <v>26345</v>
      </c>
      <c r="AC7" s="62">
        <v>37253</v>
      </c>
      <c r="AD7" s="61">
        <v>-27384</v>
      </c>
      <c r="AE7" s="62">
        <v>-47552</v>
      </c>
      <c r="AF7" s="61">
        <v>-3097</v>
      </c>
      <c r="AG7" s="61">
        <v>41375</v>
      </c>
      <c r="AH7" s="61">
        <v>27117</v>
      </c>
      <c r="AI7" s="61">
        <v>-13027</v>
      </c>
      <c r="AJ7" s="61">
        <v>27010</v>
      </c>
      <c r="AK7" s="61">
        <v>120709</v>
      </c>
      <c r="AL7" s="61">
        <v>80536</v>
      </c>
      <c r="AM7" s="61">
        <v>41038</v>
      </c>
      <c r="AN7" s="61">
        <v>245261</v>
      </c>
      <c r="AO7" s="61">
        <v>565693</v>
      </c>
      <c r="AP7" s="61">
        <v>-269633</v>
      </c>
      <c r="AQ7" s="62">
        <v>34434</v>
      </c>
      <c r="AR7" s="63">
        <v>96738</v>
      </c>
      <c r="AS7" s="62">
        <v>36361</v>
      </c>
      <c r="AT7" s="63">
        <v>311478</v>
      </c>
      <c r="AU7" s="63">
        <v>82389</v>
      </c>
      <c r="AV7" s="63">
        <v>-25261</v>
      </c>
      <c r="AW7" s="63">
        <v>194304</v>
      </c>
      <c r="AX7" s="63">
        <v>283313</v>
      </c>
      <c r="AY7" s="63">
        <v>269574</v>
      </c>
      <c r="AZ7" s="63">
        <v>1050682</v>
      </c>
      <c r="BA7" s="63">
        <v>403987</v>
      </c>
      <c r="BB7" s="63">
        <v>264822</v>
      </c>
      <c r="BC7" s="63">
        <v>299675</v>
      </c>
      <c r="BD7" s="63">
        <v>250024</v>
      </c>
      <c r="BE7" s="63">
        <v>211837</v>
      </c>
      <c r="BF7" s="63">
        <v>156009</v>
      </c>
      <c r="BG7" s="63">
        <v>193942</v>
      </c>
      <c r="BH7" s="63">
        <v>178861</v>
      </c>
      <c r="BI7" s="63">
        <v>289697</v>
      </c>
      <c r="BJ7" s="63">
        <v>88747</v>
      </c>
      <c r="BK7" s="63">
        <v>-7514</v>
      </c>
      <c r="BL7" s="37">
        <v>158465</v>
      </c>
      <c r="BM7" s="55"/>
      <c r="BN7" s="92">
        <v>359608</v>
      </c>
      <c r="BO7" s="93">
        <v>609955</v>
      </c>
      <c r="BP7" s="93">
        <v>454460</v>
      </c>
      <c r="BQ7" s="93">
        <v>573166</v>
      </c>
      <c r="BR7" s="93">
        <v>680921</v>
      </c>
      <c r="BS7" s="93">
        <v>445077</v>
      </c>
      <c r="BT7" s="93">
        <v>106282</v>
      </c>
      <c r="BU7" s="93">
        <v>17843</v>
      </c>
      <c r="BV7" s="93">
        <v>215228</v>
      </c>
      <c r="BW7" s="93">
        <v>582359</v>
      </c>
      <c r="BX7" s="93">
        <v>479011</v>
      </c>
      <c r="BY7" s="93">
        <v>534745</v>
      </c>
      <c r="BZ7" s="93">
        <v>1989065</v>
      </c>
      <c r="CA7" s="93">
        <v>917545</v>
      </c>
      <c r="CB7" s="93">
        <v>751247</v>
      </c>
      <c r="CC7" s="37">
        <v>150951</v>
      </c>
    </row>
    <row r="8" spans="1:81" s="11" customFormat="1">
      <c r="A8" s="64" t="s">
        <v>106</v>
      </c>
      <c r="B8" s="64" t="s">
        <v>314</v>
      </c>
      <c r="C8" s="82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0"/>
      <c r="AJ8" s="81"/>
      <c r="AK8" s="81"/>
      <c r="AL8" s="81"/>
      <c r="AM8" s="80"/>
      <c r="AN8" s="80"/>
      <c r="AO8" s="80"/>
      <c r="AP8" s="80"/>
      <c r="AQ8" s="80"/>
      <c r="AR8" s="79"/>
      <c r="AS8" s="80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84"/>
      <c r="BM8" s="85"/>
      <c r="BN8" s="94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84"/>
    </row>
    <row r="9" spans="1:81">
      <c r="A9" s="65" t="s">
        <v>107</v>
      </c>
      <c r="B9" s="65" t="s">
        <v>219</v>
      </c>
      <c r="C9" s="66">
        <v>35571</v>
      </c>
      <c r="D9" s="67">
        <v>36304</v>
      </c>
      <c r="E9" s="66">
        <v>48508</v>
      </c>
      <c r="F9" s="66">
        <v>53291</v>
      </c>
      <c r="G9" s="66">
        <v>52093</v>
      </c>
      <c r="H9" s="66">
        <v>52064</v>
      </c>
      <c r="I9" s="66">
        <v>54313</v>
      </c>
      <c r="J9" s="66">
        <v>95526</v>
      </c>
      <c r="K9" s="66">
        <v>97244</v>
      </c>
      <c r="L9" s="66">
        <v>111016</v>
      </c>
      <c r="M9" s="66">
        <v>108239</v>
      </c>
      <c r="N9" s="66">
        <v>113789</v>
      </c>
      <c r="O9" s="66">
        <v>106392</v>
      </c>
      <c r="P9" s="66">
        <v>124792</v>
      </c>
      <c r="Q9" s="66">
        <v>131765</v>
      </c>
      <c r="R9" s="66">
        <v>136983</v>
      </c>
      <c r="S9" s="68">
        <v>123315</v>
      </c>
      <c r="T9" s="69">
        <v>145986</v>
      </c>
      <c r="U9" s="69">
        <v>147462</v>
      </c>
      <c r="V9" s="69">
        <v>208903</v>
      </c>
      <c r="W9" s="69">
        <v>132796</v>
      </c>
      <c r="X9" s="70">
        <v>148774</v>
      </c>
      <c r="Y9" s="69">
        <v>155637</v>
      </c>
      <c r="Z9" s="69">
        <v>170241</v>
      </c>
      <c r="AA9" s="70">
        <v>141427</v>
      </c>
      <c r="AB9" s="71">
        <v>158755</v>
      </c>
      <c r="AC9" s="71">
        <v>147079</v>
      </c>
      <c r="AD9" s="70">
        <v>138672</v>
      </c>
      <c r="AE9" s="71">
        <v>125442</v>
      </c>
      <c r="AF9" s="70">
        <v>134391</v>
      </c>
      <c r="AG9" s="70">
        <v>140889</v>
      </c>
      <c r="AH9" s="70">
        <v>183380</v>
      </c>
      <c r="AI9" s="70">
        <v>143061</v>
      </c>
      <c r="AJ9" s="70">
        <v>132545</v>
      </c>
      <c r="AK9" s="70">
        <v>144783</v>
      </c>
      <c r="AL9" s="70">
        <v>145060</v>
      </c>
      <c r="AM9" s="70">
        <v>140577</v>
      </c>
      <c r="AN9" s="70">
        <v>207715</v>
      </c>
      <c r="AO9" s="70">
        <v>309648</v>
      </c>
      <c r="AP9" s="70">
        <v>155380</v>
      </c>
      <c r="AQ9" s="72">
        <v>165819</v>
      </c>
      <c r="AR9" s="73">
        <v>153115</v>
      </c>
      <c r="AS9" s="72">
        <v>153587</v>
      </c>
      <c r="AT9" s="73">
        <v>247223</v>
      </c>
      <c r="AU9" s="73">
        <v>140690</v>
      </c>
      <c r="AV9" s="73">
        <v>138676</v>
      </c>
      <c r="AW9" s="73">
        <v>163844</v>
      </c>
      <c r="AX9" s="73">
        <v>177297</v>
      </c>
      <c r="AY9" s="73">
        <v>175451</v>
      </c>
      <c r="AZ9" s="73">
        <v>177619</v>
      </c>
      <c r="BA9" s="73">
        <v>180430</v>
      </c>
      <c r="BB9" s="73">
        <v>178794</v>
      </c>
      <c r="BC9" s="73">
        <v>191534</v>
      </c>
      <c r="BD9" s="73">
        <v>217472</v>
      </c>
      <c r="BE9" s="73">
        <v>209801</v>
      </c>
      <c r="BF9" s="73">
        <v>226638</v>
      </c>
      <c r="BG9" s="73">
        <v>256382</v>
      </c>
      <c r="BH9" s="73">
        <v>293018</v>
      </c>
      <c r="BI9" s="73">
        <v>245628</v>
      </c>
      <c r="BJ9" s="73">
        <v>370540</v>
      </c>
      <c r="BK9" s="73">
        <v>300301</v>
      </c>
      <c r="BL9" s="39">
        <v>322544</v>
      </c>
      <c r="BM9" s="20"/>
      <c r="BN9" s="96">
        <v>173674</v>
      </c>
      <c r="BO9" s="97">
        <v>253996</v>
      </c>
      <c r="BP9" s="97">
        <v>430288</v>
      </c>
      <c r="BQ9" s="97">
        <v>499932</v>
      </c>
      <c r="BR9" s="97">
        <v>625666</v>
      </c>
      <c r="BS9" s="97">
        <v>607448</v>
      </c>
      <c r="BT9" s="97">
        <v>585933</v>
      </c>
      <c r="BU9" s="97">
        <v>584102</v>
      </c>
      <c r="BV9" s="97">
        <v>565449</v>
      </c>
      <c r="BW9" s="97">
        <v>813320</v>
      </c>
      <c r="BX9" s="97">
        <v>719744</v>
      </c>
      <c r="BY9" s="97">
        <v>620507</v>
      </c>
      <c r="BZ9" s="97">
        <v>712294</v>
      </c>
      <c r="CA9" s="97">
        <v>845445</v>
      </c>
      <c r="CB9" s="97">
        <v>1165568</v>
      </c>
      <c r="CC9" s="39">
        <v>622845</v>
      </c>
    </row>
    <row r="10" spans="1:81">
      <c r="A10" s="65" t="s">
        <v>25</v>
      </c>
      <c r="B10" s="65" t="s">
        <v>217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-35603</v>
      </c>
      <c r="L10" s="74">
        <v>-27693</v>
      </c>
      <c r="M10" s="74">
        <v>-37194</v>
      </c>
      <c r="N10" s="74">
        <v>-53519</v>
      </c>
      <c r="O10" s="74">
        <v>-32923</v>
      </c>
      <c r="P10" s="74">
        <v>-36413</v>
      </c>
      <c r="Q10" s="74">
        <v>-35305</v>
      </c>
      <c r="R10" s="66">
        <v>-39933</v>
      </c>
      <c r="S10" s="68">
        <v>-43240</v>
      </c>
      <c r="T10" s="69">
        <v>-33663</v>
      </c>
      <c r="U10" s="69">
        <v>-73753</v>
      </c>
      <c r="V10" s="69">
        <v>-40863</v>
      </c>
      <c r="W10" s="69">
        <v>-55607</v>
      </c>
      <c r="X10" s="70">
        <v>-68150</v>
      </c>
      <c r="Y10" s="69">
        <v>-64608</v>
      </c>
      <c r="Z10" s="69">
        <v>-32770</v>
      </c>
      <c r="AA10" s="70">
        <v>-44585</v>
      </c>
      <c r="AB10" s="71">
        <v>-32218</v>
      </c>
      <c r="AC10" s="71">
        <v>-26575</v>
      </c>
      <c r="AD10" s="70">
        <v>-20867</v>
      </c>
      <c r="AE10" s="71">
        <v>-36008</v>
      </c>
      <c r="AF10" s="70">
        <v>-40427</v>
      </c>
      <c r="AG10" s="70">
        <v>-38403</v>
      </c>
      <c r="AH10" s="70">
        <v>-43135</v>
      </c>
      <c r="AI10" s="70">
        <v>-42721</v>
      </c>
      <c r="AJ10" s="70">
        <v>-38582</v>
      </c>
      <c r="AK10" s="70">
        <v>-40027</v>
      </c>
      <c r="AL10" s="70">
        <v>-93603</v>
      </c>
      <c r="AM10" s="70">
        <v>-42579</v>
      </c>
      <c r="AN10" s="70">
        <v>-29271</v>
      </c>
      <c r="AO10" s="70">
        <v>-49083</v>
      </c>
      <c r="AP10" s="70">
        <v>-27201</v>
      </c>
      <c r="AQ10" s="72">
        <v>-19173</v>
      </c>
      <c r="AR10" s="73">
        <v>-77464</v>
      </c>
      <c r="AS10" s="72">
        <v>-12129</v>
      </c>
      <c r="AT10" s="73">
        <v>-17279</v>
      </c>
      <c r="AU10" s="73">
        <v>-68537</v>
      </c>
      <c r="AV10" s="73">
        <v>-52439</v>
      </c>
      <c r="AW10" s="73">
        <v>-15751</v>
      </c>
      <c r="AX10" s="73">
        <v>19457</v>
      </c>
      <c r="AY10" s="73">
        <v>-17829</v>
      </c>
      <c r="AZ10" s="73">
        <v>-67625</v>
      </c>
      <c r="BA10" s="73">
        <v>-7778</v>
      </c>
      <c r="BB10" s="73">
        <v>-36212</v>
      </c>
      <c r="BC10" s="73">
        <v>-71092</v>
      </c>
      <c r="BD10" s="73">
        <v>-155617</v>
      </c>
      <c r="BE10" s="73">
        <v>-176582</v>
      </c>
      <c r="BF10" s="73">
        <v>-194575</v>
      </c>
      <c r="BG10" s="73">
        <v>-241546</v>
      </c>
      <c r="BH10" s="73">
        <v>-248866</v>
      </c>
      <c r="BI10" s="73">
        <v>-205620</v>
      </c>
      <c r="BJ10" s="73">
        <v>-72560</v>
      </c>
      <c r="BK10" s="73">
        <v>-42424</v>
      </c>
      <c r="BL10" s="39">
        <v>-298114</v>
      </c>
      <c r="BM10" s="20"/>
      <c r="BN10" s="96">
        <v>0</v>
      </c>
      <c r="BO10" s="97">
        <v>0</v>
      </c>
      <c r="BP10" s="97">
        <v>-154009</v>
      </c>
      <c r="BQ10" s="97">
        <v>-144574</v>
      </c>
      <c r="BR10" s="97">
        <v>-191519</v>
      </c>
      <c r="BS10" s="97">
        <v>-221135</v>
      </c>
      <c r="BT10" s="97">
        <v>-124245</v>
      </c>
      <c r="BU10" s="97">
        <v>-157973</v>
      </c>
      <c r="BV10" s="97">
        <v>-214933</v>
      </c>
      <c r="BW10" s="97">
        <v>-148134</v>
      </c>
      <c r="BX10" s="97">
        <v>-126045</v>
      </c>
      <c r="BY10" s="97">
        <v>-117270</v>
      </c>
      <c r="BZ10" s="97">
        <v>-129444</v>
      </c>
      <c r="CA10" s="97">
        <v>-597866</v>
      </c>
      <c r="CB10" s="97">
        <v>-768592</v>
      </c>
      <c r="CC10" s="39">
        <v>-340538</v>
      </c>
    </row>
    <row r="11" spans="1:81">
      <c r="A11" s="65" t="s">
        <v>108</v>
      </c>
      <c r="B11" s="65" t="s">
        <v>315</v>
      </c>
      <c r="C11" s="66">
        <v>12</v>
      </c>
      <c r="D11" s="70">
        <v>-38817</v>
      </c>
      <c r="E11" s="66">
        <v>6148</v>
      </c>
      <c r="F11" s="66">
        <v>44382</v>
      </c>
      <c r="G11" s="66">
        <v>36471</v>
      </c>
      <c r="H11" s="66">
        <v>31883</v>
      </c>
      <c r="I11" s="66">
        <v>23281</v>
      </c>
      <c r="J11" s="66">
        <v>37736</v>
      </c>
      <c r="K11" s="66">
        <v>39346</v>
      </c>
      <c r="L11" s="66">
        <v>37799</v>
      </c>
      <c r="M11" s="66">
        <v>58453</v>
      </c>
      <c r="N11" s="66">
        <v>59575</v>
      </c>
      <c r="O11" s="66">
        <v>40744</v>
      </c>
      <c r="P11" s="66">
        <v>43403</v>
      </c>
      <c r="Q11" s="66">
        <v>36327</v>
      </c>
      <c r="R11" s="66">
        <v>40278</v>
      </c>
      <c r="S11" s="68">
        <v>46774</v>
      </c>
      <c r="T11" s="69">
        <v>32362</v>
      </c>
      <c r="U11" s="69">
        <v>44844</v>
      </c>
      <c r="V11" s="69">
        <v>53145</v>
      </c>
      <c r="W11" s="69">
        <v>50458</v>
      </c>
      <c r="X11" s="70">
        <v>63436</v>
      </c>
      <c r="Y11" s="69">
        <v>79346</v>
      </c>
      <c r="Z11" s="69">
        <v>58743</v>
      </c>
      <c r="AA11" s="70">
        <v>67565</v>
      </c>
      <c r="AB11" s="71">
        <v>105430</v>
      </c>
      <c r="AC11" s="71">
        <v>90091</v>
      </c>
      <c r="AD11" s="70">
        <v>86165</v>
      </c>
      <c r="AE11" s="71">
        <v>83466</v>
      </c>
      <c r="AF11" s="70">
        <v>114508</v>
      </c>
      <c r="AG11" s="70">
        <v>112440</v>
      </c>
      <c r="AH11" s="70">
        <v>101102</v>
      </c>
      <c r="AI11" s="70">
        <v>95034</v>
      </c>
      <c r="AJ11" s="70">
        <v>97111</v>
      </c>
      <c r="AK11" s="70">
        <v>72367</v>
      </c>
      <c r="AL11" s="70">
        <v>68028</v>
      </c>
      <c r="AM11" s="70">
        <v>55158</v>
      </c>
      <c r="AN11" s="70">
        <v>58632</v>
      </c>
      <c r="AO11" s="70">
        <v>50303</v>
      </c>
      <c r="AP11" s="70">
        <v>38189</v>
      </c>
      <c r="AQ11" s="72">
        <v>43311</v>
      </c>
      <c r="AR11" s="73">
        <v>45805</v>
      </c>
      <c r="AS11" s="72">
        <v>76148</v>
      </c>
      <c r="AT11" s="73">
        <v>43740</v>
      </c>
      <c r="AU11" s="73">
        <v>63131</v>
      </c>
      <c r="AV11" s="73">
        <v>51964</v>
      </c>
      <c r="AW11" s="73">
        <v>33566</v>
      </c>
      <c r="AX11" s="73">
        <v>31881</v>
      </c>
      <c r="AY11" s="73">
        <v>23758</v>
      </c>
      <c r="AZ11" s="73">
        <v>15843</v>
      </c>
      <c r="BA11" s="73">
        <v>50884</v>
      </c>
      <c r="BB11" s="73">
        <v>96725</v>
      </c>
      <c r="BC11" s="73">
        <v>187784</v>
      </c>
      <c r="BD11" s="73">
        <v>20562</v>
      </c>
      <c r="BE11" s="73">
        <v>104514</v>
      </c>
      <c r="BF11" s="73">
        <v>408842</v>
      </c>
      <c r="BG11" s="73">
        <v>216369</v>
      </c>
      <c r="BH11" s="73">
        <v>196474</v>
      </c>
      <c r="BI11" s="73">
        <v>229714</v>
      </c>
      <c r="BJ11" s="73">
        <v>143112</v>
      </c>
      <c r="BK11" s="73">
        <v>259438</v>
      </c>
      <c r="BL11" s="39">
        <v>334191</v>
      </c>
      <c r="BM11" s="20"/>
      <c r="BN11" s="96">
        <v>11725</v>
      </c>
      <c r="BO11" s="97">
        <v>133327</v>
      </c>
      <c r="BP11" s="97">
        <v>195173</v>
      </c>
      <c r="BQ11" s="97">
        <v>160752</v>
      </c>
      <c r="BR11" s="97">
        <v>177125</v>
      </c>
      <c r="BS11" s="97">
        <v>251983</v>
      </c>
      <c r="BT11" s="97">
        <v>349251</v>
      </c>
      <c r="BU11" s="97">
        <v>411517</v>
      </c>
      <c r="BV11" s="97">
        <v>332540</v>
      </c>
      <c r="BW11" s="97">
        <v>202282</v>
      </c>
      <c r="BX11" s="97">
        <v>212519</v>
      </c>
      <c r="BY11" s="97">
        <v>180542</v>
      </c>
      <c r="BZ11" s="97">
        <v>187210</v>
      </c>
      <c r="CA11" s="97">
        <v>721702</v>
      </c>
      <c r="CB11" s="97">
        <v>823941</v>
      </c>
      <c r="CC11" s="39">
        <v>593629</v>
      </c>
    </row>
    <row r="12" spans="1:81">
      <c r="A12" s="65" t="s">
        <v>109</v>
      </c>
      <c r="B12" s="65" t="s">
        <v>316</v>
      </c>
      <c r="C12" s="66"/>
      <c r="D12" s="70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8"/>
      <c r="T12" s="69"/>
      <c r="U12" s="69"/>
      <c r="V12" s="69"/>
      <c r="W12" s="69"/>
      <c r="X12" s="70"/>
      <c r="Y12" s="69"/>
      <c r="Z12" s="69"/>
      <c r="AA12" s="70"/>
      <c r="AB12" s="71"/>
      <c r="AC12" s="71"/>
      <c r="AD12" s="70"/>
      <c r="AE12" s="71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2"/>
      <c r="AR12" s="73"/>
      <c r="AS12" s="72"/>
      <c r="AT12" s="73">
        <v>2323</v>
      </c>
      <c r="AU12" s="73">
        <v>1196</v>
      </c>
      <c r="AV12" s="73">
        <v>1000</v>
      </c>
      <c r="AW12" s="73">
        <v>802</v>
      </c>
      <c r="AX12" s="73">
        <v>1446</v>
      </c>
      <c r="AY12" s="73">
        <v>1583</v>
      </c>
      <c r="AZ12" s="73">
        <v>1692</v>
      </c>
      <c r="BA12" s="73">
        <v>1256</v>
      </c>
      <c r="BB12" s="73">
        <v>838</v>
      </c>
      <c r="BC12" s="73">
        <v>1219</v>
      </c>
      <c r="BD12" s="73">
        <v>1614</v>
      </c>
      <c r="BE12" s="73">
        <v>1693</v>
      </c>
      <c r="BF12" s="73">
        <v>2668</v>
      </c>
      <c r="BG12" s="73">
        <v>2586</v>
      </c>
      <c r="BH12" s="73">
        <v>2392</v>
      </c>
      <c r="BI12" s="73">
        <v>2879</v>
      </c>
      <c r="BJ12" s="73">
        <v>2703</v>
      </c>
      <c r="BK12" s="73">
        <v>2393</v>
      </c>
      <c r="BL12" s="39">
        <v>2284</v>
      </c>
      <c r="BM12" s="20"/>
      <c r="BN12" s="96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>
        <v>4444</v>
      </c>
      <c r="BZ12" s="97">
        <v>5369</v>
      </c>
      <c r="CA12" s="97">
        <v>7194</v>
      </c>
      <c r="CB12" s="97">
        <v>10560</v>
      </c>
      <c r="CC12" s="39">
        <v>4677</v>
      </c>
    </row>
    <row r="13" spans="1:81">
      <c r="A13" s="65" t="s">
        <v>110</v>
      </c>
      <c r="B13" s="65" t="s">
        <v>226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67">
        <v>512</v>
      </c>
      <c r="R13" s="66">
        <v>-2536</v>
      </c>
      <c r="S13" s="68">
        <v>-669</v>
      </c>
      <c r="T13" s="69">
        <v>75</v>
      </c>
      <c r="U13" s="69">
        <v>-130</v>
      </c>
      <c r="V13" s="69">
        <v>-2019</v>
      </c>
      <c r="W13" s="69">
        <v>-666</v>
      </c>
      <c r="X13" s="74">
        <v>0</v>
      </c>
      <c r="Y13" s="68" t="s">
        <v>97</v>
      </c>
      <c r="Z13" s="68" t="s">
        <v>97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3">
        <v>0</v>
      </c>
      <c r="AS13" s="74"/>
      <c r="AT13" s="73">
        <v>0</v>
      </c>
      <c r="AU13" s="73">
        <v>17004</v>
      </c>
      <c r="AV13" s="73">
        <v>24076</v>
      </c>
      <c r="AW13" s="73">
        <v>43339</v>
      </c>
      <c r="AX13" s="73">
        <v>-17795</v>
      </c>
      <c r="AY13" s="73">
        <v>43740</v>
      </c>
      <c r="AZ13" s="73">
        <v>-38191</v>
      </c>
      <c r="BA13" s="73">
        <v>46796</v>
      </c>
      <c r="BB13" s="73">
        <v>16265</v>
      </c>
      <c r="BC13" s="73">
        <v>-26870</v>
      </c>
      <c r="BD13" s="73">
        <v>29903</v>
      </c>
      <c r="BE13" s="73">
        <v>-15925</v>
      </c>
      <c r="BF13" s="73">
        <v>-41701</v>
      </c>
      <c r="BG13" s="73">
        <v>-43072</v>
      </c>
      <c r="BH13" s="73">
        <v>-87687</v>
      </c>
      <c r="BI13" s="73">
        <v>-58211</v>
      </c>
      <c r="BJ13" s="73">
        <v>-90812</v>
      </c>
      <c r="BK13" s="73">
        <v>30643</v>
      </c>
      <c r="BL13" s="39">
        <v>20856</v>
      </c>
      <c r="BM13" s="20"/>
      <c r="BN13" s="98">
        <v>0</v>
      </c>
      <c r="BO13" s="97">
        <v>0</v>
      </c>
      <c r="BP13" s="97">
        <v>0</v>
      </c>
      <c r="BQ13" s="97">
        <v>-2024</v>
      </c>
      <c r="BR13" s="97">
        <v>-2743</v>
      </c>
      <c r="BS13" s="97">
        <v>-666</v>
      </c>
      <c r="BT13" s="97">
        <v>0</v>
      </c>
      <c r="BU13" s="97">
        <v>0</v>
      </c>
      <c r="BV13" s="97">
        <v>0</v>
      </c>
      <c r="BW13" s="97">
        <v>0</v>
      </c>
      <c r="BX13" s="97">
        <v>0</v>
      </c>
      <c r="BY13" s="97">
        <v>66624</v>
      </c>
      <c r="BZ13" s="97">
        <v>68610</v>
      </c>
      <c r="CA13" s="97">
        <v>-54593</v>
      </c>
      <c r="CB13" s="97">
        <v>-279782</v>
      </c>
      <c r="CC13" s="39">
        <v>51499</v>
      </c>
    </row>
    <row r="14" spans="1:81">
      <c r="A14" s="75" t="s">
        <v>111</v>
      </c>
      <c r="B14" s="75" t="s">
        <v>317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67"/>
      <c r="R14" s="66"/>
      <c r="S14" s="68"/>
      <c r="T14" s="69"/>
      <c r="U14" s="69"/>
      <c r="V14" s="69"/>
      <c r="W14" s="69"/>
      <c r="X14" s="74"/>
      <c r="Y14" s="68"/>
      <c r="Z14" s="68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>
        <v>0</v>
      </c>
      <c r="AQ14" s="74">
        <v>3836</v>
      </c>
      <c r="AR14" s="73">
        <v>1139</v>
      </c>
      <c r="AS14" s="74">
        <v>1733</v>
      </c>
      <c r="AT14" s="73">
        <v>4651</v>
      </c>
      <c r="AU14" s="73">
        <v>25089</v>
      </c>
      <c r="AV14" s="73">
        <v>-1121</v>
      </c>
      <c r="AW14" s="73">
        <v>-1121</v>
      </c>
      <c r="AX14" s="73">
        <v>-2045</v>
      </c>
      <c r="AY14" s="73">
        <v>2846</v>
      </c>
      <c r="AZ14" s="73">
        <v>6026</v>
      </c>
      <c r="BA14" s="73">
        <v>2284</v>
      </c>
      <c r="BB14" s="73">
        <v>10049</v>
      </c>
      <c r="BC14" s="73">
        <v>3580</v>
      </c>
      <c r="BD14" s="73">
        <v>13748</v>
      </c>
      <c r="BE14" s="73">
        <v>-5818</v>
      </c>
      <c r="BF14" s="73">
        <v>5365</v>
      </c>
      <c r="BG14" s="73">
        <v>5795</v>
      </c>
      <c r="BH14" s="73">
        <v>6129</v>
      </c>
      <c r="BI14" s="73">
        <v>-1676</v>
      </c>
      <c r="BJ14" s="73">
        <v>1768</v>
      </c>
      <c r="BK14" s="73">
        <v>5047</v>
      </c>
      <c r="BL14" s="39">
        <v>4878</v>
      </c>
      <c r="BM14" s="20"/>
      <c r="BN14" s="98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>
        <v>21205</v>
      </c>
      <c r="CA14" s="97">
        <v>16875</v>
      </c>
      <c r="CB14" s="97">
        <v>12016</v>
      </c>
      <c r="CC14" s="39">
        <v>9925</v>
      </c>
    </row>
    <row r="15" spans="1:81">
      <c r="A15" s="75" t="s">
        <v>112</v>
      </c>
      <c r="B15" s="75" t="s">
        <v>318</v>
      </c>
      <c r="C15" s="66">
        <v>10008</v>
      </c>
      <c r="D15" s="66">
        <v>4642</v>
      </c>
      <c r="E15" s="66">
        <v>28301</v>
      </c>
      <c r="F15" s="66">
        <v>25550</v>
      </c>
      <c r="G15" s="66">
        <v>10076</v>
      </c>
      <c r="H15" s="66">
        <v>6373</v>
      </c>
      <c r="I15" s="66">
        <v>17093</v>
      </c>
      <c r="J15" s="66">
        <v>4929</v>
      </c>
      <c r="K15" s="66">
        <v>25085</v>
      </c>
      <c r="L15" s="66">
        <v>-8262</v>
      </c>
      <c r="M15" s="66">
        <v>-28396</v>
      </c>
      <c r="N15" s="66">
        <v>26294</v>
      </c>
      <c r="O15" s="66">
        <v>5476</v>
      </c>
      <c r="P15" s="66">
        <v>-5883</v>
      </c>
      <c r="Q15" s="66">
        <v>12114</v>
      </c>
      <c r="R15" s="67">
        <v>-837</v>
      </c>
      <c r="S15" s="68">
        <v>30663</v>
      </c>
      <c r="T15" s="69">
        <v>-11531</v>
      </c>
      <c r="U15" s="69">
        <v>14898</v>
      </c>
      <c r="V15" s="69">
        <v>20622</v>
      </c>
      <c r="W15" s="69">
        <v>-80718</v>
      </c>
      <c r="X15" s="70">
        <v>56738</v>
      </c>
      <c r="Y15" s="69">
        <v>14834</v>
      </c>
      <c r="Z15" s="69">
        <v>-44058</v>
      </c>
      <c r="AA15" s="70">
        <v>7781</v>
      </c>
      <c r="AB15" s="71">
        <v>-10340</v>
      </c>
      <c r="AC15" s="71">
        <v>-17781</v>
      </c>
      <c r="AD15" s="70">
        <v>21684</v>
      </c>
      <c r="AE15" s="71">
        <v>21320</v>
      </c>
      <c r="AF15" s="70">
        <v>12661</v>
      </c>
      <c r="AG15" s="70">
        <v>21915</v>
      </c>
      <c r="AH15" s="70">
        <v>26628</v>
      </c>
      <c r="AI15" s="70">
        <v>15684</v>
      </c>
      <c r="AJ15" s="70">
        <v>24228</v>
      </c>
      <c r="AK15" s="70">
        <v>-3508</v>
      </c>
      <c r="AL15" s="70">
        <v>79652</v>
      </c>
      <c r="AM15" s="70">
        <v>2876</v>
      </c>
      <c r="AN15" s="70">
        <v>85248</v>
      </c>
      <c r="AO15" s="70">
        <v>-671393</v>
      </c>
      <c r="AP15" s="70">
        <v>117042</v>
      </c>
      <c r="AQ15" s="72">
        <v>22081</v>
      </c>
      <c r="AR15" s="73">
        <v>-1277</v>
      </c>
      <c r="AS15" s="72">
        <v>28004</v>
      </c>
      <c r="AT15" s="73">
        <v>-561</v>
      </c>
      <c r="AU15" s="73">
        <v>-1705</v>
      </c>
      <c r="AV15" s="73">
        <v>28345</v>
      </c>
      <c r="AW15" s="73">
        <v>28345</v>
      </c>
      <c r="AX15" s="73">
        <v>37811</v>
      </c>
      <c r="AY15" s="73">
        <v>7619</v>
      </c>
      <c r="AZ15" s="73">
        <v>331</v>
      </c>
      <c r="BA15" s="73">
        <v>41926</v>
      </c>
      <c r="BB15" s="73">
        <v>94468</v>
      </c>
      <c r="BC15" s="73">
        <v>-16772</v>
      </c>
      <c r="BD15" s="73">
        <v>514</v>
      </c>
      <c r="BE15" s="73">
        <v>34152</v>
      </c>
      <c r="BF15" s="73">
        <v>26184</v>
      </c>
      <c r="BG15" s="73">
        <v>18484</v>
      </c>
      <c r="BH15" s="73">
        <v>50260</v>
      </c>
      <c r="BI15" s="73">
        <v>14044</v>
      </c>
      <c r="BJ15" s="73">
        <v>81118</v>
      </c>
      <c r="BK15" s="73">
        <v>0</v>
      </c>
      <c r="BL15" s="39">
        <v>0</v>
      </c>
      <c r="BM15" s="20"/>
      <c r="BN15" s="96">
        <v>46396</v>
      </c>
      <c r="BO15" s="97">
        <v>49874</v>
      </c>
      <c r="BP15" s="97">
        <v>14721</v>
      </c>
      <c r="BQ15" s="97">
        <v>10870</v>
      </c>
      <c r="BR15" s="97">
        <v>54652</v>
      </c>
      <c r="BS15" s="97">
        <v>-53204</v>
      </c>
      <c r="BT15" s="97">
        <v>1344</v>
      </c>
      <c r="BU15" s="97">
        <v>82524</v>
      </c>
      <c r="BV15" s="97">
        <v>116056</v>
      </c>
      <c r="BW15" s="97">
        <v>-466227</v>
      </c>
      <c r="BX15" s="97">
        <v>-16089</v>
      </c>
      <c r="BY15" s="97">
        <v>94697</v>
      </c>
      <c r="BZ15" s="97">
        <v>144344</v>
      </c>
      <c r="CA15" s="97">
        <v>84399</v>
      </c>
      <c r="CB15" s="97">
        <v>277653</v>
      </c>
      <c r="CC15" s="39">
        <v>-70510</v>
      </c>
    </row>
    <row r="16" spans="1:81">
      <c r="A16" s="75" t="s">
        <v>113</v>
      </c>
      <c r="B16" s="75" t="s">
        <v>319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7"/>
      <c r="S16" s="68"/>
      <c r="T16" s="69"/>
      <c r="U16" s="69"/>
      <c r="V16" s="69"/>
      <c r="W16" s="69"/>
      <c r="X16" s="70"/>
      <c r="Y16" s="69"/>
      <c r="Z16" s="69"/>
      <c r="AA16" s="70"/>
      <c r="AB16" s="71"/>
      <c r="AC16" s="71"/>
      <c r="AD16" s="70"/>
      <c r="AE16" s="71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2"/>
      <c r="AR16" s="73"/>
      <c r="AS16" s="72"/>
      <c r="AT16" s="73"/>
      <c r="AU16" s="73"/>
      <c r="AV16" s="73"/>
      <c r="AW16" s="73"/>
      <c r="AX16" s="73"/>
      <c r="AY16" s="73"/>
      <c r="AZ16" s="73">
        <v>-141754</v>
      </c>
      <c r="BA16" s="73">
        <v>-2250</v>
      </c>
      <c r="BB16" s="73">
        <v>2304</v>
      </c>
      <c r="BC16" s="73">
        <v>0</v>
      </c>
      <c r="BD16" s="73">
        <v>0</v>
      </c>
      <c r="BE16" s="73">
        <v>0</v>
      </c>
      <c r="BF16" s="73">
        <v>0</v>
      </c>
      <c r="BG16" s="73">
        <v>0</v>
      </c>
      <c r="BH16" s="73">
        <v>0</v>
      </c>
      <c r="BI16" s="73">
        <v>0</v>
      </c>
      <c r="BJ16" s="73">
        <v>0</v>
      </c>
      <c r="BK16" s="73">
        <v>-33759</v>
      </c>
      <c r="BL16" s="39">
        <v>-36751</v>
      </c>
      <c r="BM16" s="20"/>
      <c r="BN16" s="96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>
        <v>-141700</v>
      </c>
      <c r="CA16" s="97">
        <v>0</v>
      </c>
      <c r="CB16" s="97">
        <v>0</v>
      </c>
      <c r="CC16" s="39">
        <v>0</v>
      </c>
    </row>
    <row r="17" spans="1:81">
      <c r="A17" s="65" t="s">
        <v>114</v>
      </c>
      <c r="B17" s="65" t="s">
        <v>320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7"/>
      <c r="S17" s="68"/>
      <c r="T17" s="69"/>
      <c r="U17" s="69"/>
      <c r="V17" s="69"/>
      <c r="W17" s="69"/>
      <c r="X17" s="70"/>
      <c r="Y17" s="69"/>
      <c r="Z17" s="69"/>
      <c r="AA17" s="70"/>
      <c r="AB17" s="71"/>
      <c r="AC17" s="71"/>
      <c r="AD17" s="70"/>
      <c r="AE17" s="71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2"/>
      <c r="AR17" s="73"/>
      <c r="AS17" s="72"/>
      <c r="AT17" s="73"/>
      <c r="AU17" s="73"/>
      <c r="AV17" s="73"/>
      <c r="AW17" s="73"/>
      <c r="AX17" s="73"/>
      <c r="AY17" s="73"/>
      <c r="AZ17" s="73">
        <v>-517551</v>
      </c>
      <c r="BA17" s="73">
        <v>-79519</v>
      </c>
      <c r="BB17" s="73">
        <v>-30</v>
      </c>
      <c r="BC17" s="73">
        <v>0</v>
      </c>
      <c r="BD17" s="73">
        <v>0</v>
      </c>
      <c r="BE17" s="73">
        <v>0</v>
      </c>
      <c r="BF17" s="73">
        <v>0</v>
      </c>
      <c r="BG17" s="73">
        <v>0</v>
      </c>
      <c r="BH17" s="73">
        <v>0</v>
      </c>
      <c r="BI17" s="73">
        <v>0</v>
      </c>
      <c r="BJ17" s="73">
        <v>0</v>
      </c>
      <c r="BK17" s="73">
        <v>0</v>
      </c>
      <c r="BL17" s="39">
        <v>0</v>
      </c>
      <c r="BM17" s="20"/>
      <c r="BN17" s="96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>
        <v>-597100</v>
      </c>
      <c r="CA17" s="97">
        <v>0</v>
      </c>
      <c r="CB17" s="97">
        <v>-115817</v>
      </c>
      <c r="CC17" s="39">
        <v>-3536</v>
      </c>
    </row>
    <row r="18" spans="1:81">
      <c r="A18" s="65" t="s">
        <v>115</v>
      </c>
      <c r="B18" s="65" t="s">
        <v>321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0">
        <v>224365</v>
      </c>
      <c r="AQ18" s="72"/>
      <c r="AR18" s="73">
        <v>0</v>
      </c>
      <c r="AS18" s="72"/>
      <c r="AT18" s="73">
        <v>8837</v>
      </c>
      <c r="AU18" s="73">
        <v>0</v>
      </c>
      <c r="AV18" s="73">
        <v>0</v>
      </c>
      <c r="AW18" s="73">
        <v>0</v>
      </c>
      <c r="AX18" s="73">
        <v>12940</v>
      </c>
      <c r="AY18" s="73">
        <v>0</v>
      </c>
      <c r="AZ18" s="73">
        <v>0</v>
      </c>
      <c r="BA18" s="73">
        <v>0</v>
      </c>
      <c r="BB18" s="73">
        <v>0</v>
      </c>
      <c r="BC18" s="73">
        <v>0</v>
      </c>
      <c r="BD18" s="73">
        <v>0</v>
      </c>
      <c r="BE18" s="73">
        <v>0</v>
      </c>
      <c r="BF18" s="73">
        <v>0</v>
      </c>
      <c r="BG18" s="73">
        <v>0</v>
      </c>
      <c r="BH18" s="73">
        <v>0</v>
      </c>
      <c r="BI18" s="73">
        <v>0</v>
      </c>
      <c r="BJ18" s="73">
        <v>0</v>
      </c>
      <c r="BK18" s="73">
        <v>-3536</v>
      </c>
      <c r="BL18" s="39">
        <v>0</v>
      </c>
      <c r="BM18" s="20"/>
      <c r="BN18" s="96">
        <v>0</v>
      </c>
      <c r="BO18" s="97">
        <v>0</v>
      </c>
      <c r="BP18" s="97">
        <v>0</v>
      </c>
      <c r="BQ18" s="97">
        <v>0</v>
      </c>
      <c r="BR18" s="97">
        <v>0</v>
      </c>
      <c r="BS18" s="97">
        <v>0</v>
      </c>
      <c r="BT18" s="97">
        <v>0</v>
      </c>
      <c r="BU18" s="97">
        <v>0</v>
      </c>
      <c r="BV18" s="97">
        <v>0</v>
      </c>
      <c r="BW18" s="97">
        <v>224365</v>
      </c>
      <c r="BX18" s="97">
        <v>8837</v>
      </c>
      <c r="BY18" s="97">
        <v>12940</v>
      </c>
      <c r="BZ18" s="97">
        <v>0</v>
      </c>
      <c r="CA18" s="97">
        <v>0</v>
      </c>
      <c r="CB18" s="97">
        <v>0</v>
      </c>
      <c r="CC18" s="39">
        <v>0</v>
      </c>
    </row>
    <row r="19" spans="1:81">
      <c r="A19" s="65" t="s">
        <v>116</v>
      </c>
      <c r="B19" s="65" t="s">
        <v>322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6">
        <v>0</v>
      </c>
      <c r="AQ19" s="72">
        <v>0</v>
      </c>
      <c r="AR19" s="73">
        <v>0</v>
      </c>
      <c r="AS19" s="72">
        <v>0</v>
      </c>
      <c r="AT19" s="73">
        <v>-266650</v>
      </c>
      <c r="AU19" s="73">
        <v>796</v>
      </c>
      <c r="AV19" s="73">
        <v>160</v>
      </c>
      <c r="AW19" s="73">
        <v>4798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  <c r="BE19" s="73">
        <v>0</v>
      </c>
      <c r="BF19" s="73">
        <v>0</v>
      </c>
      <c r="BG19" s="73">
        <v>0</v>
      </c>
      <c r="BH19" s="73">
        <v>0</v>
      </c>
      <c r="BI19" s="73">
        <v>0</v>
      </c>
      <c r="BJ19" s="73">
        <v>0</v>
      </c>
      <c r="BK19" s="73">
        <v>0</v>
      </c>
      <c r="BL19" s="39">
        <v>0</v>
      </c>
      <c r="BM19" s="20"/>
      <c r="BN19" s="96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>
        <v>0</v>
      </c>
      <c r="CB19" s="97">
        <v>0</v>
      </c>
      <c r="CC19" s="39">
        <v>0</v>
      </c>
    </row>
    <row r="20" spans="1:81" s="11" customFormat="1">
      <c r="A20" s="57" t="s">
        <v>117</v>
      </c>
      <c r="B20" s="57" t="s">
        <v>323</v>
      </c>
      <c r="C20" s="58">
        <v>28023</v>
      </c>
      <c r="D20" s="58">
        <v>5385</v>
      </c>
      <c r="E20" s="58">
        <v>-110158</v>
      </c>
      <c r="F20" s="58">
        <v>-155665</v>
      </c>
      <c r="G20" s="58">
        <v>72190</v>
      </c>
      <c r="H20" s="58">
        <v>-28924</v>
      </c>
      <c r="I20" s="58">
        <v>-26012</v>
      </c>
      <c r="J20" s="58">
        <v>-38889</v>
      </c>
      <c r="K20" s="58">
        <v>-37786</v>
      </c>
      <c r="L20" s="58">
        <v>-43735</v>
      </c>
      <c r="M20" s="58">
        <v>-44261</v>
      </c>
      <c r="N20" s="58">
        <v>43332</v>
      </c>
      <c r="O20" s="58">
        <v>7268</v>
      </c>
      <c r="P20" s="58">
        <v>-18902</v>
      </c>
      <c r="Q20" s="58">
        <v>-30737</v>
      </c>
      <c r="R20" s="58">
        <v>42860</v>
      </c>
      <c r="S20" s="59">
        <v>-78729</v>
      </c>
      <c r="T20" s="60">
        <v>-27369</v>
      </c>
      <c r="U20" s="60">
        <v>-63587</v>
      </c>
      <c r="V20" s="60">
        <v>-15059</v>
      </c>
      <c r="W20" s="60">
        <v>-55621</v>
      </c>
      <c r="X20" s="61">
        <v>-117652</v>
      </c>
      <c r="Y20" s="60">
        <v>14277</v>
      </c>
      <c r="Z20" s="60">
        <v>74865</v>
      </c>
      <c r="AA20" s="61">
        <v>-35357</v>
      </c>
      <c r="AB20" s="62">
        <v>-60229</v>
      </c>
      <c r="AC20" s="62">
        <v>-26580</v>
      </c>
      <c r="AD20" s="61">
        <v>28625</v>
      </c>
      <c r="AE20" s="62">
        <v>-55223</v>
      </c>
      <c r="AF20" s="61">
        <v>64449</v>
      </c>
      <c r="AG20" s="61">
        <v>-129466</v>
      </c>
      <c r="AH20" s="61">
        <v>-31160</v>
      </c>
      <c r="AI20" s="61">
        <v>-7585</v>
      </c>
      <c r="AJ20" s="61">
        <v>-148412</v>
      </c>
      <c r="AK20" s="61">
        <v>-90910</v>
      </c>
      <c r="AL20" s="61">
        <v>-50062</v>
      </c>
      <c r="AM20" s="61">
        <v>-104143</v>
      </c>
      <c r="AN20" s="61">
        <v>-377986</v>
      </c>
      <c r="AO20" s="61">
        <v>104278</v>
      </c>
      <c r="AP20" s="61">
        <v>134887</v>
      </c>
      <c r="AQ20" s="62">
        <v>-119613</v>
      </c>
      <c r="AR20" s="63">
        <v>-33294</v>
      </c>
      <c r="AS20" s="62">
        <v>140597</v>
      </c>
      <c r="AT20" s="63">
        <v>292569</v>
      </c>
      <c r="AU20" s="63">
        <v>-129906</v>
      </c>
      <c r="AV20" s="63">
        <v>107309</v>
      </c>
      <c r="AW20" s="63">
        <v>325693</v>
      </c>
      <c r="AX20" s="63">
        <v>112883</v>
      </c>
      <c r="AY20" s="63">
        <v>-110793</v>
      </c>
      <c r="AZ20" s="63">
        <v>-16105</v>
      </c>
      <c r="BA20" s="63">
        <v>-93158</v>
      </c>
      <c r="BB20" s="63">
        <v>130595</v>
      </c>
      <c r="BC20" s="63">
        <v>-414824</v>
      </c>
      <c r="BD20" s="63">
        <v>-259376</v>
      </c>
      <c r="BE20" s="63">
        <v>14827</v>
      </c>
      <c r="BF20" s="63">
        <v>42239</v>
      </c>
      <c r="BG20" s="63">
        <v>-132545</v>
      </c>
      <c r="BH20" s="63">
        <v>110100</v>
      </c>
      <c r="BI20" s="63">
        <v>-53720</v>
      </c>
      <c r="BJ20" s="63">
        <v>368691</v>
      </c>
      <c r="BK20" s="63">
        <v>-335899</v>
      </c>
      <c r="BL20" s="37">
        <v>179857</v>
      </c>
      <c r="BM20" s="55"/>
      <c r="BN20" s="92">
        <v>-223050</v>
      </c>
      <c r="BO20" s="93">
        <v>-21635</v>
      </c>
      <c r="BP20" s="93">
        <v>-82450</v>
      </c>
      <c r="BQ20" s="93">
        <v>489</v>
      </c>
      <c r="BR20" s="93">
        <v>-339788</v>
      </c>
      <c r="BS20" s="93">
        <v>-84131</v>
      </c>
      <c r="BT20" s="93">
        <v>-93541</v>
      </c>
      <c r="BU20" s="93">
        <v>-151400</v>
      </c>
      <c r="BV20" s="93">
        <v>-305126</v>
      </c>
      <c r="BW20" s="93">
        <v>-242964</v>
      </c>
      <c r="BX20" s="93">
        <v>280259</v>
      </c>
      <c r="BY20" s="93">
        <v>415979</v>
      </c>
      <c r="BZ20" s="93">
        <v>-89461</v>
      </c>
      <c r="CA20" s="93">
        <v>-657455</v>
      </c>
      <c r="CB20" s="93">
        <v>292526</v>
      </c>
      <c r="CC20" s="37">
        <v>-156042</v>
      </c>
    </row>
    <row r="21" spans="1:81" s="11" customFormat="1">
      <c r="A21" s="64" t="s">
        <v>118</v>
      </c>
      <c r="B21" s="64" t="s">
        <v>324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0"/>
      <c r="AJ21" s="81"/>
      <c r="AK21" s="81"/>
      <c r="AL21" s="81"/>
      <c r="AM21" s="80"/>
      <c r="AN21" s="80"/>
      <c r="AO21" s="80"/>
      <c r="AP21" s="80"/>
      <c r="AQ21" s="80"/>
      <c r="AR21" s="79"/>
      <c r="AS21" s="80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8"/>
      <c r="BM21" s="55"/>
      <c r="BN21" s="94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9"/>
    </row>
    <row r="22" spans="1:81">
      <c r="A22" s="65" t="s">
        <v>50</v>
      </c>
      <c r="B22" s="65" t="s">
        <v>243</v>
      </c>
      <c r="C22" s="66">
        <v>28261</v>
      </c>
      <c r="D22" s="66">
        <v>-28294</v>
      </c>
      <c r="E22" s="66">
        <v>-83271</v>
      </c>
      <c r="F22" s="66">
        <v>-37088</v>
      </c>
      <c r="G22" s="66">
        <v>-16881</v>
      </c>
      <c r="H22" s="66">
        <v>-61972</v>
      </c>
      <c r="I22" s="66">
        <v>-80941</v>
      </c>
      <c r="J22" s="66">
        <v>16881</v>
      </c>
      <c r="K22" s="66">
        <v>-6622</v>
      </c>
      <c r="L22" s="66">
        <v>-60246</v>
      </c>
      <c r="M22" s="66">
        <v>-69237</v>
      </c>
      <c r="N22" s="66">
        <v>41728</v>
      </c>
      <c r="O22" s="66">
        <v>-29288</v>
      </c>
      <c r="P22" s="66">
        <v>-46553</v>
      </c>
      <c r="Q22" s="66">
        <v>-118839</v>
      </c>
      <c r="R22" s="67">
        <v>35773</v>
      </c>
      <c r="S22" s="68">
        <v>3983</v>
      </c>
      <c r="T22" s="69">
        <v>-85676</v>
      </c>
      <c r="U22" s="69">
        <v>-118554</v>
      </c>
      <c r="V22" s="69">
        <v>75233</v>
      </c>
      <c r="W22" s="69">
        <v>-4043</v>
      </c>
      <c r="X22" s="70">
        <v>213</v>
      </c>
      <c r="Y22" s="69">
        <v>-106980</v>
      </c>
      <c r="Z22" s="69">
        <v>86691</v>
      </c>
      <c r="AA22" s="70">
        <v>-74068</v>
      </c>
      <c r="AB22" s="71">
        <v>76985</v>
      </c>
      <c r="AC22" s="71">
        <v>-37464</v>
      </c>
      <c r="AD22" s="70">
        <v>86486</v>
      </c>
      <c r="AE22" s="71">
        <v>9267</v>
      </c>
      <c r="AF22" s="70">
        <v>-5663</v>
      </c>
      <c r="AG22" s="70">
        <v>-27444</v>
      </c>
      <c r="AH22" s="70">
        <v>-42175</v>
      </c>
      <c r="AI22" s="70">
        <v>-60132</v>
      </c>
      <c r="AJ22" s="70">
        <v>4028</v>
      </c>
      <c r="AK22" s="70">
        <v>-68793</v>
      </c>
      <c r="AL22" s="70">
        <v>-43720</v>
      </c>
      <c r="AM22" s="70">
        <v>42826</v>
      </c>
      <c r="AN22" s="70">
        <v>-90590</v>
      </c>
      <c r="AO22" s="70">
        <v>-292160</v>
      </c>
      <c r="AP22" s="70">
        <v>80186</v>
      </c>
      <c r="AQ22" s="72">
        <v>92936</v>
      </c>
      <c r="AR22" s="73">
        <v>-43147</v>
      </c>
      <c r="AS22" s="72">
        <v>82221</v>
      </c>
      <c r="AT22" s="73">
        <v>70825</v>
      </c>
      <c r="AU22" s="73">
        <v>59322</v>
      </c>
      <c r="AV22" s="73">
        <v>-34017</v>
      </c>
      <c r="AW22" s="73">
        <v>-185187</v>
      </c>
      <c r="AX22" s="73">
        <v>43462</v>
      </c>
      <c r="AY22" s="73">
        <v>-7052</v>
      </c>
      <c r="AZ22" s="73">
        <v>-124290</v>
      </c>
      <c r="BA22" s="73">
        <v>-169086</v>
      </c>
      <c r="BB22" s="73">
        <v>84350</v>
      </c>
      <c r="BC22" s="73">
        <v>-55635</v>
      </c>
      <c r="BD22" s="73">
        <v>-171584</v>
      </c>
      <c r="BE22" s="73">
        <v>127198</v>
      </c>
      <c r="BF22" s="73">
        <v>86894</v>
      </c>
      <c r="BG22" s="73">
        <v>131260</v>
      </c>
      <c r="BH22" s="73">
        <v>-49938</v>
      </c>
      <c r="BI22" s="73">
        <v>140571</v>
      </c>
      <c r="BJ22" s="73">
        <v>37438</v>
      </c>
      <c r="BK22" s="73">
        <v>-125264</v>
      </c>
      <c r="BL22" s="39">
        <v>-137031</v>
      </c>
      <c r="BM22" s="20"/>
      <c r="BN22" s="96">
        <v>-115566</v>
      </c>
      <c r="BO22" s="97">
        <v>-142913</v>
      </c>
      <c r="BP22" s="97">
        <v>-94377</v>
      </c>
      <c r="BQ22" s="97">
        <v>-158907</v>
      </c>
      <c r="BR22" s="97">
        <v>-125014</v>
      </c>
      <c r="BS22" s="97">
        <v>-24119</v>
      </c>
      <c r="BT22" s="97">
        <v>51939</v>
      </c>
      <c r="BU22" s="97">
        <v>-66015</v>
      </c>
      <c r="BV22" s="97">
        <v>-168617</v>
      </c>
      <c r="BW22" s="97">
        <v>-259738</v>
      </c>
      <c r="BX22" s="97">
        <v>202835</v>
      </c>
      <c r="BY22" s="97">
        <v>-116420</v>
      </c>
      <c r="BZ22" s="97">
        <v>-216078</v>
      </c>
      <c r="CA22" s="97">
        <v>-13127</v>
      </c>
      <c r="CB22" s="97">
        <v>259331</v>
      </c>
      <c r="CC22" s="39">
        <v>-262295</v>
      </c>
    </row>
    <row r="23" spans="1:81">
      <c r="A23" s="65" t="s">
        <v>52</v>
      </c>
      <c r="B23" s="65" t="s">
        <v>245</v>
      </c>
      <c r="C23" s="74">
        <v>6822</v>
      </c>
      <c r="D23" s="74">
        <v>16915</v>
      </c>
      <c r="E23" s="74">
        <v>4636</v>
      </c>
      <c r="F23" s="74">
        <v>-3699</v>
      </c>
      <c r="G23" s="74">
        <v>-24490</v>
      </c>
      <c r="H23" s="74">
        <v>-30015</v>
      </c>
      <c r="I23" s="74">
        <v>-5280</v>
      </c>
      <c r="J23" s="74">
        <v>-44099</v>
      </c>
      <c r="K23" s="74">
        <v>-24056</v>
      </c>
      <c r="L23" s="74">
        <v>-8540</v>
      </c>
      <c r="M23" s="74">
        <v>-7340</v>
      </c>
      <c r="N23" s="74">
        <v>6944</v>
      </c>
      <c r="O23" s="74">
        <v>558</v>
      </c>
      <c r="P23" s="74">
        <v>69</v>
      </c>
      <c r="Q23" s="74">
        <v>16494</v>
      </c>
      <c r="R23" s="74">
        <v>-20271</v>
      </c>
      <c r="S23" s="74">
        <v>-45874</v>
      </c>
      <c r="T23" s="74">
        <v>-8422</v>
      </c>
      <c r="U23" s="74">
        <v>-10448</v>
      </c>
      <c r="V23" s="74">
        <v>-67932</v>
      </c>
      <c r="W23" s="74">
        <v>-56001</v>
      </c>
      <c r="X23" s="74">
        <v>412</v>
      </c>
      <c r="Y23" s="74">
        <v>46289</v>
      </c>
      <c r="Z23" s="74">
        <v>-27872</v>
      </c>
      <c r="AA23" s="74">
        <v>-19176</v>
      </c>
      <c r="AB23" s="74">
        <v>-63162</v>
      </c>
      <c r="AC23" s="74">
        <v>-21228</v>
      </c>
      <c r="AD23" s="74">
        <v>-19035</v>
      </c>
      <c r="AE23" s="74">
        <v>-17729</v>
      </c>
      <c r="AF23" s="74">
        <v>-16982</v>
      </c>
      <c r="AG23" s="74">
        <v>-16468</v>
      </c>
      <c r="AH23" s="74">
        <v>40775</v>
      </c>
      <c r="AI23" s="74">
        <v>19177</v>
      </c>
      <c r="AJ23" s="74">
        <v>-97764</v>
      </c>
      <c r="AK23" s="74">
        <v>45805</v>
      </c>
      <c r="AL23" s="74">
        <v>94983</v>
      </c>
      <c r="AM23" s="74">
        <v>-13905</v>
      </c>
      <c r="AN23" s="74">
        <v>-85959</v>
      </c>
      <c r="AO23" s="74">
        <v>40122</v>
      </c>
      <c r="AP23" s="70">
        <v>16176</v>
      </c>
      <c r="AQ23" s="72">
        <v>-131707</v>
      </c>
      <c r="AR23" s="73">
        <v>-22117</v>
      </c>
      <c r="AS23" s="72">
        <v>121050</v>
      </c>
      <c r="AT23" s="73">
        <v>75884</v>
      </c>
      <c r="AU23" s="73">
        <v>-107298</v>
      </c>
      <c r="AV23" s="73">
        <v>32797</v>
      </c>
      <c r="AW23" s="73">
        <v>72422</v>
      </c>
      <c r="AX23" s="73">
        <v>-21276</v>
      </c>
      <c r="AY23" s="73">
        <v>-179489</v>
      </c>
      <c r="AZ23" s="73">
        <v>-68670</v>
      </c>
      <c r="BA23" s="73">
        <v>-68968</v>
      </c>
      <c r="BB23" s="73">
        <v>-223269</v>
      </c>
      <c r="BC23" s="73">
        <v>-272781</v>
      </c>
      <c r="BD23" s="73">
        <v>-93223</v>
      </c>
      <c r="BE23" s="73">
        <v>8015</v>
      </c>
      <c r="BF23" s="73">
        <v>118008</v>
      </c>
      <c r="BG23" s="73">
        <v>-103279</v>
      </c>
      <c r="BH23" s="73">
        <v>63680</v>
      </c>
      <c r="BI23" s="73">
        <v>24835</v>
      </c>
      <c r="BJ23" s="73">
        <v>127021</v>
      </c>
      <c r="BK23" s="73">
        <v>-81009</v>
      </c>
      <c r="BL23" s="39">
        <v>-3529</v>
      </c>
      <c r="BM23" s="20"/>
      <c r="BN23" s="96">
        <v>24662</v>
      </c>
      <c r="BO23" s="97">
        <v>-103884</v>
      </c>
      <c r="BP23" s="97">
        <v>-32992</v>
      </c>
      <c r="BQ23" s="97">
        <v>-3150</v>
      </c>
      <c r="BR23" s="97">
        <v>-132676</v>
      </c>
      <c r="BS23" s="97">
        <v>-37172</v>
      </c>
      <c r="BT23" s="97">
        <v>-122601</v>
      </c>
      <c r="BU23" s="97">
        <v>-10404</v>
      </c>
      <c r="BV23" s="97">
        <v>62201</v>
      </c>
      <c r="BW23" s="97">
        <v>-43566</v>
      </c>
      <c r="BX23" s="97">
        <v>43110</v>
      </c>
      <c r="BY23" s="97">
        <v>-23355</v>
      </c>
      <c r="BZ23" s="97">
        <v>-540396</v>
      </c>
      <c r="CA23" s="97">
        <v>-267338</v>
      </c>
      <c r="CB23" s="97">
        <v>112257</v>
      </c>
      <c r="CC23" s="39">
        <v>-84538</v>
      </c>
    </row>
    <row r="24" spans="1:81">
      <c r="A24" s="65" t="s">
        <v>57</v>
      </c>
      <c r="B24" s="65" t="s">
        <v>250</v>
      </c>
      <c r="C24" s="74">
        <v>11791</v>
      </c>
      <c r="D24" s="74">
        <v>-1945</v>
      </c>
      <c r="E24" s="74">
        <v>-25741</v>
      </c>
      <c r="F24" s="74">
        <v>18284</v>
      </c>
      <c r="G24" s="74">
        <v>28466</v>
      </c>
      <c r="H24" s="74">
        <v>10288</v>
      </c>
      <c r="I24" s="74">
        <v>10196</v>
      </c>
      <c r="J24" s="74">
        <v>34306</v>
      </c>
      <c r="K24" s="74">
        <v>4191</v>
      </c>
      <c r="L24" s="74">
        <v>-21906</v>
      </c>
      <c r="M24" s="74">
        <v>13797</v>
      </c>
      <c r="N24" s="74">
        <v>3772</v>
      </c>
      <c r="O24" s="74">
        <v>6427</v>
      </c>
      <c r="P24" s="74">
        <v>-9141</v>
      </c>
      <c r="Q24" s="74">
        <v>-6018</v>
      </c>
      <c r="R24" s="74">
        <v>14368</v>
      </c>
      <c r="S24" s="74">
        <v>-71257</v>
      </c>
      <c r="T24" s="74">
        <v>5197</v>
      </c>
      <c r="U24" s="74">
        <v>28162</v>
      </c>
      <c r="V24" s="74">
        <v>17691</v>
      </c>
      <c r="W24" s="74">
        <v>928</v>
      </c>
      <c r="X24" s="74">
        <v>-49789</v>
      </c>
      <c r="Y24" s="74">
        <v>15287</v>
      </c>
      <c r="Z24" s="74">
        <v>86112</v>
      </c>
      <c r="AA24" s="74">
        <v>25460</v>
      </c>
      <c r="AB24" s="74">
        <v>-2400</v>
      </c>
      <c r="AC24" s="74">
        <v>24718</v>
      </c>
      <c r="AD24" s="74">
        <v>-21807</v>
      </c>
      <c r="AE24" s="74">
        <v>17333</v>
      </c>
      <c r="AF24" s="74">
        <v>-14083</v>
      </c>
      <c r="AG24" s="74">
        <v>12303</v>
      </c>
      <c r="AH24" s="74">
        <v>-21515</v>
      </c>
      <c r="AI24" s="74">
        <v>11610</v>
      </c>
      <c r="AJ24" s="74">
        <v>-64864</v>
      </c>
      <c r="AK24" s="74">
        <v>-26475</v>
      </c>
      <c r="AL24" s="74">
        <v>-27934</v>
      </c>
      <c r="AM24" s="74">
        <v>-7703</v>
      </c>
      <c r="AN24" s="74">
        <v>-282675</v>
      </c>
      <c r="AO24" s="74">
        <v>286888</v>
      </c>
      <c r="AP24" s="76">
        <v>19143</v>
      </c>
      <c r="AQ24" s="72">
        <v>-14663</v>
      </c>
      <c r="AR24" s="73">
        <v>-13044</v>
      </c>
      <c r="AS24" s="72">
        <v>-25053</v>
      </c>
      <c r="AT24" s="73">
        <v>38971</v>
      </c>
      <c r="AU24" s="73">
        <v>-16097</v>
      </c>
      <c r="AV24" s="73">
        <v>-6216</v>
      </c>
      <c r="AW24" s="73">
        <v>49227</v>
      </c>
      <c r="AX24" s="73">
        <v>-105464</v>
      </c>
      <c r="AY24" s="73">
        <v>14617</v>
      </c>
      <c r="AZ24" s="73">
        <v>-47535</v>
      </c>
      <c r="BA24" s="73">
        <v>-24829</v>
      </c>
      <c r="BB24" s="73">
        <v>-164616</v>
      </c>
      <c r="BC24" s="73">
        <v>40721</v>
      </c>
      <c r="BD24" s="73">
        <v>-2964</v>
      </c>
      <c r="BE24" s="73">
        <v>65370</v>
      </c>
      <c r="BF24" s="73">
        <v>52887</v>
      </c>
      <c r="BG24" s="73">
        <v>21901</v>
      </c>
      <c r="BH24" s="73">
        <v>76445</v>
      </c>
      <c r="BI24" s="73">
        <v>-126436</v>
      </c>
      <c r="BJ24" s="73">
        <v>43203</v>
      </c>
      <c r="BK24" s="73">
        <v>68439</v>
      </c>
      <c r="BL24" s="39">
        <v>39306</v>
      </c>
      <c r="BM24" s="20"/>
      <c r="BN24" s="96">
        <v>2930</v>
      </c>
      <c r="BO24" s="97">
        <v>83256</v>
      </c>
      <c r="BP24" s="97">
        <v>-146</v>
      </c>
      <c r="BQ24" s="97">
        <v>5636</v>
      </c>
      <c r="BR24" s="97">
        <v>-20207</v>
      </c>
      <c r="BS24" s="97">
        <v>52538</v>
      </c>
      <c r="BT24" s="97">
        <v>25971</v>
      </c>
      <c r="BU24" s="97">
        <v>-5962</v>
      </c>
      <c r="BV24" s="97">
        <v>-107663</v>
      </c>
      <c r="BW24" s="97">
        <v>15653</v>
      </c>
      <c r="BX24" s="97">
        <v>-13789</v>
      </c>
      <c r="BY24" s="97">
        <v>-78550</v>
      </c>
      <c r="BZ24" s="97">
        <v>-222363</v>
      </c>
      <c r="CA24" s="97">
        <v>156014</v>
      </c>
      <c r="CB24" s="97">
        <v>15113</v>
      </c>
      <c r="CC24" s="39">
        <v>107745</v>
      </c>
    </row>
    <row r="25" spans="1:81" s="11" customFormat="1">
      <c r="A25" s="64" t="s">
        <v>119</v>
      </c>
      <c r="B25" s="64" t="s">
        <v>324</v>
      </c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0"/>
      <c r="AJ25" s="81"/>
      <c r="AK25" s="81"/>
      <c r="AL25" s="81"/>
      <c r="AM25" s="80"/>
      <c r="AN25" s="80"/>
      <c r="AO25" s="80"/>
      <c r="AP25" s="80"/>
      <c r="AQ25" s="80"/>
      <c r="AR25" s="79"/>
      <c r="AS25" s="80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8"/>
      <c r="BM25" s="55"/>
      <c r="BN25" s="94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9"/>
    </row>
    <row r="26" spans="1:81">
      <c r="A26" s="65" t="s">
        <v>76</v>
      </c>
      <c r="B26" s="65" t="s">
        <v>269</v>
      </c>
      <c r="C26" s="74">
        <v>4568</v>
      </c>
      <c r="D26" s="74">
        <v>-2322</v>
      </c>
      <c r="E26" s="74">
        <v>-35922</v>
      </c>
      <c r="F26" s="74">
        <v>-22497</v>
      </c>
      <c r="G26" s="74">
        <v>5608</v>
      </c>
      <c r="H26" s="74">
        <v>3291</v>
      </c>
      <c r="I26" s="74">
        <v>-10480</v>
      </c>
      <c r="J26" s="74">
        <v>21382</v>
      </c>
      <c r="K26" s="74">
        <v>-1059</v>
      </c>
      <c r="L26" s="74">
        <v>-2242</v>
      </c>
      <c r="M26" s="74">
        <v>-2040</v>
      </c>
      <c r="N26" s="74">
        <v>37078</v>
      </c>
      <c r="O26" s="74">
        <v>3304</v>
      </c>
      <c r="P26" s="74">
        <v>16922</v>
      </c>
      <c r="Q26" s="74">
        <v>33143</v>
      </c>
      <c r="R26" s="74">
        <v>3598</v>
      </c>
      <c r="S26" s="74">
        <v>-11887</v>
      </c>
      <c r="T26" s="74">
        <v>-31131</v>
      </c>
      <c r="U26" s="74">
        <v>-167</v>
      </c>
      <c r="V26" s="74">
        <v>11762</v>
      </c>
      <c r="W26" s="74">
        <v>-7919</v>
      </c>
      <c r="X26" s="74">
        <v>-35674</v>
      </c>
      <c r="Y26" s="74">
        <v>9361</v>
      </c>
      <c r="Z26" s="74">
        <v>6359</v>
      </c>
      <c r="AA26" s="74">
        <v>23281</v>
      </c>
      <c r="AB26" s="74">
        <v>-41851</v>
      </c>
      <c r="AC26" s="74">
        <v>10324</v>
      </c>
      <c r="AD26" s="74">
        <v>39389</v>
      </c>
      <c r="AE26" s="74">
        <v>-32770</v>
      </c>
      <c r="AF26" s="74">
        <v>83058</v>
      </c>
      <c r="AG26" s="74">
        <v>-66564</v>
      </c>
      <c r="AH26" s="74">
        <v>28949</v>
      </c>
      <c r="AI26" s="74">
        <v>46265</v>
      </c>
      <c r="AJ26" s="74">
        <v>28843</v>
      </c>
      <c r="AK26" s="74">
        <v>-36948</v>
      </c>
      <c r="AL26" s="74">
        <v>13004</v>
      </c>
      <c r="AM26" s="74">
        <v>2981</v>
      </c>
      <c r="AN26" s="74">
        <v>51609</v>
      </c>
      <c r="AO26" s="74">
        <v>36964</v>
      </c>
      <c r="AP26" s="76">
        <v>47802</v>
      </c>
      <c r="AQ26" s="72">
        <v>-31568</v>
      </c>
      <c r="AR26" s="73">
        <v>6443</v>
      </c>
      <c r="AS26" s="72">
        <v>-20551</v>
      </c>
      <c r="AT26" s="73">
        <v>189299</v>
      </c>
      <c r="AU26" s="73">
        <v>15417</v>
      </c>
      <c r="AV26" s="73">
        <v>3213</v>
      </c>
      <c r="AW26" s="73">
        <v>242594</v>
      </c>
      <c r="AX26" s="73">
        <v>247822</v>
      </c>
      <c r="AY26" s="73">
        <v>68762</v>
      </c>
      <c r="AZ26" s="73">
        <v>89162</v>
      </c>
      <c r="BA26" s="73">
        <v>29162</v>
      </c>
      <c r="BB26" s="73">
        <v>376970</v>
      </c>
      <c r="BC26" s="73">
        <v>-113633</v>
      </c>
      <c r="BD26" s="73">
        <v>-36013</v>
      </c>
      <c r="BE26" s="73">
        <v>-165954</v>
      </c>
      <c r="BF26" s="73">
        <v>-98331</v>
      </c>
      <c r="BG26" s="73">
        <v>-109238</v>
      </c>
      <c r="BH26" s="73">
        <v>-25013</v>
      </c>
      <c r="BI26" s="73">
        <v>-128359</v>
      </c>
      <c r="BJ26" s="73">
        <v>198884</v>
      </c>
      <c r="BK26" s="73">
        <v>-99790</v>
      </c>
      <c r="BL26" s="39">
        <v>75872</v>
      </c>
      <c r="BM26" s="20"/>
      <c r="BN26" s="96">
        <v>-48815</v>
      </c>
      <c r="BO26" s="97">
        <v>19801</v>
      </c>
      <c r="BP26" s="97">
        <v>31737</v>
      </c>
      <c r="BQ26" s="97">
        <v>56967</v>
      </c>
      <c r="BR26" s="97">
        <v>-31423</v>
      </c>
      <c r="BS26" s="97">
        <v>-27873</v>
      </c>
      <c r="BT26" s="97">
        <v>31143</v>
      </c>
      <c r="BU26" s="97">
        <v>12673</v>
      </c>
      <c r="BV26" s="97">
        <v>51164</v>
      </c>
      <c r="BW26" s="97">
        <v>139356</v>
      </c>
      <c r="BX26" s="97">
        <v>143623</v>
      </c>
      <c r="BY26" s="97">
        <v>509046</v>
      </c>
      <c r="BZ26" s="97">
        <v>564056</v>
      </c>
      <c r="CA26" s="97">
        <v>-413931</v>
      </c>
      <c r="CB26" s="97">
        <v>-63726</v>
      </c>
      <c r="CC26" s="39">
        <v>-23918</v>
      </c>
    </row>
    <row r="27" spans="1:81">
      <c r="A27" s="65" t="s">
        <v>81</v>
      </c>
      <c r="B27" s="65" t="s">
        <v>274</v>
      </c>
      <c r="C27" s="74">
        <v>0</v>
      </c>
      <c r="D27" s="74">
        <v>0</v>
      </c>
      <c r="E27" s="74">
        <v>12025</v>
      </c>
      <c r="F27" s="74">
        <v>-12560</v>
      </c>
      <c r="G27" s="74">
        <v>-6454</v>
      </c>
      <c r="H27" s="74">
        <v>18623</v>
      </c>
      <c r="I27" s="74">
        <v>9425</v>
      </c>
      <c r="J27" s="74">
        <v>-10430</v>
      </c>
      <c r="K27" s="74">
        <v>-7618</v>
      </c>
      <c r="L27" s="74">
        <v>23156</v>
      </c>
      <c r="M27" s="74">
        <v>18478</v>
      </c>
      <c r="N27" s="74">
        <v>-11579</v>
      </c>
      <c r="O27" s="74">
        <v>-12279</v>
      </c>
      <c r="P27" s="74">
        <v>21939</v>
      </c>
      <c r="Q27" s="74">
        <v>16514</v>
      </c>
      <c r="R27" s="74">
        <v>-19654</v>
      </c>
      <c r="S27" s="74">
        <v>-11068</v>
      </c>
      <c r="T27" s="74">
        <v>22849</v>
      </c>
      <c r="U27" s="74">
        <v>26930</v>
      </c>
      <c r="V27" s="74">
        <v>-11251</v>
      </c>
      <c r="W27" s="74">
        <v>-23112</v>
      </c>
      <c r="X27" s="74">
        <v>19583</v>
      </c>
      <c r="Y27" s="74">
        <v>26465</v>
      </c>
      <c r="Z27" s="74">
        <v>-13319</v>
      </c>
      <c r="AA27" s="74">
        <v>-13006</v>
      </c>
      <c r="AB27" s="74">
        <v>10113</v>
      </c>
      <c r="AC27" s="74">
        <v>7431</v>
      </c>
      <c r="AD27" s="74">
        <v>-54267</v>
      </c>
      <c r="AE27" s="74">
        <v>-4773</v>
      </c>
      <c r="AF27" s="74">
        <v>15812</v>
      </c>
      <c r="AG27" s="74">
        <v>14589</v>
      </c>
      <c r="AH27" s="74">
        <v>-44783</v>
      </c>
      <c r="AI27" s="74">
        <v>3717</v>
      </c>
      <c r="AJ27" s="74">
        <v>23191</v>
      </c>
      <c r="AK27" s="74">
        <v>18744</v>
      </c>
      <c r="AL27" s="74">
        <v>-22779</v>
      </c>
      <c r="AM27" s="74">
        <v>-13700</v>
      </c>
      <c r="AN27" s="74">
        <v>19408</v>
      </c>
      <c r="AO27" s="74">
        <v>23174</v>
      </c>
      <c r="AP27" s="76">
        <v>-26700</v>
      </c>
      <c r="AQ27" s="72">
        <v>-3396</v>
      </c>
      <c r="AR27" s="73">
        <v>10009</v>
      </c>
      <c r="AS27" s="72">
        <v>13360</v>
      </c>
      <c r="AT27" s="73">
        <v>-26828</v>
      </c>
      <c r="AU27" s="73">
        <v>-4302</v>
      </c>
      <c r="AV27" s="73">
        <v>28491</v>
      </c>
      <c r="AW27" s="73">
        <v>30463</v>
      </c>
      <c r="AX27" s="73">
        <v>-15136</v>
      </c>
      <c r="AY27" s="73">
        <v>-18652</v>
      </c>
      <c r="AZ27" s="73">
        <v>33820</v>
      </c>
      <c r="BA27" s="73">
        <v>25563</v>
      </c>
      <c r="BB27" s="73">
        <v>-23556</v>
      </c>
      <c r="BC27" s="73">
        <v>-9050</v>
      </c>
      <c r="BD27" s="73">
        <v>22661</v>
      </c>
      <c r="BE27" s="73">
        <v>31676</v>
      </c>
      <c r="BF27" s="73">
        <v>-63586</v>
      </c>
      <c r="BG27" s="73">
        <v>-17264</v>
      </c>
      <c r="BH27" s="73">
        <v>33075</v>
      </c>
      <c r="BI27" s="73">
        <v>33459</v>
      </c>
      <c r="BJ27" s="73">
        <v>-32481</v>
      </c>
      <c r="BK27" s="73">
        <v>-32951</v>
      </c>
      <c r="BL27" s="39">
        <v>28703</v>
      </c>
      <c r="BM27" s="20"/>
      <c r="BN27" s="96">
        <v>-6063</v>
      </c>
      <c r="BO27" s="97">
        <v>11164</v>
      </c>
      <c r="BP27" s="97">
        <v>22437</v>
      </c>
      <c r="BQ27" s="97">
        <v>6520</v>
      </c>
      <c r="BR27" s="97">
        <v>27460</v>
      </c>
      <c r="BS27" s="97">
        <v>9617</v>
      </c>
      <c r="BT27" s="97">
        <v>-49729</v>
      </c>
      <c r="BU27" s="97">
        <v>-19155</v>
      </c>
      <c r="BV27" s="97">
        <v>22873</v>
      </c>
      <c r="BW27" s="97">
        <v>2182</v>
      </c>
      <c r="BX27" s="97">
        <v>-6855</v>
      </c>
      <c r="BY27" s="97">
        <v>39516</v>
      </c>
      <c r="BZ27" s="97">
        <v>17175</v>
      </c>
      <c r="CA27" s="97">
        <v>-24900</v>
      </c>
      <c r="CB27" s="97">
        <v>16789</v>
      </c>
      <c r="CC27" s="39">
        <v>-4248</v>
      </c>
    </row>
    <row r="28" spans="1:81">
      <c r="A28" s="65" t="s">
        <v>82</v>
      </c>
      <c r="B28" s="65" t="s">
        <v>275</v>
      </c>
      <c r="C28" s="74">
        <v>0</v>
      </c>
      <c r="D28" s="74">
        <v>0</v>
      </c>
      <c r="E28" s="74">
        <v>-17124</v>
      </c>
      <c r="F28" s="74">
        <v>-64831</v>
      </c>
      <c r="G28" s="74">
        <v>66404</v>
      </c>
      <c r="H28" s="74">
        <v>-41371</v>
      </c>
      <c r="I28" s="74">
        <v>4860</v>
      </c>
      <c r="J28" s="74">
        <v>4824</v>
      </c>
      <c r="K28" s="74">
        <v>7280</v>
      </c>
      <c r="L28" s="74">
        <v>-7569</v>
      </c>
      <c r="M28" s="74">
        <v>3961</v>
      </c>
      <c r="N28" s="74">
        <v>-3636</v>
      </c>
      <c r="O28" s="74">
        <v>42073</v>
      </c>
      <c r="P28" s="74">
        <v>4694</v>
      </c>
      <c r="Q28" s="74">
        <v>19227</v>
      </c>
      <c r="R28" s="74">
        <v>-11</v>
      </c>
      <c r="S28" s="74">
        <v>11458</v>
      </c>
      <c r="T28" s="74">
        <v>7792</v>
      </c>
      <c r="U28" s="74">
        <v>12926</v>
      </c>
      <c r="V28" s="74">
        <v>-20712</v>
      </c>
      <c r="W28" s="74">
        <v>2997</v>
      </c>
      <c r="X28" s="74">
        <v>10937</v>
      </c>
      <c r="Y28" s="74">
        <v>14360</v>
      </c>
      <c r="Z28" s="74">
        <v>-42537</v>
      </c>
      <c r="AA28" s="74">
        <v>17238</v>
      </c>
      <c r="AB28" s="74">
        <v>-4359</v>
      </c>
      <c r="AC28" s="74">
        <v>9043</v>
      </c>
      <c r="AD28" s="74">
        <v>10464</v>
      </c>
      <c r="AE28" s="74">
        <v>16630</v>
      </c>
      <c r="AF28" s="74">
        <v>-7786</v>
      </c>
      <c r="AG28" s="74">
        <v>-6841</v>
      </c>
      <c r="AH28" s="74">
        <v>16914</v>
      </c>
      <c r="AI28" s="74">
        <v>-5667</v>
      </c>
      <c r="AJ28" s="74">
        <v>-756</v>
      </c>
      <c r="AK28" s="74">
        <v>1640</v>
      </c>
      <c r="AL28" s="74">
        <v>-136199</v>
      </c>
      <c r="AM28" s="74">
        <v>-20110</v>
      </c>
      <c r="AN28" s="74">
        <v>-1297</v>
      </c>
      <c r="AO28" s="74">
        <v>27243</v>
      </c>
      <c r="AP28" s="76">
        <v>-192</v>
      </c>
      <c r="AQ28" s="72">
        <v>-23581</v>
      </c>
      <c r="AR28" s="73">
        <v>16147</v>
      </c>
      <c r="AS28" s="72">
        <v>-10681</v>
      </c>
      <c r="AT28" s="73">
        <v>-49964</v>
      </c>
      <c r="AU28" s="73">
        <v>-37564</v>
      </c>
      <c r="AV28" s="73">
        <v>36390</v>
      </c>
      <c r="AW28" s="73">
        <v>89739</v>
      </c>
      <c r="AX28" s="73">
        <v>-31692</v>
      </c>
      <c r="AY28" s="73">
        <v>17266</v>
      </c>
      <c r="AZ28" s="73">
        <v>39287</v>
      </c>
      <c r="BA28" s="73">
        <v>45733</v>
      </c>
      <c r="BB28" s="73">
        <v>207922</v>
      </c>
      <c r="BC28" s="73">
        <v>32049</v>
      </c>
      <c r="BD28" s="73">
        <v>-4847</v>
      </c>
      <c r="BE28" s="73">
        <v>-14691</v>
      </c>
      <c r="BF28" s="73">
        <v>-65304</v>
      </c>
      <c r="BG28" s="73">
        <v>38028</v>
      </c>
      <c r="BH28" s="73">
        <v>31465</v>
      </c>
      <c r="BI28" s="73">
        <v>6924</v>
      </c>
      <c r="BJ28" s="73">
        <v>-36650</v>
      </c>
      <c r="BK28" s="73">
        <v>-20569</v>
      </c>
      <c r="BL28" s="39">
        <v>122279</v>
      </c>
      <c r="BM28" s="20"/>
      <c r="BN28" s="96">
        <v>-102693</v>
      </c>
      <c r="BO28" s="97">
        <v>34717</v>
      </c>
      <c r="BP28" s="97">
        <v>36</v>
      </c>
      <c r="BQ28" s="97">
        <v>65983</v>
      </c>
      <c r="BR28" s="97">
        <v>11464</v>
      </c>
      <c r="BS28" s="97">
        <v>-14243</v>
      </c>
      <c r="BT28" s="97">
        <v>32386</v>
      </c>
      <c r="BU28" s="97">
        <v>18917</v>
      </c>
      <c r="BV28" s="97">
        <v>-140982</v>
      </c>
      <c r="BW28" s="97">
        <v>5644</v>
      </c>
      <c r="BX28" s="97">
        <v>-68079</v>
      </c>
      <c r="BY28" s="97">
        <v>56873</v>
      </c>
      <c r="BZ28" s="97">
        <v>310208</v>
      </c>
      <c r="CA28" s="97">
        <v>-59156</v>
      </c>
      <c r="CB28" s="97">
        <v>39767</v>
      </c>
      <c r="CC28" s="39">
        <v>101710</v>
      </c>
    </row>
    <row r="29" spans="1:81">
      <c r="A29" s="65" t="s">
        <v>84</v>
      </c>
      <c r="B29" s="65" t="s">
        <v>277</v>
      </c>
      <c r="C29" s="74">
        <v>0</v>
      </c>
      <c r="D29" s="74">
        <v>0</v>
      </c>
      <c r="E29" s="74">
        <v>-5400</v>
      </c>
      <c r="F29" s="74">
        <v>-27243</v>
      </c>
      <c r="G29" s="74">
        <v>24267</v>
      </c>
      <c r="H29" s="74">
        <v>66862</v>
      </c>
      <c r="I29" s="74">
        <v>41468</v>
      </c>
      <c r="J29" s="74">
        <v>-29867</v>
      </c>
      <c r="K29" s="74">
        <v>-9930</v>
      </c>
      <c r="L29" s="74">
        <v>28143</v>
      </c>
      <c r="M29" s="74">
        <v>-6885</v>
      </c>
      <c r="N29" s="74">
        <v>-18782</v>
      </c>
      <c r="O29" s="74">
        <v>-409</v>
      </c>
      <c r="P29" s="74">
        <v>-321</v>
      </c>
      <c r="Q29" s="74">
        <v>23403</v>
      </c>
      <c r="R29" s="74">
        <v>32612</v>
      </c>
      <c r="S29" s="74">
        <v>53414</v>
      </c>
      <c r="T29" s="74">
        <v>67232</v>
      </c>
      <c r="U29" s="74">
        <v>-2938</v>
      </c>
      <c r="V29" s="74">
        <v>-15527</v>
      </c>
      <c r="W29" s="74">
        <v>32738</v>
      </c>
      <c r="X29" s="74">
        <v>-37117</v>
      </c>
      <c r="Y29" s="74">
        <v>15324</v>
      </c>
      <c r="Z29" s="74">
        <v>-39905</v>
      </c>
      <c r="AA29" s="74">
        <v>15542</v>
      </c>
      <c r="AB29" s="74">
        <v>-32052</v>
      </c>
      <c r="AC29" s="74">
        <v>-7805</v>
      </c>
      <c r="AD29" s="74">
        <v>-12011</v>
      </c>
      <c r="AE29" s="74">
        <v>8007</v>
      </c>
      <c r="AF29" s="74">
        <v>-22958</v>
      </c>
      <c r="AG29" s="74">
        <v>-33035</v>
      </c>
      <c r="AH29" s="74">
        <v>-5517</v>
      </c>
      <c r="AI29" s="74">
        <v>-16703</v>
      </c>
      <c r="AJ29" s="74">
        <v>-37939</v>
      </c>
      <c r="AK29" s="74">
        <v>-5412</v>
      </c>
      <c r="AL29" s="74">
        <v>86859</v>
      </c>
      <c r="AM29" s="74">
        <v>-91217</v>
      </c>
      <c r="AN29" s="74">
        <v>15576</v>
      </c>
      <c r="AO29" s="74">
        <v>-4853</v>
      </c>
      <c r="AP29" s="70">
        <v>6968</v>
      </c>
      <c r="AQ29" s="72">
        <v>6783</v>
      </c>
      <c r="AR29" s="73">
        <v>20804</v>
      </c>
      <c r="AS29" s="72">
        <v>14350</v>
      </c>
      <c r="AT29" s="73">
        <v>41503</v>
      </c>
      <c r="AU29" s="73">
        <v>-20479</v>
      </c>
      <c r="AV29" s="73">
        <v>51172</v>
      </c>
      <c r="AW29" s="73">
        <v>32654</v>
      </c>
      <c r="AX29" s="73">
        <v>27530</v>
      </c>
      <c r="AY29" s="73">
        <v>16807</v>
      </c>
      <c r="AZ29" s="73">
        <v>75463</v>
      </c>
      <c r="BA29" s="73">
        <v>84873</v>
      </c>
      <c r="BB29" s="73">
        <v>-127696</v>
      </c>
      <c r="BC29" s="73">
        <v>266</v>
      </c>
      <c r="BD29" s="73">
        <v>23254</v>
      </c>
      <c r="BE29" s="73">
        <v>-22134</v>
      </c>
      <c r="BF29" s="73">
        <v>26508</v>
      </c>
      <c r="BG29" s="73">
        <v>-26320</v>
      </c>
      <c r="BH29" s="73">
        <v>-10766</v>
      </c>
      <c r="BI29" s="73">
        <v>17921</v>
      </c>
      <c r="BJ29" s="73">
        <v>20160</v>
      </c>
      <c r="BK29" s="73">
        <v>-16878</v>
      </c>
      <c r="BL29" s="39">
        <v>14588</v>
      </c>
      <c r="BM29" s="20"/>
      <c r="BN29" s="96">
        <v>-8509</v>
      </c>
      <c r="BO29" s="97">
        <v>102730</v>
      </c>
      <c r="BP29" s="97">
        <v>-7454</v>
      </c>
      <c r="BQ29" s="97">
        <v>55285</v>
      </c>
      <c r="BR29" s="97">
        <v>-52863</v>
      </c>
      <c r="BS29" s="97">
        <v>-28960</v>
      </c>
      <c r="BT29" s="97">
        <v>-36326</v>
      </c>
      <c r="BU29" s="97">
        <v>-53503</v>
      </c>
      <c r="BV29" s="97">
        <v>26805</v>
      </c>
      <c r="BW29" s="97">
        <v>-73526</v>
      </c>
      <c r="BX29" s="97">
        <v>83440</v>
      </c>
      <c r="BY29" s="97">
        <v>90877</v>
      </c>
      <c r="BZ29" s="97">
        <v>49447</v>
      </c>
      <c r="CA29" s="97">
        <v>27894</v>
      </c>
      <c r="CB29" s="97">
        <v>995</v>
      </c>
      <c r="CC29" s="39">
        <v>-2290</v>
      </c>
    </row>
    <row r="30" spans="1:81">
      <c r="A30" s="65" t="s">
        <v>120</v>
      </c>
      <c r="B30" s="65" t="s">
        <v>287</v>
      </c>
      <c r="C30" s="74">
        <v>-23419</v>
      </c>
      <c r="D30" s="74">
        <v>21031</v>
      </c>
      <c r="E30" s="74">
        <v>40639</v>
      </c>
      <c r="F30" s="74">
        <v>-6031</v>
      </c>
      <c r="G30" s="74">
        <v>-4730</v>
      </c>
      <c r="H30" s="74">
        <v>5370</v>
      </c>
      <c r="I30" s="74">
        <v>4740</v>
      </c>
      <c r="J30" s="74">
        <v>-31886</v>
      </c>
      <c r="K30" s="74">
        <v>28</v>
      </c>
      <c r="L30" s="74">
        <v>5469</v>
      </c>
      <c r="M30" s="74">
        <v>5005</v>
      </c>
      <c r="N30" s="74">
        <v>-12193</v>
      </c>
      <c r="O30" s="74">
        <v>-3118</v>
      </c>
      <c r="P30" s="74">
        <v>-6511</v>
      </c>
      <c r="Q30" s="74">
        <v>-14661</v>
      </c>
      <c r="R30" s="74">
        <v>-3555</v>
      </c>
      <c r="S30" s="74">
        <v>-7498</v>
      </c>
      <c r="T30" s="74">
        <v>-5210</v>
      </c>
      <c r="U30" s="74">
        <v>502</v>
      </c>
      <c r="V30" s="74">
        <v>-4323</v>
      </c>
      <c r="W30" s="74">
        <v>-1209</v>
      </c>
      <c r="X30" s="74">
        <v>-26217</v>
      </c>
      <c r="Y30" s="74">
        <v>-5829</v>
      </c>
      <c r="Z30" s="74">
        <v>19336</v>
      </c>
      <c r="AA30" s="74">
        <v>-10628</v>
      </c>
      <c r="AB30" s="74">
        <v>-3503</v>
      </c>
      <c r="AC30" s="74">
        <v>-11599</v>
      </c>
      <c r="AD30" s="74">
        <v>-594</v>
      </c>
      <c r="AE30" s="74">
        <v>-13534</v>
      </c>
      <c r="AF30" s="74">
        <v>-4603</v>
      </c>
      <c r="AG30" s="74">
        <v>-6006</v>
      </c>
      <c r="AH30" s="74">
        <v>-3808</v>
      </c>
      <c r="AI30" s="74">
        <v>-5852</v>
      </c>
      <c r="AJ30" s="74">
        <v>-11308</v>
      </c>
      <c r="AK30" s="74">
        <v>-19471</v>
      </c>
      <c r="AL30" s="74">
        <v>-14276</v>
      </c>
      <c r="AM30" s="74">
        <v>-3315</v>
      </c>
      <c r="AN30" s="74">
        <v>-4058</v>
      </c>
      <c r="AO30" s="74">
        <v>-13100</v>
      </c>
      <c r="AP30" s="76">
        <v>-8496</v>
      </c>
      <c r="AQ30" s="72">
        <v>-14417</v>
      </c>
      <c r="AR30" s="73">
        <v>-8389</v>
      </c>
      <c r="AS30" s="72">
        <v>-34099</v>
      </c>
      <c r="AT30" s="73">
        <v>-47121</v>
      </c>
      <c r="AU30" s="73">
        <v>-18905</v>
      </c>
      <c r="AV30" s="73">
        <v>-4521</v>
      </c>
      <c r="AW30" s="73">
        <v>-6219</v>
      </c>
      <c r="AX30" s="73">
        <v>-32363</v>
      </c>
      <c r="AY30" s="73">
        <v>-23052</v>
      </c>
      <c r="AZ30" s="73">
        <v>-13342</v>
      </c>
      <c r="BA30" s="73">
        <v>-15606</v>
      </c>
      <c r="BB30" s="73">
        <v>490</v>
      </c>
      <c r="BC30" s="73">
        <v>-36761</v>
      </c>
      <c r="BD30" s="73">
        <v>3340</v>
      </c>
      <c r="BE30" s="73">
        <v>-14653</v>
      </c>
      <c r="BF30" s="73">
        <v>-14837</v>
      </c>
      <c r="BG30" s="73">
        <v>-67633</v>
      </c>
      <c r="BH30" s="73">
        <v>-8848</v>
      </c>
      <c r="BI30" s="73">
        <v>-22635</v>
      </c>
      <c r="BJ30" s="73">
        <v>11116</v>
      </c>
      <c r="BK30" s="73">
        <v>-27877</v>
      </c>
      <c r="BL30" s="39">
        <v>39669</v>
      </c>
      <c r="BM30" s="20"/>
      <c r="BN30" s="96">
        <v>31004</v>
      </c>
      <c r="BO30" s="97">
        <v>-26506</v>
      </c>
      <c r="BP30" s="97">
        <v>-1691</v>
      </c>
      <c r="BQ30" s="97">
        <v>-27845</v>
      </c>
      <c r="BR30" s="97">
        <v>-16529</v>
      </c>
      <c r="BS30" s="97">
        <v>-13919</v>
      </c>
      <c r="BT30" s="97">
        <v>-26324</v>
      </c>
      <c r="BU30" s="97">
        <v>-27951</v>
      </c>
      <c r="BV30" s="97">
        <v>-50907</v>
      </c>
      <c r="BW30" s="97">
        <v>-28969</v>
      </c>
      <c r="BX30" s="97">
        <v>-104026</v>
      </c>
      <c r="BY30" s="97">
        <v>-62008</v>
      </c>
      <c r="BZ30" s="97">
        <v>-51510</v>
      </c>
      <c r="CA30" s="97">
        <v>-62911</v>
      </c>
      <c r="CB30" s="97">
        <v>-88000</v>
      </c>
      <c r="CC30" s="39">
        <v>11792</v>
      </c>
    </row>
    <row r="31" spans="1:81" s="11" customFormat="1">
      <c r="A31" s="57" t="s">
        <v>121</v>
      </c>
      <c r="B31" s="57" t="s">
        <v>325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213204</v>
      </c>
      <c r="P31" s="58">
        <v>205398</v>
      </c>
      <c r="Q31" s="58">
        <v>240339</v>
      </c>
      <c r="R31" s="58">
        <v>326215</v>
      </c>
      <c r="S31" s="59">
        <v>227031</v>
      </c>
      <c r="T31" s="60">
        <v>236596</v>
      </c>
      <c r="U31" s="60">
        <v>239934</v>
      </c>
      <c r="V31" s="60">
        <v>324846</v>
      </c>
      <c r="W31" s="60">
        <v>163842</v>
      </c>
      <c r="X31" s="61">
        <v>164290</v>
      </c>
      <c r="Y31" s="60">
        <v>304084</v>
      </c>
      <c r="Z31" s="60">
        <v>313156</v>
      </c>
      <c r="AA31" s="61">
        <v>206899</v>
      </c>
      <c r="AB31" s="62">
        <v>187743</v>
      </c>
      <c r="AC31" s="62">
        <v>203487</v>
      </c>
      <c r="AD31" s="61">
        <v>226895</v>
      </c>
      <c r="AE31" s="62">
        <v>104119</v>
      </c>
      <c r="AF31" s="61">
        <v>269811</v>
      </c>
      <c r="AG31" s="61">
        <v>148750</v>
      </c>
      <c r="AH31" s="61">
        <v>263932</v>
      </c>
      <c r="AI31" s="61">
        <v>190446</v>
      </c>
      <c r="AJ31" s="61">
        <v>85743</v>
      </c>
      <c r="AK31" s="61">
        <v>203414</v>
      </c>
      <c r="AL31" s="61">
        <v>229611</v>
      </c>
      <c r="AM31" s="61">
        <v>92927</v>
      </c>
      <c r="AN31" s="61">
        <v>189599</v>
      </c>
      <c r="AO31" s="61">
        <v>309446</v>
      </c>
      <c r="AP31" s="61">
        <v>373029</v>
      </c>
      <c r="AQ31" s="62">
        <v>130695</v>
      </c>
      <c r="AR31" s="63">
        <v>184762</v>
      </c>
      <c r="AS31" s="62">
        <v>424301</v>
      </c>
      <c r="AT31" s="63">
        <v>818478</v>
      </c>
      <c r="AU31" s="63">
        <v>109332</v>
      </c>
      <c r="AV31" s="63">
        <v>268869</v>
      </c>
      <c r="AW31" s="63">
        <v>777819</v>
      </c>
      <c r="AX31" s="63">
        <v>657188</v>
      </c>
      <c r="AY31" s="63">
        <v>395949</v>
      </c>
      <c r="AZ31" s="63">
        <v>470967</v>
      </c>
      <c r="BA31" s="63">
        <v>544858</v>
      </c>
      <c r="BB31" s="63">
        <v>758618</v>
      </c>
      <c r="BC31" s="63">
        <v>154234</v>
      </c>
      <c r="BD31" s="63">
        <v>118844</v>
      </c>
      <c r="BE31" s="63">
        <v>378499</v>
      </c>
      <c r="BF31" s="63">
        <v>631669</v>
      </c>
      <c r="BG31" s="63">
        <v>276395</v>
      </c>
      <c r="BH31" s="63">
        <v>500681</v>
      </c>
      <c r="BI31" s="63">
        <v>462735</v>
      </c>
      <c r="BJ31" s="63">
        <v>903872</v>
      </c>
      <c r="BK31" s="63">
        <v>174690</v>
      </c>
      <c r="BL31" s="37">
        <v>688210</v>
      </c>
      <c r="BM31" s="55"/>
      <c r="BN31" s="92">
        <v>0</v>
      </c>
      <c r="BO31" s="93">
        <v>0</v>
      </c>
      <c r="BP31" s="93">
        <v>0</v>
      </c>
      <c r="BQ31" s="93">
        <v>985156</v>
      </c>
      <c r="BR31" s="93">
        <v>1028407</v>
      </c>
      <c r="BS31" s="93">
        <v>945372</v>
      </c>
      <c r="BT31" s="93">
        <v>825024</v>
      </c>
      <c r="BU31" s="93">
        <v>786613</v>
      </c>
      <c r="BV31" s="93">
        <v>709214</v>
      </c>
      <c r="BW31" s="93">
        <v>965001</v>
      </c>
      <c r="BX31" s="93">
        <v>1558236</v>
      </c>
      <c r="BY31" s="93">
        <v>1813208</v>
      </c>
      <c r="BZ31" s="93">
        <v>2170392</v>
      </c>
      <c r="CA31" s="93">
        <v>1283246</v>
      </c>
      <c r="CB31" s="93">
        <v>2169320</v>
      </c>
      <c r="CC31" s="37">
        <v>862900</v>
      </c>
    </row>
    <row r="32" spans="1:81">
      <c r="A32" s="65" t="s">
        <v>122</v>
      </c>
      <c r="B32" s="65" t="s">
        <v>326</v>
      </c>
      <c r="C32" s="74">
        <v>0</v>
      </c>
      <c r="D32" s="74">
        <v>0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/>
      <c r="R32" s="74"/>
      <c r="S32" s="74">
        <v>-54153</v>
      </c>
      <c r="T32" s="74">
        <v>-29571</v>
      </c>
      <c r="U32" s="74">
        <v>-3468</v>
      </c>
      <c r="V32" s="74">
        <v>-34522</v>
      </c>
      <c r="W32" s="74">
        <v>-28285</v>
      </c>
      <c r="X32" s="74">
        <v>-26055</v>
      </c>
      <c r="Y32" s="74">
        <v>-6097</v>
      </c>
      <c r="Z32" s="74">
        <v>-11466</v>
      </c>
      <c r="AA32" s="74">
        <v>-3500</v>
      </c>
      <c r="AB32" s="74">
        <v>-4032</v>
      </c>
      <c r="AC32" s="74">
        <v>-3494</v>
      </c>
      <c r="AD32" s="74">
        <v>-1846</v>
      </c>
      <c r="AE32" s="74">
        <v>-2973</v>
      </c>
      <c r="AF32" s="74">
        <v>-6156</v>
      </c>
      <c r="AG32" s="74">
        <v>-2318</v>
      </c>
      <c r="AH32" s="74">
        <v>-3324</v>
      </c>
      <c r="AI32" s="74">
        <v>-7424</v>
      </c>
      <c r="AJ32" s="74">
        <v>-4214</v>
      </c>
      <c r="AK32" s="74">
        <v>-4710</v>
      </c>
      <c r="AL32" s="74">
        <v>-28558</v>
      </c>
      <c r="AM32" s="74">
        <v>-15217</v>
      </c>
      <c r="AN32" s="74">
        <v>-100848</v>
      </c>
      <c r="AO32" s="74">
        <v>-201749</v>
      </c>
      <c r="AP32" s="70">
        <v>-11989</v>
      </c>
      <c r="AQ32" s="72">
        <v>-18066</v>
      </c>
      <c r="AR32" s="73">
        <v>-28036</v>
      </c>
      <c r="AS32" s="72">
        <v>-11633</v>
      </c>
      <c r="AT32" s="73">
        <v>-116788</v>
      </c>
      <c r="AU32" s="73">
        <v>-63340</v>
      </c>
      <c r="AV32" s="73">
        <v>-19938</v>
      </c>
      <c r="AW32" s="73">
        <v>-34509</v>
      </c>
      <c r="AX32" s="73">
        <v>-76041</v>
      </c>
      <c r="AY32" s="73">
        <v>-50947</v>
      </c>
      <c r="AZ32" s="73">
        <v>-120080</v>
      </c>
      <c r="BA32" s="73">
        <v>-156357</v>
      </c>
      <c r="BB32" s="73">
        <v>-17167</v>
      </c>
      <c r="BC32" s="73">
        <v>-11060</v>
      </c>
      <c r="BD32" s="73">
        <v>-26384</v>
      </c>
      <c r="BE32" s="73">
        <v>-7172</v>
      </c>
      <c r="BF32" s="73">
        <v>-6840</v>
      </c>
      <c r="BG32" s="73">
        <v>-14027</v>
      </c>
      <c r="BH32" s="73">
        <v>-30678</v>
      </c>
      <c r="BI32" s="73">
        <v>-11775</v>
      </c>
      <c r="BJ32" s="73">
        <v>-27170</v>
      </c>
      <c r="BK32" s="73">
        <v>-57509</v>
      </c>
      <c r="BL32" s="39">
        <v>-74859</v>
      </c>
      <c r="BM32" s="20"/>
      <c r="BN32" s="96">
        <v>0</v>
      </c>
      <c r="BO32" s="97">
        <v>0</v>
      </c>
      <c r="BP32" s="97">
        <v>0</v>
      </c>
      <c r="BQ32" s="97">
        <v>-90507</v>
      </c>
      <c r="BR32" s="97">
        <v>-121714</v>
      </c>
      <c r="BS32" s="97">
        <v>-71903</v>
      </c>
      <c r="BT32" s="97">
        <v>-12872</v>
      </c>
      <c r="BU32" s="97">
        <v>-14771</v>
      </c>
      <c r="BV32" s="97">
        <v>-44906</v>
      </c>
      <c r="BW32" s="97">
        <v>-329803</v>
      </c>
      <c r="BX32" s="97">
        <v>-174523</v>
      </c>
      <c r="BY32" s="97">
        <v>-193828</v>
      </c>
      <c r="BZ32" s="97">
        <v>-344551</v>
      </c>
      <c r="CA32" s="97">
        <v>-51456</v>
      </c>
      <c r="CB32" s="97">
        <v>-83650</v>
      </c>
      <c r="CC32" s="39">
        <v>-132368</v>
      </c>
    </row>
    <row r="33" spans="1:81">
      <c r="A33" s="65" t="s">
        <v>123</v>
      </c>
      <c r="B33" s="65" t="s">
        <v>327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-29188</v>
      </c>
      <c r="T33" s="74">
        <v>-44182</v>
      </c>
      <c r="U33" s="74">
        <v>-43883</v>
      </c>
      <c r="V33" s="74">
        <v>-21055</v>
      </c>
      <c r="W33" s="74">
        <v>-51277</v>
      </c>
      <c r="X33" s="74">
        <v>-58289</v>
      </c>
      <c r="Y33" s="74">
        <v>-46400</v>
      </c>
      <c r="Z33" s="74">
        <v>-39460</v>
      </c>
      <c r="AA33" s="74">
        <v>-58168</v>
      </c>
      <c r="AB33" s="74">
        <v>-5293</v>
      </c>
      <c r="AC33" s="74">
        <v>-94885</v>
      </c>
      <c r="AD33" s="74">
        <v>-79322</v>
      </c>
      <c r="AE33" s="74">
        <v>-87845</v>
      </c>
      <c r="AF33" s="74">
        <v>-34837</v>
      </c>
      <c r="AG33" s="74">
        <v>-134047</v>
      </c>
      <c r="AH33" s="74">
        <v>-64515</v>
      </c>
      <c r="AI33" s="74">
        <v>-80521</v>
      </c>
      <c r="AJ33" s="74">
        <v>-46373</v>
      </c>
      <c r="AK33" s="74">
        <v>-62811</v>
      </c>
      <c r="AL33" s="74">
        <v>-69905</v>
      </c>
      <c r="AM33" s="74">
        <v>-40378</v>
      </c>
      <c r="AN33" s="74">
        <v>-36721</v>
      </c>
      <c r="AO33" s="74">
        <v>-25197</v>
      </c>
      <c r="AP33" s="76">
        <v>-150030</v>
      </c>
      <c r="AQ33" s="72">
        <v>-20961</v>
      </c>
      <c r="AR33" s="73">
        <v>-96593.730270523578</v>
      </c>
      <c r="AS33" s="72">
        <v>-31286.269729476422</v>
      </c>
      <c r="AT33" s="73">
        <v>-126361</v>
      </c>
      <c r="AU33" s="73">
        <v>-12886</v>
      </c>
      <c r="AV33" s="73">
        <v>-51849</v>
      </c>
      <c r="AW33" s="73">
        <v>-13296</v>
      </c>
      <c r="AX33" s="73">
        <v>-33619</v>
      </c>
      <c r="AY33" s="73">
        <v>-6782</v>
      </c>
      <c r="AZ33" s="73">
        <v>-37018</v>
      </c>
      <c r="BA33" s="73">
        <v>-3261</v>
      </c>
      <c r="BB33" s="73">
        <v>-70397</v>
      </c>
      <c r="BC33" s="73">
        <v>-8376</v>
      </c>
      <c r="BD33" s="73">
        <v>-56567</v>
      </c>
      <c r="BE33" s="73">
        <v>12502</v>
      </c>
      <c r="BF33" s="73">
        <v>-385659</v>
      </c>
      <c r="BG33" s="73">
        <v>-189381</v>
      </c>
      <c r="BH33" s="73">
        <v>-173209</v>
      </c>
      <c r="BI33" s="73">
        <v>-85270</v>
      </c>
      <c r="BJ33" s="73">
        <v>-291827</v>
      </c>
      <c r="BK33" s="73">
        <v>-43722</v>
      </c>
      <c r="BL33" s="39">
        <v>-223500</v>
      </c>
      <c r="BM33" s="20"/>
      <c r="BN33" s="96">
        <v>0</v>
      </c>
      <c r="BO33" s="97">
        <v>0</v>
      </c>
      <c r="BP33" s="97">
        <v>0</v>
      </c>
      <c r="BQ33" s="97">
        <v>-162600</v>
      </c>
      <c r="BR33" s="97">
        <v>-138308</v>
      </c>
      <c r="BS33" s="97">
        <v>-195426</v>
      </c>
      <c r="BT33" s="97">
        <v>-237668</v>
      </c>
      <c r="BU33" s="97">
        <v>-321244</v>
      </c>
      <c r="BV33" s="97">
        <v>-259610</v>
      </c>
      <c r="BW33" s="97">
        <v>-252326</v>
      </c>
      <c r="BX33" s="97">
        <v>-275202</v>
      </c>
      <c r="BY33" s="97">
        <v>-111650</v>
      </c>
      <c r="BZ33" s="97">
        <v>-117458</v>
      </c>
      <c r="CA33" s="97">
        <v>-438100</v>
      </c>
      <c r="CB33" s="97">
        <v>-739687</v>
      </c>
      <c r="CC33" s="39">
        <v>-267222</v>
      </c>
    </row>
    <row r="34" spans="1:81">
      <c r="A34" s="57" t="s">
        <v>124</v>
      </c>
      <c r="B34" s="57" t="s">
        <v>328</v>
      </c>
      <c r="C34" s="58">
        <v>95933</v>
      </c>
      <c r="D34" s="58">
        <v>34726</v>
      </c>
      <c r="E34" s="58">
        <v>7673</v>
      </c>
      <c r="F34" s="58">
        <v>55621</v>
      </c>
      <c r="G34" s="58">
        <v>248782</v>
      </c>
      <c r="H34" s="58">
        <v>173084</v>
      </c>
      <c r="I34" s="58">
        <v>186595</v>
      </c>
      <c r="J34" s="58">
        <v>208401</v>
      </c>
      <c r="K34" s="58">
        <v>165162</v>
      </c>
      <c r="L34" s="58">
        <v>169508</v>
      </c>
      <c r="M34" s="58">
        <v>175055</v>
      </c>
      <c r="N34" s="58">
        <v>268858</v>
      </c>
      <c r="O34" s="58">
        <v>213204</v>
      </c>
      <c r="P34" s="58">
        <v>205398</v>
      </c>
      <c r="Q34" s="58">
        <v>212176</v>
      </c>
      <c r="R34" s="58">
        <v>218914</v>
      </c>
      <c r="S34" s="59">
        <v>143690</v>
      </c>
      <c r="T34" s="60">
        <v>162843</v>
      </c>
      <c r="U34" s="60">
        <v>192583</v>
      </c>
      <c r="V34" s="60">
        <v>269269</v>
      </c>
      <c r="W34" s="60">
        <v>84280</v>
      </c>
      <c r="X34" s="61">
        <v>79946</v>
      </c>
      <c r="Y34" s="60">
        <v>251587</v>
      </c>
      <c r="Z34" s="60">
        <v>262230</v>
      </c>
      <c r="AA34" s="61">
        <v>145231</v>
      </c>
      <c r="AB34" s="62">
        <v>178418</v>
      </c>
      <c r="AC34" s="62">
        <v>105108</v>
      </c>
      <c r="AD34" s="61">
        <v>145727</v>
      </c>
      <c r="AE34" s="62">
        <v>13301</v>
      </c>
      <c r="AF34" s="61">
        <v>228818</v>
      </c>
      <c r="AG34" s="61">
        <v>12385</v>
      </c>
      <c r="AH34" s="61">
        <v>196093</v>
      </c>
      <c r="AI34" s="61">
        <v>102501</v>
      </c>
      <c r="AJ34" s="61">
        <v>35156</v>
      </c>
      <c r="AK34" s="61">
        <v>135893</v>
      </c>
      <c r="AL34" s="61">
        <v>131148</v>
      </c>
      <c r="AM34" s="61">
        <v>37332</v>
      </c>
      <c r="AN34" s="61">
        <v>52030</v>
      </c>
      <c r="AO34" s="61">
        <v>82500</v>
      </c>
      <c r="AP34" s="61">
        <v>211010</v>
      </c>
      <c r="AQ34" s="62">
        <v>91668</v>
      </c>
      <c r="AR34" s="63">
        <v>60132</v>
      </c>
      <c r="AS34" s="62">
        <v>381382</v>
      </c>
      <c r="AT34" s="63">
        <v>575329</v>
      </c>
      <c r="AU34" s="63">
        <v>33106</v>
      </c>
      <c r="AV34" s="63">
        <v>197082</v>
      </c>
      <c r="AW34" s="63">
        <v>730014</v>
      </c>
      <c r="AX34" s="63">
        <v>547528</v>
      </c>
      <c r="AY34" s="63">
        <v>338220</v>
      </c>
      <c r="AZ34" s="63">
        <v>313869</v>
      </c>
      <c r="BA34" s="63">
        <v>385240</v>
      </c>
      <c r="BB34" s="63">
        <v>671054</v>
      </c>
      <c r="BC34" s="63">
        <v>134798</v>
      </c>
      <c r="BD34" s="63">
        <v>35893</v>
      </c>
      <c r="BE34" s="63">
        <v>383829</v>
      </c>
      <c r="BF34" s="63">
        <v>239170</v>
      </c>
      <c r="BG34" s="63">
        <v>72987</v>
      </c>
      <c r="BH34" s="63">
        <v>296794</v>
      </c>
      <c r="BI34" s="63">
        <v>365690</v>
      </c>
      <c r="BJ34" s="63">
        <v>584875</v>
      </c>
      <c r="BK34" s="63">
        <v>73459</v>
      </c>
      <c r="BL34" s="37">
        <v>389851</v>
      </c>
      <c r="BM34" s="20"/>
      <c r="BN34" s="92">
        <v>137338</v>
      </c>
      <c r="BO34" s="93">
        <v>816862</v>
      </c>
      <c r="BP34" s="93">
        <v>778583</v>
      </c>
      <c r="BQ34" s="93">
        <v>849692</v>
      </c>
      <c r="BR34" s="93">
        <v>768385</v>
      </c>
      <c r="BS34" s="93">
        <v>678043</v>
      </c>
      <c r="BT34" s="93">
        <v>574484</v>
      </c>
      <c r="BU34" s="93">
        <v>450598</v>
      </c>
      <c r="BV34" s="93">
        <v>404698</v>
      </c>
      <c r="BW34" s="93">
        <v>382872</v>
      </c>
      <c r="BX34" s="93">
        <v>1108511</v>
      </c>
      <c r="BY34" s="93">
        <v>1507730</v>
      </c>
      <c r="BZ34" s="93">
        <v>1708383</v>
      </c>
      <c r="CA34" s="93">
        <v>793690</v>
      </c>
      <c r="CB34" s="93">
        <v>1345983</v>
      </c>
      <c r="CC34" s="37">
        <v>463310</v>
      </c>
    </row>
    <row r="35" spans="1:81" s="11" customFormat="1">
      <c r="A35" s="65" t="s">
        <v>125</v>
      </c>
      <c r="B35" s="65" t="s">
        <v>329</v>
      </c>
      <c r="C35" s="74">
        <v>-88957</v>
      </c>
      <c r="D35" s="74">
        <v>-70562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/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2">
        <v>0</v>
      </c>
      <c r="AR35" s="73">
        <v>0</v>
      </c>
      <c r="AS35" s="72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39"/>
      <c r="BM35" s="55"/>
      <c r="BN35" s="96">
        <v>0</v>
      </c>
      <c r="BO35" s="97">
        <v>0</v>
      </c>
      <c r="BP35" s="97">
        <v>0</v>
      </c>
      <c r="BQ35" s="97">
        <v>0</v>
      </c>
      <c r="BR35" s="97">
        <v>0</v>
      </c>
      <c r="BS35" s="97">
        <v>0</v>
      </c>
      <c r="BT35" s="97"/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/>
      <c r="CA35" s="97"/>
      <c r="CB35" s="97"/>
      <c r="CC35" s="39"/>
    </row>
    <row r="36" spans="1:81">
      <c r="A36" s="65" t="s">
        <v>64</v>
      </c>
      <c r="B36" s="65" t="s">
        <v>330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>
        <v>-49171</v>
      </c>
      <c r="AL36" s="74">
        <v>49171</v>
      </c>
      <c r="AM36" s="74">
        <v>0</v>
      </c>
      <c r="AN36" s="74">
        <v>0</v>
      </c>
      <c r="AO36" s="74">
        <v>0</v>
      </c>
      <c r="AP36" s="76">
        <v>0</v>
      </c>
      <c r="AQ36" s="72">
        <v>0</v>
      </c>
      <c r="AR36" s="73">
        <v>0</v>
      </c>
      <c r="AS36" s="72">
        <v>0</v>
      </c>
      <c r="AT36" s="73">
        <v>0</v>
      </c>
      <c r="AU36" s="73">
        <v>0</v>
      </c>
      <c r="AV36" s="73">
        <v>0</v>
      </c>
      <c r="AW36" s="73">
        <v>0</v>
      </c>
      <c r="AX36" s="73">
        <v>0</v>
      </c>
      <c r="AY36" s="73">
        <v>0</v>
      </c>
      <c r="AZ36" s="73"/>
      <c r="BA36" s="73">
        <v>-6500</v>
      </c>
      <c r="BB36" s="73">
        <v>-34040</v>
      </c>
      <c r="BC36" s="73">
        <v>-9193</v>
      </c>
      <c r="BD36" s="73">
        <v>1030</v>
      </c>
      <c r="BE36" s="73">
        <v>-525</v>
      </c>
      <c r="BF36" s="73">
        <v>-970</v>
      </c>
      <c r="BG36" s="73">
        <v>-70705</v>
      </c>
      <c r="BH36" s="73">
        <v>-21922</v>
      </c>
      <c r="BI36" s="73">
        <v>-362</v>
      </c>
      <c r="BJ36" s="73">
        <v>8613</v>
      </c>
      <c r="BK36" s="73">
        <v>-6852</v>
      </c>
      <c r="BL36" s="39">
        <v>-106</v>
      </c>
      <c r="BM36" s="20"/>
      <c r="BN36" s="96">
        <v>0</v>
      </c>
      <c r="BO36" s="97">
        <v>0</v>
      </c>
      <c r="BP36" s="97">
        <v>0</v>
      </c>
      <c r="BQ36" s="97">
        <v>0</v>
      </c>
      <c r="BR36" s="97"/>
      <c r="BS36" s="97"/>
      <c r="BT36" s="97"/>
      <c r="BU36" s="97"/>
      <c r="BV36" s="97">
        <v>0</v>
      </c>
      <c r="BW36" s="97">
        <v>0</v>
      </c>
      <c r="BX36" s="97">
        <v>0</v>
      </c>
      <c r="BY36" s="97">
        <v>0</v>
      </c>
      <c r="BZ36" s="97">
        <v>-40540</v>
      </c>
      <c r="CA36" s="97">
        <v>-9658</v>
      </c>
      <c r="CB36" s="97">
        <v>-84376</v>
      </c>
      <c r="CC36" s="39">
        <v>-6958</v>
      </c>
    </row>
    <row r="37" spans="1:81">
      <c r="A37" s="77" t="s">
        <v>126</v>
      </c>
      <c r="B37" s="77" t="s">
        <v>331</v>
      </c>
      <c r="C37" s="58"/>
      <c r="D37" s="58"/>
      <c r="E37" s="58"/>
      <c r="F37" s="58"/>
      <c r="G37" s="58">
        <v>-68994</v>
      </c>
      <c r="H37" s="58">
        <v>-77406</v>
      </c>
      <c r="I37" s="58">
        <v>-216951</v>
      </c>
      <c r="J37" s="58">
        <v>-96213</v>
      </c>
      <c r="K37" s="58">
        <v>-222088</v>
      </c>
      <c r="L37" s="58">
        <v>-121556</v>
      </c>
      <c r="M37" s="58">
        <v>-79673</v>
      </c>
      <c r="N37" s="58">
        <v>-212529</v>
      </c>
      <c r="O37" s="58">
        <v>-112555</v>
      </c>
      <c r="P37" s="58">
        <v>-214969</v>
      </c>
      <c r="Q37" s="58">
        <v>-257495</v>
      </c>
      <c r="R37" s="58">
        <v>-251858</v>
      </c>
      <c r="S37" s="59">
        <v>-137007</v>
      </c>
      <c r="T37" s="60">
        <v>-130764</v>
      </c>
      <c r="U37" s="60">
        <v>-173380</v>
      </c>
      <c r="V37" s="60">
        <v>-126470</v>
      </c>
      <c r="W37" s="60">
        <v>-123646</v>
      </c>
      <c r="X37" s="61">
        <v>-94894</v>
      </c>
      <c r="Y37" s="60">
        <v>-118688</v>
      </c>
      <c r="Z37" s="60">
        <v>-122417</v>
      </c>
      <c r="AA37" s="61">
        <v>-123754</v>
      </c>
      <c r="AB37" s="62">
        <v>-115454</v>
      </c>
      <c r="AC37" s="62">
        <f>SUM(AC38:AC40)</f>
        <v>-113559</v>
      </c>
      <c r="AD37" s="61">
        <f t="shared" ref="AD37:BB37" si="0">SUM(AD38:AD40)</f>
        <v>-116178</v>
      </c>
      <c r="AE37" s="62">
        <f t="shared" si="0"/>
        <v>-85554</v>
      </c>
      <c r="AF37" s="61">
        <f t="shared" si="0"/>
        <v>-102865</v>
      </c>
      <c r="AG37" s="61">
        <f t="shared" si="0"/>
        <v>-95945</v>
      </c>
      <c r="AH37" s="61">
        <f t="shared" si="0"/>
        <v>-96470</v>
      </c>
      <c r="AI37" s="61">
        <f t="shared" si="0"/>
        <v>-98388</v>
      </c>
      <c r="AJ37" s="61">
        <f t="shared" si="0"/>
        <v>-98399</v>
      </c>
      <c r="AK37" s="61">
        <f t="shared" si="0"/>
        <v>-86503</v>
      </c>
      <c r="AL37" s="61">
        <f t="shared" si="0"/>
        <v>-82622</v>
      </c>
      <c r="AM37" s="61">
        <f t="shared" si="0"/>
        <v>-81280</v>
      </c>
      <c r="AN37" s="61">
        <f t="shared" si="0"/>
        <v>-115310</v>
      </c>
      <c r="AO37" s="61">
        <f t="shared" si="0"/>
        <v>-108709</v>
      </c>
      <c r="AP37" s="61">
        <f t="shared" si="0"/>
        <v>-136776</v>
      </c>
      <c r="AQ37" s="62">
        <f t="shared" si="0"/>
        <v>-80077</v>
      </c>
      <c r="AR37" s="63">
        <f t="shared" si="0"/>
        <v>-142172</v>
      </c>
      <c r="AS37" s="62">
        <f t="shared" si="0"/>
        <v>-112293</v>
      </c>
      <c r="AT37" s="63">
        <f t="shared" si="0"/>
        <v>-121147</v>
      </c>
      <c r="AU37" s="63">
        <f t="shared" si="0"/>
        <v>-96124</v>
      </c>
      <c r="AV37" s="63">
        <f t="shared" si="0"/>
        <v>-117075</v>
      </c>
      <c r="AW37" s="63">
        <f t="shared" si="0"/>
        <v>-112479</v>
      </c>
      <c r="AX37" s="63">
        <f t="shared" si="0"/>
        <v>-161730</v>
      </c>
      <c r="AY37" s="63">
        <f t="shared" si="0"/>
        <v>-132399</v>
      </c>
      <c r="AZ37" s="63">
        <f t="shared" si="0"/>
        <v>-196721</v>
      </c>
      <c r="BA37" s="63">
        <f t="shared" si="0"/>
        <v>-231375</v>
      </c>
      <c r="BB37" s="63">
        <f t="shared" si="0"/>
        <v>-296772</v>
      </c>
      <c r="BC37" s="63">
        <v>-229998</v>
      </c>
      <c r="BD37" s="63">
        <v>-326673</v>
      </c>
      <c r="BE37" s="63">
        <v>-357077</v>
      </c>
      <c r="BF37" s="63">
        <v>-299352</v>
      </c>
      <c r="BG37" s="63">
        <v>-204424</v>
      </c>
      <c r="BH37" s="63">
        <v>-282901</v>
      </c>
      <c r="BI37" s="63">
        <v>-340670</v>
      </c>
      <c r="BJ37" s="63">
        <v>-420371</v>
      </c>
      <c r="BK37" s="63">
        <v>-263635</v>
      </c>
      <c r="BL37" s="37">
        <v>-421182</v>
      </c>
      <c r="BM37" s="20"/>
      <c r="BN37" s="92"/>
      <c r="BO37" s="93">
        <v>-459564</v>
      </c>
      <c r="BP37" s="93">
        <v>-635846</v>
      </c>
      <c r="BQ37" s="93">
        <v>-832214</v>
      </c>
      <c r="BR37" s="93">
        <v>-567621</v>
      </c>
      <c r="BS37" s="93">
        <v>-459645</v>
      </c>
      <c r="BT37" s="93">
        <v>-239208</v>
      </c>
      <c r="BU37" s="93">
        <f>SUM(BU38:BU40)</f>
        <v>-380835</v>
      </c>
      <c r="BV37" s="93">
        <f t="shared" ref="BV37" si="1">SUM(BV38:BV40)</f>
        <v>-365912</v>
      </c>
      <c r="BW37" s="93">
        <v>-442075</v>
      </c>
      <c r="BX37" s="93">
        <v>-455689</v>
      </c>
      <c r="BY37" s="93">
        <v>-487408</v>
      </c>
      <c r="BZ37" s="93">
        <v>-857267</v>
      </c>
      <c r="CA37" s="93">
        <v>-1213100</v>
      </c>
      <c r="CB37" s="93">
        <v>-1248366</v>
      </c>
      <c r="CC37" s="37">
        <v>-684817</v>
      </c>
    </row>
    <row r="38" spans="1:81">
      <c r="A38" s="65" t="s">
        <v>127</v>
      </c>
      <c r="B38" s="65" t="s">
        <v>332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/>
      <c r="T38" s="74"/>
      <c r="U38" s="74"/>
      <c r="V38" s="74"/>
      <c r="W38" s="74"/>
      <c r="X38" s="74"/>
      <c r="Y38" s="74"/>
      <c r="Z38" s="74"/>
      <c r="AA38" s="74"/>
      <c r="AB38" s="74">
        <v>0</v>
      </c>
      <c r="AC38" s="74">
        <v>-46694</v>
      </c>
      <c r="AD38" s="74">
        <v>-61557</v>
      </c>
      <c r="AE38" s="74">
        <v>-41806</v>
      </c>
      <c r="AF38" s="74">
        <v>-50217</v>
      </c>
      <c r="AG38" s="74">
        <v>-43349</v>
      </c>
      <c r="AH38" s="74">
        <v>-41723</v>
      </c>
      <c r="AI38" s="74">
        <v>-42142</v>
      </c>
      <c r="AJ38" s="74">
        <v>-52608</v>
      </c>
      <c r="AK38" s="74">
        <v>-43942</v>
      </c>
      <c r="AL38" s="74">
        <v>-39470</v>
      </c>
      <c r="AM38" s="74">
        <v>-35038</v>
      </c>
      <c r="AN38" s="74">
        <v>-61339</v>
      </c>
      <c r="AO38" s="74">
        <v>-53205</v>
      </c>
      <c r="AP38" s="70">
        <v>-78106</v>
      </c>
      <c r="AQ38" s="72">
        <v>-33200</v>
      </c>
      <c r="AR38" s="73">
        <v>-92978</v>
      </c>
      <c r="AS38" s="72">
        <v>-61721</v>
      </c>
      <c r="AT38" s="73">
        <v>-62180</v>
      </c>
      <c r="AU38" s="73">
        <v>-60483</v>
      </c>
      <c r="AV38" s="73">
        <v>-62038</v>
      </c>
      <c r="AW38" s="73">
        <v>-47745</v>
      </c>
      <c r="AX38" s="73">
        <v>-77694</v>
      </c>
      <c r="AY38" s="73">
        <v>-76491</v>
      </c>
      <c r="AZ38" s="73">
        <v>-125715</v>
      </c>
      <c r="BA38" s="73">
        <v>-139497</v>
      </c>
      <c r="BB38" s="73">
        <v>-197606</v>
      </c>
      <c r="BC38" s="73">
        <v>-95252</v>
      </c>
      <c r="BD38" s="73">
        <v>-223728</v>
      </c>
      <c r="BE38" s="73">
        <v>-232269</v>
      </c>
      <c r="BF38" s="73">
        <v>-181201</v>
      </c>
      <c r="BG38" s="73">
        <v>-100698</v>
      </c>
      <c r="BH38" s="73">
        <v>-190833</v>
      </c>
      <c r="BI38" s="73">
        <v>-223221</v>
      </c>
      <c r="BJ38" s="73">
        <v>-292312</v>
      </c>
      <c r="BK38" s="73">
        <v>-143924</v>
      </c>
      <c r="BL38" s="39">
        <v>-201909</v>
      </c>
      <c r="BM38" s="20"/>
      <c r="BN38" s="96">
        <v>0</v>
      </c>
      <c r="BO38" s="97">
        <v>0</v>
      </c>
      <c r="BP38" s="97">
        <v>0</v>
      </c>
      <c r="BQ38" s="97"/>
      <c r="BR38" s="97"/>
      <c r="BS38" s="97"/>
      <c r="BT38" s="97">
        <v>-108251</v>
      </c>
      <c r="BU38" s="97">
        <v>-177095</v>
      </c>
      <c r="BV38" s="97">
        <v>-178162</v>
      </c>
      <c r="BW38" s="97">
        <v>-227688</v>
      </c>
      <c r="BX38" s="97">
        <v>-250079</v>
      </c>
      <c r="BY38" s="97">
        <v>-247960</v>
      </c>
      <c r="BZ38" s="97">
        <v>-539309</v>
      </c>
      <c r="CA38" s="97">
        <v>-732450</v>
      </c>
      <c r="CB38" s="97">
        <v>-807064</v>
      </c>
      <c r="CC38" s="39">
        <v>-345833</v>
      </c>
    </row>
    <row r="39" spans="1:81" s="12" customFormat="1">
      <c r="A39" s="65" t="s">
        <v>128</v>
      </c>
      <c r="B39" s="65" t="s">
        <v>333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/>
      <c r="AB39" s="74">
        <v>0</v>
      </c>
      <c r="AC39" s="74">
        <v>-1869</v>
      </c>
      <c r="AD39" s="74">
        <v>-7848</v>
      </c>
      <c r="AE39" s="74">
        <v>-1922</v>
      </c>
      <c r="AF39" s="74">
        <v>-3800</v>
      </c>
      <c r="AG39" s="74">
        <v>-3172</v>
      </c>
      <c r="AH39" s="74">
        <v>-4062</v>
      </c>
      <c r="AI39" s="74">
        <v>-1738</v>
      </c>
      <c r="AJ39" s="74">
        <v>-2030</v>
      </c>
      <c r="AK39" s="74">
        <v>-1032</v>
      </c>
      <c r="AL39" s="74">
        <v>-4175</v>
      </c>
      <c r="AM39" s="74">
        <v>-3108</v>
      </c>
      <c r="AN39" s="74">
        <v>-6693</v>
      </c>
      <c r="AO39" s="74">
        <v>-5842</v>
      </c>
      <c r="AP39" s="70">
        <v>-11044</v>
      </c>
      <c r="AQ39" s="72">
        <v>-4334</v>
      </c>
      <c r="AR39" s="73">
        <v>-3584</v>
      </c>
      <c r="AS39" s="72">
        <v>-4817</v>
      </c>
      <c r="AT39" s="73">
        <v>-13706</v>
      </c>
      <c r="AU39" s="73">
        <v>-5837</v>
      </c>
      <c r="AV39" s="73">
        <v>-10404</v>
      </c>
      <c r="AW39" s="73">
        <v>-12009</v>
      </c>
      <c r="AX39" s="73">
        <v>-25928</v>
      </c>
      <c r="AY39" s="73">
        <v>-7971</v>
      </c>
      <c r="AZ39" s="73">
        <v>-10645</v>
      </c>
      <c r="BA39" s="73">
        <v>-15031</v>
      </c>
      <c r="BB39" s="73">
        <v>-26201</v>
      </c>
      <c r="BC39" s="73">
        <v>-8265</v>
      </c>
      <c r="BD39" s="73">
        <v>-15975</v>
      </c>
      <c r="BE39" s="73">
        <v>-18838</v>
      </c>
      <c r="BF39" s="73">
        <v>-22102</v>
      </c>
      <c r="BG39" s="73">
        <v>-21824</v>
      </c>
      <c r="BH39" s="73">
        <v>-23826</v>
      </c>
      <c r="BI39" s="73">
        <v>-30456</v>
      </c>
      <c r="BJ39" s="73">
        <v>-3536</v>
      </c>
      <c r="BK39" s="73">
        <v>-3836</v>
      </c>
      <c r="BL39" s="39">
        <v>-2559</v>
      </c>
      <c r="BM39" s="45"/>
      <c r="BN39" s="96">
        <v>0</v>
      </c>
      <c r="BO39" s="97">
        <v>0</v>
      </c>
      <c r="BP39" s="97">
        <v>0</v>
      </c>
      <c r="BQ39" s="97"/>
      <c r="BR39" s="97">
        <v>0</v>
      </c>
      <c r="BS39" s="97">
        <v>0</v>
      </c>
      <c r="BT39" s="97">
        <v>-9717</v>
      </c>
      <c r="BU39" s="97">
        <v>-12957</v>
      </c>
      <c r="BV39" s="97">
        <v>-8975</v>
      </c>
      <c r="BW39" s="97">
        <v>-26687</v>
      </c>
      <c r="BX39" s="97">
        <v>-26441</v>
      </c>
      <c r="BY39" s="97">
        <v>-54178</v>
      </c>
      <c r="BZ39" s="97">
        <v>-59848</v>
      </c>
      <c r="CA39" s="97">
        <v>-65180</v>
      </c>
      <c r="CB39" s="97">
        <v>-79642</v>
      </c>
      <c r="CC39" s="39">
        <v>-6395</v>
      </c>
    </row>
    <row r="40" spans="1:81" s="12" customFormat="1">
      <c r="A40" s="65" t="s">
        <v>129</v>
      </c>
      <c r="B40" s="65" t="s">
        <v>334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/>
      <c r="T40" s="74"/>
      <c r="U40" s="74"/>
      <c r="V40" s="74"/>
      <c r="W40" s="74"/>
      <c r="X40" s="74"/>
      <c r="Y40" s="74"/>
      <c r="Z40" s="74"/>
      <c r="AA40" s="74"/>
      <c r="AB40" s="74">
        <v>0</v>
      </c>
      <c r="AC40" s="74">
        <v>-64996</v>
      </c>
      <c r="AD40" s="74">
        <v>-46773</v>
      </c>
      <c r="AE40" s="74">
        <v>-41826</v>
      </c>
      <c r="AF40" s="74">
        <v>-48848</v>
      </c>
      <c r="AG40" s="74">
        <v>-49424</v>
      </c>
      <c r="AH40" s="74">
        <v>-50685</v>
      </c>
      <c r="AI40" s="74">
        <v>-54508</v>
      </c>
      <c r="AJ40" s="74">
        <v>-43761</v>
      </c>
      <c r="AK40" s="74">
        <v>-41529</v>
      </c>
      <c r="AL40" s="74">
        <v>-38977</v>
      </c>
      <c r="AM40" s="74">
        <v>-43134</v>
      </c>
      <c r="AN40" s="74">
        <v>-47278</v>
      </c>
      <c r="AO40" s="74">
        <v>-49662</v>
      </c>
      <c r="AP40" s="70">
        <v>-47626</v>
      </c>
      <c r="AQ40" s="72">
        <v>-42543</v>
      </c>
      <c r="AR40" s="73">
        <v>-45610</v>
      </c>
      <c r="AS40" s="72">
        <v>-45755</v>
      </c>
      <c r="AT40" s="73">
        <v>-45261</v>
      </c>
      <c r="AU40" s="73">
        <v>-29804</v>
      </c>
      <c r="AV40" s="73">
        <v>-44633</v>
      </c>
      <c r="AW40" s="73">
        <v>-52725</v>
      </c>
      <c r="AX40" s="73">
        <v>-58108</v>
      </c>
      <c r="AY40" s="73">
        <v>-47937</v>
      </c>
      <c r="AZ40" s="73">
        <v>-60361</v>
      </c>
      <c r="BA40" s="73">
        <v>-76847</v>
      </c>
      <c r="BB40" s="73">
        <v>-72965</v>
      </c>
      <c r="BC40" s="73">
        <v>-126481</v>
      </c>
      <c r="BD40" s="73">
        <v>-86970</v>
      </c>
      <c r="BE40" s="73">
        <v>-105970</v>
      </c>
      <c r="BF40" s="73">
        <v>-96049</v>
      </c>
      <c r="BG40" s="73">
        <v>-81902</v>
      </c>
      <c r="BH40" s="73">
        <v>-68242</v>
      </c>
      <c r="BI40" s="73">
        <v>-86993</v>
      </c>
      <c r="BJ40" s="73">
        <v>-124523</v>
      </c>
      <c r="BK40" s="73">
        <v>-115875</v>
      </c>
      <c r="BL40" s="39">
        <v>-216714</v>
      </c>
      <c r="BM40" s="45"/>
      <c r="BN40" s="96">
        <v>0</v>
      </c>
      <c r="BO40" s="97">
        <v>0</v>
      </c>
      <c r="BP40" s="97">
        <v>0</v>
      </c>
      <c r="BQ40" s="97"/>
      <c r="BR40" s="97"/>
      <c r="BS40" s="97"/>
      <c r="BT40" s="97">
        <v>-111769</v>
      </c>
      <c r="BU40" s="97">
        <v>-190783</v>
      </c>
      <c r="BV40" s="97">
        <v>-178775</v>
      </c>
      <c r="BW40" s="97">
        <v>-187700</v>
      </c>
      <c r="BX40" s="97">
        <v>-179169</v>
      </c>
      <c r="BY40" s="97">
        <v>-185270</v>
      </c>
      <c r="BZ40" s="97">
        <v>-258110</v>
      </c>
      <c r="CA40" s="97">
        <v>-415470</v>
      </c>
      <c r="CB40" s="97">
        <v>-361660</v>
      </c>
      <c r="CC40" s="39">
        <v>-332589</v>
      </c>
    </row>
    <row r="41" spans="1:81" s="12" customFormat="1" ht="30">
      <c r="A41" s="65" t="s">
        <v>130</v>
      </c>
      <c r="B41" s="65" t="s">
        <v>335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/>
      <c r="T41" s="74"/>
      <c r="U41" s="74"/>
      <c r="V41" s="74"/>
      <c r="W41" s="74"/>
      <c r="X41" s="74"/>
      <c r="Y41" s="74"/>
      <c r="Z41" s="74"/>
      <c r="AA41" s="74" t="s">
        <v>97</v>
      </c>
      <c r="AB41" s="74" t="s">
        <v>97</v>
      </c>
      <c r="AC41" s="74"/>
      <c r="AD41" s="74" t="s">
        <v>97</v>
      </c>
      <c r="AE41" s="74"/>
      <c r="AF41" s="74"/>
      <c r="AG41" s="74"/>
      <c r="AH41" s="74"/>
      <c r="AI41" s="74"/>
      <c r="AJ41" s="74"/>
      <c r="AK41" s="74"/>
      <c r="AL41" s="74"/>
      <c r="AM41" s="74">
        <v>534</v>
      </c>
      <c r="AN41" s="74">
        <v>125981</v>
      </c>
      <c r="AO41" s="74">
        <v>267481</v>
      </c>
      <c r="AP41" s="70">
        <v>114268</v>
      </c>
      <c r="AQ41" s="72">
        <v>1544</v>
      </c>
      <c r="AR41" s="73">
        <v>2670</v>
      </c>
      <c r="AS41" s="72">
        <v>262049</v>
      </c>
      <c r="AT41" s="73">
        <v>272503</v>
      </c>
      <c r="AU41" s="73">
        <v>2413</v>
      </c>
      <c r="AV41" s="73">
        <v>279</v>
      </c>
      <c r="AW41" s="73">
        <v>16734</v>
      </c>
      <c r="AX41" s="73">
        <v>23925</v>
      </c>
      <c r="AY41" s="73">
        <v>9544</v>
      </c>
      <c r="AZ41" s="73">
        <v>12091</v>
      </c>
      <c r="BA41" s="73">
        <v>2425</v>
      </c>
      <c r="BB41" s="73">
        <v>5643</v>
      </c>
      <c r="BC41" s="73">
        <v>4900</v>
      </c>
      <c r="BD41" s="73">
        <v>3000</v>
      </c>
      <c r="BE41" s="73">
        <v>3000</v>
      </c>
      <c r="BF41" s="73">
        <v>0</v>
      </c>
      <c r="BG41" s="73">
        <v>3000</v>
      </c>
      <c r="BH41" s="73">
        <v>3000</v>
      </c>
      <c r="BI41" s="73">
        <v>1000</v>
      </c>
      <c r="BJ41" s="73">
        <v>22759</v>
      </c>
      <c r="BK41" s="73">
        <v>5981</v>
      </c>
      <c r="BL41" s="39">
        <v>4961</v>
      </c>
      <c r="BM41" s="45"/>
      <c r="BN41" s="96">
        <v>0</v>
      </c>
      <c r="BO41" s="97">
        <v>0</v>
      </c>
      <c r="BP41" s="97">
        <v>0</v>
      </c>
      <c r="BQ41" s="97"/>
      <c r="BR41" s="97"/>
      <c r="BS41" s="97"/>
      <c r="BT41" s="97"/>
      <c r="BU41" s="97"/>
      <c r="BV41" s="97"/>
      <c r="BW41" s="97">
        <v>508264</v>
      </c>
      <c r="BX41" s="97">
        <v>538766</v>
      </c>
      <c r="BY41" s="97">
        <v>43351</v>
      </c>
      <c r="BZ41" s="97">
        <v>29703</v>
      </c>
      <c r="CA41" s="97">
        <v>10900</v>
      </c>
      <c r="CB41" s="97">
        <v>29759</v>
      </c>
      <c r="CC41" s="39">
        <v>10942</v>
      </c>
    </row>
    <row r="42" spans="1:81" s="12" customFormat="1">
      <c r="A42" s="65" t="s">
        <v>131</v>
      </c>
      <c r="B42" s="65" t="s">
        <v>336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-33855</v>
      </c>
      <c r="T42" s="74" t="s">
        <v>97</v>
      </c>
      <c r="U42" s="74"/>
      <c r="V42" s="74" t="s">
        <v>97</v>
      </c>
      <c r="W42" s="74">
        <v>-148240</v>
      </c>
      <c r="X42" s="74"/>
      <c r="Y42" s="74" t="s">
        <v>97</v>
      </c>
      <c r="Z42" s="74">
        <v>-1</v>
      </c>
      <c r="AA42" s="74" t="s">
        <v>97</v>
      </c>
      <c r="AB42" s="74" t="s">
        <v>97</v>
      </c>
      <c r="AC42" s="74">
        <v>-714</v>
      </c>
      <c r="AD42" s="74" t="s">
        <v>97</v>
      </c>
      <c r="AE42" s="74">
        <v>-66598</v>
      </c>
      <c r="AF42" s="74"/>
      <c r="AG42" s="74">
        <v>-26309</v>
      </c>
      <c r="AH42" s="74" t="s">
        <v>97</v>
      </c>
      <c r="AI42" s="74" t="s">
        <v>97</v>
      </c>
      <c r="AJ42" s="74" t="s">
        <v>97</v>
      </c>
      <c r="AK42" s="74" t="s">
        <v>97</v>
      </c>
      <c r="AL42" s="74">
        <v>-50270</v>
      </c>
      <c r="AM42" s="74"/>
      <c r="AN42" s="74"/>
      <c r="AO42" s="74" t="s">
        <v>97</v>
      </c>
      <c r="AP42" s="70" t="s">
        <v>97</v>
      </c>
      <c r="AQ42" s="72"/>
      <c r="AR42" s="73">
        <v>0</v>
      </c>
      <c r="AS42" s="72">
        <v>-237177</v>
      </c>
      <c r="AT42" s="73">
        <v>-36665</v>
      </c>
      <c r="AU42" s="73"/>
      <c r="AV42" s="73"/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-102250</v>
      </c>
      <c r="BC42" s="73">
        <v>-96199</v>
      </c>
      <c r="BD42" s="73">
        <v>0</v>
      </c>
      <c r="BE42" s="73">
        <v>-9609</v>
      </c>
      <c r="BF42" s="73">
        <v>-9760</v>
      </c>
      <c r="BG42" s="73">
        <v>0</v>
      </c>
      <c r="BH42" s="73">
        <v>0</v>
      </c>
      <c r="BI42" s="73">
        <v>0</v>
      </c>
      <c r="BJ42" s="73">
        <v>0</v>
      </c>
      <c r="BK42" s="73">
        <v>0</v>
      </c>
      <c r="BL42" s="39">
        <v>0</v>
      </c>
      <c r="BM42" s="45"/>
      <c r="BN42" s="96">
        <v>0</v>
      </c>
      <c r="BO42" s="97">
        <v>0</v>
      </c>
      <c r="BP42" s="97">
        <v>0</v>
      </c>
      <c r="BQ42" s="97">
        <v>0</v>
      </c>
      <c r="BR42" s="97">
        <v>-33855</v>
      </c>
      <c r="BS42" s="97">
        <v>-148241</v>
      </c>
      <c r="BT42" s="97">
        <v>-714</v>
      </c>
      <c r="BU42" s="97">
        <v>-92907</v>
      </c>
      <c r="BV42" s="97">
        <v>-50270</v>
      </c>
      <c r="BW42" s="97" t="s">
        <v>97</v>
      </c>
      <c r="BX42" s="97">
        <v>-273842</v>
      </c>
      <c r="BY42" s="97">
        <v>0</v>
      </c>
      <c r="BZ42" s="97">
        <v>-102250</v>
      </c>
      <c r="CA42" s="97">
        <v>-115568</v>
      </c>
      <c r="CB42" s="97">
        <v>0</v>
      </c>
      <c r="CC42" s="39">
        <v>0</v>
      </c>
    </row>
    <row r="43" spans="1:81" s="12" customFormat="1">
      <c r="A43" s="65" t="s">
        <v>132</v>
      </c>
      <c r="B43" s="65" t="s">
        <v>337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-8400</v>
      </c>
      <c r="AC43" s="74">
        <v>8400</v>
      </c>
      <c r="AD43" s="74">
        <v>0</v>
      </c>
      <c r="AE43" s="74">
        <v>0</v>
      </c>
      <c r="AF43" s="74">
        <v>0</v>
      </c>
      <c r="AG43" s="74">
        <v>0</v>
      </c>
      <c r="AH43" s="74"/>
      <c r="AI43" s="74">
        <v>0</v>
      </c>
      <c r="AJ43" s="74">
        <v>0</v>
      </c>
      <c r="AK43" s="74">
        <v>0</v>
      </c>
      <c r="AL43" s="74">
        <v>0</v>
      </c>
      <c r="AM43" s="74" t="s">
        <v>97</v>
      </c>
      <c r="AN43" s="74" t="s">
        <v>97</v>
      </c>
      <c r="AO43" s="74" t="s">
        <v>97</v>
      </c>
      <c r="AP43" s="70" t="s">
        <v>97</v>
      </c>
      <c r="AQ43" s="72" t="s">
        <v>97</v>
      </c>
      <c r="AR43" s="73" t="s">
        <v>97</v>
      </c>
      <c r="AS43" s="72"/>
      <c r="AT43" s="73">
        <v>357</v>
      </c>
      <c r="AU43" s="73"/>
      <c r="AV43" s="73"/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  <c r="BE43" s="73">
        <v>0</v>
      </c>
      <c r="BF43" s="73">
        <v>0</v>
      </c>
      <c r="BG43" s="73">
        <v>0</v>
      </c>
      <c r="BH43" s="73">
        <v>0</v>
      </c>
      <c r="BI43" s="73">
        <v>0</v>
      </c>
      <c r="BJ43" s="73">
        <v>0</v>
      </c>
      <c r="BK43" s="73">
        <v>0</v>
      </c>
      <c r="BL43" s="39">
        <v>0</v>
      </c>
      <c r="BM43" s="45"/>
      <c r="BN43" s="96">
        <v>0</v>
      </c>
      <c r="BO43" s="97">
        <v>0</v>
      </c>
      <c r="BP43" s="97">
        <v>0</v>
      </c>
      <c r="BQ43" s="97">
        <v>0</v>
      </c>
      <c r="BR43" s="97"/>
      <c r="BS43" s="97"/>
      <c r="BT43" s="97"/>
      <c r="BU43" s="97"/>
      <c r="BV43" s="97"/>
      <c r="BW43" s="97"/>
      <c r="BX43" s="97">
        <v>357</v>
      </c>
      <c r="BY43" s="97">
        <v>0</v>
      </c>
      <c r="BZ43" s="97">
        <v>0</v>
      </c>
      <c r="CA43" s="97">
        <v>0</v>
      </c>
      <c r="CB43" s="97">
        <v>0</v>
      </c>
      <c r="CC43" s="39">
        <v>0</v>
      </c>
    </row>
    <row r="44" spans="1:81" s="12" customFormat="1">
      <c r="A44" s="65" t="s">
        <v>133</v>
      </c>
      <c r="B44" s="65" t="s">
        <v>338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-4000</v>
      </c>
      <c r="AP44" s="70">
        <v>-38164</v>
      </c>
      <c r="AQ44" s="72" t="s">
        <v>97</v>
      </c>
      <c r="AR44" s="73" t="s">
        <v>97</v>
      </c>
      <c r="AS44" s="72">
        <v>-30405</v>
      </c>
      <c r="AT44" s="73">
        <v>-42181</v>
      </c>
      <c r="AU44" s="73"/>
      <c r="AV44" s="73">
        <v>-210970</v>
      </c>
      <c r="AW44" s="73">
        <v>-310686</v>
      </c>
      <c r="AX44" s="73">
        <v>0</v>
      </c>
      <c r="AY44" s="73">
        <v>0</v>
      </c>
      <c r="AZ44" s="73">
        <v>-17151</v>
      </c>
      <c r="BA44" s="73">
        <v>0</v>
      </c>
      <c r="BB44" s="73">
        <v>-81340</v>
      </c>
      <c r="BC44" s="73">
        <v>-93346</v>
      </c>
      <c r="BD44" s="73">
        <v>-153027</v>
      </c>
      <c r="BE44" s="73">
        <v>0</v>
      </c>
      <c r="BF44" s="73">
        <v>-64679</v>
      </c>
      <c r="BG44" s="73">
        <v>0</v>
      </c>
      <c r="BH44" s="73">
        <v>0</v>
      </c>
      <c r="BI44" s="73">
        <v>0</v>
      </c>
      <c r="BJ44" s="73">
        <v>0</v>
      </c>
      <c r="BK44" s="73">
        <v>-84894</v>
      </c>
      <c r="BL44" s="39">
        <v>-104295</v>
      </c>
      <c r="BM44" s="45"/>
      <c r="BN44" s="96">
        <v>0</v>
      </c>
      <c r="BO44" s="97">
        <v>0</v>
      </c>
      <c r="BP44" s="97">
        <v>0</v>
      </c>
      <c r="BQ44" s="97">
        <v>0</v>
      </c>
      <c r="BR44" s="97">
        <v>0</v>
      </c>
      <c r="BS44" s="97">
        <v>0</v>
      </c>
      <c r="BT44" s="97">
        <v>0</v>
      </c>
      <c r="BU44" s="97">
        <v>0</v>
      </c>
      <c r="BV44" s="97">
        <v>0</v>
      </c>
      <c r="BW44" s="97">
        <v>-42164</v>
      </c>
      <c r="BX44" s="97">
        <v>-72586</v>
      </c>
      <c r="BY44" s="97">
        <v>-521656</v>
      </c>
      <c r="BZ44" s="97">
        <v>-98491</v>
      </c>
      <c r="CA44" s="97">
        <v>-311052</v>
      </c>
      <c r="CB44" s="97">
        <v>0</v>
      </c>
      <c r="CC44" s="39">
        <v>-189189</v>
      </c>
    </row>
    <row r="45" spans="1:81" s="13" customFormat="1">
      <c r="A45" s="77" t="s">
        <v>134</v>
      </c>
      <c r="B45" s="77" t="s">
        <v>339</v>
      </c>
      <c r="C45" s="58"/>
      <c r="D45" s="58"/>
      <c r="E45" s="58">
        <v>-74169</v>
      </c>
      <c r="F45" s="58">
        <v>-75092</v>
      </c>
      <c r="G45" s="58">
        <v>-68994</v>
      </c>
      <c r="H45" s="58">
        <v>-77406</v>
      </c>
      <c r="I45" s="58">
        <v>-216951</v>
      </c>
      <c r="J45" s="58">
        <v>-96213</v>
      </c>
      <c r="K45" s="58">
        <v>-222088</v>
      </c>
      <c r="L45" s="58">
        <v>-121556</v>
      </c>
      <c r="M45" s="58">
        <v>-79673</v>
      </c>
      <c r="N45" s="58">
        <v>-212529</v>
      </c>
      <c r="O45" s="58">
        <v>-112555</v>
      </c>
      <c r="P45" s="58">
        <v>-214969</v>
      </c>
      <c r="Q45" s="58">
        <v>-257495</v>
      </c>
      <c r="R45" s="58">
        <v>-251858</v>
      </c>
      <c r="S45" s="59">
        <v>-170862</v>
      </c>
      <c r="T45" s="60">
        <v>-130764</v>
      </c>
      <c r="U45" s="60">
        <v>-173380</v>
      </c>
      <c r="V45" s="60">
        <v>-126470</v>
      </c>
      <c r="W45" s="60">
        <v>-271886</v>
      </c>
      <c r="X45" s="61">
        <v>-94894</v>
      </c>
      <c r="Y45" s="60">
        <v>-118688</v>
      </c>
      <c r="Z45" s="60">
        <v>-122418</v>
      </c>
      <c r="AA45" s="61">
        <v>-123754</v>
      </c>
      <c r="AB45" s="62">
        <v>-123854</v>
      </c>
      <c r="AC45" s="62">
        <v>-105873</v>
      </c>
      <c r="AD45" s="61">
        <v>-116178</v>
      </c>
      <c r="AE45" s="62">
        <v>-152152</v>
      </c>
      <c r="AF45" s="61">
        <v>-102866</v>
      </c>
      <c r="AG45" s="61">
        <v>-122254</v>
      </c>
      <c r="AH45" s="61">
        <v>-96470</v>
      </c>
      <c r="AI45" s="61">
        <v>-98388</v>
      </c>
      <c r="AJ45" s="61">
        <v>-98399</v>
      </c>
      <c r="AK45" s="61">
        <v>-135674</v>
      </c>
      <c r="AL45" s="61">
        <v>-83721</v>
      </c>
      <c r="AM45" s="61">
        <v>-80746</v>
      </c>
      <c r="AN45" s="61">
        <v>10671</v>
      </c>
      <c r="AO45" s="61">
        <v>154772</v>
      </c>
      <c r="AP45" s="61">
        <v>-60672</v>
      </c>
      <c r="AQ45" s="62">
        <v>-78533</v>
      </c>
      <c r="AR45" s="63">
        <v>-139502</v>
      </c>
      <c r="AS45" s="62">
        <v>-117826</v>
      </c>
      <c r="AT45" s="63">
        <v>72867</v>
      </c>
      <c r="AU45" s="63">
        <v>-93711</v>
      </c>
      <c r="AV45" s="63">
        <v>-327766</v>
      </c>
      <c r="AW45" s="63">
        <v>-406431</v>
      </c>
      <c r="AX45" s="63">
        <v>-137805</v>
      </c>
      <c r="AY45" s="63">
        <v>-122855</v>
      </c>
      <c r="AZ45" s="63">
        <v>-201781</v>
      </c>
      <c r="BA45" s="63">
        <v>-235450</v>
      </c>
      <c r="BB45" s="63">
        <v>-508759</v>
      </c>
      <c r="BC45" s="63">
        <v>-423836</v>
      </c>
      <c r="BD45" s="63">
        <v>-475670</v>
      </c>
      <c r="BE45" s="63">
        <v>-364211</v>
      </c>
      <c r="BF45" s="63">
        <v>-374761</v>
      </c>
      <c r="BG45" s="63">
        <v>-272129</v>
      </c>
      <c r="BH45" s="63">
        <v>-301823</v>
      </c>
      <c r="BI45" s="63">
        <v>-340032</v>
      </c>
      <c r="BJ45" s="63">
        <v>-388999</v>
      </c>
      <c r="BK45" s="63">
        <v>-349400</v>
      </c>
      <c r="BL45" s="37">
        <v>-520622</v>
      </c>
      <c r="BM45" s="56"/>
      <c r="BN45" s="92">
        <v>-231267</v>
      </c>
      <c r="BO45" s="93">
        <v>-459564</v>
      </c>
      <c r="BP45" s="93">
        <v>-635846</v>
      </c>
      <c r="BQ45" s="93">
        <v>-836877</v>
      </c>
      <c r="BR45" s="93">
        <v>-601476</v>
      </c>
      <c r="BS45" s="93">
        <v>-607886</v>
      </c>
      <c r="BT45" s="93">
        <v>-469659</v>
      </c>
      <c r="BU45" s="93">
        <v>-473742</v>
      </c>
      <c r="BV45" s="93">
        <v>-416182</v>
      </c>
      <c r="BW45" s="93">
        <v>24025</v>
      </c>
      <c r="BX45" s="93">
        <v>-262994</v>
      </c>
      <c r="BY45" s="93">
        <v>-965713</v>
      </c>
      <c r="BZ45" s="93">
        <v>-1068845</v>
      </c>
      <c r="CA45" s="93">
        <v>-1638478</v>
      </c>
      <c r="CB45" s="93">
        <v>-1302983</v>
      </c>
      <c r="CC45" s="37">
        <v>-870022</v>
      </c>
    </row>
    <row r="46" spans="1:81" s="12" customFormat="1">
      <c r="A46" s="65" t="s">
        <v>135</v>
      </c>
      <c r="B46" s="65" t="s">
        <v>461</v>
      </c>
      <c r="C46" s="74">
        <v>68110</v>
      </c>
      <c r="D46" s="74">
        <v>29054</v>
      </c>
      <c r="E46" s="74">
        <v>109729</v>
      </c>
      <c r="F46" s="74">
        <v>196053</v>
      </c>
      <c r="G46" s="74">
        <v>237616</v>
      </c>
      <c r="H46" s="74">
        <v>190258</v>
      </c>
      <c r="I46" s="74">
        <v>89655</v>
      </c>
      <c r="J46" s="74">
        <v>119828</v>
      </c>
      <c r="K46" s="74">
        <v>169751</v>
      </c>
      <c r="L46" s="74">
        <v>325279</v>
      </c>
      <c r="M46" s="74">
        <v>15201</v>
      </c>
      <c r="N46" s="74">
        <v>164837</v>
      </c>
      <c r="O46" s="74">
        <v>8251</v>
      </c>
      <c r="P46" s="74">
        <v>152088</v>
      </c>
      <c r="Q46" s="74">
        <v>218432</v>
      </c>
      <c r="R46" s="74">
        <v>317151</v>
      </c>
      <c r="S46" s="74">
        <v>120484</v>
      </c>
      <c r="T46" s="74">
        <v>226872</v>
      </c>
      <c r="U46" s="74">
        <v>142470</v>
      </c>
      <c r="V46" s="74">
        <v>87422</v>
      </c>
      <c r="W46" s="74">
        <v>406654</v>
      </c>
      <c r="X46" s="74">
        <v>194051</v>
      </c>
      <c r="Y46" s="74">
        <v>22689</v>
      </c>
      <c r="Z46" s="74">
        <v>251629</v>
      </c>
      <c r="AA46" s="74">
        <v>119360</v>
      </c>
      <c r="AB46" s="74">
        <v>4221</v>
      </c>
      <c r="AC46" s="74">
        <v>363252</v>
      </c>
      <c r="AD46" s="74">
        <v>122225</v>
      </c>
      <c r="AE46" s="74">
        <v>142116</v>
      </c>
      <c r="AF46" s="74">
        <v>709259</v>
      </c>
      <c r="AG46" s="74">
        <v>254088</v>
      </c>
      <c r="AH46" s="74">
        <v>909545</v>
      </c>
      <c r="AI46" s="74">
        <v>14940</v>
      </c>
      <c r="AJ46" s="74">
        <v>1143</v>
      </c>
      <c r="AK46" s="74">
        <v>4260</v>
      </c>
      <c r="AL46" s="74">
        <v>508905</v>
      </c>
      <c r="AM46" s="74">
        <v>4850</v>
      </c>
      <c r="AN46" s="74">
        <v>385000</v>
      </c>
      <c r="AO46" s="74" t="s">
        <v>97</v>
      </c>
      <c r="AP46" s="70">
        <v>1159</v>
      </c>
      <c r="AQ46" s="72"/>
      <c r="AR46" s="73"/>
      <c r="AS46" s="72">
        <v>5744</v>
      </c>
      <c r="AT46" s="73">
        <v>4702</v>
      </c>
      <c r="AU46" s="73">
        <v>637283</v>
      </c>
      <c r="AV46" s="73">
        <v>1003359</v>
      </c>
      <c r="AW46" s="73">
        <v>0</v>
      </c>
      <c r="AX46" s="73">
        <v>185</v>
      </c>
      <c r="AY46" s="73">
        <v>1792</v>
      </c>
      <c r="AZ46" s="73">
        <v>171</v>
      </c>
      <c r="BA46" s="73">
        <v>512</v>
      </c>
      <c r="BB46" s="73">
        <v>910144</v>
      </c>
      <c r="BC46" s="73">
        <v>919087</v>
      </c>
      <c r="BD46" s="73">
        <v>800160</v>
      </c>
      <c r="BE46" s="73">
        <v>0</v>
      </c>
      <c r="BF46" s="73">
        <v>780548</v>
      </c>
      <c r="BG46" s="73">
        <v>500000</v>
      </c>
      <c r="BH46" s="73">
        <v>501036</v>
      </c>
      <c r="BI46" s="73">
        <v>0</v>
      </c>
      <c r="BJ46" s="73">
        <v>1454259</v>
      </c>
      <c r="BK46" s="73">
        <v>375000</v>
      </c>
      <c r="BL46" s="39">
        <v>38050</v>
      </c>
      <c r="BM46" s="45"/>
      <c r="BN46" s="96">
        <v>381987</v>
      </c>
      <c r="BO46" s="97">
        <v>637356</v>
      </c>
      <c r="BP46" s="97">
        <v>675068</v>
      </c>
      <c r="BQ46" s="97">
        <v>695922</v>
      </c>
      <c r="BR46" s="97">
        <v>577248</v>
      </c>
      <c r="BS46" s="97">
        <v>875023</v>
      </c>
      <c r="BT46" s="97">
        <v>609058</v>
      </c>
      <c r="BU46" s="97">
        <v>2015008</v>
      </c>
      <c r="BV46" s="97">
        <v>529248</v>
      </c>
      <c r="BW46" s="97">
        <v>391009</v>
      </c>
      <c r="BX46" s="97">
        <v>10446</v>
      </c>
      <c r="BY46" s="97">
        <v>1640827</v>
      </c>
      <c r="BZ46" s="97">
        <v>912619</v>
      </c>
      <c r="CA46" s="97">
        <v>2499795</v>
      </c>
      <c r="CB46" s="97">
        <v>2455295</v>
      </c>
      <c r="CC46" s="39">
        <v>413050</v>
      </c>
    </row>
    <row r="47" spans="1:81" s="12" customFormat="1">
      <c r="A47" s="65" t="s">
        <v>448</v>
      </c>
      <c r="B47" s="65" t="s">
        <v>340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>
        <v>101500</v>
      </c>
      <c r="P47" s="74">
        <v>-129</v>
      </c>
      <c r="Q47" s="74">
        <v>-10</v>
      </c>
      <c r="R47" s="74">
        <v>3</v>
      </c>
      <c r="S47" s="74">
        <v>-6288</v>
      </c>
      <c r="T47" s="74">
        <v>-16</v>
      </c>
      <c r="U47" s="74">
        <v>-8</v>
      </c>
      <c r="V47" s="74">
        <v>-8</v>
      </c>
      <c r="W47" s="74">
        <v>-6759</v>
      </c>
      <c r="X47" s="74">
        <v>22</v>
      </c>
      <c r="Y47" s="74" t="s">
        <v>97</v>
      </c>
      <c r="Z47" s="74" t="s">
        <v>97</v>
      </c>
      <c r="AA47" s="74">
        <v>-7168</v>
      </c>
      <c r="AB47" s="74"/>
      <c r="AC47" s="74" t="s">
        <v>97</v>
      </c>
      <c r="AD47" s="74" t="s">
        <v>97</v>
      </c>
      <c r="AE47" s="74">
        <v>-7837</v>
      </c>
      <c r="AF47" s="74"/>
      <c r="AG47" s="74">
        <v>-144774</v>
      </c>
      <c r="AH47" s="74" t="s">
        <v>97</v>
      </c>
      <c r="AI47" s="74"/>
      <c r="AJ47" s="74"/>
      <c r="AK47" s="74"/>
      <c r="AL47" s="74"/>
      <c r="AM47" s="74"/>
      <c r="AN47" s="74"/>
      <c r="AO47" s="74"/>
      <c r="AP47" s="70"/>
      <c r="AQ47" s="72"/>
      <c r="AR47" s="73">
        <v>1197508</v>
      </c>
      <c r="AS47" s="72">
        <v>-5000</v>
      </c>
      <c r="AT47" s="73">
        <v>-5000</v>
      </c>
      <c r="AU47" s="73">
        <v>-60000</v>
      </c>
      <c r="AV47" s="73">
        <v>0</v>
      </c>
      <c r="AW47" s="73">
        <v>0</v>
      </c>
      <c r="AX47" s="73">
        <v>0</v>
      </c>
      <c r="AY47" s="73">
        <v>0</v>
      </c>
      <c r="AZ47" s="73">
        <v>0</v>
      </c>
      <c r="BA47" s="73">
        <v>0</v>
      </c>
      <c r="BB47" s="73">
        <v>0</v>
      </c>
      <c r="BC47" s="73">
        <v>0</v>
      </c>
      <c r="BD47" s="73">
        <v>0</v>
      </c>
      <c r="BE47" s="73">
        <v>0</v>
      </c>
      <c r="BF47" s="73">
        <v>0</v>
      </c>
      <c r="BG47" s="73">
        <v>0</v>
      </c>
      <c r="BH47" s="73">
        <v>0</v>
      </c>
      <c r="BI47" s="73">
        <v>0</v>
      </c>
      <c r="BJ47" s="73">
        <v>0</v>
      </c>
      <c r="BK47" s="73">
        <v>0</v>
      </c>
      <c r="BL47" s="39">
        <v>-600000</v>
      </c>
      <c r="BM47" s="45"/>
      <c r="BN47" s="96"/>
      <c r="BO47" s="97"/>
      <c r="BP47" s="97"/>
      <c r="BQ47" s="97">
        <v>101364</v>
      </c>
      <c r="BR47" s="97">
        <v>-6320</v>
      </c>
      <c r="BS47" s="97">
        <v>-6737</v>
      </c>
      <c r="BT47" s="97">
        <v>-7168</v>
      </c>
      <c r="BU47" s="97">
        <v>-152611</v>
      </c>
      <c r="BV47" s="97"/>
      <c r="BW47" s="97"/>
      <c r="BX47" s="97">
        <v>1187508</v>
      </c>
      <c r="BY47" s="97">
        <v>-60000</v>
      </c>
      <c r="BZ47" s="97">
        <v>0</v>
      </c>
      <c r="CA47" s="97">
        <v>0</v>
      </c>
      <c r="CB47" s="97">
        <v>0</v>
      </c>
      <c r="CC47" s="39">
        <v>-600000</v>
      </c>
    </row>
    <row r="48" spans="1:81" s="12" customFormat="1">
      <c r="A48" s="65" t="s">
        <v>136</v>
      </c>
      <c r="B48" s="65" t="s">
        <v>341</v>
      </c>
      <c r="C48" s="74">
        <v>-160020</v>
      </c>
      <c r="D48" s="74">
        <v>-31256</v>
      </c>
      <c r="E48" s="74">
        <v>-126586</v>
      </c>
      <c r="F48" s="74">
        <v>-211655</v>
      </c>
      <c r="G48" s="74">
        <v>-164072</v>
      </c>
      <c r="H48" s="74">
        <v>-78375</v>
      </c>
      <c r="I48" s="74">
        <v>-252422</v>
      </c>
      <c r="J48" s="74">
        <v>-64648</v>
      </c>
      <c r="K48" s="74">
        <v>-120529</v>
      </c>
      <c r="L48" s="74">
        <v>-115772</v>
      </c>
      <c r="M48" s="74">
        <v>-96948</v>
      </c>
      <c r="N48" s="74">
        <v>-205349</v>
      </c>
      <c r="O48" s="74">
        <v>-101529</v>
      </c>
      <c r="P48" s="74">
        <v>-101629</v>
      </c>
      <c r="Q48" s="74">
        <v>-53559</v>
      </c>
      <c r="R48" s="74">
        <v>-137207</v>
      </c>
      <c r="S48" s="74">
        <v>-166626</v>
      </c>
      <c r="T48" s="74">
        <v>-275087</v>
      </c>
      <c r="U48" s="74">
        <v>-67655</v>
      </c>
      <c r="V48" s="74">
        <v>-62121</v>
      </c>
      <c r="W48" s="74">
        <v>-189086</v>
      </c>
      <c r="X48" s="74">
        <v>-217782</v>
      </c>
      <c r="Y48" s="74">
        <v>-90051</v>
      </c>
      <c r="Z48" s="74">
        <v>-137843</v>
      </c>
      <c r="AA48" s="74">
        <v>-110036</v>
      </c>
      <c r="AB48" s="74">
        <v>-101887</v>
      </c>
      <c r="AC48" s="74">
        <v>-332741</v>
      </c>
      <c r="AD48" s="74">
        <v>-201964</v>
      </c>
      <c r="AE48" s="74">
        <v>-52857</v>
      </c>
      <c r="AF48" s="74">
        <v>-224305</v>
      </c>
      <c r="AG48" s="74">
        <v>-119838</v>
      </c>
      <c r="AH48" s="74">
        <v>-844178</v>
      </c>
      <c r="AI48" s="74">
        <v>-210137</v>
      </c>
      <c r="AJ48" s="74">
        <v>-122037</v>
      </c>
      <c r="AK48" s="74">
        <v>-121426</v>
      </c>
      <c r="AL48" s="74">
        <v>-401587</v>
      </c>
      <c r="AM48" s="74">
        <v>-177008</v>
      </c>
      <c r="AN48" s="74">
        <v>-428021</v>
      </c>
      <c r="AO48" s="74">
        <v>-23618</v>
      </c>
      <c r="AP48" s="70">
        <v>-26433</v>
      </c>
      <c r="AQ48" s="72">
        <v>-239703</v>
      </c>
      <c r="AR48" s="73">
        <v>-516462</v>
      </c>
      <c r="AS48" s="72">
        <v>-418314</v>
      </c>
      <c r="AT48" s="73">
        <v>-173862</v>
      </c>
      <c r="AU48" s="73">
        <v>-166488</v>
      </c>
      <c r="AV48" s="73">
        <v>-597466</v>
      </c>
      <c r="AW48" s="73">
        <v>-350089</v>
      </c>
      <c r="AX48" s="73">
        <v>-230553</v>
      </c>
      <c r="AY48" s="73">
        <v>-90486</v>
      </c>
      <c r="AZ48" s="73">
        <v>-27572</v>
      </c>
      <c r="BA48" s="73">
        <v>-27576</v>
      </c>
      <c r="BB48" s="73">
        <v>-163674</v>
      </c>
      <c r="BC48" s="73">
        <v>-174164</v>
      </c>
      <c r="BD48" s="73">
        <v>49341</v>
      </c>
      <c r="BE48" s="73">
        <v>-25154</v>
      </c>
      <c r="BF48" s="73">
        <v>-725550</v>
      </c>
      <c r="BG48" s="73">
        <v>-524226</v>
      </c>
      <c r="BH48" s="73">
        <v>-16643</v>
      </c>
      <c r="BI48" s="73">
        <v>-183</v>
      </c>
      <c r="BJ48" s="73">
        <v>-401309</v>
      </c>
      <c r="BK48" s="73">
        <v>-790</v>
      </c>
      <c r="BL48" s="39">
        <v>-131</v>
      </c>
      <c r="BM48" s="45"/>
      <c r="BN48" s="96">
        <v>-471195</v>
      </c>
      <c r="BO48" s="97">
        <v>-559517</v>
      </c>
      <c r="BP48" s="97">
        <v>-538598</v>
      </c>
      <c r="BQ48" s="97">
        <v>-393924</v>
      </c>
      <c r="BR48" s="97">
        <v>-571489</v>
      </c>
      <c r="BS48" s="97">
        <v>-634762</v>
      </c>
      <c r="BT48" s="97">
        <v>-746628</v>
      </c>
      <c r="BU48" s="97">
        <v>-1241178</v>
      </c>
      <c r="BV48" s="97">
        <v>-855187</v>
      </c>
      <c r="BW48" s="97">
        <v>-655080</v>
      </c>
      <c r="BX48" s="97">
        <v>-1348341</v>
      </c>
      <c r="BY48" s="97">
        <v>-1344596</v>
      </c>
      <c r="BZ48" s="97">
        <v>-309308</v>
      </c>
      <c r="CA48" s="97">
        <v>-875527</v>
      </c>
      <c r="CB48" s="97">
        <v>-942361</v>
      </c>
      <c r="CC48" s="39">
        <v>-921</v>
      </c>
    </row>
    <row r="49" spans="1:81" s="12" customFormat="1">
      <c r="A49" s="65" t="s">
        <v>137</v>
      </c>
      <c r="B49" s="65" t="s">
        <v>342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0"/>
      <c r="AQ49" s="72"/>
      <c r="AR49" s="73"/>
      <c r="AS49" s="72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>
        <v>-38621</v>
      </c>
      <c r="BG49" s="73">
        <v>-30867</v>
      </c>
      <c r="BH49" s="73">
        <v>-41859</v>
      </c>
      <c r="BI49" s="73">
        <v>-30410</v>
      </c>
      <c r="BJ49" s="73">
        <v>-78936</v>
      </c>
      <c r="BK49" s="73">
        <v>-33365</v>
      </c>
      <c r="BL49" s="39">
        <v>-36369</v>
      </c>
      <c r="BM49" s="45"/>
      <c r="BN49" s="96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>
        <v>-38621</v>
      </c>
      <c r="CB49" s="97">
        <v>-182072</v>
      </c>
      <c r="CC49" s="39">
        <v>-69734</v>
      </c>
    </row>
    <row r="50" spans="1:81" s="12" customFormat="1">
      <c r="A50" s="65" t="s">
        <v>138</v>
      </c>
      <c r="B50" s="65" t="s">
        <v>343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0"/>
      <c r="AQ50" s="72"/>
      <c r="AR50" s="73">
        <v>-17827</v>
      </c>
      <c r="AS50" s="72">
        <v>-19543</v>
      </c>
      <c r="AT50" s="73">
        <v>-18866</v>
      </c>
      <c r="AU50" s="73">
        <v>-15742</v>
      </c>
      <c r="AV50" s="73">
        <v>-12241</v>
      </c>
      <c r="AW50" s="73">
        <v>-13268</v>
      </c>
      <c r="AX50" s="73">
        <v>-15545</v>
      </c>
      <c r="AY50" s="73">
        <v>-16185</v>
      </c>
      <c r="AZ50" s="73">
        <v>-14827</v>
      </c>
      <c r="BA50" s="73">
        <v>-15136</v>
      </c>
      <c r="BB50" s="73">
        <v>-16802</v>
      </c>
      <c r="BC50" s="73">
        <v>-17175</v>
      </c>
      <c r="BD50" s="73">
        <v>-20071</v>
      </c>
      <c r="BE50" s="73">
        <v>-19972</v>
      </c>
      <c r="BF50" s="73">
        <v>-26913</v>
      </c>
      <c r="BG50" s="73">
        <v>-29355</v>
      </c>
      <c r="BH50" s="73">
        <v>-31731</v>
      </c>
      <c r="BI50" s="73">
        <v>-31136</v>
      </c>
      <c r="BJ50" s="73">
        <v>-35600</v>
      </c>
      <c r="BK50" s="73">
        <v>-34694</v>
      </c>
      <c r="BL50" s="39">
        <v>-35802</v>
      </c>
      <c r="BM50" s="45"/>
      <c r="BN50" s="96"/>
      <c r="BO50" s="97"/>
      <c r="BP50" s="97"/>
      <c r="BQ50" s="97"/>
      <c r="BR50" s="97"/>
      <c r="BS50" s="97"/>
      <c r="BT50" s="97"/>
      <c r="BU50" s="97"/>
      <c r="BV50" s="97"/>
      <c r="BW50" s="97"/>
      <c r="BX50" s="97">
        <v>-72763</v>
      </c>
      <c r="BY50" s="97">
        <v>-56796</v>
      </c>
      <c r="BZ50" s="97">
        <v>-62950</v>
      </c>
      <c r="CA50" s="97">
        <v>-84131</v>
      </c>
      <c r="CB50" s="97">
        <v>-127822</v>
      </c>
      <c r="CC50" s="39">
        <v>-70496</v>
      </c>
    </row>
    <row r="51" spans="1:81" s="12" customFormat="1">
      <c r="A51" s="65" t="s">
        <v>139</v>
      </c>
      <c r="B51" s="65" t="s">
        <v>344</v>
      </c>
      <c r="C51" s="74">
        <v>-64096</v>
      </c>
      <c r="D51" s="74">
        <v>3213</v>
      </c>
      <c r="E51" s="74">
        <v>-34808</v>
      </c>
      <c r="F51" s="74"/>
      <c r="G51" s="74">
        <v>-40267</v>
      </c>
      <c r="H51" s="74">
        <v>-505</v>
      </c>
      <c r="I51" s="74">
        <v>-71368</v>
      </c>
      <c r="J51" s="74">
        <v>-309</v>
      </c>
      <c r="K51" s="74">
        <v>-101477</v>
      </c>
      <c r="L51" s="74">
        <v>-111</v>
      </c>
      <c r="M51" s="74">
        <v>-57839</v>
      </c>
      <c r="N51" s="74">
        <v>-1</v>
      </c>
      <c r="O51" s="74">
        <v>-68241</v>
      </c>
      <c r="P51" s="74">
        <v>-347</v>
      </c>
      <c r="Q51" s="74">
        <v>-71192</v>
      </c>
      <c r="R51" s="74">
        <v>17327</v>
      </c>
      <c r="S51" s="74">
        <v>-96339</v>
      </c>
      <c r="T51" s="74" t="s">
        <v>97</v>
      </c>
      <c r="U51" s="74">
        <v>-95085</v>
      </c>
      <c r="V51" s="74">
        <v>-214</v>
      </c>
      <c r="W51" s="74">
        <v>-136891</v>
      </c>
      <c r="X51" s="74">
        <v>-32</v>
      </c>
      <c r="Y51" s="74">
        <v>-72675</v>
      </c>
      <c r="Z51" s="74">
        <v>-2</v>
      </c>
      <c r="AA51" s="74">
        <v>-99933</v>
      </c>
      <c r="AB51" s="74">
        <v>-2</v>
      </c>
      <c r="AC51" s="74">
        <v>-34134</v>
      </c>
      <c r="AD51" s="74">
        <v>-6</v>
      </c>
      <c r="AE51" s="74">
        <v>-102987</v>
      </c>
      <c r="AF51" s="74">
        <v>-2521</v>
      </c>
      <c r="AG51" s="74"/>
      <c r="AH51" s="74">
        <v>-8</v>
      </c>
      <c r="AI51" s="74">
        <v>-6046</v>
      </c>
      <c r="AJ51" s="74">
        <v>-38</v>
      </c>
      <c r="AK51" s="74" t="s">
        <v>97</v>
      </c>
      <c r="AL51" s="74" t="s">
        <v>97</v>
      </c>
      <c r="AM51" s="74">
        <v>-60773</v>
      </c>
      <c r="AN51" s="74" t="s">
        <v>97</v>
      </c>
      <c r="AO51" s="74" t="s">
        <v>97</v>
      </c>
      <c r="AP51" s="70" t="s">
        <v>97</v>
      </c>
      <c r="AQ51" s="72">
        <v>-286056</v>
      </c>
      <c r="AR51" s="73"/>
      <c r="AS51" s="72"/>
      <c r="AT51" s="73">
        <v>-259735</v>
      </c>
      <c r="AU51" s="73">
        <v>-257289</v>
      </c>
      <c r="AV51" s="73">
        <v>-5</v>
      </c>
      <c r="AW51" s="73">
        <v>-5</v>
      </c>
      <c r="AX51" s="73">
        <v>-3</v>
      </c>
      <c r="AY51" s="73">
        <v>-516385</v>
      </c>
      <c r="AZ51" s="73">
        <v>0</v>
      </c>
      <c r="BA51" s="73">
        <v>0</v>
      </c>
      <c r="BB51" s="73">
        <v>-877364</v>
      </c>
      <c r="BC51" s="73">
        <v>0</v>
      </c>
      <c r="BD51" s="73">
        <v>-5</v>
      </c>
      <c r="BE51" s="73">
        <v>0</v>
      </c>
      <c r="BF51" s="73">
        <v>-50</v>
      </c>
      <c r="BG51" s="73">
        <v>0</v>
      </c>
      <c r="BH51" s="73">
        <v>-248740</v>
      </c>
      <c r="BI51" s="73">
        <v>-29</v>
      </c>
      <c r="BJ51" s="73">
        <v>-5</v>
      </c>
      <c r="BK51" s="73">
        <v>0</v>
      </c>
      <c r="BL51" s="39">
        <v>-45</v>
      </c>
      <c r="BM51" s="45"/>
      <c r="BN51" s="96">
        <v>-95174</v>
      </c>
      <c r="BO51" s="97">
        <v>-112449</v>
      </c>
      <c r="BP51" s="97">
        <v>-159428</v>
      </c>
      <c r="BQ51" s="97">
        <v>-122453</v>
      </c>
      <c r="BR51" s="97">
        <v>-191638</v>
      </c>
      <c r="BS51" s="97">
        <v>-209600</v>
      </c>
      <c r="BT51" s="97">
        <v>-134075</v>
      </c>
      <c r="BU51" s="97">
        <v>-105516</v>
      </c>
      <c r="BV51" s="97">
        <v>-6084</v>
      </c>
      <c r="BW51" s="97">
        <v>-60773</v>
      </c>
      <c r="BX51" s="97">
        <v>-545791</v>
      </c>
      <c r="BY51" s="97">
        <v>-257302</v>
      </c>
      <c r="BZ51" s="97">
        <v>-1393749</v>
      </c>
      <c r="CA51" s="97">
        <v>-55</v>
      </c>
      <c r="CB51" s="97">
        <v>-248774</v>
      </c>
      <c r="CC51" s="39">
        <v>-45</v>
      </c>
    </row>
    <row r="52" spans="1:81" s="12" customFormat="1">
      <c r="A52" s="65" t="s">
        <v>446</v>
      </c>
      <c r="B52" s="65" t="s">
        <v>447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20640</v>
      </c>
      <c r="AG52" s="74">
        <v>0</v>
      </c>
      <c r="AH52" s="74" t="s">
        <v>97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0">
        <v>0</v>
      </c>
      <c r="AQ52" s="72">
        <v>0</v>
      </c>
      <c r="AR52" s="73">
        <v>0</v>
      </c>
      <c r="AS52" s="72"/>
      <c r="AT52" s="73"/>
      <c r="AU52" s="73"/>
      <c r="AV52" s="73">
        <v>0</v>
      </c>
      <c r="AW52" s="73">
        <v>0</v>
      </c>
      <c r="AX52" s="73">
        <v>0</v>
      </c>
      <c r="AY52" s="73">
        <v>0</v>
      </c>
      <c r="AZ52" s="73"/>
      <c r="BA52" s="73">
        <v>0</v>
      </c>
      <c r="BB52" s="73"/>
      <c r="BC52" s="73">
        <v>0</v>
      </c>
      <c r="BD52" s="73">
        <v>0</v>
      </c>
      <c r="BE52" s="73">
        <v>0</v>
      </c>
      <c r="BF52" s="73">
        <v>0</v>
      </c>
      <c r="BG52" s="73">
        <v>0</v>
      </c>
      <c r="BH52" s="73">
        <v>0</v>
      </c>
      <c r="BI52" s="73">
        <v>0</v>
      </c>
      <c r="BJ52" s="73">
        <v>6192</v>
      </c>
      <c r="BK52" s="73">
        <v>0</v>
      </c>
      <c r="BL52" s="39">
        <v>0</v>
      </c>
      <c r="BM52" s="45"/>
      <c r="BN52" s="96">
        <v>0</v>
      </c>
      <c r="BO52" s="97">
        <v>0</v>
      </c>
      <c r="BP52" s="97">
        <v>0</v>
      </c>
      <c r="BQ52" s="97">
        <v>0</v>
      </c>
      <c r="BR52" s="97">
        <v>0</v>
      </c>
      <c r="BS52" s="97">
        <v>0</v>
      </c>
      <c r="BT52" s="97">
        <v>0</v>
      </c>
      <c r="BU52" s="97">
        <v>20640</v>
      </c>
      <c r="BV52" s="97">
        <v>0</v>
      </c>
      <c r="BW52" s="97">
        <v>0</v>
      </c>
      <c r="BX52" s="97"/>
      <c r="BY52" s="97">
        <v>0</v>
      </c>
      <c r="BZ52" s="97"/>
      <c r="CA52" s="97">
        <v>0</v>
      </c>
      <c r="CB52" s="97">
        <v>6192</v>
      </c>
      <c r="CC52" s="39">
        <v>0</v>
      </c>
    </row>
    <row r="53" spans="1:81" s="12" customFormat="1">
      <c r="A53" s="65" t="s">
        <v>140</v>
      </c>
      <c r="B53" s="65" t="s">
        <v>345</v>
      </c>
      <c r="C53" s="74">
        <v>-5438</v>
      </c>
      <c r="D53" s="74"/>
      <c r="E53" s="74"/>
      <c r="F53" s="74">
        <v>4</v>
      </c>
      <c r="G53" s="74">
        <v>-4745</v>
      </c>
      <c r="H53" s="74">
        <v>1095</v>
      </c>
      <c r="I53" s="74">
        <v>491</v>
      </c>
      <c r="J53" s="74">
        <v>-3176</v>
      </c>
      <c r="K53" s="74">
        <v>-5645</v>
      </c>
      <c r="L53" s="74">
        <v>1073</v>
      </c>
      <c r="M53" s="74">
        <v>-6343</v>
      </c>
      <c r="N53" s="74">
        <v>-593</v>
      </c>
      <c r="O53" s="74"/>
      <c r="P53" s="74"/>
      <c r="Q53" s="74">
        <v>1209</v>
      </c>
      <c r="R53" s="74">
        <v>9724</v>
      </c>
      <c r="S53" s="74">
        <v>1443</v>
      </c>
      <c r="T53" s="74">
        <v>-6744</v>
      </c>
      <c r="U53" s="74">
        <v>-2822</v>
      </c>
      <c r="V53" s="74">
        <v>-3748</v>
      </c>
      <c r="W53" s="74">
        <v>-9554</v>
      </c>
      <c r="X53" s="74">
        <v>-61</v>
      </c>
      <c r="Y53" s="74" t="s">
        <v>97</v>
      </c>
      <c r="Z53" s="74" t="s">
        <v>97</v>
      </c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>
        <v>80</v>
      </c>
      <c r="AL53" s="74" t="s">
        <v>97</v>
      </c>
      <c r="AM53" s="74" t="s">
        <v>97</v>
      </c>
      <c r="AN53" s="74">
        <v>764</v>
      </c>
      <c r="AO53" s="74" t="s">
        <v>97</v>
      </c>
      <c r="AP53" s="70">
        <v>1056</v>
      </c>
      <c r="AQ53" s="72">
        <v>1412</v>
      </c>
      <c r="AR53" s="73">
        <v>167</v>
      </c>
      <c r="AS53" s="72">
        <v>1288</v>
      </c>
      <c r="AT53" s="73">
        <v>113</v>
      </c>
      <c r="AU53" s="73">
        <v>4601</v>
      </c>
      <c r="AV53" s="73"/>
      <c r="AW53" s="73">
        <v>733</v>
      </c>
      <c r="AX53" s="73">
        <v>3973</v>
      </c>
      <c r="AY53" s="73">
        <v>-62277</v>
      </c>
      <c r="AZ53" s="73">
        <v>2693</v>
      </c>
      <c r="BA53" s="73">
        <v>-31539</v>
      </c>
      <c r="BB53" s="73">
        <v>2159</v>
      </c>
      <c r="BC53" s="73">
        <v>-274838</v>
      </c>
      <c r="BD53" s="73">
        <v>-66</v>
      </c>
      <c r="BE53" s="73">
        <v>0</v>
      </c>
      <c r="BF53" s="73">
        <v>0</v>
      </c>
      <c r="BG53" s="73">
        <v>0</v>
      </c>
      <c r="BH53" s="73">
        <v>0</v>
      </c>
      <c r="BI53" s="73">
        <v>0</v>
      </c>
      <c r="BJ53" s="73">
        <v>0</v>
      </c>
      <c r="BK53" s="73">
        <v>0</v>
      </c>
      <c r="BL53" s="39">
        <v>0</v>
      </c>
      <c r="BM53" s="45"/>
      <c r="BN53" s="96">
        <v>-5438</v>
      </c>
      <c r="BO53" s="97">
        <v>-6335</v>
      </c>
      <c r="BP53" s="97">
        <v>-11508</v>
      </c>
      <c r="BQ53" s="97">
        <v>10933</v>
      </c>
      <c r="BR53" s="97">
        <v>-11871</v>
      </c>
      <c r="BS53" s="97">
        <v>-9615</v>
      </c>
      <c r="BT53" s="97"/>
      <c r="BU53" s="97"/>
      <c r="BV53" s="97">
        <v>80</v>
      </c>
      <c r="BW53" s="97">
        <v>1820</v>
      </c>
      <c r="BX53" s="97">
        <v>2980</v>
      </c>
      <c r="BY53" s="97">
        <v>9307</v>
      </c>
      <c r="BZ53" s="97">
        <v>-88964</v>
      </c>
      <c r="CA53" s="97">
        <v>-274904</v>
      </c>
      <c r="CB53" s="97">
        <v>0</v>
      </c>
      <c r="CC53" s="39">
        <v>0</v>
      </c>
    </row>
    <row r="54" spans="1:81" s="13" customFormat="1">
      <c r="A54" s="77" t="s">
        <v>141</v>
      </c>
      <c r="B54" s="77" t="s">
        <v>346</v>
      </c>
      <c r="C54" s="58">
        <v>0</v>
      </c>
      <c r="D54" s="58">
        <v>0</v>
      </c>
      <c r="E54" s="58">
        <v>-51665</v>
      </c>
      <c r="F54" s="58">
        <v>-15598</v>
      </c>
      <c r="G54" s="58">
        <v>28532</v>
      </c>
      <c r="H54" s="58">
        <v>112473</v>
      </c>
      <c r="I54" s="58">
        <v>-233644</v>
      </c>
      <c r="J54" s="58">
        <v>51695</v>
      </c>
      <c r="K54" s="58">
        <v>-57900</v>
      </c>
      <c r="L54" s="58">
        <v>210469</v>
      </c>
      <c r="M54" s="58">
        <v>-145929</v>
      </c>
      <c r="N54" s="58">
        <v>-41106</v>
      </c>
      <c r="O54" s="58">
        <v>-60019</v>
      </c>
      <c r="P54" s="58">
        <v>49983</v>
      </c>
      <c r="Q54" s="58">
        <v>94880</v>
      </c>
      <c r="R54" s="58">
        <v>206998</v>
      </c>
      <c r="S54" s="59">
        <v>-147326</v>
      </c>
      <c r="T54" s="60">
        <v>-54975</v>
      </c>
      <c r="U54" s="60">
        <v>-23100</v>
      </c>
      <c r="V54" s="60">
        <v>21331</v>
      </c>
      <c r="W54" s="60">
        <v>64364</v>
      </c>
      <c r="X54" s="61">
        <v>-23802</v>
      </c>
      <c r="Y54" s="60">
        <v>-140037</v>
      </c>
      <c r="Z54" s="60">
        <v>113784</v>
      </c>
      <c r="AA54" s="61">
        <v>-97777</v>
      </c>
      <c r="AB54" s="62">
        <v>-97668</v>
      </c>
      <c r="AC54" s="62">
        <v>-3623</v>
      </c>
      <c r="AD54" s="61">
        <v>-79745</v>
      </c>
      <c r="AE54" s="62">
        <v>-21565</v>
      </c>
      <c r="AF54" s="61">
        <v>503073</v>
      </c>
      <c r="AG54" s="61">
        <v>-10524</v>
      </c>
      <c r="AH54" s="61">
        <v>65359</v>
      </c>
      <c r="AI54" s="61">
        <v>-201243</v>
      </c>
      <c r="AJ54" s="61">
        <v>-120932</v>
      </c>
      <c r="AK54" s="61">
        <v>-117086</v>
      </c>
      <c r="AL54" s="61">
        <v>107318</v>
      </c>
      <c r="AM54" s="61">
        <v>-232931</v>
      </c>
      <c r="AN54" s="61">
        <v>-42257</v>
      </c>
      <c r="AO54" s="61">
        <v>-23618</v>
      </c>
      <c r="AP54" s="61">
        <v>-24218</v>
      </c>
      <c r="AQ54" s="62">
        <v>-524347</v>
      </c>
      <c r="AR54" s="63">
        <v>663386</v>
      </c>
      <c r="AS54" s="62">
        <v>-435825</v>
      </c>
      <c r="AT54" s="63">
        <v>-452648</v>
      </c>
      <c r="AU54" s="63">
        <v>142365</v>
      </c>
      <c r="AV54" s="63">
        <v>393647</v>
      </c>
      <c r="AW54" s="63">
        <v>-362629</v>
      </c>
      <c r="AX54" s="63">
        <v>-241943</v>
      </c>
      <c r="AY54" s="63">
        <v>-683541</v>
      </c>
      <c r="AZ54" s="63">
        <v>-39535</v>
      </c>
      <c r="BA54" s="63">
        <v>-73739</v>
      </c>
      <c r="BB54" s="63">
        <v>-145537</v>
      </c>
      <c r="BC54" s="63">
        <v>452910</v>
      </c>
      <c r="BD54" s="63">
        <v>829359</v>
      </c>
      <c r="BE54" s="63">
        <v>-45126</v>
      </c>
      <c r="BF54" s="63">
        <v>-10586</v>
      </c>
      <c r="BG54" s="63">
        <v>-84448</v>
      </c>
      <c r="BH54" s="63">
        <v>162063</v>
      </c>
      <c r="BI54" s="63">
        <v>-61758</v>
      </c>
      <c r="BJ54" s="63">
        <v>944601</v>
      </c>
      <c r="BK54" s="63">
        <v>306151</v>
      </c>
      <c r="BL54" s="37">
        <v>-634297</v>
      </c>
      <c r="BM54" s="56"/>
      <c r="BN54" s="92">
        <v>-189820</v>
      </c>
      <c r="BO54" s="93">
        <v>-40944</v>
      </c>
      <c r="BP54" s="93">
        <v>-34466</v>
      </c>
      <c r="BQ54" s="93">
        <v>291842</v>
      </c>
      <c r="BR54" s="93">
        <v>-204070</v>
      </c>
      <c r="BS54" s="93">
        <v>14309</v>
      </c>
      <c r="BT54" s="93">
        <v>-278813</v>
      </c>
      <c r="BU54" s="93">
        <v>536343</v>
      </c>
      <c r="BV54" s="93">
        <v>-331943</v>
      </c>
      <c r="BW54" s="93">
        <v>-323024</v>
      </c>
      <c r="BX54" s="93">
        <v>-765961</v>
      </c>
      <c r="BY54" s="93">
        <v>-68560</v>
      </c>
      <c r="BZ54" s="93">
        <v>-942352</v>
      </c>
      <c r="CA54" s="93">
        <v>1226557</v>
      </c>
      <c r="CB54" s="93">
        <v>960458</v>
      </c>
      <c r="CC54" s="37">
        <v>-328146</v>
      </c>
    </row>
    <row r="55" spans="1:81" s="12" customFormat="1">
      <c r="A55" s="65" t="s">
        <v>142</v>
      </c>
      <c r="B55" s="65" t="s">
        <v>347</v>
      </c>
      <c r="C55" s="74">
        <v>-718</v>
      </c>
      <c r="D55" s="74">
        <v>-8049</v>
      </c>
      <c r="E55" s="74">
        <v>-3813</v>
      </c>
      <c r="F55" s="74">
        <v>-872</v>
      </c>
      <c r="G55" s="74">
        <v>359</v>
      </c>
      <c r="H55" s="74">
        <v>-21</v>
      </c>
      <c r="I55" s="74">
        <v>-833</v>
      </c>
      <c r="J55" s="74">
        <v>-233</v>
      </c>
      <c r="K55" s="74">
        <v>23</v>
      </c>
      <c r="L55" s="74">
        <v>-404</v>
      </c>
      <c r="M55" s="74">
        <v>1776</v>
      </c>
      <c r="N55" s="74">
        <v>-56</v>
      </c>
      <c r="O55" s="74">
        <v>-185</v>
      </c>
      <c r="P55" s="74">
        <v>994</v>
      </c>
      <c r="Q55" s="74">
        <v>166</v>
      </c>
      <c r="R55" s="74">
        <v>285</v>
      </c>
      <c r="S55" s="74">
        <v>-486</v>
      </c>
      <c r="T55" s="74">
        <v>1235</v>
      </c>
      <c r="U55" s="74">
        <v>340</v>
      </c>
      <c r="V55" s="74">
        <v>838</v>
      </c>
      <c r="W55" s="74">
        <v>-491</v>
      </c>
      <c r="X55" s="74">
        <v>227</v>
      </c>
      <c r="Y55" s="74">
        <v>-14325</v>
      </c>
      <c r="Z55" s="74">
        <v>14369</v>
      </c>
      <c r="AA55" s="74">
        <v>2000</v>
      </c>
      <c r="AB55" s="74">
        <v>-506</v>
      </c>
      <c r="AC55" s="74">
        <v>2861</v>
      </c>
      <c r="AD55" s="74">
        <v>-735</v>
      </c>
      <c r="AE55" s="74">
        <v>-2765</v>
      </c>
      <c r="AF55" s="74">
        <v>-4385</v>
      </c>
      <c r="AG55" s="74">
        <v>1206</v>
      </c>
      <c r="AH55" s="74">
        <v>-1616</v>
      </c>
      <c r="AI55" s="74">
        <v>249</v>
      </c>
      <c r="AJ55" s="74">
        <v>221</v>
      </c>
      <c r="AK55" s="74">
        <v>-450</v>
      </c>
      <c r="AL55" s="74">
        <v>1411</v>
      </c>
      <c r="AM55" s="74">
        <v>2767</v>
      </c>
      <c r="AN55" s="74">
        <v>5286</v>
      </c>
      <c r="AO55" s="74">
        <v>1409</v>
      </c>
      <c r="AP55" s="70">
        <v>-5458</v>
      </c>
      <c r="AQ55" s="72">
        <v>902</v>
      </c>
      <c r="AR55" s="73">
        <v>-1012</v>
      </c>
      <c r="AS55" s="72">
        <v>725</v>
      </c>
      <c r="AT55" s="73">
        <v>811</v>
      </c>
      <c r="AU55" s="73">
        <v>4092</v>
      </c>
      <c r="AV55" s="73">
        <v>6186</v>
      </c>
      <c r="AW55" s="73">
        <v>567</v>
      </c>
      <c r="AX55" s="73">
        <v>888</v>
      </c>
      <c r="AY55" s="73">
        <v>1764</v>
      </c>
      <c r="AZ55" s="73">
        <v>-8214</v>
      </c>
      <c r="BA55" s="73">
        <v>3633</v>
      </c>
      <c r="BB55" s="73">
        <v>-1480</v>
      </c>
      <c r="BC55" s="73">
        <v>-14016</v>
      </c>
      <c r="BD55" s="73">
        <v>778</v>
      </c>
      <c r="BE55" s="73">
        <v>-7779</v>
      </c>
      <c r="BF55" s="73">
        <v>-10324</v>
      </c>
      <c r="BG55" s="73">
        <v>1333</v>
      </c>
      <c r="BH55" s="73">
        <v>1609</v>
      </c>
      <c r="BI55" s="73">
        <v>6511</v>
      </c>
      <c r="BJ55" s="73">
        <v>813</v>
      </c>
      <c r="BK55" s="73">
        <v>7089</v>
      </c>
      <c r="BL55" s="39">
        <v>7806</v>
      </c>
      <c r="BM55" s="45"/>
      <c r="BN55" s="96">
        <v>-13452</v>
      </c>
      <c r="BO55" s="97">
        <v>-729</v>
      </c>
      <c r="BP55" s="97">
        <v>1339</v>
      </c>
      <c r="BQ55" s="97">
        <v>1260</v>
      </c>
      <c r="BR55" s="97">
        <v>1927</v>
      </c>
      <c r="BS55" s="97">
        <v>-220</v>
      </c>
      <c r="BT55" s="97">
        <v>3620</v>
      </c>
      <c r="BU55" s="97">
        <v>-7560</v>
      </c>
      <c r="BV55" s="97">
        <v>1431</v>
      </c>
      <c r="BW55" s="97">
        <v>4004</v>
      </c>
      <c r="BX55" s="97">
        <v>1426</v>
      </c>
      <c r="BY55" s="97">
        <v>11733</v>
      </c>
      <c r="BZ55" s="97">
        <v>-4297</v>
      </c>
      <c r="CA55" s="97">
        <v>-31341</v>
      </c>
      <c r="CB55" s="97">
        <v>10266</v>
      </c>
      <c r="CC55" s="39">
        <v>14895</v>
      </c>
    </row>
    <row r="56" spans="1:81" s="13" customFormat="1">
      <c r="A56" s="77" t="s">
        <v>143</v>
      </c>
      <c r="B56" s="77" t="s">
        <v>348</v>
      </c>
      <c r="C56" s="58">
        <v>-155185</v>
      </c>
      <c r="D56" s="58">
        <v>-42874</v>
      </c>
      <c r="E56" s="58">
        <v>-121974</v>
      </c>
      <c r="F56" s="58">
        <v>-35940</v>
      </c>
      <c r="G56" s="58">
        <v>208678</v>
      </c>
      <c r="H56" s="58">
        <v>208130</v>
      </c>
      <c r="I56" s="58">
        <v>-264833</v>
      </c>
      <c r="J56" s="58">
        <v>163650</v>
      </c>
      <c r="K56" s="58">
        <v>-114803</v>
      </c>
      <c r="L56" s="58">
        <v>258017</v>
      </c>
      <c r="M56" s="58">
        <v>-48771</v>
      </c>
      <c r="N56" s="58">
        <v>15167</v>
      </c>
      <c r="O56" s="58">
        <v>40445</v>
      </c>
      <c r="P56" s="58">
        <v>41406</v>
      </c>
      <c r="Q56" s="58">
        <v>49727</v>
      </c>
      <c r="R56" s="58">
        <v>174339</v>
      </c>
      <c r="S56" s="59">
        <v>-174984</v>
      </c>
      <c r="T56" s="60">
        <v>-21661</v>
      </c>
      <c r="U56" s="60">
        <v>-3557</v>
      </c>
      <c r="V56" s="60">
        <v>164968</v>
      </c>
      <c r="W56" s="60">
        <v>-123733</v>
      </c>
      <c r="X56" s="61">
        <v>-38523</v>
      </c>
      <c r="Y56" s="60">
        <v>-21463</v>
      </c>
      <c r="Z56" s="60">
        <v>267965</v>
      </c>
      <c r="AA56" s="61">
        <v>-74300</v>
      </c>
      <c r="AB56" s="62">
        <v>-43610</v>
      </c>
      <c r="AC56" s="62">
        <v>-1527</v>
      </c>
      <c r="AD56" s="61">
        <v>-50931</v>
      </c>
      <c r="AE56" s="62">
        <v>-163181</v>
      </c>
      <c r="AF56" s="61">
        <v>624641</v>
      </c>
      <c r="AG56" s="61">
        <v>-119187</v>
      </c>
      <c r="AH56" s="61">
        <v>163366</v>
      </c>
      <c r="AI56" s="61">
        <v>-196881</v>
      </c>
      <c r="AJ56" s="61">
        <v>-183954</v>
      </c>
      <c r="AK56" s="61">
        <v>-117317</v>
      </c>
      <c r="AL56" s="61">
        <v>156156</v>
      </c>
      <c r="AM56" s="61">
        <v>-273578</v>
      </c>
      <c r="AN56" s="61">
        <v>25730</v>
      </c>
      <c r="AO56" s="61">
        <v>215063</v>
      </c>
      <c r="AP56" s="61">
        <v>120662</v>
      </c>
      <c r="AQ56" s="62">
        <v>-526837</v>
      </c>
      <c r="AR56" s="63">
        <v>583004.26972947642</v>
      </c>
      <c r="AS56" s="62">
        <v>-171544</v>
      </c>
      <c r="AT56" s="63">
        <v>196359</v>
      </c>
      <c r="AU56" s="63">
        <v>85852</v>
      </c>
      <c r="AV56" s="63">
        <v>269149</v>
      </c>
      <c r="AW56" s="63">
        <v>-38479</v>
      </c>
      <c r="AX56" s="63">
        <v>168668</v>
      </c>
      <c r="AY56" s="63">
        <v>-466412</v>
      </c>
      <c r="AZ56" s="63">
        <v>64339</v>
      </c>
      <c r="BA56" s="63">
        <v>79684</v>
      </c>
      <c r="BB56" s="63">
        <v>15278</v>
      </c>
      <c r="BC56" s="63">
        <v>149856</v>
      </c>
      <c r="BD56" s="63">
        <v>390360</v>
      </c>
      <c r="BE56" s="63">
        <v>-33287</v>
      </c>
      <c r="BF56" s="63">
        <v>-156501</v>
      </c>
      <c r="BG56" s="63">
        <v>-282257</v>
      </c>
      <c r="BH56" s="63">
        <v>158643</v>
      </c>
      <c r="BI56" s="63">
        <v>-29589</v>
      </c>
      <c r="BJ56" s="63">
        <v>1166927</v>
      </c>
      <c r="BK56" s="63">
        <v>37299</v>
      </c>
      <c r="BL56" s="37">
        <v>-757262</v>
      </c>
      <c r="BM56" s="56"/>
      <c r="BN56" s="92">
        <v>-297201</v>
      </c>
      <c r="BO56" s="93">
        <v>315625</v>
      </c>
      <c r="BP56" s="93">
        <v>109610</v>
      </c>
      <c r="BQ56" s="93">
        <v>305917</v>
      </c>
      <c r="BR56" s="93">
        <v>-35234</v>
      </c>
      <c r="BS56" s="93">
        <v>84246</v>
      </c>
      <c r="BT56" s="93">
        <v>-170368</v>
      </c>
      <c r="BU56" s="93">
        <v>505639</v>
      </c>
      <c r="BV56" s="93">
        <v>-341996</v>
      </c>
      <c r="BW56" s="93">
        <v>87877</v>
      </c>
      <c r="BX56" s="93">
        <v>80982</v>
      </c>
      <c r="BY56" s="93">
        <v>485190</v>
      </c>
      <c r="BZ56" s="93">
        <v>-307111</v>
      </c>
      <c r="CA56" s="93">
        <v>350428</v>
      </c>
      <c r="CB56" s="93">
        <v>1013724</v>
      </c>
      <c r="CC56" s="37">
        <v>-719963</v>
      </c>
    </row>
    <row r="57" spans="1:81" s="12" customFormat="1">
      <c r="A57" s="65" t="s">
        <v>144</v>
      </c>
      <c r="B57" s="65" t="s">
        <v>349</v>
      </c>
      <c r="C57" s="74">
        <v>598125</v>
      </c>
      <c r="D57" s="74">
        <v>442940</v>
      </c>
      <c r="E57" s="74">
        <v>458838</v>
      </c>
      <c r="F57" s="74">
        <v>336864</v>
      </c>
      <c r="G57" s="74">
        <v>300924</v>
      </c>
      <c r="H57" s="74">
        <v>509602</v>
      </c>
      <c r="I57" s="74">
        <v>717732</v>
      </c>
      <c r="J57" s="74">
        <v>452899</v>
      </c>
      <c r="K57" s="74">
        <v>616549</v>
      </c>
      <c r="L57" s="74">
        <v>501746</v>
      </c>
      <c r="M57" s="74">
        <v>759763</v>
      </c>
      <c r="N57" s="74">
        <v>710992</v>
      </c>
      <c r="O57" s="74">
        <v>726159</v>
      </c>
      <c r="P57" s="74">
        <v>766604</v>
      </c>
      <c r="Q57" s="74">
        <v>808010</v>
      </c>
      <c r="R57" s="74">
        <v>857737</v>
      </c>
      <c r="S57" s="74">
        <v>1032077</v>
      </c>
      <c r="T57" s="74">
        <v>857093</v>
      </c>
      <c r="U57" s="74">
        <v>835432</v>
      </c>
      <c r="V57" s="74">
        <v>831875</v>
      </c>
      <c r="W57" s="74">
        <v>996843</v>
      </c>
      <c r="X57" s="74">
        <v>873110</v>
      </c>
      <c r="Y57" s="74">
        <v>834587</v>
      </c>
      <c r="Z57" s="74">
        <v>813124</v>
      </c>
      <c r="AA57" s="74">
        <v>1081089</v>
      </c>
      <c r="AB57" s="74">
        <v>1006789</v>
      </c>
      <c r="AC57" s="74">
        <v>963179</v>
      </c>
      <c r="AD57" s="74">
        <v>961652</v>
      </c>
      <c r="AE57" s="74">
        <v>910721</v>
      </c>
      <c r="AF57" s="74">
        <v>747540</v>
      </c>
      <c r="AG57" s="74">
        <v>1372181</v>
      </c>
      <c r="AH57" s="74">
        <v>1252994</v>
      </c>
      <c r="AI57" s="74">
        <v>1416360</v>
      </c>
      <c r="AJ57" s="74">
        <v>1219479</v>
      </c>
      <c r="AK57" s="74">
        <v>1035525</v>
      </c>
      <c r="AL57" s="74">
        <v>918208</v>
      </c>
      <c r="AM57" s="74">
        <v>1074364</v>
      </c>
      <c r="AN57" s="74">
        <v>800786</v>
      </c>
      <c r="AO57" s="74">
        <v>826516</v>
      </c>
      <c r="AP57" s="70">
        <v>1041579</v>
      </c>
      <c r="AQ57" s="72">
        <v>1162241</v>
      </c>
      <c r="AR57" s="73">
        <v>635404</v>
      </c>
      <c r="AS57" s="72">
        <v>1218408</v>
      </c>
      <c r="AT57" s="73">
        <v>1046864</v>
      </c>
      <c r="AU57" s="73">
        <v>1243223</v>
      </c>
      <c r="AV57" s="73">
        <v>1329075</v>
      </c>
      <c r="AW57" s="73">
        <v>1598224</v>
      </c>
      <c r="AX57" s="73">
        <v>1559745</v>
      </c>
      <c r="AY57" s="73">
        <v>1728413</v>
      </c>
      <c r="AZ57" s="73">
        <v>1262001</v>
      </c>
      <c r="BA57" s="73">
        <v>1326340</v>
      </c>
      <c r="BB57" s="73">
        <v>1406024</v>
      </c>
      <c r="BC57" s="73">
        <v>1421302</v>
      </c>
      <c r="BD57" s="73">
        <v>1571158</v>
      </c>
      <c r="BE57" s="73">
        <v>1961518</v>
      </c>
      <c r="BF57" s="73">
        <v>1928231</v>
      </c>
      <c r="BG57" s="73">
        <v>1771730</v>
      </c>
      <c r="BH57" s="73">
        <v>1489473</v>
      </c>
      <c r="BI57" s="73">
        <v>1648116</v>
      </c>
      <c r="BJ57" s="73">
        <v>1618527</v>
      </c>
      <c r="BK57" s="73">
        <v>2785454</v>
      </c>
      <c r="BL57" s="39">
        <v>2822753</v>
      </c>
      <c r="BM57" s="45"/>
      <c r="BN57" s="96">
        <v>598125</v>
      </c>
      <c r="BO57" s="97">
        <v>300924</v>
      </c>
      <c r="BP57" s="97">
        <v>616549</v>
      </c>
      <c r="BQ57" s="97">
        <v>726159</v>
      </c>
      <c r="BR57" s="97">
        <v>1032077</v>
      </c>
      <c r="BS57" s="97">
        <v>996843</v>
      </c>
      <c r="BT57" s="97">
        <v>1081089</v>
      </c>
      <c r="BU57" s="97">
        <v>910721</v>
      </c>
      <c r="BV57" s="97">
        <v>1416360</v>
      </c>
      <c r="BW57" s="97">
        <v>1074364</v>
      </c>
      <c r="BX57" s="97">
        <v>1162241</v>
      </c>
      <c r="BY57" s="97">
        <v>1243223</v>
      </c>
      <c r="BZ57" s="97">
        <v>1728413</v>
      </c>
      <c r="CA57" s="97">
        <v>1421302</v>
      </c>
      <c r="CB57" s="97">
        <v>1771730</v>
      </c>
      <c r="CC57" s="39">
        <v>2785454</v>
      </c>
    </row>
    <row r="58" spans="1:81" s="12" customFormat="1">
      <c r="A58" s="65" t="s">
        <v>145</v>
      </c>
      <c r="B58" s="65" t="s">
        <v>350</v>
      </c>
      <c r="C58" s="74">
        <v>442940</v>
      </c>
      <c r="D58" s="74">
        <v>400066</v>
      </c>
      <c r="E58" s="74">
        <v>336864</v>
      </c>
      <c r="F58" s="74">
        <v>300924</v>
      </c>
      <c r="G58" s="74">
        <v>509602</v>
      </c>
      <c r="H58" s="74">
        <v>717732</v>
      </c>
      <c r="I58" s="74">
        <v>452899</v>
      </c>
      <c r="J58" s="74">
        <v>616549</v>
      </c>
      <c r="K58" s="74">
        <v>501746</v>
      </c>
      <c r="L58" s="74">
        <v>759763</v>
      </c>
      <c r="M58" s="74">
        <v>710992</v>
      </c>
      <c r="N58" s="74">
        <v>726159</v>
      </c>
      <c r="O58" s="74">
        <v>766604</v>
      </c>
      <c r="P58" s="74">
        <v>808010</v>
      </c>
      <c r="Q58" s="74">
        <v>857737</v>
      </c>
      <c r="R58" s="74">
        <v>1032077</v>
      </c>
      <c r="S58" s="74">
        <v>857093</v>
      </c>
      <c r="T58" s="74">
        <v>835432</v>
      </c>
      <c r="U58" s="74">
        <v>831875</v>
      </c>
      <c r="V58" s="74">
        <v>996843</v>
      </c>
      <c r="W58" s="74">
        <v>873110</v>
      </c>
      <c r="X58" s="74">
        <v>834587</v>
      </c>
      <c r="Y58" s="74">
        <v>813124</v>
      </c>
      <c r="Z58" s="74">
        <v>1081089</v>
      </c>
      <c r="AA58" s="74">
        <v>1006789</v>
      </c>
      <c r="AB58" s="74">
        <v>963179</v>
      </c>
      <c r="AC58" s="74">
        <v>961652</v>
      </c>
      <c r="AD58" s="74">
        <v>910721</v>
      </c>
      <c r="AE58" s="74">
        <v>747540</v>
      </c>
      <c r="AF58" s="74">
        <v>1372181</v>
      </c>
      <c r="AG58" s="74">
        <v>1252994</v>
      </c>
      <c r="AH58" s="74">
        <v>1416360</v>
      </c>
      <c r="AI58" s="74">
        <v>1219479</v>
      </c>
      <c r="AJ58" s="74">
        <v>1035525</v>
      </c>
      <c r="AK58" s="74">
        <v>918208</v>
      </c>
      <c r="AL58" s="74">
        <v>1074364</v>
      </c>
      <c r="AM58" s="74">
        <v>800786</v>
      </c>
      <c r="AN58" s="74">
        <v>826516</v>
      </c>
      <c r="AO58" s="74">
        <v>1041579</v>
      </c>
      <c r="AP58" s="70">
        <v>1162241</v>
      </c>
      <c r="AQ58" s="72">
        <v>635404</v>
      </c>
      <c r="AR58" s="73">
        <v>1218408</v>
      </c>
      <c r="AS58" s="72">
        <v>1046864</v>
      </c>
      <c r="AT58" s="73">
        <v>1243223</v>
      </c>
      <c r="AU58" s="73">
        <v>1329075</v>
      </c>
      <c r="AV58" s="73">
        <v>1598224</v>
      </c>
      <c r="AW58" s="73">
        <v>1559745</v>
      </c>
      <c r="AX58" s="73">
        <v>1728413</v>
      </c>
      <c r="AY58" s="73">
        <v>1262001</v>
      </c>
      <c r="AZ58" s="73">
        <v>1326340</v>
      </c>
      <c r="BA58" s="73">
        <v>1406024</v>
      </c>
      <c r="BB58" s="73">
        <v>1421302</v>
      </c>
      <c r="BC58" s="73">
        <v>1571158</v>
      </c>
      <c r="BD58" s="73">
        <v>1961518</v>
      </c>
      <c r="BE58" s="73">
        <v>1928231</v>
      </c>
      <c r="BF58" s="73">
        <v>1771730</v>
      </c>
      <c r="BG58" s="73">
        <v>1489473</v>
      </c>
      <c r="BH58" s="73">
        <v>1648116</v>
      </c>
      <c r="BI58" s="73">
        <v>1618527</v>
      </c>
      <c r="BJ58" s="73">
        <v>2785454</v>
      </c>
      <c r="BK58" s="73">
        <v>2822753</v>
      </c>
      <c r="BL58" s="39">
        <v>2065491</v>
      </c>
      <c r="BM58" s="45"/>
      <c r="BN58" s="96">
        <v>300924</v>
      </c>
      <c r="BO58" s="97">
        <v>616549</v>
      </c>
      <c r="BP58" s="97">
        <v>726159</v>
      </c>
      <c r="BQ58" s="97">
        <v>1032077</v>
      </c>
      <c r="BR58" s="97">
        <v>996843</v>
      </c>
      <c r="BS58" s="97">
        <v>1081089</v>
      </c>
      <c r="BT58" s="97">
        <v>910721</v>
      </c>
      <c r="BU58" s="97">
        <v>1416360</v>
      </c>
      <c r="BV58" s="97">
        <v>1074364</v>
      </c>
      <c r="BW58" s="97">
        <v>1162241</v>
      </c>
      <c r="BX58" s="97">
        <v>1243223</v>
      </c>
      <c r="BY58" s="97">
        <v>1728413</v>
      </c>
      <c r="BZ58" s="97">
        <v>1421302</v>
      </c>
      <c r="CA58" s="97">
        <v>1771730</v>
      </c>
      <c r="CB58" s="97">
        <v>2785454</v>
      </c>
      <c r="CC58" s="39">
        <v>2065491</v>
      </c>
    </row>
    <row r="60" spans="1:81">
      <c r="BC60" s="16"/>
      <c r="BX60" s="88"/>
    </row>
    <row r="61" spans="1:81"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</row>
    <row r="62" spans="1:81"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</row>
    <row r="63" spans="1:81"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</row>
    <row r="64" spans="1:81"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</row>
    <row r="65" spans="47:80"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</row>
  </sheetData>
  <autoFilter ref="S7:S58" xr:uid="{00000000-0009-0000-0000-000002000000}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37:BB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1:AP13"/>
  <sheetViews>
    <sheetView showGridLines="0" zoomScaleNormal="100" workbookViewId="0">
      <pane xSplit="2" ySplit="6" topLeftCell="AJ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defaultColWidth="9.140625" defaultRowHeight="15"/>
  <cols>
    <col min="1" max="2" width="60.5703125" customWidth="1"/>
    <col min="3" max="40" width="15.7109375" customWidth="1"/>
    <col min="41" max="41" width="9.5703125" bestFit="1" customWidth="1"/>
  </cols>
  <sheetData>
    <row r="1" spans="1:42" ht="15" customHeight="1"/>
    <row r="2" spans="1:42" ht="15" customHeight="1"/>
    <row r="3" spans="1:42" ht="15" customHeight="1"/>
    <row r="4" spans="1:42" ht="15" customHeight="1"/>
    <row r="5" spans="1:42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</row>
    <row r="6" spans="1:42" ht="15" customHeight="1">
      <c r="A6" s="116" t="s">
        <v>146</v>
      </c>
      <c r="B6" s="116" t="s">
        <v>351</v>
      </c>
      <c r="C6" s="27" t="s">
        <v>409</v>
      </c>
      <c r="D6" s="27" t="s">
        <v>410</v>
      </c>
      <c r="E6" s="27" t="s">
        <v>411</v>
      </c>
      <c r="F6" s="27" t="s">
        <v>412</v>
      </c>
      <c r="G6" s="27" t="s">
        <v>413</v>
      </c>
      <c r="H6" s="27" t="s">
        <v>414</v>
      </c>
      <c r="I6" s="27" t="s">
        <v>415</v>
      </c>
      <c r="J6" s="27" t="s">
        <v>416</v>
      </c>
      <c r="K6" s="27" t="s">
        <v>417</v>
      </c>
      <c r="L6" s="27" t="s">
        <v>418</v>
      </c>
      <c r="M6" s="27" t="s">
        <v>419</v>
      </c>
      <c r="N6" s="27" t="s">
        <v>420</v>
      </c>
      <c r="O6" s="27" t="s">
        <v>421</v>
      </c>
      <c r="P6" s="27" t="s">
        <v>422</v>
      </c>
      <c r="Q6" s="27" t="s">
        <v>423</v>
      </c>
      <c r="R6" s="27" t="s">
        <v>424</v>
      </c>
      <c r="S6" s="27" t="s">
        <v>425</v>
      </c>
      <c r="T6" s="27" t="s">
        <v>426</v>
      </c>
      <c r="U6" s="27" t="s">
        <v>427</v>
      </c>
      <c r="V6" s="27" t="s">
        <v>428</v>
      </c>
      <c r="W6" s="27" t="s">
        <v>429</v>
      </c>
      <c r="X6" s="27" t="s">
        <v>430</v>
      </c>
      <c r="Y6" s="27" t="s">
        <v>431</v>
      </c>
      <c r="Z6" s="27" t="s">
        <v>432</v>
      </c>
      <c r="AA6" s="27" t="s">
        <v>433</v>
      </c>
      <c r="AB6" s="27" t="s">
        <v>434</v>
      </c>
      <c r="AC6" s="27" t="s">
        <v>435</v>
      </c>
      <c r="AD6" s="27" t="s">
        <v>436</v>
      </c>
      <c r="AE6" s="27" t="s">
        <v>437</v>
      </c>
      <c r="AF6" s="27" t="s">
        <v>438</v>
      </c>
      <c r="AG6" s="27" t="s">
        <v>439</v>
      </c>
      <c r="AH6" s="27" t="s">
        <v>440</v>
      </c>
      <c r="AI6" s="27" t="s">
        <v>441</v>
      </c>
      <c r="AJ6" s="27" t="s">
        <v>442</v>
      </c>
      <c r="AK6" s="27" t="s">
        <v>443</v>
      </c>
      <c r="AL6" s="27" t="s">
        <v>444</v>
      </c>
      <c r="AM6" s="27" t="s">
        <v>445</v>
      </c>
      <c r="AN6" s="27" t="s">
        <v>457</v>
      </c>
    </row>
    <row r="7" spans="1:42" ht="15" customHeight="1">
      <c r="A7" s="114" t="s">
        <v>147</v>
      </c>
      <c r="B7" s="114" t="s">
        <v>352</v>
      </c>
      <c r="C7" s="120">
        <v>2830.8419520000002</v>
      </c>
      <c r="D7" s="120">
        <v>2807.6439999999998</v>
      </c>
      <c r="E7" s="120">
        <v>2902.9360000000001</v>
      </c>
      <c r="F7" s="120">
        <v>2824.2890000000002</v>
      </c>
      <c r="G7" s="120">
        <v>2898.2719999999999</v>
      </c>
      <c r="H7" s="120">
        <v>3445.7950000000001</v>
      </c>
      <c r="I7" s="120">
        <v>3380.489</v>
      </c>
      <c r="J7" s="120">
        <v>3457.0410000000002</v>
      </c>
      <c r="K7" s="120">
        <v>3253.8939999999998</v>
      </c>
      <c r="L7" s="120">
        <v>3143.6019999999999</v>
      </c>
      <c r="M7" s="120">
        <v>3037.2249999999999</v>
      </c>
      <c r="N7" s="120">
        <v>3174.8240000000001</v>
      </c>
      <c r="O7" s="120">
        <v>3016.8519999999999</v>
      </c>
      <c r="P7" s="120">
        <v>2989.6170000000002</v>
      </c>
      <c r="Q7" s="120">
        <v>2990.7979999999998</v>
      </c>
      <c r="R7" s="120">
        <v>2862.6039999999998</v>
      </c>
      <c r="S7" s="120">
        <v>2645.556</v>
      </c>
      <c r="T7" s="120">
        <v>3278.0120000000002</v>
      </c>
      <c r="U7" s="120">
        <v>3208.0549999999998</v>
      </c>
      <c r="V7" s="120">
        <v>2948.5404199899999</v>
      </c>
      <c r="W7" s="120">
        <v>3387.8366432500002</v>
      </c>
      <c r="X7" s="120">
        <v>3778.3007403699999</v>
      </c>
      <c r="Y7" s="121">
        <v>3445.098</v>
      </c>
      <c r="Z7" s="121">
        <v>3205.721</v>
      </c>
      <c r="AA7" s="120">
        <v>3131.8110000000001</v>
      </c>
      <c r="AB7" s="120">
        <v>3097.0549999999998</v>
      </c>
      <c r="AC7" s="120">
        <v>3111.3870000000002</v>
      </c>
      <c r="AD7" s="120">
        <v>3869.6480000000001</v>
      </c>
      <c r="AE7" s="120">
        <v>4831.0969999999998</v>
      </c>
      <c r="AF7" s="120">
        <v>5650.8620000000001</v>
      </c>
      <c r="AG7" s="120">
        <v>5756.567</v>
      </c>
      <c r="AH7" s="120">
        <v>5809.87</v>
      </c>
      <c r="AI7" s="120">
        <v>5773.9250000000002</v>
      </c>
      <c r="AJ7" s="120">
        <v>6209.9660000000003</v>
      </c>
      <c r="AK7" s="120">
        <v>6324.393</v>
      </c>
      <c r="AL7" s="120">
        <v>7121.8050000000003</v>
      </c>
      <c r="AM7" s="120">
        <v>7745.1220000000003</v>
      </c>
      <c r="AN7" s="122">
        <v>7289.73</v>
      </c>
      <c r="AO7" s="192"/>
      <c r="AP7" s="192"/>
    </row>
    <row r="8" spans="1:42" ht="15" customHeight="1">
      <c r="A8" s="114" t="s">
        <v>148</v>
      </c>
      <c r="B8" s="114" t="s">
        <v>353</v>
      </c>
      <c r="C8" s="120">
        <v>1006.789</v>
      </c>
      <c r="D8" s="120">
        <v>963.17899999999997</v>
      </c>
      <c r="E8" s="120">
        <v>961.65200000000004</v>
      </c>
      <c r="F8" s="120">
        <v>910.721</v>
      </c>
      <c r="G8" s="120">
        <v>747.54</v>
      </c>
      <c r="H8" s="120">
        <v>1372.181</v>
      </c>
      <c r="I8" s="120">
        <v>1252.9939999999999</v>
      </c>
      <c r="J8" s="120">
        <v>1416.36</v>
      </c>
      <c r="K8" s="120">
        <v>1219.479</v>
      </c>
      <c r="L8" s="120">
        <v>1035.5248220000001</v>
      </c>
      <c r="M8" s="120">
        <v>967.6882515499999</v>
      </c>
      <c r="N8" s="120">
        <v>1074.364</v>
      </c>
      <c r="O8" s="120">
        <v>800.78596961000005</v>
      </c>
      <c r="P8" s="120">
        <v>826.51643145000003</v>
      </c>
      <c r="Q8" s="120">
        <v>1041.5791093299999</v>
      </c>
      <c r="R8" s="120">
        <v>1162.24082157</v>
      </c>
      <c r="S8" s="120">
        <v>635.404</v>
      </c>
      <c r="T8" s="120">
        <v>1218.4075512899999</v>
      </c>
      <c r="U8" s="120">
        <v>1046.864</v>
      </c>
      <c r="V8" s="120">
        <v>1243.2233293500001</v>
      </c>
      <c r="W8" s="120">
        <v>1329.07488521</v>
      </c>
      <c r="X8" s="120">
        <v>1598.2235573699998</v>
      </c>
      <c r="Y8" s="121">
        <v>1559.7449999999999</v>
      </c>
      <c r="Z8" s="121">
        <v>1728.413</v>
      </c>
      <c r="AA8" s="120">
        <v>1262.001</v>
      </c>
      <c r="AB8" s="120">
        <v>1326.34</v>
      </c>
      <c r="AC8" s="120">
        <v>1406.0239999999999</v>
      </c>
      <c r="AD8" s="120">
        <v>1421.3019999999999</v>
      </c>
      <c r="AE8" s="120">
        <v>1571.1579999999999</v>
      </c>
      <c r="AF8" s="120">
        <v>1961.518</v>
      </c>
      <c r="AG8" s="120">
        <v>1928.231</v>
      </c>
      <c r="AH8" s="120">
        <v>1771.73</v>
      </c>
      <c r="AI8" s="120">
        <v>1489.473</v>
      </c>
      <c r="AJ8" s="120">
        <v>1648.116</v>
      </c>
      <c r="AK8" s="120">
        <v>1618.527</v>
      </c>
      <c r="AL8" s="120">
        <v>2785.4540000000002</v>
      </c>
      <c r="AM8" s="120">
        <v>2822.7530000000002</v>
      </c>
      <c r="AN8" s="122">
        <v>2065.491</v>
      </c>
      <c r="AP8" s="192"/>
    </row>
    <row r="9" spans="1:42" ht="15" customHeight="1">
      <c r="A9" s="114" t="s">
        <v>149</v>
      </c>
      <c r="B9" s="114" t="s">
        <v>354</v>
      </c>
      <c r="C9" s="120">
        <v>1824.052952</v>
      </c>
      <c r="D9" s="120">
        <v>1844.4649999999999</v>
      </c>
      <c r="E9" s="120">
        <v>1941.2840000000001</v>
      </c>
      <c r="F9" s="120">
        <v>1913.568</v>
      </c>
      <c r="G9" s="120">
        <v>2150.732</v>
      </c>
      <c r="H9" s="120">
        <v>2073.614</v>
      </c>
      <c r="I9" s="120">
        <v>2127.4949999999999</v>
      </c>
      <c r="J9" s="120">
        <v>2040.681</v>
      </c>
      <c r="K9" s="120">
        <v>2034.415</v>
      </c>
      <c r="L9" s="120">
        <v>2108.077178</v>
      </c>
      <c r="M9" s="120">
        <v>2069.5367484500002</v>
      </c>
      <c r="N9" s="120">
        <v>2100.46</v>
      </c>
      <c r="O9" s="120">
        <v>2216.0660303899999</v>
      </c>
      <c r="P9" s="120">
        <v>2163.1005685499999</v>
      </c>
      <c r="Q9" s="120">
        <v>1949.2188906700001</v>
      </c>
      <c r="R9" s="120">
        <v>1700.3631784300001</v>
      </c>
      <c r="S9" s="120">
        <v>2010.152</v>
      </c>
      <c r="T9" s="120">
        <v>2059.6044487100003</v>
      </c>
      <c r="U9" s="120">
        <v>2161.1909999999998</v>
      </c>
      <c r="V9" s="120">
        <v>1705.3170906400001</v>
      </c>
      <c r="W9" s="120">
        <v>2058.7617580400001</v>
      </c>
      <c r="X9" s="120">
        <v>2180.0771830000003</v>
      </c>
      <c r="Y9" s="121">
        <v>1885.3530000000001</v>
      </c>
      <c r="Z9" s="121">
        <v>1477.308</v>
      </c>
      <c r="AA9" s="120">
        <v>1869.81</v>
      </c>
      <c r="AB9" s="120">
        <v>1770.7149999999999</v>
      </c>
      <c r="AC9" s="120">
        <v>1705.3630000000001</v>
      </c>
      <c r="AD9" s="120">
        <v>2448.346</v>
      </c>
      <c r="AE9" s="120">
        <v>3259.9389999999999</v>
      </c>
      <c r="AF9" s="120">
        <v>3689.3440000000001</v>
      </c>
      <c r="AG9" s="120">
        <v>3828.3359999999998</v>
      </c>
      <c r="AH9" s="120">
        <v>4038.14</v>
      </c>
      <c r="AI9" s="120">
        <v>4284.4520000000002</v>
      </c>
      <c r="AJ9" s="120">
        <v>4561.8500000000004</v>
      </c>
      <c r="AK9" s="120">
        <v>4705.866</v>
      </c>
      <c r="AL9" s="120">
        <v>4336.3509999999997</v>
      </c>
      <c r="AM9" s="120">
        <v>4922.3689999999997</v>
      </c>
      <c r="AN9" s="122">
        <v>5224.2389999999996</v>
      </c>
      <c r="AP9" s="192"/>
    </row>
    <row r="10" spans="1:42" ht="15" customHeight="1" thickBot="1">
      <c r="A10" s="117" t="s">
        <v>150</v>
      </c>
      <c r="B10" s="117" t="s">
        <v>355</v>
      </c>
      <c r="C10" s="115">
        <v>1.9687204357826138</v>
      </c>
      <c r="D10" s="115">
        <v>1.9849925473926635</v>
      </c>
      <c r="E10" s="115">
        <v>2.1131852832353459</v>
      </c>
      <c r="F10" s="115">
        <v>2.2869216869197748</v>
      </c>
      <c r="G10" s="115">
        <v>2.9518247734387755</v>
      </c>
      <c r="H10" s="115">
        <v>3.004941541992963</v>
      </c>
      <c r="I10" s="115">
        <v>3.2771177315976505</v>
      </c>
      <c r="J10" s="115">
        <v>2.9967663346359044</v>
      </c>
      <c r="K10" s="115">
        <v>2.8144626028045305</v>
      </c>
      <c r="L10" s="115">
        <v>2.8906155198157872</v>
      </c>
      <c r="M10" s="115">
        <v>2.7658465008353246</v>
      </c>
      <c r="N10" s="115">
        <v>2.763725966688606</v>
      </c>
      <c r="O10" s="115">
        <v>2.7911308675515092</v>
      </c>
      <c r="P10" s="115">
        <v>2.5877842110037275</v>
      </c>
      <c r="Q10" s="115">
        <v>2.3188890335887113</v>
      </c>
      <c r="R10" s="115">
        <v>2.0038479550738968</v>
      </c>
      <c r="S10" s="115">
        <v>2.3768303757236366</v>
      </c>
      <c r="T10" s="115">
        <v>2.4547973672724588</v>
      </c>
      <c r="U10" s="115">
        <v>2.4916914449495535</v>
      </c>
      <c r="V10" s="115">
        <v>1.8763295153258264</v>
      </c>
      <c r="W10" s="115">
        <v>2.1696778599168072</v>
      </c>
      <c r="X10" s="115">
        <v>2.5509943061014586</v>
      </c>
      <c r="Y10" s="118">
        <v>1.7947657864600042</v>
      </c>
      <c r="Z10" s="118">
        <v>1.1499999999999999</v>
      </c>
      <c r="AA10" s="115">
        <v>1.19</v>
      </c>
      <c r="AB10" s="115">
        <v>0.91</v>
      </c>
      <c r="AC10" s="115">
        <v>0.81</v>
      </c>
      <c r="AD10" s="115">
        <v>1.1200000000000001</v>
      </c>
      <c r="AE10" s="115">
        <v>1.48</v>
      </c>
      <c r="AF10" s="115">
        <v>1.72</v>
      </c>
      <c r="AG10" s="115">
        <v>1.96</v>
      </c>
      <c r="AH10" s="115">
        <v>2.33</v>
      </c>
      <c r="AI10" s="115">
        <v>2.71</v>
      </c>
      <c r="AJ10" s="115">
        <v>3.08</v>
      </c>
      <c r="AK10" s="115">
        <v>3.47</v>
      </c>
      <c r="AL10" s="115">
        <v>3.11</v>
      </c>
      <c r="AM10" s="115">
        <v>3.32</v>
      </c>
      <c r="AN10" s="119">
        <v>3.46</v>
      </c>
    </row>
    <row r="11" spans="1:42" ht="15" customHeight="1" thickTop="1"/>
    <row r="12" spans="1:42" ht="15" customHeight="1"/>
    <row r="13" spans="1:42" ht="1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BW10"/>
  <sheetViews>
    <sheetView showGridLines="0" workbookViewId="0">
      <pane xSplit="3" ySplit="6" topLeftCell="AD7" activePane="bottomRight" state="frozen"/>
      <selection pane="topRight" activeCell="D1" sqref="D1"/>
      <selection pane="bottomLeft" activeCell="A7" sqref="A7"/>
      <selection pane="bottomRight" activeCell="J2" sqref="J2"/>
    </sheetView>
  </sheetViews>
  <sheetFormatPr defaultColWidth="9.140625" defaultRowHeight="15"/>
  <cols>
    <col min="1" max="1" width="3" style="7" customWidth="1"/>
    <col min="2" max="3" width="37.42578125" customWidth="1"/>
    <col min="4" max="37" width="15.7109375" customWidth="1"/>
    <col min="38" max="38" width="1.7109375" customWidth="1"/>
    <col min="39" max="47" width="15.7109375" customWidth="1"/>
  </cols>
  <sheetData>
    <row r="4" spans="1:75">
      <c r="L4" s="191"/>
      <c r="M4" s="191"/>
      <c r="N4" s="191"/>
      <c r="O4" s="191"/>
    </row>
    <row r="5" spans="1:75">
      <c r="L5" s="160"/>
      <c r="M5" s="160"/>
      <c r="N5" s="160"/>
      <c r="O5" s="160"/>
    </row>
    <row r="6" spans="1:75" s="7" customFormat="1">
      <c r="B6" s="26" t="s">
        <v>151</v>
      </c>
      <c r="C6" s="26" t="s">
        <v>356</v>
      </c>
      <c r="D6" s="173" t="s">
        <v>413</v>
      </c>
      <c r="E6" s="173" t="s">
        <v>414</v>
      </c>
      <c r="F6" s="173" t="s">
        <v>415</v>
      </c>
      <c r="G6" s="173" t="s">
        <v>416</v>
      </c>
      <c r="H6" s="173" t="s">
        <v>417</v>
      </c>
      <c r="I6" s="173" t="s">
        <v>418</v>
      </c>
      <c r="J6" s="173" t="s">
        <v>419</v>
      </c>
      <c r="K6" s="173" t="s">
        <v>420</v>
      </c>
      <c r="L6" s="173" t="s">
        <v>421</v>
      </c>
      <c r="M6" s="173" t="s">
        <v>422</v>
      </c>
      <c r="N6" s="173" t="s">
        <v>423</v>
      </c>
      <c r="O6" s="173" t="s">
        <v>424</v>
      </c>
      <c r="P6" s="173" t="s">
        <v>425</v>
      </c>
      <c r="Q6" s="173" t="s">
        <v>426</v>
      </c>
      <c r="R6" s="173" t="s">
        <v>427</v>
      </c>
      <c r="S6" s="173" t="s">
        <v>428</v>
      </c>
      <c r="T6" s="173" t="s">
        <v>429</v>
      </c>
      <c r="U6" s="173" t="s">
        <v>430</v>
      </c>
      <c r="V6" s="173" t="s">
        <v>431</v>
      </c>
      <c r="W6" s="173" t="s">
        <v>432</v>
      </c>
      <c r="X6" s="173" t="s">
        <v>433</v>
      </c>
      <c r="Y6" s="173" t="s">
        <v>434</v>
      </c>
      <c r="Z6" s="173" t="s">
        <v>435</v>
      </c>
      <c r="AA6" s="173" t="s">
        <v>436</v>
      </c>
      <c r="AB6" s="173" t="s">
        <v>437</v>
      </c>
      <c r="AC6" s="173" t="s">
        <v>438</v>
      </c>
      <c r="AD6" s="173" t="s">
        <v>439</v>
      </c>
      <c r="AE6" s="174" t="s">
        <v>440</v>
      </c>
      <c r="AF6" s="173" t="s">
        <v>441</v>
      </c>
      <c r="AG6" s="173" t="s">
        <v>442</v>
      </c>
      <c r="AH6" s="173" t="s">
        <v>443</v>
      </c>
      <c r="AI6" s="173" t="s">
        <v>444</v>
      </c>
      <c r="AJ6" s="173" t="s">
        <v>445</v>
      </c>
      <c r="AK6" s="173" t="s">
        <v>457</v>
      </c>
      <c r="AL6" s="53"/>
      <c r="AM6" s="173">
        <v>2016</v>
      </c>
      <c r="AN6" s="173">
        <v>2017</v>
      </c>
      <c r="AO6" s="173">
        <v>2018</v>
      </c>
      <c r="AP6" s="174">
        <v>2019</v>
      </c>
      <c r="AQ6" s="173">
        <v>2020</v>
      </c>
      <c r="AR6" s="173">
        <v>2021</v>
      </c>
      <c r="AS6" s="173">
        <v>2022</v>
      </c>
      <c r="AT6" s="173">
        <v>2023</v>
      </c>
      <c r="AU6" s="173" t="s">
        <v>458</v>
      </c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</row>
    <row r="7" spans="1:75" ht="17.25">
      <c r="A7" s="7" t="s">
        <v>152</v>
      </c>
      <c r="B7" s="103" t="s">
        <v>450</v>
      </c>
      <c r="C7" s="103" t="s">
        <v>450</v>
      </c>
      <c r="D7" s="74">
        <v>-153</v>
      </c>
      <c r="E7" s="74">
        <v>-35</v>
      </c>
      <c r="F7" s="74">
        <v>-96</v>
      </c>
      <c r="G7" s="74">
        <v>-97</v>
      </c>
      <c r="H7" s="74">
        <v>-98.4</v>
      </c>
      <c r="I7" s="74">
        <v>-98</v>
      </c>
      <c r="J7" s="74">
        <v>-86</v>
      </c>
      <c r="K7" s="74">
        <v>-83</v>
      </c>
      <c r="L7" s="74">
        <v>-81</v>
      </c>
      <c r="M7" s="74">
        <v>-116</v>
      </c>
      <c r="N7" s="104">
        <v>-109</v>
      </c>
      <c r="O7" s="104">
        <v>-136</v>
      </c>
      <c r="P7" s="104">
        <v>-80</v>
      </c>
      <c r="Q7" s="104">
        <v>-97</v>
      </c>
      <c r="R7" s="104">
        <v>-79</v>
      </c>
      <c r="S7" s="104">
        <v>-112</v>
      </c>
      <c r="T7" s="104">
        <v>-98</v>
      </c>
      <c r="U7" s="104">
        <v>-90</v>
      </c>
      <c r="V7" s="104">
        <v>-113.58841612000001</v>
      </c>
      <c r="W7" s="104">
        <v>-160.74022315999997</v>
      </c>
      <c r="X7" s="104">
        <v>-117.15827087800001</v>
      </c>
      <c r="Y7" s="104">
        <v>-114.15502518</v>
      </c>
      <c r="Z7" s="104">
        <v>-167.98279839999992</v>
      </c>
      <c r="AA7" s="104">
        <v>-290.57131130499994</v>
      </c>
      <c r="AB7" s="104">
        <v>-197.90185876999996</v>
      </c>
      <c r="AC7" s="104">
        <v>-211.37775747999996</v>
      </c>
      <c r="AD7" s="104">
        <v>-195.18754339099991</v>
      </c>
      <c r="AE7" s="104">
        <v>-259.08355370499976</v>
      </c>
      <c r="AF7" s="104">
        <v>-139.59676627118765</v>
      </c>
      <c r="AG7" s="104">
        <v>-142.01501561881233</v>
      </c>
      <c r="AH7" s="104">
        <v>-183.15842396000045</v>
      </c>
      <c r="AI7" s="104">
        <v>-246.70410320999952</v>
      </c>
      <c r="AJ7" s="104">
        <v>-159.74749160999957</v>
      </c>
      <c r="AK7" s="175">
        <v>-265.87701421999975</v>
      </c>
      <c r="AL7" s="20"/>
      <c r="AM7" s="104">
        <v>-381</v>
      </c>
      <c r="AN7" s="104">
        <v>-365.4</v>
      </c>
      <c r="AO7" s="104">
        <v>-442</v>
      </c>
      <c r="AP7" s="104">
        <v>-368</v>
      </c>
      <c r="AQ7" s="104">
        <v>-462.32863928</v>
      </c>
      <c r="AR7" s="104">
        <v>-689.86740576299985</v>
      </c>
      <c r="AS7" s="104">
        <v>-863.55071334599961</v>
      </c>
      <c r="AT7" s="104">
        <v>-711.47430906000022</v>
      </c>
      <c r="AU7" s="175">
        <v>-425.54214751999928</v>
      </c>
    </row>
    <row r="8" spans="1:75" ht="17.25">
      <c r="B8" s="102" t="s">
        <v>451</v>
      </c>
      <c r="C8" s="102" t="s">
        <v>452</v>
      </c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v>-4</v>
      </c>
      <c r="O8" s="104"/>
      <c r="P8" s="104">
        <v>-2</v>
      </c>
      <c r="Q8" s="104">
        <v>-47</v>
      </c>
      <c r="R8" s="104">
        <v>83</v>
      </c>
      <c r="S8" s="104">
        <v>270</v>
      </c>
      <c r="T8" s="104">
        <v>-49.814</v>
      </c>
      <c r="U8" s="104">
        <v>-208</v>
      </c>
      <c r="V8" s="104">
        <v>-298.52018079999999</v>
      </c>
      <c r="W8" s="104">
        <v>-41.750584410000002</v>
      </c>
      <c r="X8" s="104">
        <v>-9.2574028999999989</v>
      </c>
      <c r="Y8" s="104">
        <v>-89.507734939999992</v>
      </c>
      <c r="Z8" s="104">
        <v>-80.408939539999906</v>
      </c>
      <c r="AA8" s="104">
        <v>-295.91510493000015</v>
      </c>
      <c r="AB8" s="104">
        <v>-243.90795663</v>
      </c>
      <c r="AC8" s="104">
        <v>-287.04662619499999</v>
      </c>
      <c r="AD8" s="104">
        <v>-149.10754586500002</v>
      </c>
      <c r="AE8" s="104">
        <v>-142.62264960500002</v>
      </c>
      <c r="AF8" s="104">
        <v>-140.98151838933336</v>
      </c>
      <c r="AG8" s="104">
        <v>-170.67861401066665</v>
      </c>
      <c r="AH8" s="104">
        <v>-192.65280231000003</v>
      </c>
      <c r="AI8" s="104">
        <v>-188.56129269000002</v>
      </c>
      <c r="AJ8" s="104">
        <v>-220.30387960000019</v>
      </c>
      <c r="AK8" s="175">
        <v>-243.36068196000005</v>
      </c>
      <c r="AL8" s="20"/>
      <c r="AM8" s="104">
        <v>0</v>
      </c>
      <c r="AN8" s="104">
        <v>0</v>
      </c>
      <c r="AO8" s="104">
        <v>249</v>
      </c>
      <c r="AP8" s="104">
        <v>284</v>
      </c>
      <c r="AQ8" s="104">
        <v>-598.08476521</v>
      </c>
      <c r="AR8" s="104">
        <v>-475.08918231000007</v>
      </c>
      <c r="AS8" s="104">
        <v>-822.684778295</v>
      </c>
      <c r="AT8" s="104">
        <v>-692.87422740000011</v>
      </c>
      <c r="AU8" s="175">
        <v>-463.66456156000021</v>
      </c>
    </row>
    <row r="9" spans="1:75">
      <c r="B9" s="186" t="s">
        <v>453</v>
      </c>
    </row>
    <row r="10" spans="1:75">
      <c r="B10" s="186" t="s">
        <v>454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4:BI25"/>
  <sheetViews>
    <sheetView showGridLines="0" zoomScaleNormal="100" workbookViewId="0">
      <pane xSplit="2" ySplit="6" topLeftCell="AO7" activePane="bottomRight" state="frozen"/>
      <selection pane="topRight" activeCell="C1" sqref="C1"/>
      <selection pane="bottomLeft" activeCell="A7" sqref="A7"/>
      <selection pane="bottomRight" activeCell="AV6" sqref="AV6"/>
    </sheetView>
  </sheetViews>
  <sheetFormatPr defaultColWidth="9.140625" defaultRowHeight="15"/>
  <cols>
    <col min="1" max="2" width="60.5703125" style="8" customWidth="1"/>
    <col min="3" max="6" width="15.7109375" style="8" customWidth="1"/>
    <col min="7" max="7" width="15.7109375" style="9" customWidth="1"/>
    <col min="8" max="48" width="15.7109375" style="8" customWidth="1"/>
    <col min="49" max="49" width="1.7109375" style="106" customWidth="1"/>
    <col min="50" max="61" width="15.7109375" style="8" customWidth="1"/>
    <col min="62" max="16384" width="9.140625" style="8"/>
  </cols>
  <sheetData>
    <row r="4" spans="1:61">
      <c r="V4" s="193"/>
    </row>
    <row r="6" spans="1:61" s="10" customFormat="1">
      <c r="A6" s="26" t="s">
        <v>153</v>
      </c>
      <c r="B6" s="26" t="s">
        <v>357</v>
      </c>
      <c r="C6" s="27" t="s">
        <v>401</v>
      </c>
      <c r="D6" s="27" t="s">
        <v>402</v>
      </c>
      <c r="E6" s="27" t="s">
        <v>403</v>
      </c>
      <c r="F6" s="27" t="s">
        <v>404</v>
      </c>
      <c r="G6" s="27" t="s">
        <v>405</v>
      </c>
      <c r="H6" s="27" t="s">
        <v>406</v>
      </c>
      <c r="I6" s="27" t="s">
        <v>407</v>
      </c>
      <c r="J6" s="27" t="s">
        <v>408</v>
      </c>
      <c r="K6" s="27" t="s">
        <v>409</v>
      </c>
      <c r="L6" s="27" t="s">
        <v>410</v>
      </c>
      <c r="M6" s="27" t="s">
        <v>411</v>
      </c>
      <c r="N6" s="27" t="s">
        <v>412</v>
      </c>
      <c r="O6" s="27" t="s">
        <v>413</v>
      </c>
      <c r="P6" s="27" t="s">
        <v>414</v>
      </c>
      <c r="Q6" s="27" t="s">
        <v>415</v>
      </c>
      <c r="R6" s="27" t="s">
        <v>416</v>
      </c>
      <c r="S6" s="27" t="s">
        <v>417</v>
      </c>
      <c r="T6" s="27" t="s">
        <v>418</v>
      </c>
      <c r="U6" s="27" t="s">
        <v>419</v>
      </c>
      <c r="V6" s="27" t="s">
        <v>420</v>
      </c>
      <c r="W6" s="27" t="s">
        <v>421</v>
      </c>
      <c r="X6" s="27" t="s">
        <v>422</v>
      </c>
      <c r="Y6" s="27" t="s">
        <v>423</v>
      </c>
      <c r="Z6" s="27" t="s">
        <v>424</v>
      </c>
      <c r="AA6" s="27" t="s">
        <v>425</v>
      </c>
      <c r="AB6" s="27" t="s">
        <v>426</v>
      </c>
      <c r="AC6" s="27" t="s">
        <v>427</v>
      </c>
      <c r="AD6" s="27" t="s">
        <v>428</v>
      </c>
      <c r="AE6" s="27" t="s">
        <v>429</v>
      </c>
      <c r="AF6" s="27" t="s">
        <v>430</v>
      </c>
      <c r="AG6" s="27" t="s">
        <v>431</v>
      </c>
      <c r="AH6" s="27" t="s">
        <v>432</v>
      </c>
      <c r="AI6" s="27" t="s">
        <v>433</v>
      </c>
      <c r="AJ6" s="27" t="s">
        <v>434</v>
      </c>
      <c r="AK6" s="27" t="s">
        <v>435</v>
      </c>
      <c r="AL6" s="27" t="s">
        <v>436</v>
      </c>
      <c r="AM6" s="27" t="s">
        <v>437</v>
      </c>
      <c r="AN6" s="27" t="s">
        <v>438</v>
      </c>
      <c r="AO6" s="27" t="s">
        <v>439</v>
      </c>
      <c r="AP6" s="27" t="s">
        <v>440</v>
      </c>
      <c r="AQ6" s="27" t="s">
        <v>441</v>
      </c>
      <c r="AR6" s="27" t="s">
        <v>442</v>
      </c>
      <c r="AS6" s="27" t="s">
        <v>443</v>
      </c>
      <c r="AT6" s="27" t="s">
        <v>444</v>
      </c>
      <c r="AU6" s="27" t="s">
        <v>445</v>
      </c>
      <c r="AV6" s="27" t="s">
        <v>457</v>
      </c>
      <c r="AW6" s="53"/>
      <c r="AX6" s="27">
        <v>2013</v>
      </c>
      <c r="AY6" s="27">
        <v>2014</v>
      </c>
      <c r="AZ6" s="27">
        <v>2015</v>
      </c>
      <c r="BA6" s="27">
        <v>2016</v>
      </c>
      <c r="BB6" s="27">
        <v>2017</v>
      </c>
      <c r="BC6" s="27">
        <v>2018</v>
      </c>
      <c r="BD6" s="27">
        <v>2019</v>
      </c>
      <c r="BE6" s="27">
        <v>2020</v>
      </c>
      <c r="BF6" s="27">
        <v>2021</v>
      </c>
      <c r="BG6" s="27">
        <v>2022</v>
      </c>
      <c r="BH6" s="27">
        <v>2023</v>
      </c>
      <c r="BI6" s="109" t="s">
        <v>462</v>
      </c>
    </row>
    <row r="7" spans="1:61">
      <c r="A7" s="29" t="s">
        <v>154</v>
      </c>
      <c r="B7" s="29" t="s">
        <v>233</v>
      </c>
      <c r="C7" s="30">
        <v>148917</v>
      </c>
      <c r="D7" s="30">
        <v>130736</v>
      </c>
      <c r="E7" s="30">
        <v>170200</v>
      </c>
      <c r="F7" s="30">
        <v>70289</v>
      </c>
      <c r="G7" s="30">
        <v>161233</v>
      </c>
      <c r="H7" s="30">
        <v>58610</v>
      </c>
      <c r="I7" s="30">
        <v>83528</v>
      </c>
      <c r="J7" s="30">
        <v>90189</v>
      </c>
      <c r="K7" s="30">
        <v>68469</v>
      </c>
      <c r="L7" s="30">
        <v>38407</v>
      </c>
      <c r="M7" s="30">
        <v>30512</v>
      </c>
      <c r="N7" s="30">
        <v>54356</v>
      </c>
      <c r="O7" s="30">
        <v>-29556</v>
      </c>
      <c r="P7" s="30">
        <v>723</v>
      </c>
      <c r="Q7" s="30">
        <v>29855</v>
      </c>
      <c r="R7" s="30">
        <v>25207</v>
      </c>
      <c r="S7" s="30">
        <v>-7514</v>
      </c>
      <c r="T7" s="30">
        <v>24767</v>
      </c>
      <c r="U7" s="30">
        <v>83144</v>
      </c>
      <c r="V7" s="30">
        <v>84618</v>
      </c>
      <c r="W7" s="30">
        <v>30823</v>
      </c>
      <c r="X7" s="30">
        <v>166584</v>
      </c>
      <c r="Y7" s="30">
        <v>376348</v>
      </c>
      <c r="Z7" s="30">
        <v>-141959</v>
      </c>
      <c r="AA7" s="30">
        <v>23898</v>
      </c>
      <c r="AB7" s="30">
        <v>69378</v>
      </c>
      <c r="AC7" s="30">
        <v>27715</v>
      </c>
      <c r="AD7" s="30">
        <v>284736</v>
      </c>
      <c r="AE7" s="30">
        <v>51991</v>
      </c>
      <c r="AF7" s="30">
        <v>-23582</v>
      </c>
      <c r="AG7" s="30">
        <v>123939</v>
      </c>
      <c r="AH7" s="30">
        <v>301635</v>
      </c>
      <c r="AI7" s="30">
        <v>172699</v>
      </c>
      <c r="AJ7" s="30">
        <v>716600</v>
      </c>
      <c r="AK7" s="30">
        <v>255336</v>
      </c>
      <c r="AL7" s="30">
        <v>581047</v>
      </c>
      <c r="AM7" s="30">
        <v>223715</v>
      </c>
      <c r="AN7" s="110">
        <v>169191.30000000005</v>
      </c>
      <c r="AO7" s="110">
        <v>154148</v>
      </c>
      <c r="AP7" s="110">
        <v>217868</v>
      </c>
      <c r="AQ7" s="110">
        <v>154329</v>
      </c>
      <c r="AR7" s="110">
        <v>157383</v>
      </c>
      <c r="AS7" s="110">
        <v>304125</v>
      </c>
      <c r="AT7" s="110">
        <v>195433</v>
      </c>
      <c r="AU7" s="110">
        <v>-35102</v>
      </c>
      <c r="AV7" s="37">
        <v>94492</v>
      </c>
      <c r="AW7" s="107"/>
      <c r="AX7" s="30">
        <v>520142</v>
      </c>
      <c r="AY7" s="30">
        <v>393560</v>
      </c>
      <c r="AZ7" s="30">
        <v>191744</v>
      </c>
      <c r="BA7" s="30">
        <v>26229</v>
      </c>
      <c r="BB7" s="30">
        <v>185015</v>
      </c>
      <c r="BC7" s="30">
        <v>431796</v>
      </c>
      <c r="BD7" s="30">
        <v>405727</v>
      </c>
      <c r="BE7" s="110">
        <v>453983</v>
      </c>
      <c r="BF7" s="110">
        <v>1725682</v>
      </c>
      <c r="BG7" s="110">
        <v>764922.29999999981</v>
      </c>
      <c r="BH7" s="110">
        <v>811270</v>
      </c>
      <c r="BI7" s="37">
        <v>59390</v>
      </c>
    </row>
    <row r="8" spans="1:61">
      <c r="A8" s="31" t="s">
        <v>155</v>
      </c>
      <c r="B8" s="31" t="s">
        <v>358</v>
      </c>
      <c r="C8" s="32">
        <v>48700</v>
      </c>
      <c r="D8" s="33">
        <v>35419</v>
      </c>
      <c r="E8" s="33">
        <v>50824</v>
      </c>
      <c r="F8" s="33">
        <v>35567</v>
      </c>
      <c r="G8" s="33">
        <v>11967</v>
      </c>
      <c r="H8" s="33">
        <v>22534</v>
      </c>
      <c r="I8" s="33">
        <v>21070</v>
      </c>
      <c r="J8" s="33">
        <v>-4054</v>
      </c>
      <c r="K8" s="33">
        <v>1599</v>
      </c>
      <c r="L8" s="33">
        <v>-12062</v>
      </c>
      <c r="M8" s="33">
        <v>6741</v>
      </c>
      <c r="N8" s="33">
        <v>-81740</v>
      </c>
      <c r="O8" s="33">
        <v>-17996</v>
      </c>
      <c r="P8" s="33">
        <v>-3820</v>
      </c>
      <c r="Q8" s="33">
        <v>11520</v>
      </c>
      <c r="R8" s="33">
        <v>1910</v>
      </c>
      <c r="S8" s="33">
        <v>-5513</v>
      </c>
      <c r="T8" s="33">
        <v>2243</v>
      </c>
      <c r="U8" s="33">
        <v>37565</v>
      </c>
      <c r="V8" s="33">
        <v>-4082</v>
      </c>
      <c r="W8" s="33">
        <v>10215</v>
      </c>
      <c r="X8" s="33">
        <v>78677</v>
      </c>
      <c r="Y8" s="33">
        <v>189345</v>
      </c>
      <c r="Z8" s="33">
        <v>-127674</v>
      </c>
      <c r="AA8" s="33">
        <v>10536</v>
      </c>
      <c r="AB8" s="33">
        <v>27360</v>
      </c>
      <c r="AC8" s="34">
        <v>8646</v>
      </c>
      <c r="AD8" s="34">
        <v>26742</v>
      </c>
      <c r="AE8" s="34">
        <v>30398</v>
      </c>
      <c r="AF8" s="34">
        <v>-1679</v>
      </c>
      <c r="AG8" s="34">
        <v>70365</v>
      </c>
      <c r="AH8" s="34">
        <v>-18322</v>
      </c>
      <c r="AI8" s="34">
        <v>96875</v>
      </c>
      <c r="AJ8" s="34">
        <v>334082</v>
      </c>
      <c r="AK8" s="34">
        <v>148651</v>
      </c>
      <c r="AL8" s="34">
        <v>-316225</v>
      </c>
      <c r="AM8" s="105">
        <v>75960</v>
      </c>
      <c r="AN8" s="111">
        <v>80833</v>
      </c>
      <c r="AO8" s="112">
        <v>57689</v>
      </c>
      <c r="AP8" s="112">
        <v>-61859</v>
      </c>
      <c r="AQ8" s="112">
        <v>39613</v>
      </c>
      <c r="AR8" s="112">
        <v>21478</v>
      </c>
      <c r="AS8" s="112">
        <v>-14428</v>
      </c>
      <c r="AT8" s="112">
        <v>-106686</v>
      </c>
      <c r="AU8" s="112">
        <v>27588</v>
      </c>
      <c r="AV8" s="39">
        <v>63973</v>
      </c>
      <c r="AW8" s="108"/>
      <c r="AX8" s="34">
        <v>170510</v>
      </c>
      <c r="AY8" s="34">
        <v>51517</v>
      </c>
      <c r="AZ8" s="34">
        <v>-85462</v>
      </c>
      <c r="BA8" s="34">
        <v>-8386</v>
      </c>
      <c r="BB8" s="34">
        <v>30213</v>
      </c>
      <c r="BC8" s="34">
        <v>150563</v>
      </c>
      <c r="BD8" s="105">
        <v>73284</v>
      </c>
      <c r="BE8" s="111">
        <v>80762</v>
      </c>
      <c r="BF8" s="112">
        <v>263383</v>
      </c>
      <c r="BG8" s="112">
        <v>152623</v>
      </c>
      <c r="BH8" s="112">
        <v>-60023</v>
      </c>
      <c r="BI8" s="39">
        <v>91561</v>
      </c>
    </row>
    <row r="9" spans="1:61">
      <c r="A9" s="31" t="s">
        <v>156</v>
      </c>
      <c r="B9" s="31" t="s">
        <v>359</v>
      </c>
      <c r="C9" s="32">
        <v>24638</v>
      </c>
      <c r="D9" s="33">
        <v>24363</v>
      </c>
      <c r="E9" s="33">
        <v>30412</v>
      </c>
      <c r="F9" s="33">
        <v>37552</v>
      </c>
      <c r="G9" s="33">
        <v>40467</v>
      </c>
      <c r="H9" s="33">
        <v>44735</v>
      </c>
      <c r="I9" s="33">
        <v>44089</v>
      </c>
      <c r="J9" s="33">
        <v>45851</v>
      </c>
      <c r="K9" s="33">
        <v>46568</v>
      </c>
      <c r="L9" s="33">
        <v>58258</v>
      </c>
      <c r="M9" s="33">
        <v>56789</v>
      </c>
      <c r="N9" s="33">
        <v>57508</v>
      </c>
      <c r="O9" s="33">
        <v>68666</v>
      </c>
      <c r="P9" s="33">
        <v>79165</v>
      </c>
      <c r="Q9" s="33">
        <v>72640</v>
      </c>
      <c r="R9" s="33">
        <v>78801</v>
      </c>
      <c r="S9" s="33">
        <v>62834</v>
      </c>
      <c r="T9" s="33">
        <v>59084</v>
      </c>
      <c r="U9" s="33">
        <v>29910</v>
      </c>
      <c r="V9" s="33">
        <v>54285</v>
      </c>
      <c r="W9" s="33">
        <v>43275</v>
      </c>
      <c r="X9" s="33">
        <v>48544</v>
      </c>
      <c r="Y9" s="33">
        <v>27482</v>
      </c>
      <c r="Z9" s="33">
        <v>30995</v>
      </c>
      <c r="AA9" s="33">
        <v>28526</v>
      </c>
      <c r="AB9" s="33">
        <v>37064</v>
      </c>
      <c r="AC9" s="34">
        <v>56732</v>
      </c>
      <c r="AD9" s="34">
        <v>38108</v>
      </c>
      <c r="AE9" s="34">
        <v>43263</v>
      </c>
      <c r="AF9" s="34">
        <v>33593</v>
      </c>
      <c r="AG9" s="34">
        <v>32941</v>
      </c>
      <c r="AH9" s="34">
        <v>27341</v>
      </c>
      <c r="AI9" s="34">
        <v>19585</v>
      </c>
      <c r="AJ9" s="34">
        <v>-143013</v>
      </c>
      <c r="AK9" s="34">
        <v>8052</v>
      </c>
      <c r="AL9" s="34">
        <v>17703</v>
      </c>
      <c r="AM9" s="105">
        <v>109724</v>
      </c>
      <c r="AN9" s="111">
        <v>94373</v>
      </c>
      <c r="AO9" s="112">
        <v>150560</v>
      </c>
      <c r="AP9" s="112">
        <v>177021</v>
      </c>
      <c r="AQ9" s="112">
        <v>185378</v>
      </c>
      <c r="AR9" s="112">
        <v>186859</v>
      </c>
      <c r="AS9" s="112">
        <v>-4317</v>
      </c>
      <c r="AT9" s="112">
        <v>150487</v>
      </c>
      <c r="AU9" s="112">
        <v>156981</v>
      </c>
      <c r="AV9" s="39">
        <v>154055</v>
      </c>
      <c r="AX9" s="34">
        <v>116965</v>
      </c>
      <c r="AY9" s="34">
        <v>175142</v>
      </c>
      <c r="AZ9" s="34">
        <v>219123</v>
      </c>
      <c r="BA9" s="34">
        <v>299272</v>
      </c>
      <c r="BB9" s="34">
        <v>206113</v>
      </c>
      <c r="BC9" s="34">
        <v>150296</v>
      </c>
      <c r="BD9" s="105">
        <v>160430</v>
      </c>
      <c r="BE9" s="111">
        <v>137138</v>
      </c>
      <c r="BF9" s="112">
        <v>-97673</v>
      </c>
      <c r="BG9" s="112">
        <v>531678</v>
      </c>
      <c r="BH9" s="112">
        <v>518407</v>
      </c>
      <c r="BI9" s="39">
        <v>311036</v>
      </c>
    </row>
    <row r="10" spans="1:61">
      <c r="A10" s="29" t="s">
        <v>157</v>
      </c>
      <c r="B10" s="29" t="s">
        <v>157</v>
      </c>
      <c r="C10" s="30">
        <v>222255</v>
      </c>
      <c r="D10" s="30">
        <v>190518</v>
      </c>
      <c r="E10" s="30">
        <v>251436</v>
      </c>
      <c r="F10" s="30">
        <v>143408</v>
      </c>
      <c r="G10" s="30">
        <v>213667</v>
      </c>
      <c r="H10" s="30">
        <v>125879</v>
      </c>
      <c r="I10" s="30">
        <v>148687</v>
      </c>
      <c r="J10" s="30">
        <v>131986</v>
      </c>
      <c r="K10" s="30">
        <v>116636</v>
      </c>
      <c r="L10" s="30">
        <v>84603</v>
      </c>
      <c r="M10" s="30">
        <v>94042</v>
      </c>
      <c r="N10" s="30">
        <v>30124</v>
      </c>
      <c r="O10" s="30">
        <v>21114</v>
      </c>
      <c r="P10" s="30">
        <v>76068</v>
      </c>
      <c r="Q10" s="30">
        <v>114015</v>
      </c>
      <c r="R10" s="30">
        <v>105918</v>
      </c>
      <c r="S10" s="30">
        <v>49807</v>
      </c>
      <c r="T10" s="30">
        <v>86094</v>
      </c>
      <c r="U10" s="30">
        <v>150619</v>
      </c>
      <c r="V10" s="30">
        <v>134821</v>
      </c>
      <c r="W10" s="30">
        <v>84313</v>
      </c>
      <c r="X10" s="30">
        <v>293805</v>
      </c>
      <c r="Y10" s="30">
        <v>593175</v>
      </c>
      <c r="Z10" s="30">
        <v>-238638</v>
      </c>
      <c r="AA10" s="30">
        <v>62960</v>
      </c>
      <c r="AB10" s="30">
        <v>133802</v>
      </c>
      <c r="AC10" s="30">
        <v>93093</v>
      </c>
      <c r="AD10" s="30">
        <v>349586</v>
      </c>
      <c r="AE10" s="30">
        <v>125652</v>
      </c>
      <c r="AF10" s="30">
        <v>8332</v>
      </c>
      <c r="AG10" s="30">
        <v>227245</v>
      </c>
      <c r="AH10" s="30">
        <v>310654</v>
      </c>
      <c r="AI10" s="30">
        <v>289159</v>
      </c>
      <c r="AJ10" s="30">
        <v>907669</v>
      </c>
      <c r="AK10" s="30">
        <v>412039</v>
      </c>
      <c r="AL10" s="30">
        <v>282525</v>
      </c>
      <c r="AM10" s="30">
        <v>409399</v>
      </c>
      <c r="AN10" s="110">
        <v>344397.30000000005</v>
      </c>
      <c r="AO10" s="110">
        <v>362397</v>
      </c>
      <c r="AP10" s="110">
        <v>333030</v>
      </c>
      <c r="AQ10" s="110">
        <v>379320</v>
      </c>
      <c r="AR10" s="110">
        <v>365720</v>
      </c>
      <c r="AS10" s="110">
        <v>285380</v>
      </c>
      <c r="AT10" s="110">
        <v>239234</v>
      </c>
      <c r="AU10" s="110">
        <v>149467</v>
      </c>
      <c r="AV10" s="37">
        <v>312520</v>
      </c>
      <c r="AX10" s="30">
        <v>807617</v>
      </c>
      <c r="AY10" s="30">
        <v>620219</v>
      </c>
      <c r="AZ10" s="30">
        <v>325405</v>
      </c>
      <c r="BA10" s="30">
        <v>317115</v>
      </c>
      <c r="BB10" s="30">
        <v>421341</v>
      </c>
      <c r="BC10" s="30">
        <v>732655</v>
      </c>
      <c r="BD10" s="30">
        <v>639441</v>
      </c>
      <c r="BE10" s="110">
        <v>671883</v>
      </c>
      <c r="BF10" s="110">
        <v>1891392</v>
      </c>
      <c r="BG10" s="110">
        <v>1449223.2999999998</v>
      </c>
      <c r="BH10" s="110">
        <v>1269654</v>
      </c>
      <c r="BI10" s="37">
        <v>461987</v>
      </c>
    </row>
    <row r="11" spans="1:61">
      <c r="A11" s="31" t="s">
        <v>158</v>
      </c>
      <c r="B11" s="31" t="s">
        <v>219</v>
      </c>
      <c r="C11" s="32">
        <v>77880</v>
      </c>
      <c r="D11" s="33">
        <v>87387</v>
      </c>
      <c r="E11" s="33">
        <v>90346</v>
      </c>
      <c r="F11" s="33">
        <v>151941</v>
      </c>
      <c r="G11" s="33">
        <v>93460</v>
      </c>
      <c r="H11" s="33">
        <v>99593</v>
      </c>
      <c r="I11" s="33">
        <v>112524</v>
      </c>
      <c r="J11" s="33">
        <v>121267</v>
      </c>
      <c r="K11" s="33">
        <v>102682</v>
      </c>
      <c r="L11" s="33">
        <v>115533</v>
      </c>
      <c r="M11" s="33">
        <v>112630</v>
      </c>
      <c r="N11" s="33">
        <v>108766</v>
      </c>
      <c r="O11" s="33">
        <v>98973</v>
      </c>
      <c r="P11" s="33">
        <v>111359</v>
      </c>
      <c r="Q11" s="33">
        <v>112660</v>
      </c>
      <c r="R11" s="33">
        <v>118780</v>
      </c>
      <c r="S11" s="33">
        <v>108983</v>
      </c>
      <c r="T11" s="33">
        <v>105160</v>
      </c>
      <c r="U11" s="33">
        <v>114411</v>
      </c>
      <c r="V11" s="33">
        <v>113774</v>
      </c>
      <c r="W11" s="33">
        <v>109430</v>
      </c>
      <c r="X11" s="33">
        <v>143582</v>
      </c>
      <c r="Y11" s="33">
        <v>185809</v>
      </c>
      <c r="Z11" s="33">
        <v>115577</v>
      </c>
      <c r="AA11" s="33">
        <v>127329</v>
      </c>
      <c r="AB11" s="33">
        <v>123054</v>
      </c>
      <c r="AC11" s="34">
        <v>124531</v>
      </c>
      <c r="AD11" s="34">
        <v>174136</v>
      </c>
      <c r="AE11" s="34">
        <v>119146</v>
      </c>
      <c r="AF11" s="34">
        <v>119600</v>
      </c>
      <c r="AG11" s="34">
        <v>138354</v>
      </c>
      <c r="AH11" s="34">
        <v>139040</v>
      </c>
      <c r="AI11" s="34">
        <v>148421</v>
      </c>
      <c r="AJ11" s="34">
        <v>144935</v>
      </c>
      <c r="AK11" s="34">
        <v>150681</v>
      </c>
      <c r="AL11" s="34">
        <v>152001</v>
      </c>
      <c r="AM11" s="105">
        <v>153431</v>
      </c>
      <c r="AN11" s="111">
        <v>177672</v>
      </c>
      <c r="AO11" s="112">
        <v>171139</v>
      </c>
      <c r="AP11" s="112">
        <v>173189</v>
      </c>
      <c r="AQ11" s="112">
        <v>185448</v>
      </c>
      <c r="AR11" s="112">
        <v>213986</v>
      </c>
      <c r="AS11" s="112">
        <v>154521</v>
      </c>
      <c r="AT11" s="112">
        <v>228200</v>
      </c>
      <c r="AU11" s="112">
        <v>186491</v>
      </c>
      <c r="AV11" s="39">
        <v>244815</v>
      </c>
      <c r="AX11" s="34">
        <v>407554</v>
      </c>
      <c r="AY11" s="34">
        <v>426844</v>
      </c>
      <c r="AZ11" s="34">
        <v>439611</v>
      </c>
      <c r="BA11" s="34">
        <v>441772</v>
      </c>
      <c r="BB11" s="34">
        <v>442329</v>
      </c>
      <c r="BC11" s="34">
        <v>554398</v>
      </c>
      <c r="BD11" s="105">
        <v>549050</v>
      </c>
      <c r="BE11" s="111">
        <v>516140</v>
      </c>
      <c r="BF11" s="112">
        <v>596038</v>
      </c>
      <c r="BG11" s="112">
        <v>675547</v>
      </c>
      <c r="BH11" s="112">
        <v>782155</v>
      </c>
      <c r="BI11" s="39">
        <v>431306</v>
      </c>
    </row>
    <row r="12" spans="1:61">
      <c r="A12" s="31" t="s">
        <v>159</v>
      </c>
      <c r="B12" s="31" t="s">
        <v>220</v>
      </c>
      <c r="C12" s="32">
        <v>45406</v>
      </c>
      <c r="D12" s="33">
        <v>58572</v>
      </c>
      <c r="E12" s="33">
        <v>57039</v>
      </c>
      <c r="F12" s="33">
        <v>57071</v>
      </c>
      <c r="G12" s="33">
        <v>39336</v>
      </c>
      <c r="H12" s="33">
        <v>49181</v>
      </c>
      <c r="I12" s="33">
        <v>43113</v>
      </c>
      <c r="J12" s="33">
        <v>48974</v>
      </c>
      <c r="K12" s="33">
        <v>38730</v>
      </c>
      <c r="L12" s="33">
        <v>43237</v>
      </c>
      <c r="M12" s="33">
        <v>34408</v>
      </c>
      <c r="N12" s="33">
        <v>29947</v>
      </c>
      <c r="O12" s="33">
        <v>26460</v>
      </c>
      <c r="P12" s="33">
        <v>23022</v>
      </c>
      <c r="Q12" s="33">
        <v>28219</v>
      </c>
      <c r="R12" s="33">
        <v>64596</v>
      </c>
      <c r="S12" s="33">
        <v>34078</v>
      </c>
      <c r="T12" s="33">
        <v>27385</v>
      </c>
      <c r="U12" s="33">
        <v>30372</v>
      </c>
      <c r="V12" s="33">
        <v>31284</v>
      </c>
      <c r="W12" s="33">
        <v>31146</v>
      </c>
      <c r="X12" s="33">
        <v>64134</v>
      </c>
      <c r="Y12" s="33">
        <v>123838</v>
      </c>
      <c r="Z12" s="33">
        <v>39807</v>
      </c>
      <c r="AA12" s="33">
        <v>38487</v>
      </c>
      <c r="AB12" s="33">
        <v>30064</v>
      </c>
      <c r="AC12" s="34">
        <v>29058</v>
      </c>
      <c r="AD12" s="34">
        <v>73088</v>
      </c>
      <c r="AE12" s="34">
        <v>21545</v>
      </c>
      <c r="AF12" s="34">
        <v>19079</v>
      </c>
      <c r="AG12" s="34">
        <v>25486</v>
      </c>
      <c r="AH12" s="34">
        <v>38257</v>
      </c>
      <c r="AI12" s="34">
        <v>27030</v>
      </c>
      <c r="AJ12" s="34">
        <v>32684</v>
      </c>
      <c r="AK12" s="34">
        <v>29750</v>
      </c>
      <c r="AL12" s="34">
        <v>26791</v>
      </c>
      <c r="AM12" s="105">
        <v>38047</v>
      </c>
      <c r="AN12" s="111">
        <v>39740</v>
      </c>
      <c r="AO12" s="112">
        <v>38615</v>
      </c>
      <c r="AP12" s="112">
        <v>53406</v>
      </c>
      <c r="AQ12" s="112">
        <v>70911</v>
      </c>
      <c r="AR12" s="112">
        <v>79055</v>
      </c>
      <c r="AS12" s="112">
        <v>91107</v>
      </c>
      <c r="AT12" s="112">
        <v>142340</v>
      </c>
      <c r="AU12" s="112">
        <v>113810</v>
      </c>
      <c r="AV12" s="39">
        <v>77729</v>
      </c>
      <c r="AX12" s="34">
        <v>218088</v>
      </c>
      <c r="AY12" s="34">
        <v>180604</v>
      </c>
      <c r="AZ12" s="34">
        <v>146322</v>
      </c>
      <c r="BA12" s="34">
        <v>142297</v>
      </c>
      <c r="BB12" s="34">
        <v>123118</v>
      </c>
      <c r="BC12" s="34">
        <v>258925</v>
      </c>
      <c r="BD12" s="105">
        <v>170697</v>
      </c>
      <c r="BE12" s="111">
        <v>104367</v>
      </c>
      <c r="BF12" s="112">
        <v>116255</v>
      </c>
      <c r="BG12" s="112">
        <v>169808</v>
      </c>
      <c r="BH12" s="112">
        <v>383413</v>
      </c>
      <c r="BI12" s="39">
        <v>191539</v>
      </c>
    </row>
    <row r="13" spans="1:61">
      <c r="A13" s="29" t="s">
        <v>210</v>
      </c>
      <c r="B13" s="29" t="s">
        <v>455</v>
      </c>
      <c r="C13" s="30">
        <v>345541</v>
      </c>
      <c r="D13" s="30">
        <v>336477</v>
      </c>
      <c r="E13" s="30">
        <v>398821</v>
      </c>
      <c r="F13" s="30">
        <v>352420</v>
      </c>
      <c r="G13" s="30">
        <v>346463</v>
      </c>
      <c r="H13" s="30">
        <v>274653</v>
      </c>
      <c r="I13" s="30">
        <v>304324</v>
      </c>
      <c r="J13" s="30">
        <v>302227</v>
      </c>
      <c r="K13" s="30">
        <v>258048</v>
      </c>
      <c r="L13" s="30">
        <v>243373</v>
      </c>
      <c r="M13" s="30">
        <v>241080</v>
      </c>
      <c r="N13" s="30">
        <v>168837</v>
      </c>
      <c r="O13" s="30">
        <v>146547</v>
      </c>
      <c r="P13" s="30">
        <v>210449</v>
      </c>
      <c r="Q13" s="30">
        <v>254894</v>
      </c>
      <c r="R13" s="30">
        <v>289294</v>
      </c>
      <c r="S13" s="30">
        <v>192868</v>
      </c>
      <c r="T13" s="30">
        <v>218639</v>
      </c>
      <c r="U13" s="30">
        <v>295402</v>
      </c>
      <c r="V13" s="30">
        <v>279879</v>
      </c>
      <c r="W13" s="30">
        <v>224889</v>
      </c>
      <c r="X13" s="30">
        <v>501521</v>
      </c>
      <c r="Y13" s="30">
        <v>902822</v>
      </c>
      <c r="Z13" s="30">
        <v>-83254</v>
      </c>
      <c r="AA13" s="30">
        <v>228776</v>
      </c>
      <c r="AB13" s="30">
        <v>286920</v>
      </c>
      <c r="AC13" s="30">
        <v>246682</v>
      </c>
      <c r="AD13" s="30">
        <v>596810</v>
      </c>
      <c r="AE13" s="30">
        <v>266343</v>
      </c>
      <c r="AF13" s="30">
        <v>147011</v>
      </c>
      <c r="AG13" s="30">
        <v>391085</v>
      </c>
      <c r="AH13" s="30">
        <v>487951</v>
      </c>
      <c r="AI13" s="30">
        <v>464610</v>
      </c>
      <c r="AJ13" s="30">
        <v>1085288</v>
      </c>
      <c r="AK13" s="30">
        <v>592470</v>
      </c>
      <c r="AL13" s="30">
        <v>461317</v>
      </c>
      <c r="AM13" s="30">
        <v>600877</v>
      </c>
      <c r="AN13" s="110">
        <v>561809.30000000005</v>
      </c>
      <c r="AO13" s="110">
        <v>572151</v>
      </c>
      <c r="AP13" s="110">
        <v>559625</v>
      </c>
      <c r="AQ13" s="110">
        <v>635679</v>
      </c>
      <c r="AR13" s="110">
        <v>658761</v>
      </c>
      <c r="AS13" s="110">
        <v>531008</v>
      </c>
      <c r="AT13" s="110">
        <v>609774</v>
      </c>
      <c r="AU13" s="110">
        <v>449768</v>
      </c>
      <c r="AV13" s="37">
        <v>635064</v>
      </c>
      <c r="AX13" s="30">
        <v>1433259</v>
      </c>
      <c r="AY13" s="30">
        <v>1227667</v>
      </c>
      <c r="AZ13" s="30">
        <v>911338</v>
      </c>
      <c r="BA13" s="30">
        <v>901184</v>
      </c>
      <c r="BB13" s="30">
        <v>986788</v>
      </c>
      <c r="BC13" s="30">
        <v>1545978</v>
      </c>
      <c r="BD13" s="30">
        <v>1359188</v>
      </c>
      <c r="BE13" s="110">
        <v>1292390</v>
      </c>
      <c r="BF13" s="110">
        <v>2603685</v>
      </c>
      <c r="BG13" s="110">
        <v>2294578.2999999998</v>
      </c>
      <c r="BH13" s="110">
        <v>2435222</v>
      </c>
      <c r="BI13" s="37">
        <v>1084832</v>
      </c>
    </row>
    <row r="14" spans="1:61">
      <c r="A14" s="29" t="s">
        <v>209</v>
      </c>
      <c r="B14" s="29" t="s">
        <v>456</v>
      </c>
      <c r="C14" s="36">
        <v>0.4</v>
      </c>
      <c r="D14" s="36">
        <v>0.34599999999999997</v>
      </c>
      <c r="E14" s="36">
        <v>0.38800000000000001</v>
      </c>
      <c r="F14" s="36">
        <v>0.35</v>
      </c>
      <c r="G14" s="36">
        <v>0.373</v>
      </c>
      <c r="H14" s="36">
        <v>0.28699999999999998</v>
      </c>
      <c r="I14" s="36">
        <v>0.28799999999999998</v>
      </c>
      <c r="J14" s="36">
        <v>0.29099999999999998</v>
      </c>
      <c r="K14" s="36">
        <v>0.25800000000000001</v>
      </c>
      <c r="L14" s="36">
        <v>0.252</v>
      </c>
      <c r="M14" s="36">
        <v>0.23100000000000001</v>
      </c>
      <c r="N14" s="36">
        <v>0.17699999999999999</v>
      </c>
      <c r="O14" s="36">
        <v>0.16300000000000001</v>
      </c>
      <c r="P14" s="36">
        <v>0.20799999999999999</v>
      </c>
      <c r="Q14" s="36">
        <v>0.26400000000000001</v>
      </c>
      <c r="R14" s="36">
        <v>0.28100000000000003</v>
      </c>
      <c r="S14" s="36">
        <v>0.20300000000000001</v>
      </c>
      <c r="T14" s="36">
        <v>0.23899999999999999</v>
      </c>
      <c r="U14" s="36">
        <v>0.28999999999999998</v>
      </c>
      <c r="V14" s="36">
        <v>0.254</v>
      </c>
      <c r="W14" s="36">
        <v>0.224</v>
      </c>
      <c r="X14" s="36">
        <v>0.43</v>
      </c>
      <c r="Y14" s="36">
        <v>0.59699999999999998</v>
      </c>
      <c r="Z14" s="36">
        <v>-6.6000000000000003E-2</v>
      </c>
      <c r="AA14" s="36">
        <v>0.21299999999999999</v>
      </c>
      <c r="AB14" s="36">
        <v>0.25066002246959351</v>
      </c>
      <c r="AC14" s="36">
        <v>0.1885433409994367</v>
      </c>
      <c r="AD14" s="36">
        <v>0.4015793755303107</v>
      </c>
      <c r="AE14" s="36">
        <v>0.22929214144774224</v>
      </c>
      <c r="AF14" s="36">
        <v>0.14048692757055117</v>
      </c>
      <c r="AG14" s="36">
        <v>0.21995460133878808</v>
      </c>
      <c r="AH14" s="36">
        <v>0.25768934014870382</v>
      </c>
      <c r="AI14" s="36">
        <v>0.2627697347360991</v>
      </c>
      <c r="AJ14" s="36">
        <v>0.54975536046529883</v>
      </c>
      <c r="AK14" s="36">
        <v>0.27213137192849174</v>
      </c>
      <c r="AL14" s="36">
        <v>0.20495290867094448</v>
      </c>
      <c r="AM14" s="36">
        <v>0.281969233252714</v>
      </c>
      <c r="AN14" s="113">
        <v>0.2538027084791199</v>
      </c>
      <c r="AO14" s="113">
        <v>0.2646835137363171</v>
      </c>
      <c r="AP14" s="113">
        <v>0.28257623688485228</v>
      </c>
      <c r="AQ14" s="113">
        <v>0.37130392320641487</v>
      </c>
      <c r="AR14" s="113">
        <v>0.33717687222809412</v>
      </c>
      <c r="AS14" s="113">
        <v>0.30018208510910127</v>
      </c>
      <c r="AT14" s="113">
        <v>0.31291595400585936</v>
      </c>
      <c r="AU14" s="113">
        <v>0.23231974181644816</v>
      </c>
      <c r="AV14" s="38">
        <v>0.31826432621461986</v>
      </c>
      <c r="AX14" s="36">
        <v>0.37</v>
      </c>
      <c r="AY14" s="36">
        <v>0.308</v>
      </c>
      <c r="AZ14" s="36">
        <v>0.23</v>
      </c>
      <c r="BA14" s="36">
        <v>0.23</v>
      </c>
      <c r="BB14" s="36">
        <v>0.247</v>
      </c>
      <c r="BC14" s="36">
        <v>0.312</v>
      </c>
      <c r="BD14" s="36">
        <v>0.2712026603316316</v>
      </c>
      <c r="BE14" s="113">
        <v>0.21980857253262798</v>
      </c>
      <c r="BF14" s="113">
        <v>0.31867909404385991</v>
      </c>
      <c r="BG14" s="113">
        <v>0.27037503608608815</v>
      </c>
      <c r="BH14" s="113">
        <v>0.32982352731644693</v>
      </c>
      <c r="BI14" s="38">
        <v>0.27594143031018331</v>
      </c>
    </row>
    <row r="15" spans="1:61">
      <c r="A15" s="31" t="s">
        <v>160</v>
      </c>
      <c r="B15" s="31" t="s">
        <v>217</v>
      </c>
      <c r="C15" s="32">
        <v>-43240</v>
      </c>
      <c r="D15" s="33">
        <v>-33663</v>
      </c>
      <c r="E15" s="33">
        <v>-73753</v>
      </c>
      <c r="F15" s="33">
        <v>-40863</v>
      </c>
      <c r="G15" s="33">
        <v>-55607</v>
      </c>
      <c r="H15" s="33">
        <v>-68150</v>
      </c>
      <c r="I15" s="33">
        <v>-64608</v>
      </c>
      <c r="J15" s="33">
        <v>-32770</v>
      </c>
      <c r="K15" s="33">
        <v>-44585</v>
      </c>
      <c r="L15" s="33">
        <v>-32218</v>
      </c>
      <c r="M15" s="33">
        <v>-26575</v>
      </c>
      <c r="N15" s="33">
        <v>-21188</v>
      </c>
      <c r="O15" s="33">
        <v>-36008</v>
      </c>
      <c r="P15" s="33">
        <v>-40427</v>
      </c>
      <c r="Q15" s="33">
        <v>-38403</v>
      </c>
      <c r="R15" s="33">
        <v>-43135</v>
      </c>
      <c r="S15" s="33">
        <v>-42721</v>
      </c>
      <c r="T15" s="33">
        <v>-38582</v>
      </c>
      <c r="U15" s="33">
        <v>-40027</v>
      </c>
      <c r="V15" s="33">
        <v>-93603</v>
      </c>
      <c r="W15" s="33">
        <v>-42579</v>
      </c>
      <c r="X15" s="33">
        <v>-29271</v>
      </c>
      <c r="Y15" s="33">
        <v>-49083</v>
      </c>
      <c r="Z15" s="33">
        <v>-27202</v>
      </c>
      <c r="AA15" s="33">
        <v>-19173</v>
      </c>
      <c r="AB15" s="33">
        <v>-77464</v>
      </c>
      <c r="AC15" s="34">
        <v>-12129</v>
      </c>
      <c r="AD15" s="34">
        <v>-17279</v>
      </c>
      <c r="AE15" s="34">
        <v>-68537</v>
      </c>
      <c r="AF15" s="34">
        <v>-52439</v>
      </c>
      <c r="AG15" s="34">
        <v>-15751</v>
      </c>
      <c r="AH15" s="34">
        <v>19457</v>
      </c>
      <c r="AI15" s="34">
        <v>-17829</v>
      </c>
      <c r="AJ15" s="34">
        <v>-67625</v>
      </c>
      <c r="AK15" s="34">
        <v>-7778</v>
      </c>
      <c r="AL15" s="34">
        <v>-36212</v>
      </c>
      <c r="AM15" s="105">
        <v>-71092</v>
      </c>
      <c r="AN15" s="111">
        <v>-155617</v>
      </c>
      <c r="AO15" s="112">
        <v>-176582</v>
      </c>
      <c r="AP15" s="112">
        <v>-194576</v>
      </c>
      <c r="AQ15" s="112">
        <v>-241546</v>
      </c>
      <c r="AR15" s="112">
        <v>-248865</v>
      </c>
      <c r="AS15" s="112">
        <v>-205619</v>
      </c>
      <c r="AT15" s="112">
        <v>-72560</v>
      </c>
      <c r="AU15" s="112">
        <v>-42424</v>
      </c>
      <c r="AV15" s="39">
        <v>-298114</v>
      </c>
      <c r="AX15" s="34">
        <v>-191519</v>
      </c>
      <c r="AY15" s="34">
        <v>-221135</v>
      </c>
      <c r="AZ15" s="34">
        <v>-124566</v>
      </c>
      <c r="BA15" s="34">
        <v>-157973</v>
      </c>
      <c r="BB15" s="34">
        <v>-214933</v>
      </c>
      <c r="BC15" s="34">
        <v>-148135</v>
      </c>
      <c r="BD15" s="105">
        <v>-126045</v>
      </c>
      <c r="BE15" s="111">
        <v>-117270</v>
      </c>
      <c r="BF15" s="112">
        <v>-129444</v>
      </c>
      <c r="BG15" s="112">
        <v>-597867</v>
      </c>
      <c r="BH15" s="112">
        <v>-768592</v>
      </c>
      <c r="BI15" s="39">
        <v>-340538</v>
      </c>
    </row>
    <row r="16" spans="1:61">
      <c r="A16" s="31" t="s">
        <v>161</v>
      </c>
      <c r="B16" s="31" t="s">
        <v>360</v>
      </c>
      <c r="C16" s="32">
        <v>-2649</v>
      </c>
      <c r="D16" s="33">
        <v>-1445</v>
      </c>
      <c r="E16" s="33">
        <v>-10379</v>
      </c>
      <c r="F16" s="33">
        <v>-1114</v>
      </c>
      <c r="G16" s="33">
        <v>-2440</v>
      </c>
      <c r="H16" s="33">
        <v>1316</v>
      </c>
      <c r="I16" s="33">
        <v>-2385</v>
      </c>
      <c r="J16" s="33">
        <v>-2638</v>
      </c>
      <c r="K16" s="33">
        <v>959</v>
      </c>
      <c r="L16" s="33">
        <v>-955</v>
      </c>
      <c r="M16" s="33">
        <v>2452</v>
      </c>
      <c r="N16" s="33">
        <v>14199</v>
      </c>
      <c r="O16" s="33">
        <v>-4250</v>
      </c>
      <c r="P16" s="33">
        <v>1635</v>
      </c>
      <c r="Q16" s="33">
        <v>404</v>
      </c>
      <c r="R16" s="33">
        <v>-906</v>
      </c>
      <c r="S16" s="33">
        <v>696</v>
      </c>
      <c r="T16" s="33">
        <v>-1960</v>
      </c>
      <c r="U16" s="33">
        <v>-3682</v>
      </c>
      <c r="V16" s="33">
        <v>-312</v>
      </c>
      <c r="W16" s="33">
        <v>-182</v>
      </c>
      <c r="X16" s="33">
        <v>1023</v>
      </c>
      <c r="Y16" s="33">
        <v>1693</v>
      </c>
      <c r="Z16" s="33">
        <v>8102</v>
      </c>
      <c r="AA16" s="33">
        <v>-4822</v>
      </c>
      <c r="AB16" s="33">
        <v>4083</v>
      </c>
      <c r="AC16" s="34">
        <v>-818</v>
      </c>
      <c r="AD16" s="34">
        <v>-10111</v>
      </c>
      <c r="AE16" s="34">
        <v>4505</v>
      </c>
      <c r="AF16" s="34">
        <v>1682</v>
      </c>
      <c r="AG16" s="34">
        <v>2246</v>
      </c>
      <c r="AH16" s="34">
        <v>-4704</v>
      </c>
      <c r="AI16" s="34">
        <v>-3691</v>
      </c>
      <c r="AJ16" s="34">
        <v>-1543</v>
      </c>
      <c r="AK16" s="34">
        <v>-2073</v>
      </c>
      <c r="AL16" s="34">
        <v>9030</v>
      </c>
      <c r="AM16" s="105">
        <v>274</v>
      </c>
      <c r="AN16" s="111">
        <v>306</v>
      </c>
      <c r="AO16" s="112">
        <v>-749</v>
      </c>
      <c r="AP16" s="112">
        <v>-8643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39">
        <v>0</v>
      </c>
      <c r="AX16" s="34">
        <v>-15587</v>
      </c>
      <c r="AY16" s="34">
        <v>-6147</v>
      </c>
      <c r="AZ16" s="34">
        <v>16655</v>
      </c>
      <c r="BA16" s="34">
        <v>-3117</v>
      </c>
      <c r="BB16" s="34">
        <v>-5258</v>
      </c>
      <c r="BC16" s="34">
        <v>10636</v>
      </c>
      <c r="BD16" s="105">
        <v>-11668</v>
      </c>
      <c r="BE16" s="111">
        <v>3729</v>
      </c>
      <c r="BF16" s="112">
        <v>1723</v>
      </c>
      <c r="BG16" s="112">
        <v>-8928</v>
      </c>
      <c r="BH16" s="112">
        <v>0</v>
      </c>
      <c r="BI16" s="39">
        <v>0</v>
      </c>
    </row>
    <row r="17" spans="1:61">
      <c r="A17" s="31" t="s">
        <v>162</v>
      </c>
      <c r="B17" s="31" t="s">
        <v>361</v>
      </c>
      <c r="C17" s="32">
        <v>958</v>
      </c>
      <c r="D17" s="33">
        <v>-931</v>
      </c>
      <c r="E17" s="33">
        <v>-192</v>
      </c>
      <c r="F17" s="33">
        <v>-192</v>
      </c>
      <c r="G17" s="33">
        <v>-2856</v>
      </c>
      <c r="H17" s="33">
        <v>-307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105">
        <v>0</v>
      </c>
      <c r="AN17" s="111">
        <v>4133</v>
      </c>
      <c r="AO17" s="112">
        <v>7287</v>
      </c>
      <c r="AP17" s="112">
        <v>0</v>
      </c>
      <c r="AQ17" s="112">
        <v>3056</v>
      </c>
      <c r="AR17" s="112">
        <v>-2366</v>
      </c>
      <c r="AS17" s="112">
        <v>2247</v>
      </c>
      <c r="AT17" s="112">
        <v>-756</v>
      </c>
      <c r="AU17" s="112">
        <v>4014</v>
      </c>
      <c r="AV17" s="39">
        <v>2102</v>
      </c>
      <c r="AX17" s="34">
        <v>-357</v>
      </c>
      <c r="AY17" s="34">
        <v>-3163</v>
      </c>
      <c r="AZ17" s="34">
        <v>0</v>
      </c>
      <c r="BA17" s="34">
        <v>0</v>
      </c>
      <c r="BB17" s="34">
        <v>0</v>
      </c>
      <c r="BC17" s="34">
        <v>0</v>
      </c>
      <c r="BD17" s="105">
        <v>0</v>
      </c>
      <c r="BE17" s="111">
        <v>0</v>
      </c>
      <c r="BF17" s="112"/>
      <c r="BG17" s="112">
        <v>11420</v>
      </c>
      <c r="BH17" s="112">
        <v>2181</v>
      </c>
      <c r="BI17" s="39">
        <v>6116</v>
      </c>
    </row>
    <row r="18" spans="1:61">
      <c r="A18" s="31" t="s">
        <v>193</v>
      </c>
      <c r="B18" s="31" t="s">
        <v>362</v>
      </c>
      <c r="C18" s="32">
        <v>-19699</v>
      </c>
      <c r="D18" s="33">
        <v>3798</v>
      </c>
      <c r="E18" s="33">
        <v>-4059</v>
      </c>
      <c r="F18" s="33">
        <v>-5739</v>
      </c>
      <c r="G18" s="33">
        <v>-45514</v>
      </c>
      <c r="H18" s="33">
        <v>0</v>
      </c>
      <c r="I18" s="33">
        <v>0</v>
      </c>
      <c r="J18" s="33">
        <v>433</v>
      </c>
      <c r="K18" s="33">
        <v>0</v>
      </c>
      <c r="L18" s="33">
        <v>0</v>
      </c>
      <c r="M18" s="33">
        <v>9822</v>
      </c>
      <c r="N18" s="33">
        <v>23495</v>
      </c>
      <c r="O18" s="33">
        <v>0</v>
      </c>
      <c r="P18" s="33">
        <v>0</v>
      </c>
      <c r="Q18" s="33">
        <v>-30987</v>
      </c>
      <c r="R18" s="33">
        <v>-28146</v>
      </c>
      <c r="S18" s="33">
        <v>-2672</v>
      </c>
      <c r="T18" s="33">
        <v>0</v>
      </c>
      <c r="U18" s="33">
        <v>-46821</v>
      </c>
      <c r="V18" s="33">
        <v>42906</v>
      </c>
      <c r="W18" s="33">
        <v>0</v>
      </c>
      <c r="X18" s="33">
        <v>-253254</v>
      </c>
      <c r="Y18" s="33">
        <v>-645866</v>
      </c>
      <c r="Z18" s="33">
        <v>339190</v>
      </c>
      <c r="AA18" s="33">
        <v>-25474</v>
      </c>
      <c r="AB18" s="33">
        <v>-236</v>
      </c>
      <c r="AC18" s="34">
        <v>4178</v>
      </c>
      <c r="AD18" s="34">
        <v>-291084.92330146662</v>
      </c>
      <c r="AE18" s="34">
        <v>-2169</v>
      </c>
      <c r="AF18" s="34">
        <v>-856</v>
      </c>
      <c r="AG18" s="34">
        <v>13051</v>
      </c>
      <c r="AH18" s="34">
        <v>29844</v>
      </c>
      <c r="AI18" s="34">
        <v>8579</v>
      </c>
      <c r="AJ18" s="34">
        <v>-478313</v>
      </c>
      <c r="AK18" s="34">
        <v>-25764</v>
      </c>
      <c r="AL18" s="34">
        <v>137266</v>
      </c>
      <c r="AM18" s="105">
        <v>0</v>
      </c>
      <c r="AN18" s="111">
        <v>5059.7</v>
      </c>
      <c r="AO18" s="112">
        <v>28755</v>
      </c>
      <c r="AP18" s="112">
        <v>51164</v>
      </c>
      <c r="AQ18" s="112">
        <v>-2816</v>
      </c>
      <c r="AR18" s="112">
        <v>29150</v>
      </c>
      <c r="AS18" s="112">
        <v>17421</v>
      </c>
      <c r="AT18" s="112">
        <v>-42017</v>
      </c>
      <c r="AU18" s="112">
        <v>-328</v>
      </c>
      <c r="AV18" s="39">
        <v>15999</v>
      </c>
      <c r="AX18" s="34">
        <v>-25699</v>
      </c>
      <c r="AY18" s="34">
        <v>-45081</v>
      </c>
      <c r="AZ18" s="34">
        <v>33317</v>
      </c>
      <c r="BA18" s="34">
        <v>-59133</v>
      </c>
      <c r="BB18" s="34">
        <v>-6587</v>
      </c>
      <c r="BC18" s="34">
        <v>-559930</v>
      </c>
      <c r="BD18" s="105">
        <v>-312616.92330146657</v>
      </c>
      <c r="BE18" s="111">
        <v>39870</v>
      </c>
      <c r="BF18" s="112">
        <v>-358232</v>
      </c>
      <c r="BG18" s="112">
        <v>84978.7</v>
      </c>
      <c r="BH18" s="112">
        <v>1738</v>
      </c>
      <c r="BI18" s="39">
        <v>15671</v>
      </c>
    </row>
    <row r="19" spans="1:61">
      <c r="A19" s="31" t="s">
        <v>163</v>
      </c>
      <c r="B19" s="31" t="s">
        <v>365</v>
      </c>
      <c r="C19" s="32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4">
        <v>0</v>
      </c>
      <c r="AD19" s="34">
        <v>0</v>
      </c>
      <c r="AE19" s="34">
        <v>19186</v>
      </c>
      <c r="AF19" s="34">
        <v>23625</v>
      </c>
      <c r="AG19" s="34">
        <v>43156</v>
      </c>
      <c r="AH19" s="34">
        <v>-16380</v>
      </c>
      <c r="AI19" s="34">
        <v>44253</v>
      </c>
      <c r="AJ19" s="34">
        <v>-37629</v>
      </c>
      <c r="AK19" s="34">
        <v>47243</v>
      </c>
      <c r="AL19" s="34">
        <v>16714</v>
      </c>
      <c r="AM19" s="105">
        <v>-26384</v>
      </c>
      <c r="AN19" s="111">
        <v>30556</v>
      </c>
      <c r="AO19" s="112">
        <v>-15268</v>
      </c>
      <c r="AP19" s="112">
        <v>-41435</v>
      </c>
      <c r="AQ19" s="112">
        <v>-43244</v>
      </c>
      <c r="AR19" s="112">
        <v>-86989</v>
      </c>
      <c r="AS19" s="112">
        <v>-57115</v>
      </c>
      <c r="AT19" s="112">
        <v>-89973</v>
      </c>
      <c r="AU19" s="112">
        <v>30709</v>
      </c>
      <c r="AV19" s="39">
        <v>21427</v>
      </c>
      <c r="AX19" s="34"/>
      <c r="AY19" s="34"/>
      <c r="AZ19" s="34"/>
      <c r="BA19" s="34"/>
      <c r="BB19" s="34"/>
      <c r="BC19" s="34"/>
      <c r="BD19" s="105"/>
      <c r="BE19" s="111">
        <v>69587</v>
      </c>
      <c r="BF19" s="112">
        <v>70581</v>
      </c>
      <c r="BG19" s="112">
        <v>-52531</v>
      </c>
      <c r="BH19" s="112">
        <v>-277320</v>
      </c>
      <c r="BI19" s="39">
        <v>52136</v>
      </c>
    </row>
    <row r="20" spans="1:61">
      <c r="A20" s="29" t="s">
        <v>164</v>
      </c>
      <c r="B20" s="29" t="s">
        <v>363</v>
      </c>
      <c r="C20" s="30">
        <v>280911</v>
      </c>
      <c r="D20" s="30">
        <v>304236</v>
      </c>
      <c r="E20" s="30">
        <v>310438</v>
      </c>
      <c r="F20" s="30">
        <v>304512</v>
      </c>
      <c r="G20" s="30">
        <v>240046</v>
      </c>
      <c r="H20" s="30">
        <v>207512</v>
      </c>
      <c r="I20" s="30">
        <v>237331</v>
      </c>
      <c r="J20" s="30">
        <v>267252</v>
      </c>
      <c r="K20" s="30">
        <v>214422</v>
      </c>
      <c r="L20" s="30">
        <v>210200</v>
      </c>
      <c r="M20" s="30">
        <v>226779</v>
      </c>
      <c r="N20" s="30">
        <v>185343</v>
      </c>
      <c r="O20" s="30">
        <v>106289</v>
      </c>
      <c r="P20" s="30">
        <v>171657</v>
      </c>
      <c r="Q20" s="30">
        <v>185908</v>
      </c>
      <c r="R20" s="30">
        <v>217107</v>
      </c>
      <c r="S20" s="30">
        <v>148171</v>
      </c>
      <c r="T20" s="30">
        <v>178097</v>
      </c>
      <c r="U20" s="30">
        <v>204872</v>
      </c>
      <c r="V20" s="30">
        <v>228870</v>
      </c>
      <c r="W20" s="30">
        <v>182128</v>
      </c>
      <c r="X20" s="30">
        <v>220019</v>
      </c>
      <c r="Y20" s="30">
        <v>209566</v>
      </c>
      <c r="Z20" s="30">
        <v>236836</v>
      </c>
      <c r="AA20" s="30">
        <v>179307</v>
      </c>
      <c r="AB20" s="30">
        <v>213303</v>
      </c>
      <c r="AC20" s="30">
        <v>237913</v>
      </c>
      <c r="AD20" s="30">
        <v>278335.07669853338</v>
      </c>
      <c r="AE20" s="30">
        <v>219328</v>
      </c>
      <c r="AF20" s="30">
        <v>119023</v>
      </c>
      <c r="AG20" s="30">
        <v>433787</v>
      </c>
      <c r="AH20" s="30">
        <v>516168</v>
      </c>
      <c r="AI20" s="30">
        <v>495922</v>
      </c>
      <c r="AJ20" s="30">
        <v>500178</v>
      </c>
      <c r="AK20" s="30">
        <v>604098</v>
      </c>
      <c r="AL20" s="30">
        <f>588115-1</f>
        <v>588114</v>
      </c>
      <c r="AM20" s="30">
        <v>503675</v>
      </c>
      <c r="AN20" s="110">
        <v>446247.00000000006</v>
      </c>
      <c r="AO20" s="110">
        <v>415594</v>
      </c>
      <c r="AP20" s="110">
        <v>366135</v>
      </c>
      <c r="AQ20" s="110">
        <v>351129</v>
      </c>
      <c r="AR20" s="110">
        <v>349691</v>
      </c>
      <c r="AS20" s="110">
        <v>287942</v>
      </c>
      <c r="AT20" s="110">
        <v>404468</v>
      </c>
      <c r="AU20" s="110">
        <v>441739</v>
      </c>
      <c r="AV20" s="37">
        <v>376478</v>
      </c>
      <c r="AX20" s="30">
        <v>1200097</v>
      </c>
      <c r="AY20" s="30">
        <v>952141</v>
      </c>
      <c r="AZ20" s="30">
        <v>836744</v>
      </c>
      <c r="BA20" s="30">
        <v>680961</v>
      </c>
      <c r="BB20" s="30">
        <v>760010</v>
      </c>
      <c r="BC20" s="30">
        <v>848549</v>
      </c>
      <c r="BD20" s="30">
        <v>908858.07669853349</v>
      </c>
      <c r="BE20" s="110">
        <v>1288306</v>
      </c>
      <c r="BF20" s="110">
        <v>2188313</v>
      </c>
      <c r="BG20" s="110">
        <v>1731650.9999999998</v>
      </c>
      <c r="BH20" s="110">
        <v>1393229</v>
      </c>
      <c r="BI20" s="37">
        <v>818217</v>
      </c>
    </row>
    <row r="21" spans="1:61">
      <c r="A21" s="29" t="s">
        <v>165</v>
      </c>
      <c r="B21" s="29" t="s">
        <v>364</v>
      </c>
      <c r="C21" s="36">
        <v>0.32500000000000001</v>
      </c>
      <c r="D21" s="36">
        <v>0.313</v>
      </c>
      <c r="E21" s="36">
        <v>0.30199999999999999</v>
      </c>
      <c r="F21" s="36">
        <v>0.30199999999999999</v>
      </c>
      <c r="G21" s="36">
        <v>0.25800000000000001</v>
      </c>
      <c r="H21" s="36">
        <v>0.217</v>
      </c>
      <c r="I21" s="36">
        <v>0.224</v>
      </c>
      <c r="J21" s="36">
        <v>0.25700000000000001</v>
      </c>
      <c r="K21" s="36">
        <v>0.214</v>
      </c>
      <c r="L21" s="36">
        <v>0.218</v>
      </c>
      <c r="M21" s="36">
        <v>0.218</v>
      </c>
      <c r="N21" s="36">
        <v>0.19400000000000001</v>
      </c>
      <c r="O21" s="36">
        <v>0.11799999999999999</v>
      </c>
      <c r="P21" s="36">
        <v>0.17</v>
      </c>
      <c r="Q21" s="36">
        <v>0.192</v>
      </c>
      <c r="R21" s="36">
        <v>0.21099999999999999</v>
      </c>
      <c r="S21" s="36">
        <v>0.156</v>
      </c>
      <c r="T21" s="36">
        <v>0.19400000000000001</v>
      </c>
      <c r="U21" s="36">
        <v>0.20100000000000001</v>
      </c>
      <c r="V21" s="36">
        <v>0.20799999999999999</v>
      </c>
      <c r="W21" s="36">
        <v>0.18099999999999999</v>
      </c>
      <c r="X21" s="36">
        <v>0.19800000000000001</v>
      </c>
      <c r="Y21" s="36">
        <v>0.16400000000000001</v>
      </c>
      <c r="Z21" s="36">
        <v>0.187</v>
      </c>
      <c r="AA21" s="36">
        <v>0.17100000000000001</v>
      </c>
      <c r="AB21" s="36">
        <v>0.18634648951914021</v>
      </c>
      <c r="AC21" s="36">
        <v>0.18184104185631292</v>
      </c>
      <c r="AD21" s="36">
        <v>0.18728510964758999</v>
      </c>
      <c r="AE21" s="36">
        <v>0.18881737758998887</v>
      </c>
      <c r="AF21" s="36">
        <v>0.11374098251307529</v>
      </c>
      <c r="AG21" s="36">
        <v>0.24397112303194665</v>
      </c>
      <c r="AH21" s="36">
        <v>0.27259087762065481</v>
      </c>
      <c r="AI21" s="36">
        <v>0.28047887989883075</v>
      </c>
      <c r="AJ21" s="36">
        <v>0.25336642134328607</v>
      </c>
      <c r="AK21" s="36">
        <v>0.27747230664718553</v>
      </c>
      <c r="AL21" s="36">
        <v>0.26128656914155124</v>
      </c>
      <c r="AM21" s="36">
        <v>0.23635594898550072</v>
      </c>
      <c r="AN21" s="36">
        <v>0.20159633749509279</v>
      </c>
      <c r="AO21" s="36">
        <v>0.1922584775832446</v>
      </c>
      <c r="AP21" s="36">
        <v>0.18487567655454171</v>
      </c>
      <c r="AQ21" s="36">
        <v>0.20509655856422071</v>
      </c>
      <c r="AR21" s="36">
        <v>0.17898405890196059</v>
      </c>
      <c r="AS21" s="36">
        <v>0.16277594712804694</v>
      </c>
      <c r="AT21" s="36">
        <v>0.20755966978723578</v>
      </c>
      <c r="AU21" s="36">
        <v>0.22817250322445348</v>
      </c>
      <c r="AV21" s="38">
        <v>0.18867313688797924</v>
      </c>
      <c r="AX21" s="36">
        <v>0.31</v>
      </c>
      <c r="AY21" s="36">
        <v>0.23899999999999999</v>
      </c>
      <c r="AZ21" s="36">
        <v>0.21099999999999999</v>
      </c>
      <c r="BA21" s="36">
        <v>0.17399999999999999</v>
      </c>
      <c r="BB21" s="36">
        <v>0.19</v>
      </c>
      <c r="BC21" s="36">
        <v>0.182</v>
      </c>
      <c r="BD21" s="36">
        <v>0.1862291565022125</v>
      </c>
      <c r="BE21" s="113">
        <v>0.21911396934765809</v>
      </c>
      <c r="BF21" s="113">
        <v>0.2678394676485063</v>
      </c>
      <c r="BG21" s="113">
        <v>0.20404411634743977</v>
      </c>
      <c r="BH21" s="113">
        <v>0.18869725353153266</v>
      </c>
      <c r="BI21" s="38">
        <v>0.20812436329690426</v>
      </c>
    </row>
    <row r="22" spans="1:61">
      <c r="G22" s="8"/>
    </row>
    <row r="23" spans="1:61"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BE23" s="17"/>
      <c r="BF23" s="17"/>
      <c r="BG23" s="17"/>
      <c r="BH23" s="17"/>
    </row>
    <row r="24" spans="1:61">
      <c r="AE24" s="17"/>
      <c r="AF24" s="17"/>
      <c r="AG24" s="17"/>
      <c r="AH24" s="17"/>
      <c r="AI24" s="17"/>
      <c r="AJ24" s="17"/>
      <c r="AK24" s="21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BE24" s="17"/>
      <c r="BF24" s="17"/>
      <c r="BG24" s="17"/>
      <c r="BH24" s="17"/>
    </row>
    <row r="25" spans="1:61">
      <c r="AE25" s="17"/>
      <c r="AF25" s="17"/>
      <c r="AG25" s="17"/>
      <c r="AH25" s="17"/>
      <c r="AI25" s="17"/>
      <c r="AJ25" s="17"/>
      <c r="AK25" s="17"/>
      <c r="AL25" s="22"/>
      <c r="AM25" s="21"/>
      <c r="AN25" s="17"/>
      <c r="AO25" s="17"/>
      <c r="AP25" s="17"/>
      <c r="AQ25" s="17"/>
      <c r="AR25" s="17"/>
      <c r="AS25" s="17"/>
      <c r="AT25" s="17"/>
      <c r="AU25" s="17"/>
      <c r="AV25" s="17"/>
      <c r="BE25" s="17"/>
      <c r="BF25" s="17"/>
      <c r="BG25" s="17"/>
      <c r="BH25" s="17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5:XES41"/>
  <sheetViews>
    <sheetView showGridLines="0" zoomScaleNormal="100" workbookViewId="0">
      <pane xSplit="2" ySplit="8" topLeftCell="AZ18" activePane="bottomRight" state="frozen"/>
      <selection pane="topRight" activeCell="C1" sqref="C1"/>
      <selection pane="bottomLeft" activeCell="A9" sqref="A9"/>
      <selection pane="bottomRight" activeCell="BH2" sqref="BH2"/>
    </sheetView>
  </sheetViews>
  <sheetFormatPr defaultRowHeight="15" outlineLevelCol="1"/>
  <cols>
    <col min="1" max="1" width="60.5703125" customWidth="1"/>
    <col min="2" max="2" width="60.5703125" hidden="1" customWidth="1" outlineLevel="1"/>
    <col min="3" max="3" width="15.7109375" customWidth="1" collapsed="1"/>
    <col min="4" max="60" width="15.7109375" customWidth="1"/>
    <col min="61" max="61" width="3.42578125" customWidth="1"/>
    <col min="62" max="76" width="15.7109375" customWidth="1"/>
  </cols>
  <sheetData>
    <row r="5" spans="1:16373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</row>
    <row r="6" spans="1:16373" s="2" customFormat="1" ht="15" customHeight="1">
      <c r="A6" s="26" t="s">
        <v>166</v>
      </c>
      <c r="B6" s="26" t="s">
        <v>366</v>
      </c>
      <c r="C6" s="27" t="s">
        <v>305</v>
      </c>
      <c r="D6" s="27" t="s">
        <v>306</v>
      </c>
      <c r="E6" s="27" t="s">
        <v>307</v>
      </c>
      <c r="F6" s="27" t="s">
        <v>308</v>
      </c>
      <c r="G6" s="27" t="s">
        <v>309</v>
      </c>
      <c r="H6" s="27" t="s">
        <v>310</v>
      </c>
      <c r="I6" s="27" t="s">
        <v>311</v>
      </c>
      <c r="J6" s="27" t="s">
        <v>312</v>
      </c>
      <c r="K6" s="27" t="s">
        <v>397</v>
      </c>
      <c r="L6" s="27" t="s">
        <v>398</v>
      </c>
      <c r="M6" s="27" t="s">
        <v>399</v>
      </c>
      <c r="N6" s="27" t="s">
        <v>400</v>
      </c>
      <c r="O6" s="27" t="s">
        <v>401</v>
      </c>
      <c r="P6" s="27" t="s">
        <v>402</v>
      </c>
      <c r="Q6" s="27" t="s">
        <v>403</v>
      </c>
      <c r="R6" s="27" t="s">
        <v>404</v>
      </c>
      <c r="S6" s="27" t="s">
        <v>405</v>
      </c>
      <c r="T6" s="27" t="s">
        <v>406</v>
      </c>
      <c r="U6" s="27" t="s">
        <v>407</v>
      </c>
      <c r="V6" s="27" t="s">
        <v>408</v>
      </c>
      <c r="W6" s="27" t="s">
        <v>409</v>
      </c>
      <c r="X6" s="27" t="s">
        <v>410</v>
      </c>
      <c r="Y6" s="27" t="s">
        <v>411</v>
      </c>
      <c r="Z6" s="27" t="s">
        <v>412</v>
      </c>
      <c r="AA6" s="27" t="s">
        <v>413</v>
      </c>
      <c r="AB6" s="27" t="s">
        <v>414</v>
      </c>
      <c r="AC6" s="27" t="s">
        <v>415</v>
      </c>
      <c r="AD6" s="27" t="s">
        <v>416</v>
      </c>
      <c r="AE6" s="27" t="s">
        <v>417</v>
      </c>
      <c r="AF6" s="27" t="s">
        <v>418</v>
      </c>
      <c r="AG6" s="27" t="s">
        <v>419</v>
      </c>
      <c r="AH6" s="27" t="s">
        <v>420</v>
      </c>
      <c r="AI6" s="27" t="s">
        <v>421</v>
      </c>
      <c r="AJ6" s="27" t="s">
        <v>422</v>
      </c>
      <c r="AK6" s="27" t="s">
        <v>423</v>
      </c>
      <c r="AL6" s="27" t="s">
        <v>424</v>
      </c>
      <c r="AM6" s="27" t="s">
        <v>425</v>
      </c>
      <c r="AN6" s="27" t="s">
        <v>426</v>
      </c>
      <c r="AO6" s="27" t="s">
        <v>427</v>
      </c>
      <c r="AP6" s="27" t="s">
        <v>428</v>
      </c>
      <c r="AQ6" s="27" t="s">
        <v>429</v>
      </c>
      <c r="AR6" s="27" t="s">
        <v>430</v>
      </c>
      <c r="AS6" s="27" t="s">
        <v>431</v>
      </c>
      <c r="AT6" s="27" t="s">
        <v>432</v>
      </c>
      <c r="AU6" s="27" t="s">
        <v>433</v>
      </c>
      <c r="AV6" s="27" t="s">
        <v>434</v>
      </c>
      <c r="AW6" s="27" t="s">
        <v>435</v>
      </c>
      <c r="AX6" s="27" t="s">
        <v>436</v>
      </c>
      <c r="AY6" s="27" t="s">
        <v>437</v>
      </c>
      <c r="AZ6" s="27" t="s">
        <v>438</v>
      </c>
      <c r="BA6" s="27" t="s">
        <v>439</v>
      </c>
      <c r="BB6" s="27" t="s">
        <v>440</v>
      </c>
      <c r="BC6" s="27" t="s">
        <v>441</v>
      </c>
      <c r="BD6" s="27" t="s">
        <v>442</v>
      </c>
      <c r="BE6" s="27" t="s">
        <v>443</v>
      </c>
      <c r="BF6" s="27" t="s">
        <v>444</v>
      </c>
      <c r="BG6" s="27" t="s">
        <v>445</v>
      </c>
      <c r="BH6" s="27" t="s">
        <v>457</v>
      </c>
      <c r="BI6"/>
      <c r="BJ6" s="27">
        <v>2010</v>
      </c>
      <c r="BK6" s="27">
        <v>2011</v>
      </c>
      <c r="BL6" s="27">
        <v>2012</v>
      </c>
      <c r="BM6" s="27">
        <v>2013</v>
      </c>
      <c r="BN6" s="27">
        <v>2014</v>
      </c>
      <c r="BO6" s="27">
        <v>2015</v>
      </c>
      <c r="BP6" s="27">
        <v>2016</v>
      </c>
      <c r="BQ6" s="27">
        <v>2017</v>
      </c>
      <c r="BR6" s="27">
        <v>2018</v>
      </c>
      <c r="BS6" s="27">
        <v>2019</v>
      </c>
      <c r="BT6" s="27">
        <v>2020</v>
      </c>
      <c r="BU6" s="27">
        <v>2021</v>
      </c>
      <c r="BV6" s="27">
        <v>2022</v>
      </c>
      <c r="BW6" s="27">
        <v>2023</v>
      </c>
      <c r="BX6" s="27" t="s">
        <v>458</v>
      </c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</row>
    <row r="7" spans="1:16373" s="2" customFormat="1" ht="15" customHeight="1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spans="1:16373" s="2" customFormat="1" ht="15" customHeight="1">
      <c r="A8" s="26" t="s">
        <v>167</v>
      </c>
      <c r="B8" s="26" t="s">
        <v>367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</row>
    <row r="9" spans="1:16373" ht="15" customHeight="1">
      <c r="A9" s="171"/>
      <c r="B9" s="17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4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4"/>
    </row>
    <row r="10" spans="1:16373" s="5" customFormat="1" ht="15" customHeight="1">
      <c r="A10" s="29" t="s">
        <v>168</v>
      </c>
      <c r="B10" s="29" t="s">
        <v>368</v>
      </c>
      <c r="C10" s="30">
        <v>562565</v>
      </c>
      <c r="D10" s="30">
        <v>590269</v>
      </c>
      <c r="E10" s="30">
        <v>590119</v>
      </c>
      <c r="F10" s="30">
        <v>569223</v>
      </c>
      <c r="G10" s="30">
        <v>519324</v>
      </c>
      <c r="H10" s="30">
        <v>582146</v>
      </c>
      <c r="I10" s="30">
        <v>611696</v>
      </c>
      <c r="J10" s="30">
        <v>555656</v>
      </c>
      <c r="K10" s="30">
        <v>604123</v>
      </c>
      <c r="L10" s="30">
        <v>626077</v>
      </c>
      <c r="M10" s="30">
        <v>704920</v>
      </c>
      <c r="N10" s="30">
        <v>699965</v>
      </c>
      <c r="O10" s="30">
        <v>613309</v>
      </c>
      <c r="P10" s="30">
        <v>647153</v>
      </c>
      <c r="Q10" s="30">
        <v>689236</v>
      </c>
      <c r="R10" s="30">
        <v>718526</v>
      </c>
      <c r="S10" s="30">
        <v>633563</v>
      </c>
      <c r="T10" s="30">
        <v>646055</v>
      </c>
      <c r="U10" s="30">
        <v>763725</v>
      </c>
      <c r="V10" s="30">
        <v>744254</v>
      </c>
      <c r="W10" s="30">
        <v>710909</v>
      </c>
      <c r="X10" s="30">
        <v>562263</v>
      </c>
      <c r="Y10" s="30">
        <v>629304</v>
      </c>
      <c r="Z10" s="30">
        <v>595626</v>
      </c>
      <c r="AA10" s="30">
        <v>600984</v>
      </c>
      <c r="AB10" s="30">
        <v>613301</v>
      </c>
      <c r="AC10" s="30">
        <v>580365</v>
      </c>
      <c r="AD10" s="30">
        <v>638596</v>
      </c>
      <c r="AE10" s="30">
        <v>585986</v>
      </c>
      <c r="AF10" s="30">
        <v>526572</v>
      </c>
      <c r="AG10" s="30">
        <v>614845</v>
      </c>
      <c r="AH10" s="30">
        <v>671731</v>
      </c>
      <c r="AI10" s="30">
        <v>600697</v>
      </c>
      <c r="AJ10" s="30">
        <v>613601</v>
      </c>
      <c r="AK10" s="30">
        <v>768264</v>
      </c>
      <c r="AL10" s="30">
        <v>765545</v>
      </c>
      <c r="AM10" s="30">
        <v>598258</v>
      </c>
      <c r="AN10" s="30">
        <v>609652</v>
      </c>
      <c r="AO10" s="30">
        <v>642728.30800000008</v>
      </c>
      <c r="AP10" s="30">
        <v>653733</v>
      </c>
      <c r="AQ10" s="30">
        <v>587958</v>
      </c>
      <c r="AR10" s="30">
        <v>499831</v>
      </c>
      <c r="AS10" s="30">
        <v>890294</v>
      </c>
      <c r="AT10" s="30">
        <v>848684</v>
      </c>
      <c r="AU10" s="30">
        <v>801588</v>
      </c>
      <c r="AV10" s="30">
        <v>755902</v>
      </c>
      <c r="AW10" s="30">
        <v>805799</v>
      </c>
      <c r="AX10" s="30">
        <v>757151</v>
      </c>
      <c r="AY10" s="30">
        <v>732974</v>
      </c>
      <c r="AZ10" s="30">
        <v>722757</v>
      </c>
      <c r="BA10" s="30">
        <v>736123</v>
      </c>
      <c r="BB10" s="30">
        <v>687640</v>
      </c>
      <c r="BC10" s="30">
        <v>646280</v>
      </c>
      <c r="BD10" s="30">
        <v>663856</v>
      </c>
      <c r="BE10" s="30">
        <v>673517</v>
      </c>
      <c r="BF10" s="30">
        <v>722421</v>
      </c>
      <c r="BG10" s="30">
        <v>759069</v>
      </c>
      <c r="BH10" s="37">
        <v>749949</v>
      </c>
      <c r="BI10"/>
      <c r="BJ10" s="30">
        <v>2312177</v>
      </c>
      <c r="BK10" s="30">
        <v>2268823</v>
      </c>
      <c r="BL10" s="30">
        <v>2635086</v>
      </c>
      <c r="BM10" s="30">
        <v>2668225</v>
      </c>
      <c r="BN10" s="30">
        <v>2787598</v>
      </c>
      <c r="BO10" s="30">
        <v>2498103</v>
      </c>
      <c r="BP10" s="30">
        <v>2433247</v>
      </c>
      <c r="BQ10" s="30">
        <v>2399135</v>
      </c>
      <c r="BR10" s="30">
        <v>2748107</v>
      </c>
      <c r="BS10" s="30">
        <v>2504371.3080000002</v>
      </c>
      <c r="BT10" s="30">
        <v>2826767</v>
      </c>
      <c r="BU10" s="30">
        <v>3120440</v>
      </c>
      <c r="BV10" s="30">
        <v>2879494</v>
      </c>
      <c r="BW10" s="30">
        <v>2706074</v>
      </c>
      <c r="BX10" s="37">
        <v>1509018</v>
      </c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</row>
    <row r="11" spans="1:16373" ht="15" customHeight="1">
      <c r="A11" s="33" t="s">
        <v>169</v>
      </c>
      <c r="B11" s="33" t="s">
        <v>169</v>
      </c>
      <c r="C11" s="33">
        <v>329839</v>
      </c>
      <c r="D11" s="33">
        <v>353184</v>
      </c>
      <c r="E11" s="33">
        <v>372331</v>
      </c>
      <c r="F11" s="33">
        <v>352893</v>
      </c>
      <c r="G11" s="33">
        <v>320876</v>
      </c>
      <c r="H11" s="33">
        <v>346908</v>
      </c>
      <c r="I11" s="33">
        <v>364054</v>
      </c>
      <c r="J11" s="33">
        <v>332995</v>
      </c>
      <c r="K11" s="33">
        <v>354142</v>
      </c>
      <c r="L11" s="33">
        <v>368874</v>
      </c>
      <c r="M11" s="33">
        <v>428622</v>
      </c>
      <c r="N11" s="33">
        <v>426192</v>
      </c>
      <c r="O11" s="33">
        <v>369519</v>
      </c>
      <c r="P11" s="33">
        <v>361190</v>
      </c>
      <c r="Q11" s="33">
        <v>396081</v>
      </c>
      <c r="R11" s="33">
        <v>416449</v>
      </c>
      <c r="S11" s="33">
        <v>368049</v>
      </c>
      <c r="T11" s="33">
        <v>359589</v>
      </c>
      <c r="U11" s="33">
        <v>429222</v>
      </c>
      <c r="V11" s="33">
        <v>423794</v>
      </c>
      <c r="W11" s="33">
        <v>393875</v>
      </c>
      <c r="X11" s="33">
        <v>288338</v>
      </c>
      <c r="Y11" s="33">
        <v>330501</v>
      </c>
      <c r="Z11" s="33">
        <v>331843</v>
      </c>
      <c r="AA11" s="33">
        <v>337062</v>
      </c>
      <c r="AB11" s="33">
        <v>342283</v>
      </c>
      <c r="AC11" s="33">
        <v>328581</v>
      </c>
      <c r="AD11" s="33">
        <v>373698</v>
      </c>
      <c r="AE11" s="33">
        <v>313456</v>
      </c>
      <c r="AF11" s="33">
        <v>294887</v>
      </c>
      <c r="AG11" s="33">
        <v>360064</v>
      </c>
      <c r="AH11" s="33">
        <v>419948</v>
      </c>
      <c r="AI11" s="33">
        <v>356428</v>
      </c>
      <c r="AJ11" s="33">
        <v>357601</v>
      </c>
      <c r="AK11" s="33">
        <v>473207</v>
      </c>
      <c r="AL11" s="33">
        <v>447275</v>
      </c>
      <c r="AM11" s="33">
        <v>343042</v>
      </c>
      <c r="AN11" s="34">
        <v>364714</v>
      </c>
      <c r="AO11" s="34">
        <v>395029.027</v>
      </c>
      <c r="AP11" s="34">
        <v>388030</v>
      </c>
      <c r="AQ11" s="34">
        <v>342283</v>
      </c>
      <c r="AR11" s="34">
        <v>301829</v>
      </c>
      <c r="AS11" s="34">
        <v>539058</v>
      </c>
      <c r="AT11" s="34">
        <v>489767</v>
      </c>
      <c r="AU11" s="34">
        <v>470534</v>
      </c>
      <c r="AV11" s="34">
        <v>434622</v>
      </c>
      <c r="AW11" s="34">
        <v>443897</v>
      </c>
      <c r="AX11" s="34">
        <v>408412</v>
      </c>
      <c r="AY11" s="34">
        <v>366061</v>
      </c>
      <c r="AZ11" s="34">
        <v>405948</v>
      </c>
      <c r="BA11" s="34">
        <v>390510</v>
      </c>
      <c r="BB11" s="34">
        <v>290194</v>
      </c>
      <c r="BC11" s="34">
        <v>340237</v>
      </c>
      <c r="BD11" s="34">
        <v>359826</v>
      </c>
      <c r="BE11" s="34">
        <v>361013</v>
      </c>
      <c r="BF11" s="34">
        <v>393399</v>
      </c>
      <c r="BG11" s="34">
        <v>382898</v>
      </c>
      <c r="BH11" s="39">
        <v>398394</v>
      </c>
      <c r="BJ11" s="34">
        <v>1408248</v>
      </c>
      <c r="BK11" s="34">
        <v>1364834</v>
      </c>
      <c r="BL11" s="34">
        <v>1577831</v>
      </c>
      <c r="BM11" s="34">
        <v>1543240</v>
      </c>
      <c r="BN11" s="34">
        <v>1580655</v>
      </c>
      <c r="BO11" s="34">
        <v>1344558</v>
      </c>
      <c r="BP11" s="34">
        <v>1381625</v>
      </c>
      <c r="BQ11" s="34">
        <v>1388356</v>
      </c>
      <c r="BR11" s="34">
        <v>1634512</v>
      </c>
      <c r="BS11" s="34">
        <v>1490816.027</v>
      </c>
      <c r="BT11" s="34">
        <v>1672937</v>
      </c>
      <c r="BU11" s="34">
        <v>1757465</v>
      </c>
      <c r="BV11" s="34">
        <v>1452713</v>
      </c>
      <c r="BW11" s="34">
        <v>1454476</v>
      </c>
      <c r="BX11" s="39">
        <v>781292</v>
      </c>
    </row>
    <row r="12" spans="1:16373" ht="15" customHeight="1">
      <c r="A12" s="33" t="s">
        <v>170</v>
      </c>
      <c r="B12" s="33" t="s">
        <v>369</v>
      </c>
      <c r="C12" s="33">
        <v>232726</v>
      </c>
      <c r="D12" s="33">
        <v>237085</v>
      </c>
      <c r="E12" s="33">
        <v>217788</v>
      </c>
      <c r="F12" s="33">
        <v>216330</v>
      </c>
      <c r="G12" s="33">
        <v>198448</v>
      </c>
      <c r="H12" s="33">
        <v>235238</v>
      </c>
      <c r="I12" s="33">
        <v>247642</v>
      </c>
      <c r="J12" s="33">
        <v>222661</v>
      </c>
      <c r="K12" s="33">
        <v>249981</v>
      </c>
      <c r="L12" s="33">
        <v>257203</v>
      </c>
      <c r="M12" s="33">
        <v>276298</v>
      </c>
      <c r="N12" s="33">
        <v>273773</v>
      </c>
      <c r="O12" s="33">
        <v>243790</v>
      </c>
      <c r="P12" s="33">
        <v>285963</v>
      </c>
      <c r="Q12" s="33">
        <v>293155</v>
      </c>
      <c r="R12" s="33">
        <v>302077</v>
      </c>
      <c r="S12" s="33">
        <v>265514</v>
      </c>
      <c r="T12" s="33">
        <v>286466</v>
      </c>
      <c r="U12" s="33">
        <v>334503</v>
      </c>
      <c r="V12" s="33">
        <v>320460</v>
      </c>
      <c r="W12" s="33">
        <v>317034</v>
      </c>
      <c r="X12" s="33">
        <v>273925</v>
      </c>
      <c r="Y12" s="33">
        <v>298803</v>
      </c>
      <c r="Z12" s="33">
        <v>263783</v>
      </c>
      <c r="AA12" s="33">
        <v>263922</v>
      </c>
      <c r="AB12" s="33">
        <v>271018</v>
      </c>
      <c r="AC12" s="33">
        <v>251784</v>
      </c>
      <c r="AD12" s="33">
        <v>264898</v>
      </c>
      <c r="AE12" s="33">
        <v>272530</v>
      </c>
      <c r="AF12" s="33">
        <v>231685</v>
      </c>
      <c r="AG12" s="33">
        <v>254781</v>
      </c>
      <c r="AH12" s="33">
        <v>251783</v>
      </c>
      <c r="AI12" s="33">
        <v>244269</v>
      </c>
      <c r="AJ12" s="33">
        <v>256000</v>
      </c>
      <c r="AK12" s="33">
        <v>295057</v>
      </c>
      <c r="AL12" s="33">
        <v>318270</v>
      </c>
      <c r="AM12" s="33">
        <v>255216</v>
      </c>
      <c r="AN12" s="34">
        <v>244938</v>
      </c>
      <c r="AO12" s="34">
        <v>247699.28100000005</v>
      </c>
      <c r="AP12" s="34">
        <v>265703</v>
      </c>
      <c r="AQ12" s="34">
        <v>245675</v>
      </c>
      <c r="AR12" s="34">
        <v>198002</v>
      </c>
      <c r="AS12" s="34">
        <v>351236</v>
      </c>
      <c r="AT12" s="34">
        <v>358917</v>
      </c>
      <c r="AU12" s="34">
        <v>331054</v>
      </c>
      <c r="AV12" s="34">
        <v>321280</v>
      </c>
      <c r="AW12" s="34">
        <v>361902</v>
      </c>
      <c r="AX12" s="34">
        <v>348739</v>
      </c>
      <c r="AY12" s="34">
        <v>366913</v>
      </c>
      <c r="AZ12" s="34">
        <v>316809</v>
      </c>
      <c r="BA12" s="34">
        <v>345613</v>
      </c>
      <c r="BB12" s="34">
        <v>397446</v>
      </c>
      <c r="BC12" s="34">
        <v>306043</v>
      </c>
      <c r="BD12" s="34">
        <v>304030</v>
      </c>
      <c r="BE12" s="34">
        <v>312504</v>
      </c>
      <c r="BF12" s="34">
        <v>329022</v>
      </c>
      <c r="BG12" s="34">
        <v>376171</v>
      </c>
      <c r="BH12" s="39">
        <v>351555</v>
      </c>
      <c r="BJ12" s="34">
        <v>903929</v>
      </c>
      <c r="BK12" s="34">
        <v>903989</v>
      </c>
      <c r="BL12" s="34">
        <v>1057255</v>
      </c>
      <c r="BM12" s="34">
        <v>1124985</v>
      </c>
      <c r="BN12" s="34">
        <v>1206943</v>
      </c>
      <c r="BO12" s="34">
        <v>1153545</v>
      </c>
      <c r="BP12" s="34">
        <v>1051622</v>
      </c>
      <c r="BQ12" s="34">
        <v>1010779</v>
      </c>
      <c r="BR12" s="34">
        <v>1113596</v>
      </c>
      <c r="BS12" s="34">
        <v>1013556.2810000001</v>
      </c>
      <c r="BT12" s="34">
        <v>1153830</v>
      </c>
      <c r="BU12" s="34">
        <v>1362975</v>
      </c>
      <c r="BV12" s="34">
        <v>1426781</v>
      </c>
      <c r="BW12" s="34">
        <v>1251598</v>
      </c>
      <c r="BX12" s="39">
        <v>727726</v>
      </c>
    </row>
    <row r="13" spans="1:16373" s="5" customFormat="1" ht="15" customHeight="1">
      <c r="A13" s="125" t="s">
        <v>24</v>
      </c>
      <c r="B13" s="125" t="s">
        <v>370</v>
      </c>
      <c r="C13" s="110">
        <v>412969</v>
      </c>
      <c r="D13" s="110">
        <v>470694</v>
      </c>
      <c r="E13" s="110">
        <v>472565</v>
      </c>
      <c r="F13" s="110">
        <v>474056</v>
      </c>
      <c r="G13" s="110">
        <v>413708</v>
      </c>
      <c r="H13" s="110">
        <v>480680</v>
      </c>
      <c r="I13" s="110">
        <v>502085</v>
      </c>
      <c r="J13" s="110">
        <v>479506</v>
      </c>
      <c r="K13" s="110">
        <v>467648</v>
      </c>
      <c r="L13" s="110">
        <v>525426</v>
      </c>
      <c r="M13" s="110">
        <v>601863</v>
      </c>
      <c r="N13" s="110">
        <v>621158</v>
      </c>
      <c r="O13" s="110">
        <v>554112</v>
      </c>
      <c r="P13" s="110">
        <v>620507</v>
      </c>
      <c r="Q13" s="110">
        <v>655944</v>
      </c>
      <c r="R13" s="110">
        <v>675351</v>
      </c>
      <c r="S13" s="110">
        <v>584012</v>
      </c>
      <c r="T13" s="110">
        <v>619936</v>
      </c>
      <c r="U13" s="110">
        <v>706288</v>
      </c>
      <c r="V13" s="110">
        <v>731657</v>
      </c>
      <c r="W13" s="110">
        <v>665492</v>
      </c>
      <c r="X13" s="110">
        <v>629016</v>
      </c>
      <c r="Y13" s="110">
        <v>678999</v>
      </c>
      <c r="Z13" s="110">
        <v>624307</v>
      </c>
      <c r="AA13" s="110">
        <v>608483</v>
      </c>
      <c r="AB13" s="110">
        <v>667341</v>
      </c>
      <c r="AC13" s="110">
        <v>626713</v>
      </c>
      <c r="AD13" s="110">
        <v>692011</v>
      </c>
      <c r="AE13" s="110">
        <v>608926</v>
      </c>
      <c r="AF13" s="110">
        <v>563536</v>
      </c>
      <c r="AG13" s="110">
        <v>651148</v>
      </c>
      <c r="AH13" s="110">
        <v>692122</v>
      </c>
      <c r="AI13" s="110">
        <v>628103</v>
      </c>
      <c r="AJ13" s="110">
        <v>747488</v>
      </c>
      <c r="AK13" s="110">
        <v>1050223</v>
      </c>
      <c r="AL13" s="110">
        <v>846983</v>
      </c>
      <c r="AM13" s="110">
        <v>678122</v>
      </c>
      <c r="AN13" s="110">
        <v>701840</v>
      </c>
      <c r="AO13" s="110">
        <v>724028</v>
      </c>
      <c r="AP13" s="110">
        <v>829814</v>
      </c>
      <c r="AQ13" s="110">
        <v>647967</v>
      </c>
      <c r="AR13" s="110">
        <v>555291</v>
      </c>
      <c r="AS13" s="110">
        <v>991801</v>
      </c>
      <c r="AT13" s="110">
        <v>1055968</v>
      </c>
      <c r="AU13" s="110">
        <v>1092756</v>
      </c>
      <c r="AV13" s="110">
        <v>1118402</v>
      </c>
      <c r="AW13" s="110">
        <v>1249108</v>
      </c>
      <c r="AX13" s="110">
        <v>1302164</v>
      </c>
      <c r="AY13" s="110">
        <v>1349461</v>
      </c>
      <c r="AZ13" s="110">
        <v>1285909</v>
      </c>
      <c r="BA13" s="110">
        <v>1313952</v>
      </c>
      <c r="BB13" s="110">
        <v>1256072</v>
      </c>
      <c r="BC13" s="110">
        <v>1137403</v>
      </c>
      <c r="BD13" s="110">
        <v>1247812</v>
      </c>
      <c r="BE13" s="110">
        <v>1147872</v>
      </c>
      <c r="BF13" s="110">
        <v>1298254</v>
      </c>
      <c r="BG13" s="110">
        <v>1332448</v>
      </c>
      <c r="BH13" s="126">
        <v>1233756</v>
      </c>
      <c r="BI13"/>
      <c r="BJ13" s="110">
        <v>1830284</v>
      </c>
      <c r="BK13" s="110">
        <v>1875979</v>
      </c>
      <c r="BL13" s="110">
        <v>2216095</v>
      </c>
      <c r="BM13" s="110">
        <v>2505914</v>
      </c>
      <c r="BN13" s="110">
        <v>2641893</v>
      </c>
      <c r="BO13" s="110">
        <v>2597814</v>
      </c>
      <c r="BP13" s="110">
        <v>2594548</v>
      </c>
      <c r="BQ13" s="110">
        <v>2515732</v>
      </c>
      <c r="BR13" s="110">
        <v>3272797</v>
      </c>
      <c r="BS13" s="110">
        <v>2933804</v>
      </c>
      <c r="BT13" s="110">
        <v>3251027</v>
      </c>
      <c r="BU13" s="110">
        <v>4762430</v>
      </c>
      <c r="BV13" s="110">
        <v>5205392</v>
      </c>
      <c r="BW13" s="110">
        <v>4831341</v>
      </c>
      <c r="BX13" s="126">
        <v>2566204</v>
      </c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</row>
    <row r="14" spans="1:16373" s="4" customFormat="1" ht="15" customHeight="1">
      <c r="A14" s="127" t="s">
        <v>171</v>
      </c>
      <c r="B14" s="127" t="s">
        <v>371</v>
      </c>
      <c r="C14" s="128">
        <v>396775</v>
      </c>
      <c r="D14" s="129">
        <v>450631</v>
      </c>
      <c r="E14" s="128">
        <v>453824</v>
      </c>
      <c r="F14" s="128">
        <v>453962</v>
      </c>
      <c r="G14" s="128">
        <v>393203</v>
      </c>
      <c r="H14" s="128">
        <v>457031</v>
      </c>
      <c r="I14" s="128">
        <v>478066</v>
      </c>
      <c r="J14" s="128">
        <v>452682</v>
      </c>
      <c r="K14" s="128">
        <v>443841</v>
      </c>
      <c r="L14" s="128">
        <v>500692</v>
      </c>
      <c r="M14" s="128">
        <v>573404</v>
      </c>
      <c r="N14" s="128">
        <v>595848</v>
      </c>
      <c r="O14" s="128">
        <v>522542</v>
      </c>
      <c r="P14" s="128">
        <v>586630</v>
      </c>
      <c r="Q14" s="128">
        <v>627092</v>
      </c>
      <c r="R14" s="128">
        <v>646140</v>
      </c>
      <c r="S14" s="128">
        <v>503660</v>
      </c>
      <c r="T14" s="128">
        <v>515857</v>
      </c>
      <c r="U14" s="128">
        <v>610709</v>
      </c>
      <c r="V14" s="128">
        <v>636523</v>
      </c>
      <c r="W14" s="128">
        <v>552657</v>
      </c>
      <c r="X14" s="128">
        <v>497314</v>
      </c>
      <c r="Y14" s="128">
        <v>527469</v>
      </c>
      <c r="Z14" s="128">
        <v>465984</v>
      </c>
      <c r="AA14" s="128">
        <v>438207</v>
      </c>
      <c r="AB14" s="128">
        <v>475096</v>
      </c>
      <c r="AC14" s="128">
        <v>467807</v>
      </c>
      <c r="AD14" s="128">
        <v>521286</v>
      </c>
      <c r="AE14" s="128">
        <v>470921</v>
      </c>
      <c r="AF14" s="128">
        <v>417654</v>
      </c>
      <c r="AG14" s="128">
        <v>489220</v>
      </c>
      <c r="AH14" s="128">
        <v>524511</v>
      </c>
      <c r="AI14" s="128">
        <v>468729</v>
      </c>
      <c r="AJ14" s="128">
        <v>535494</v>
      </c>
      <c r="AK14" s="128">
        <v>802837</v>
      </c>
      <c r="AL14" s="128">
        <v>609712</v>
      </c>
      <c r="AM14" s="128">
        <v>503299</v>
      </c>
      <c r="AN14" s="130">
        <v>513043</v>
      </c>
      <c r="AO14" s="130">
        <v>546645</v>
      </c>
      <c r="AP14" s="130">
        <v>652638</v>
      </c>
      <c r="AQ14" s="130">
        <v>468072</v>
      </c>
      <c r="AR14" s="130">
        <v>423476</v>
      </c>
      <c r="AS14" s="130">
        <v>720442</v>
      </c>
      <c r="AT14" s="130">
        <v>772047</v>
      </c>
      <c r="AU14" s="130">
        <v>787072</v>
      </c>
      <c r="AV14" s="130">
        <v>845960</v>
      </c>
      <c r="AW14" s="130">
        <v>930798</v>
      </c>
      <c r="AX14" s="130">
        <v>1006987</v>
      </c>
      <c r="AY14" s="130">
        <v>931396</v>
      </c>
      <c r="AZ14" s="130">
        <v>922667</v>
      </c>
      <c r="BA14" s="131">
        <v>961637</v>
      </c>
      <c r="BB14" s="131">
        <v>995676</v>
      </c>
      <c r="BC14" s="131">
        <v>828990</v>
      </c>
      <c r="BD14" s="131">
        <v>985020</v>
      </c>
      <c r="BE14" s="131">
        <v>888755</v>
      </c>
      <c r="BF14" s="131">
        <v>1025063</v>
      </c>
      <c r="BG14" s="131">
        <v>1024967</v>
      </c>
      <c r="BH14" s="132">
        <v>908529</v>
      </c>
      <c r="BI14"/>
      <c r="BJ14" s="130">
        <v>1755192</v>
      </c>
      <c r="BK14" s="130">
        <v>1780982</v>
      </c>
      <c r="BL14" s="130">
        <v>2113785</v>
      </c>
      <c r="BM14" s="130">
        <v>2382404</v>
      </c>
      <c r="BN14" s="130">
        <v>2266749</v>
      </c>
      <c r="BO14" s="130">
        <v>2043424</v>
      </c>
      <c r="BP14" s="130">
        <v>1902396</v>
      </c>
      <c r="BQ14" s="130">
        <v>1902306</v>
      </c>
      <c r="BR14" s="130">
        <v>2416772</v>
      </c>
      <c r="BS14" s="130">
        <v>2215625</v>
      </c>
      <c r="BT14" s="130">
        <v>2384037</v>
      </c>
      <c r="BU14" s="131">
        <v>3570817</v>
      </c>
      <c r="BV14" s="131">
        <v>3811376</v>
      </c>
      <c r="BW14" s="131">
        <v>3727828</v>
      </c>
      <c r="BX14" s="132">
        <v>1933496</v>
      </c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3" s="4" customFormat="1" ht="15" customHeight="1">
      <c r="A15" s="127" t="s">
        <v>172</v>
      </c>
      <c r="B15" s="127" t="s">
        <v>372</v>
      </c>
      <c r="C15" s="128">
        <v>16194</v>
      </c>
      <c r="D15" s="129">
        <v>20063</v>
      </c>
      <c r="E15" s="128">
        <v>18741</v>
      </c>
      <c r="F15" s="128">
        <v>20094</v>
      </c>
      <c r="G15" s="128">
        <v>20505</v>
      </c>
      <c r="H15" s="128">
        <v>23649</v>
      </c>
      <c r="I15" s="128">
        <v>24019</v>
      </c>
      <c r="J15" s="128">
        <v>26824</v>
      </c>
      <c r="K15" s="128">
        <v>23807</v>
      </c>
      <c r="L15" s="128">
        <v>24734</v>
      </c>
      <c r="M15" s="128">
        <v>28459</v>
      </c>
      <c r="N15" s="128">
        <v>25310</v>
      </c>
      <c r="O15" s="128">
        <v>31570</v>
      </c>
      <c r="P15" s="128">
        <v>33877</v>
      </c>
      <c r="Q15" s="128">
        <v>28852</v>
      </c>
      <c r="R15" s="128">
        <v>29211</v>
      </c>
      <c r="S15" s="128">
        <v>80352</v>
      </c>
      <c r="T15" s="128">
        <v>104079</v>
      </c>
      <c r="U15" s="128">
        <v>95579</v>
      </c>
      <c r="V15" s="128">
        <v>95134</v>
      </c>
      <c r="W15" s="128">
        <v>112835</v>
      </c>
      <c r="X15" s="128">
        <v>131702</v>
      </c>
      <c r="Y15" s="128">
        <v>151530</v>
      </c>
      <c r="Z15" s="128">
        <v>158323</v>
      </c>
      <c r="AA15" s="128">
        <v>170276</v>
      </c>
      <c r="AB15" s="128">
        <v>192245</v>
      </c>
      <c r="AC15" s="128">
        <v>158906</v>
      </c>
      <c r="AD15" s="128">
        <v>170725</v>
      </c>
      <c r="AE15" s="128">
        <v>138005</v>
      </c>
      <c r="AF15" s="128">
        <v>145882</v>
      </c>
      <c r="AG15" s="128">
        <v>161928</v>
      </c>
      <c r="AH15" s="128">
        <v>167611</v>
      </c>
      <c r="AI15" s="128">
        <v>159374</v>
      </c>
      <c r="AJ15" s="128">
        <v>211994</v>
      </c>
      <c r="AK15" s="128">
        <v>247386</v>
      </c>
      <c r="AL15" s="128">
        <v>237271</v>
      </c>
      <c r="AM15" s="128">
        <v>174823</v>
      </c>
      <c r="AN15" s="130">
        <v>188797</v>
      </c>
      <c r="AO15" s="130">
        <v>177383</v>
      </c>
      <c r="AP15" s="130">
        <v>177176</v>
      </c>
      <c r="AQ15" s="130">
        <v>179895</v>
      </c>
      <c r="AR15" s="130">
        <v>131815</v>
      </c>
      <c r="AS15" s="130">
        <v>271359</v>
      </c>
      <c r="AT15" s="130">
        <v>283921</v>
      </c>
      <c r="AU15" s="130">
        <v>305684</v>
      </c>
      <c r="AV15" s="130">
        <v>272442</v>
      </c>
      <c r="AW15" s="130">
        <v>318310</v>
      </c>
      <c r="AX15" s="130">
        <v>295177</v>
      </c>
      <c r="AY15" s="130">
        <v>418065</v>
      </c>
      <c r="AZ15" s="130">
        <v>363240</v>
      </c>
      <c r="BA15" s="131">
        <v>352315</v>
      </c>
      <c r="BB15" s="131">
        <v>260396</v>
      </c>
      <c r="BC15" s="131">
        <v>308413</v>
      </c>
      <c r="BD15" s="131">
        <v>262792</v>
      </c>
      <c r="BE15" s="131">
        <v>259117</v>
      </c>
      <c r="BF15" s="131">
        <v>273191</v>
      </c>
      <c r="BG15" s="131">
        <v>307481</v>
      </c>
      <c r="BH15" s="132">
        <v>325227</v>
      </c>
      <c r="BI15"/>
      <c r="BJ15" s="130">
        <v>75092</v>
      </c>
      <c r="BK15" s="130">
        <v>94997</v>
      </c>
      <c r="BL15" s="130">
        <v>102310</v>
      </c>
      <c r="BM15" s="130">
        <v>123510</v>
      </c>
      <c r="BN15" s="130">
        <v>375144</v>
      </c>
      <c r="BO15" s="130">
        <v>554390</v>
      </c>
      <c r="BP15" s="130">
        <v>692152</v>
      </c>
      <c r="BQ15" s="130">
        <v>613426</v>
      </c>
      <c r="BR15" s="130">
        <v>856025</v>
      </c>
      <c r="BS15" s="130">
        <v>718179</v>
      </c>
      <c r="BT15" s="130">
        <v>866990</v>
      </c>
      <c r="BU15" s="131">
        <v>1191613</v>
      </c>
      <c r="BV15" s="131">
        <v>1394016</v>
      </c>
      <c r="BW15" s="131">
        <v>1103513</v>
      </c>
      <c r="BX15" s="132">
        <v>632708</v>
      </c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3" ht="15" customHeight="1">
      <c r="A16" s="33" t="s">
        <v>25</v>
      </c>
      <c r="B16" s="33" t="s">
        <v>217</v>
      </c>
      <c r="C16" s="33">
        <v>-30717</v>
      </c>
      <c r="D16" s="33">
        <v>107619</v>
      </c>
      <c r="E16" s="33">
        <v>72509</v>
      </c>
      <c r="F16" s="33">
        <v>34354</v>
      </c>
      <c r="G16" s="33">
        <v>35603</v>
      </c>
      <c r="H16" s="33">
        <v>27693</v>
      </c>
      <c r="I16" s="33">
        <v>37194</v>
      </c>
      <c r="J16" s="33">
        <v>53519</v>
      </c>
      <c r="K16" s="33">
        <v>32923</v>
      </c>
      <c r="L16" s="33">
        <v>36413</v>
      </c>
      <c r="M16" s="33">
        <v>35305</v>
      </c>
      <c r="N16" s="33">
        <v>39933</v>
      </c>
      <c r="O16" s="33">
        <v>43240</v>
      </c>
      <c r="P16" s="33">
        <v>33663</v>
      </c>
      <c r="Q16" s="33">
        <v>73753</v>
      </c>
      <c r="R16" s="33">
        <v>40863</v>
      </c>
      <c r="S16" s="33">
        <v>55607</v>
      </c>
      <c r="T16" s="33">
        <v>68150</v>
      </c>
      <c r="U16" s="33">
        <v>64608</v>
      </c>
      <c r="V16" s="33">
        <v>32770</v>
      </c>
      <c r="W16" s="33">
        <v>44585</v>
      </c>
      <c r="X16" s="33">
        <v>32218</v>
      </c>
      <c r="Y16" s="33">
        <v>26575</v>
      </c>
      <c r="Z16" s="33">
        <v>21188</v>
      </c>
      <c r="AA16" s="33">
        <v>36008</v>
      </c>
      <c r="AB16" s="33">
        <v>40427</v>
      </c>
      <c r="AC16" s="33">
        <v>38403</v>
      </c>
      <c r="AD16" s="33">
        <v>43135</v>
      </c>
      <c r="AE16" s="33">
        <v>42721</v>
      </c>
      <c r="AF16" s="33">
        <v>38582</v>
      </c>
      <c r="AG16" s="33">
        <v>40027</v>
      </c>
      <c r="AH16" s="33">
        <v>93603</v>
      </c>
      <c r="AI16" s="33">
        <v>42579</v>
      </c>
      <c r="AJ16" s="33">
        <v>29271</v>
      </c>
      <c r="AK16" s="33">
        <v>49083</v>
      </c>
      <c r="AL16" s="33">
        <v>27202</v>
      </c>
      <c r="AM16" s="33">
        <v>19173</v>
      </c>
      <c r="AN16" s="34">
        <v>77464</v>
      </c>
      <c r="AO16" s="34">
        <v>12129</v>
      </c>
      <c r="AP16" s="34">
        <v>17279</v>
      </c>
      <c r="AQ16" s="34">
        <v>68537</v>
      </c>
      <c r="AR16" s="34">
        <v>52439</v>
      </c>
      <c r="AS16" s="34">
        <v>15751</v>
      </c>
      <c r="AT16" s="34">
        <v>-19457</v>
      </c>
      <c r="AU16" s="34">
        <v>17829</v>
      </c>
      <c r="AV16" s="34">
        <v>67625</v>
      </c>
      <c r="AW16" s="34">
        <v>7778</v>
      </c>
      <c r="AX16" s="34">
        <v>36212</v>
      </c>
      <c r="AY16" s="34">
        <v>71092</v>
      </c>
      <c r="AZ16" s="34">
        <v>155617</v>
      </c>
      <c r="BA16" s="34">
        <v>176582</v>
      </c>
      <c r="BB16" s="34">
        <v>194575</v>
      </c>
      <c r="BC16" s="34">
        <v>241546</v>
      </c>
      <c r="BD16" s="34">
        <v>248865</v>
      </c>
      <c r="BE16" s="34">
        <v>205620</v>
      </c>
      <c r="BF16" s="34">
        <v>72560</v>
      </c>
      <c r="BG16" s="34">
        <v>42424</v>
      </c>
      <c r="BH16" s="39">
        <v>298114</v>
      </c>
      <c r="BJ16" s="34">
        <v>183765</v>
      </c>
      <c r="BK16" s="34">
        <v>154009</v>
      </c>
      <c r="BL16" s="34">
        <v>144574</v>
      </c>
      <c r="BM16" s="34">
        <v>191519</v>
      </c>
      <c r="BN16" s="34">
        <v>221135</v>
      </c>
      <c r="BO16" s="34">
        <v>124566</v>
      </c>
      <c r="BP16" s="34">
        <v>157973</v>
      </c>
      <c r="BQ16" s="34">
        <v>214933</v>
      </c>
      <c r="BR16" s="34">
        <v>148134</v>
      </c>
      <c r="BS16" s="34">
        <v>126045</v>
      </c>
      <c r="BT16" s="34">
        <v>117270</v>
      </c>
      <c r="BU16" s="34">
        <v>129444</v>
      </c>
      <c r="BV16" s="34">
        <v>597866</v>
      </c>
      <c r="BW16" s="34">
        <v>768592</v>
      </c>
      <c r="BX16" s="39">
        <v>340538</v>
      </c>
    </row>
    <row r="17" spans="1:16373" ht="15" customHeight="1">
      <c r="A17" s="33" t="s">
        <v>26</v>
      </c>
      <c r="B17" s="33" t="s">
        <v>218</v>
      </c>
      <c r="C17" s="33">
        <v>-306089</v>
      </c>
      <c r="D17" s="33">
        <v>-333306</v>
      </c>
      <c r="E17" s="33">
        <v>-331342</v>
      </c>
      <c r="F17" s="33">
        <v>-322594</v>
      </c>
      <c r="G17" s="33">
        <v>-244944</v>
      </c>
      <c r="H17" s="33">
        <v>-266702</v>
      </c>
      <c r="I17" s="33">
        <v>-286640</v>
      </c>
      <c r="J17" s="33">
        <v>-287689</v>
      </c>
      <c r="K17" s="33">
        <v>-268481</v>
      </c>
      <c r="L17" s="33">
        <v>-287617</v>
      </c>
      <c r="M17" s="33">
        <v>-324778</v>
      </c>
      <c r="N17" s="33">
        <v>-328839</v>
      </c>
      <c r="O17" s="33">
        <v>-278668</v>
      </c>
      <c r="P17" s="33">
        <v>-312457</v>
      </c>
      <c r="Q17" s="33">
        <v>-357531</v>
      </c>
      <c r="R17" s="33">
        <v>-359840</v>
      </c>
      <c r="S17" s="33">
        <v>-341439</v>
      </c>
      <c r="T17" s="33">
        <v>-384759</v>
      </c>
      <c r="U17" s="33">
        <v>-429107</v>
      </c>
      <c r="V17" s="33">
        <v>-404486</v>
      </c>
      <c r="W17" s="33">
        <v>-409412</v>
      </c>
      <c r="X17" s="33">
        <v>-379779</v>
      </c>
      <c r="Y17" s="33">
        <v>-408115</v>
      </c>
      <c r="Z17" s="33">
        <v>-392279</v>
      </c>
      <c r="AA17" s="33">
        <v>-429116</v>
      </c>
      <c r="AB17" s="33">
        <v>-430147</v>
      </c>
      <c r="AC17" s="33">
        <v>-382050</v>
      </c>
      <c r="AD17" s="33">
        <v>-414853</v>
      </c>
      <c r="AE17" s="33">
        <v>-416476</v>
      </c>
      <c r="AF17" s="33">
        <v>-374492</v>
      </c>
      <c r="AG17" s="33">
        <v>-396125</v>
      </c>
      <c r="AH17" s="33">
        <v>-422730</v>
      </c>
      <c r="AI17" s="33">
        <v>-397679</v>
      </c>
      <c r="AJ17" s="33">
        <v>-417140</v>
      </c>
      <c r="AK17" s="33">
        <v>-538770</v>
      </c>
      <c r="AL17" s="33">
        <v>-552138</v>
      </c>
      <c r="AM17" s="33">
        <v>-404258</v>
      </c>
      <c r="AN17" s="34">
        <v>-444062</v>
      </c>
      <c r="AO17" s="34">
        <v>-461675</v>
      </c>
      <c r="AP17" s="34">
        <v>-500433</v>
      </c>
      <c r="AQ17" s="34">
        <v>-386556</v>
      </c>
      <c r="AR17" s="34">
        <v>-375820</v>
      </c>
      <c r="AS17" s="34">
        <v>-591442</v>
      </c>
      <c r="AT17" s="34">
        <v>-586117</v>
      </c>
      <c r="AU17" s="34">
        <v>-585358</v>
      </c>
      <c r="AV17" s="34">
        <v>-622567</v>
      </c>
      <c r="AW17" s="34">
        <v>-710067</v>
      </c>
      <c r="AX17" s="34">
        <v>-713701</v>
      </c>
      <c r="AY17" s="34">
        <v>-799201</v>
      </c>
      <c r="AZ17" s="34">
        <v>-813020</v>
      </c>
      <c r="BA17" s="34">
        <v>-857662</v>
      </c>
      <c r="BB17" s="34">
        <v>-798638</v>
      </c>
      <c r="BC17" s="34">
        <v>-644212</v>
      </c>
      <c r="BD17" s="34">
        <v>-729174</v>
      </c>
      <c r="BE17" s="34">
        <v>-729451</v>
      </c>
      <c r="BF17" s="34">
        <v>-676203</v>
      </c>
      <c r="BG17" s="34">
        <v>-689693</v>
      </c>
      <c r="BH17" s="39">
        <v>-712537</v>
      </c>
      <c r="BJ17" s="34">
        <v>-1293331</v>
      </c>
      <c r="BK17" s="34">
        <v>-1085975</v>
      </c>
      <c r="BL17" s="34">
        <v>-1209715</v>
      </c>
      <c r="BM17" s="34">
        <v>-1308496</v>
      </c>
      <c r="BN17" s="34">
        <v>-1559791</v>
      </c>
      <c r="BO17" s="34">
        <v>-1589585</v>
      </c>
      <c r="BP17" s="34">
        <v>-1656166</v>
      </c>
      <c r="BQ17" s="34">
        <v>-1609823</v>
      </c>
      <c r="BR17" s="34">
        <v>-1905727</v>
      </c>
      <c r="BS17" s="34">
        <v>-1810428</v>
      </c>
      <c r="BT17" s="34">
        <v>-1939935</v>
      </c>
      <c r="BU17" s="34">
        <v>-2631693</v>
      </c>
      <c r="BV17" s="34">
        <v>-3268521</v>
      </c>
      <c r="BW17" s="34">
        <v>-2779040</v>
      </c>
      <c r="BX17" s="39">
        <v>-1402230</v>
      </c>
    </row>
    <row r="18" spans="1:16373" ht="15" customHeight="1">
      <c r="A18" s="33" t="s">
        <v>27</v>
      </c>
      <c r="B18" s="33" t="s">
        <v>219</v>
      </c>
      <c r="C18" s="33">
        <v>0</v>
      </c>
      <c r="D18" s="33">
        <v>0</v>
      </c>
      <c r="E18" s="33">
        <v>0</v>
      </c>
      <c r="F18" s="33"/>
      <c r="G18" s="33">
        <v>-45192</v>
      </c>
      <c r="H18" s="33">
        <v>-55095</v>
      </c>
      <c r="I18" s="33">
        <v>-59872</v>
      </c>
      <c r="J18" s="33">
        <v>-60422</v>
      </c>
      <c r="K18" s="33">
        <v>-50412</v>
      </c>
      <c r="L18" s="33">
        <v>-62009</v>
      </c>
      <c r="M18" s="33">
        <v>-70010</v>
      </c>
      <c r="N18" s="33">
        <v>-65872</v>
      </c>
      <c r="O18" s="33">
        <v>-55032</v>
      </c>
      <c r="P18" s="33">
        <v>-61554</v>
      </c>
      <c r="Q18" s="33">
        <v>-67030</v>
      </c>
      <c r="R18" s="33">
        <v>-73165</v>
      </c>
      <c r="S18" s="33">
        <v>-67747</v>
      </c>
      <c r="T18" s="33">
        <v>-72581</v>
      </c>
      <c r="U18" s="33">
        <v>-83812</v>
      </c>
      <c r="V18" s="33">
        <v>-92262</v>
      </c>
      <c r="W18" s="33">
        <v>-74840</v>
      </c>
      <c r="X18" s="33">
        <v>-85921</v>
      </c>
      <c r="Y18" s="33">
        <v>-77368</v>
      </c>
      <c r="Z18" s="33">
        <v>-76809</v>
      </c>
      <c r="AA18" s="33">
        <v>-66018</v>
      </c>
      <c r="AB18" s="33">
        <v>-77874</v>
      </c>
      <c r="AC18" s="33">
        <v>-79024</v>
      </c>
      <c r="AD18" s="33">
        <v>-85394</v>
      </c>
      <c r="AE18" s="33">
        <v>-75213</v>
      </c>
      <c r="AF18" s="33">
        <v>-70317</v>
      </c>
      <c r="AG18" s="33">
        <v>-79351</v>
      </c>
      <c r="AH18" s="33">
        <v>-74578</v>
      </c>
      <c r="AI18" s="33">
        <v>-72409</v>
      </c>
      <c r="AJ18" s="33">
        <v>-105715</v>
      </c>
      <c r="AK18" s="33">
        <v>-147386</v>
      </c>
      <c r="AL18" s="33">
        <v>-77861</v>
      </c>
      <c r="AM18" s="33">
        <v>-88301</v>
      </c>
      <c r="AN18" s="34">
        <v>-82681</v>
      </c>
      <c r="AO18" s="34">
        <v>-81084</v>
      </c>
      <c r="AP18" s="34">
        <v>-130382</v>
      </c>
      <c r="AQ18" s="34">
        <v>-73681</v>
      </c>
      <c r="AR18" s="34">
        <v>-72833</v>
      </c>
      <c r="AS18" s="34">
        <v>-89835</v>
      </c>
      <c r="AT18" s="34">
        <v>-90850</v>
      </c>
      <c r="AU18" s="34">
        <v>-100005</v>
      </c>
      <c r="AV18" s="34">
        <v>-95004</v>
      </c>
      <c r="AW18" s="34">
        <v>-100139</v>
      </c>
      <c r="AX18" s="34">
        <v>-101347</v>
      </c>
      <c r="AY18" s="34">
        <v>-102249</v>
      </c>
      <c r="AZ18" s="34">
        <v>-124661.5</v>
      </c>
      <c r="BA18" s="34">
        <v>-111975</v>
      </c>
      <c r="BB18" s="34">
        <v>-120678</v>
      </c>
      <c r="BC18" s="34">
        <v>-125143</v>
      </c>
      <c r="BD18" s="34">
        <v>-143141</v>
      </c>
      <c r="BE18" s="34">
        <v>-92503</v>
      </c>
      <c r="BF18" s="34">
        <v>-157974</v>
      </c>
      <c r="BG18" s="34">
        <v>-131239</v>
      </c>
      <c r="BH18" s="39">
        <v>-189430</v>
      </c>
      <c r="BJ18" s="34">
        <v>0</v>
      </c>
      <c r="BK18" s="34">
        <v>-220581</v>
      </c>
      <c r="BL18" s="34">
        <v>-248303</v>
      </c>
      <c r="BM18" s="34">
        <v>-256781</v>
      </c>
      <c r="BN18" s="34">
        <v>-316402</v>
      </c>
      <c r="BO18" s="34">
        <v>-314938</v>
      </c>
      <c r="BP18" s="34">
        <v>-308310</v>
      </c>
      <c r="BQ18" s="34">
        <v>-299459</v>
      </c>
      <c r="BR18" s="34">
        <v>-403371</v>
      </c>
      <c r="BS18" s="34">
        <v>-382448</v>
      </c>
      <c r="BT18" s="34">
        <v>-327199</v>
      </c>
      <c r="BU18" s="34">
        <v>-396495</v>
      </c>
      <c r="BV18" s="34">
        <v>-459563.5</v>
      </c>
      <c r="BW18" s="34">
        <v>-518761</v>
      </c>
      <c r="BX18" s="39">
        <v>-320669</v>
      </c>
    </row>
    <row r="19" spans="1:16373" ht="15" customHeight="1">
      <c r="A19" s="33" t="s">
        <v>28</v>
      </c>
      <c r="B19" s="33" t="s">
        <v>220</v>
      </c>
      <c r="C19" s="33">
        <v>0</v>
      </c>
      <c r="D19" s="33">
        <v>0</v>
      </c>
      <c r="E19" s="33">
        <v>0</v>
      </c>
      <c r="F19" s="33"/>
      <c r="G19" s="33">
        <v>-33275</v>
      </c>
      <c r="H19" s="33">
        <v>-35998</v>
      </c>
      <c r="I19" s="33">
        <v>-36108</v>
      </c>
      <c r="J19" s="33">
        <v>-32517</v>
      </c>
      <c r="K19" s="33">
        <v>-34585</v>
      </c>
      <c r="L19" s="33">
        <v>-41096</v>
      </c>
      <c r="M19" s="33">
        <v>-39976</v>
      </c>
      <c r="N19" s="33">
        <v>-47121</v>
      </c>
      <c r="O19" s="33">
        <v>-45406</v>
      </c>
      <c r="P19" s="33">
        <v>-58572</v>
      </c>
      <c r="Q19" s="33">
        <v>-57039</v>
      </c>
      <c r="R19" s="33">
        <v>-57071</v>
      </c>
      <c r="S19" s="33">
        <v>-39336</v>
      </c>
      <c r="T19" s="33">
        <v>-49181</v>
      </c>
      <c r="U19" s="33">
        <v>-43113</v>
      </c>
      <c r="V19" s="33">
        <v>-48974</v>
      </c>
      <c r="W19" s="33">
        <v>-38730</v>
      </c>
      <c r="X19" s="33">
        <v>-43237</v>
      </c>
      <c r="Y19" s="33">
        <v>-34408</v>
      </c>
      <c r="Z19" s="33">
        <v>-29947</v>
      </c>
      <c r="AA19" s="33">
        <v>-26460</v>
      </c>
      <c r="AB19" s="33">
        <v>-23022</v>
      </c>
      <c r="AC19" s="33">
        <v>-28219</v>
      </c>
      <c r="AD19" s="33">
        <v>-64596</v>
      </c>
      <c r="AE19" s="33">
        <v>-34078</v>
      </c>
      <c r="AF19" s="33">
        <v>-27384</v>
      </c>
      <c r="AG19" s="33">
        <v>-30372</v>
      </c>
      <c r="AH19" s="33">
        <v>-31284</v>
      </c>
      <c r="AI19" s="33">
        <v>-31146</v>
      </c>
      <c r="AJ19" s="33">
        <v>-64135</v>
      </c>
      <c r="AK19" s="33">
        <v>-123839</v>
      </c>
      <c r="AL19" s="33">
        <v>-39805</v>
      </c>
      <c r="AM19" s="33">
        <v>-38487</v>
      </c>
      <c r="AN19" s="34">
        <v>-30064</v>
      </c>
      <c r="AO19" s="34">
        <v>-29058</v>
      </c>
      <c r="AP19" s="34">
        <v>-73088</v>
      </c>
      <c r="AQ19" s="34">
        <v>-21545</v>
      </c>
      <c r="AR19" s="34">
        <v>-19079</v>
      </c>
      <c r="AS19" s="34">
        <v>-25486</v>
      </c>
      <c r="AT19" s="34">
        <v>-38257</v>
      </c>
      <c r="AU19" s="34">
        <v>-27030</v>
      </c>
      <c r="AV19" s="34">
        <v>-32684</v>
      </c>
      <c r="AW19" s="34">
        <v>-29750</v>
      </c>
      <c r="AX19" s="34">
        <v>-26792</v>
      </c>
      <c r="AY19" s="34">
        <v>-38047</v>
      </c>
      <c r="AZ19" s="34">
        <v>-39739.5</v>
      </c>
      <c r="BA19" s="34">
        <v>-38615</v>
      </c>
      <c r="BB19" s="34">
        <v>-53406</v>
      </c>
      <c r="BC19" s="34">
        <v>-70911</v>
      </c>
      <c r="BD19" s="34">
        <v>-79055</v>
      </c>
      <c r="BE19" s="34">
        <v>-91107</v>
      </c>
      <c r="BF19" s="34">
        <v>-142340</v>
      </c>
      <c r="BG19" s="34">
        <v>-113810</v>
      </c>
      <c r="BH19" s="39">
        <v>-77729</v>
      </c>
      <c r="BJ19" s="34">
        <v>0</v>
      </c>
      <c r="BK19" s="34">
        <v>-137898</v>
      </c>
      <c r="BL19" s="34">
        <v>-162778</v>
      </c>
      <c r="BM19" s="34">
        <v>-218088</v>
      </c>
      <c r="BN19" s="34">
        <v>-180604</v>
      </c>
      <c r="BO19" s="34">
        <v>-146322</v>
      </c>
      <c r="BP19" s="34">
        <v>-142297</v>
      </c>
      <c r="BQ19" s="34">
        <v>-123118</v>
      </c>
      <c r="BR19" s="34">
        <v>-258925</v>
      </c>
      <c r="BS19" s="34">
        <v>-170697</v>
      </c>
      <c r="BT19" s="34">
        <v>-104367</v>
      </c>
      <c r="BU19" s="34">
        <v>-116256</v>
      </c>
      <c r="BV19" s="34">
        <v>-169807.5</v>
      </c>
      <c r="BW19" s="34">
        <v>-383413</v>
      </c>
      <c r="BX19" s="39">
        <v>-191539</v>
      </c>
    </row>
    <row r="20" spans="1:16373" s="6" customFormat="1" ht="15" customHeight="1">
      <c r="A20" s="29" t="s">
        <v>29</v>
      </c>
      <c r="B20" s="29" t="s">
        <v>221</v>
      </c>
      <c r="C20" s="30">
        <v>137597</v>
      </c>
      <c r="D20" s="30">
        <v>183573</v>
      </c>
      <c r="E20" s="30">
        <v>213733</v>
      </c>
      <c r="F20" s="30">
        <v>185816</v>
      </c>
      <c r="G20" s="30">
        <v>125900</v>
      </c>
      <c r="H20" s="30">
        <v>150578</v>
      </c>
      <c r="I20" s="30">
        <v>164787</v>
      </c>
      <c r="J20" s="30">
        <v>152396</v>
      </c>
      <c r="K20" s="30">
        <v>147093</v>
      </c>
      <c r="L20" s="30">
        <v>171117</v>
      </c>
      <c r="M20" s="30">
        <v>202404</v>
      </c>
      <c r="N20" s="30">
        <v>219259</v>
      </c>
      <c r="O20" s="30">
        <v>218246</v>
      </c>
      <c r="P20" s="30">
        <v>221587</v>
      </c>
      <c r="Q20" s="30">
        <v>248107</v>
      </c>
      <c r="R20" s="30">
        <v>226128</v>
      </c>
      <c r="S20" s="30">
        <v>191097</v>
      </c>
      <c r="T20" s="30">
        <v>181565</v>
      </c>
      <c r="U20" s="30">
        <v>214864</v>
      </c>
      <c r="V20" s="30">
        <v>218705</v>
      </c>
      <c r="W20" s="30">
        <v>187095</v>
      </c>
      <c r="X20" s="30">
        <v>152297</v>
      </c>
      <c r="Y20" s="30">
        <v>185683</v>
      </c>
      <c r="Z20" s="30">
        <v>146460</v>
      </c>
      <c r="AA20" s="30">
        <v>122897</v>
      </c>
      <c r="AB20" s="30">
        <v>176725</v>
      </c>
      <c r="AC20" s="30">
        <v>175823</v>
      </c>
      <c r="AD20" s="30">
        <v>170303</v>
      </c>
      <c r="AE20" s="30">
        <v>125880</v>
      </c>
      <c r="AF20" s="30">
        <v>129925</v>
      </c>
      <c r="AG20" s="30">
        <v>185327</v>
      </c>
      <c r="AH20" s="30">
        <v>257133</v>
      </c>
      <c r="AI20" s="30">
        <v>169448</v>
      </c>
      <c r="AJ20" s="30">
        <v>189769</v>
      </c>
      <c r="AK20" s="30">
        <v>289311</v>
      </c>
      <c r="AL20" s="30">
        <v>204380</v>
      </c>
      <c r="AM20" s="30">
        <v>166249</v>
      </c>
      <c r="AN20" s="30">
        <v>222497</v>
      </c>
      <c r="AO20" s="30">
        <v>164340</v>
      </c>
      <c r="AP20" s="30">
        <v>143190</v>
      </c>
      <c r="AQ20" s="30">
        <v>234722</v>
      </c>
      <c r="AR20" s="30">
        <v>139998</v>
      </c>
      <c r="AS20" s="30">
        <v>300789</v>
      </c>
      <c r="AT20" s="30">
        <v>321287</v>
      </c>
      <c r="AU20" s="30">
        <v>398192</v>
      </c>
      <c r="AV20" s="30">
        <v>435772</v>
      </c>
      <c r="AW20" s="30">
        <v>416930</v>
      </c>
      <c r="AX20" s="30">
        <v>496536</v>
      </c>
      <c r="AY20" s="30">
        <v>481056</v>
      </c>
      <c r="AZ20" s="30">
        <v>464103</v>
      </c>
      <c r="BA20" s="30">
        <v>482282</v>
      </c>
      <c r="BB20" s="30">
        <v>477925</v>
      </c>
      <c r="BC20" s="30">
        <v>538683</v>
      </c>
      <c r="BD20" s="30">
        <v>545308</v>
      </c>
      <c r="BE20" s="30">
        <v>440431</v>
      </c>
      <c r="BF20" s="30">
        <v>394297</v>
      </c>
      <c r="BG20" s="30">
        <v>440130</v>
      </c>
      <c r="BH20" s="37">
        <v>552174</v>
      </c>
      <c r="BI20"/>
      <c r="BJ20" s="30">
        <v>720719</v>
      </c>
      <c r="BK20" s="30">
        <v>593661</v>
      </c>
      <c r="BL20" s="30">
        <v>739873</v>
      </c>
      <c r="BM20" s="30">
        <v>914068</v>
      </c>
      <c r="BN20" s="30">
        <v>806231</v>
      </c>
      <c r="BO20" s="30">
        <v>671535</v>
      </c>
      <c r="BP20" s="30">
        <v>645748</v>
      </c>
      <c r="BQ20" s="30">
        <v>698265</v>
      </c>
      <c r="BR20" s="30">
        <v>852908</v>
      </c>
      <c r="BS20" s="30">
        <v>696276</v>
      </c>
      <c r="BT20" s="30">
        <v>996796</v>
      </c>
      <c r="BU20" s="30">
        <v>1747430</v>
      </c>
      <c r="BV20" s="30">
        <v>1905366</v>
      </c>
      <c r="BW20" s="30">
        <v>1918719</v>
      </c>
      <c r="BX20" s="37">
        <v>992304</v>
      </c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</row>
    <row r="21" spans="1:16373" ht="15" customHeight="1">
      <c r="A21" s="33" t="s">
        <v>173</v>
      </c>
      <c r="B21" s="33" t="s">
        <v>222</v>
      </c>
      <c r="C21" s="33">
        <v>-40681</v>
      </c>
      <c r="D21" s="33">
        <v>-45393</v>
      </c>
      <c r="E21" s="33">
        <v>-44061</v>
      </c>
      <c r="F21" s="33">
        <v>-50250</v>
      </c>
      <c r="G21" s="33">
        <v>-43986</v>
      </c>
      <c r="H21" s="33">
        <v>-49545</v>
      </c>
      <c r="I21" s="33">
        <v>-48271</v>
      </c>
      <c r="J21" s="33">
        <v>-46585</v>
      </c>
      <c r="K21" s="33">
        <v>-46786</v>
      </c>
      <c r="L21" s="33">
        <v>-51745</v>
      </c>
      <c r="M21" s="33">
        <v>-57201</v>
      </c>
      <c r="N21" s="33">
        <v>-52969</v>
      </c>
      <c r="O21" s="33">
        <v>-53813</v>
      </c>
      <c r="P21" s="33">
        <v>-63134</v>
      </c>
      <c r="Q21" s="33">
        <v>-63166</v>
      </c>
      <c r="R21" s="33">
        <v>-64580</v>
      </c>
      <c r="S21" s="33">
        <v>-66917</v>
      </c>
      <c r="T21" s="33">
        <v>-71679</v>
      </c>
      <c r="U21" s="33">
        <v>-87308</v>
      </c>
      <c r="V21" s="33">
        <v>-77732</v>
      </c>
      <c r="W21" s="33">
        <v>-85250</v>
      </c>
      <c r="X21" s="33">
        <v>-84117</v>
      </c>
      <c r="Y21" s="33">
        <v>-91956</v>
      </c>
      <c r="Z21" s="33">
        <v>-88407</v>
      </c>
      <c r="AA21" s="33">
        <v>-85103</v>
      </c>
      <c r="AB21" s="33">
        <v>-94306</v>
      </c>
      <c r="AC21" s="33">
        <v>-90482</v>
      </c>
      <c r="AD21" s="33">
        <v>-90667</v>
      </c>
      <c r="AE21" s="33">
        <v>-88196</v>
      </c>
      <c r="AF21" s="33">
        <v>-86805</v>
      </c>
      <c r="AG21" s="33">
        <v>-96584</v>
      </c>
      <c r="AH21" s="33">
        <v>-101797.591</v>
      </c>
      <c r="AI21" s="33">
        <v>-89263</v>
      </c>
      <c r="AJ21" s="33">
        <v>-93811</v>
      </c>
      <c r="AK21" s="33">
        <v>-122499</v>
      </c>
      <c r="AL21" s="33">
        <v>-121296</v>
      </c>
      <c r="AM21" s="33">
        <v>-100604</v>
      </c>
      <c r="AN21" s="34">
        <v>-97261</v>
      </c>
      <c r="AO21" s="34">
        <v>-95519</v>
      </c>
      <c r="AP21" s="34">
        <v>-87385</v>
      </c>
      <c r="AQ21" s="34">
        <v>-94864</v>
      </c>
      <c r="AR21" s="34">
        <v>-91086</v>
      </c>
      <c r="AS21" s="34">
        <v>-118206</v>
      </c>
      <c r="AT21" s="34">
        <v>-116721</v>
      </c>
      <c r="AU21" s="34">
        <v>-114792</v>
      </c>
      <c r="AV21" s="34">
        <v>-122831</v>
      </c>
      <c r="AW21" s="34">
        <v>-125940</v>
      </c>
      <c r="AX21" s="34">
        <v>-164753</v>
      </c>
      <c r="AY21" s="34">
        <v>-177818</v>
      </c>
      <c r="AZ21" s="34">
        <v>-181193</v>
      </c>
      <c r="BA21" s="34">
        <v>-146120</v>
      </c>
      <c r="BB21" s="34">
        <v>-132265</v>
      </c>
      <c r="BC21" s="34">
        <v>-137224</v>
      </c>
      <c r="BD21" s="34">
        <v>-135182</v>
      </c>
      <c r="BE21" s="34">
        <v>-120925</v>
      </c>
      <c r="BF21" s="34">
        <v>-157416</v>
      </c>
      <c r="BG21" s="34">
        <v>-169348</v>
      </c>
      <c r="BH21" s="39">
        <v>-168389</v>
      </c>
      <c r="BJ21" s="34">
        <v>-180385</v>
      </c>
      <c r="BK21" s="34">
        <v>-188387</v>
      </c>
      <c r="BL21" s="34">
        <v>-208701</v>
      </c>
      <c r="BM21" s="34">
        <v>-244693</v>
      </c>
      <c r="BN21" s="34">
        <v>-303636</v>
      </c>
      <c r="BO21" s="34">
        <v>-349730</v>
      </c>
      <c r="BP21" s="34">
        <v>-360558</v>
      </c>
      <c r="BQ21" s="34">
        <v>-373382.59100000001</v>
      </c>
      <c r="BR21" s="34">
        <v>-426869</v>
      </c>
      <c r="BS21" s="34">
        <v>-380769</v>
      </c>
      <c r="BT21" s="34">
        <v>-420877</v>
      </c>
      <c r="BU21" s="34">
        <v>-528316</v>
      </c>
      <c r="BV21" s="34">
        <v>-637396</v>
      </c>
      <c r="BW21" s="34">
        <v>-550747</v>
      </c>
      <c r="BX21" s="39">
        <v>-337737</v>
      </c>
    </row>
    <row r="22" spans="1:16373" ht="15" customHeight="1">
      <c r="A22" s="33" t="s">
        <v>174</v>
      </c>
      <c r="B22" s="33" t="s">
        <v>223</v>
      </c>
      <c r="C22" s="33">
        <v>-16172</v>
      </c>
      <c r="D22" s="33">
        <v>-18317</v>
      </c>
      <c r="E22" s="33">
        <v>-19055</v>
      </c>
      <c r="F22" s="33">
        <v>-20739</v>
      </c>
      <c r="G22" s="33">
        <v>-15638</v>
      </c>
      <c r="H22" s="33">
        <v>-17597</v>
      </c>
      <c r="I22" s="33">
        <v>-18075</v>
      </c>
      <c r="J22" s="33">
        <v>-18076</v>
      </c>
      <c r="K22" s="33">
        <v>-13594</v>
      </c>
      <c r="L22" s="33">
        <v>-16970</v>
      </c>
      <c r="M22" s="33">
        <v>-15976</v>
      </c>
      <c r="N22" s="33">
        <v>-15550</v>
      </c>
      <c r="O22" s="33">
        <v>-15739</v>
      </c>
      <c r="P22" s="33">
        <v>-17173</v>
      </c>
      <c r="Q22" s="33">
        <v>-14959</v>
      </c>
      <c r="R22" s="33">
        <v>-15402</v>
      </c>
      <c r="S22" s="33">
        <v>-16490</v>
      </c>
      <c r="T22" s="33">
        <v>-16754</v>
      </c>
      <c r="U22" s="33">
        <v>-19163</v>
      </c>
      <c r="V22" s="33">
        <v>-19175</v>
      </c>
      <c r="W22" s="33">
        <v>-18527</v>
      </c>
      <c r="X22" s="33">
        <v>-20642</v>
      </c>
      <c r="Y22" s="33">
        <v>-22601</v>
      </c>
      <c r="Z22" s="33">
        <v>-24013</v>
      </c>
      <c r="AA22" s="33">
        <v>-20877</v>
      </c>
      <c r="AB22" s="33">
        <v>-19804</v>
      </c>
      <c r="AC22" s="33">
        <v>-18352</v>
      </c>
      <c r="AD22" s="33">
        <v>-18538</v>
      </c>
      <c r="AE22" s="33">
        <v>-19163</v>
      </c>
      <c r="AF22" s="33">
        <v>-18403</v>
      </c>
      <c r="AG22" s="33">
        <v>-17711</v>
      </c>
      <c r="AH22" s="33">
        <v>-18320.428</v>
      </c>
      <c r="AI22" s="33">
        <v>-18026</v>
      </c>
      <c r="AJ22" s="33">
        <v>-22014</v>
      </c>
      <c r="AK22" s="33">
        <v>-27712</v>
      </c>
      <c r="AL22" s="33">
        <v>-30271</v>
      </c>
      <c r="AM22" s="33">
        <v>-21770</v>
      </c>
      <c r="AN22" s="34">
        <v>-22318</v>
      </c>
      <c r="AO22" s="34">
        <v>-26987</v>
      </c>
      <c r="AP22" s="34">
        <v>-30261</v>
      </c>
      <c r="AQ22" s="34">
        <v>-23047</v>
      </c>
      <c r="AR22" s="34">
        <v>-22526</v>
      </c>
      <c r="AS22" s="34">
        <v>-25597</v>
      </c>
      <c r="AT22" s="34">
        <v>-35051</v>
      </c>
      <c r="AU22" s="34">
        <v>-21955</v>
      </c>
      <c r="AV22" s="34">
        <v>-29439</v>
      </c>
      <c r="AW22" s="34">
        <v>-32567</v>
      </c>
      <c r="AX22" s="34">
        <v>-37841</v>
      </c>
      <c r="AY22" s="34">
        <v>-28921</v>
      </c>
      <c r="AZ22" s="34">
        <v>-27944</v>
      </c>
      <c r="BA22" s="34">
        <v>-31797</v>
      </c>
      <c r="BB22" s="34">
        <v>-34514</v>
      </c>
      <c r="BC22" s="34">
        <v>-33057</v>
      </c>
      <c r="BD22" s="34">
        <v>-37920</v>
      </c>
      <c r="BE22" s="34">
        <v>-35402</v>
      </c>
      <c r="BF22" s="34">
        <v>-34482</v>
      </c>
      <c r="BG22" s="34">
        <v>-31088</v>
      </c>
      <c r="BH22" s="39">
        <v>-33440</v>
      </c>
      <c r="BJ22" s="34">
        <v>-74283</v>
      </c>
      <c r="BK22" s="34">
        <v>-69386</v>
      </c>
      <c r="BL22" s="34">
        <v>-62090</v>
      </c>
      <c r="BM22" s="34">
        <v>-63273</v>
      </c>
      <c r="BN22" s="34">
        <v>-71582</v>
      </c>
      <c r="BO22" s="34">
        <v>-85783</v>
      </c>
      <c r="BP22" s="34">
        <v>-77571</v>
      </c>
      <c r="BQ22" s="34">
        <v>-73597.428</v>
      </c>
      <c r="BR22" s="34">
        <v>-98023</v>
      </c>
      <c r="BS22" s="34">
        <v>-101336</v>
      </c>
      <c r="BT22" s="34">
        <v>-106221</v>
      </c>
      <c r="BU22" s="34">
        <v>-121802</v>
      </c>
      <c r="BV22" s="34">
        <v>-123176</v>
      </c>
      <c r="BW22" s="34">
        <v>-140861</v>
      </c>
      <c r="BX22" s="39">
        <v>-64528</v>
      </c>
    </row>
    <row r="23" spans="1:16373" ht="15" customHeight="1">
      <c r="A23" s="33" t="s">
        <v>175</v>
      </c>
      <c r="B23" s="33" t="s">
        <v>224</v>
      </c>
      <c r="C23" s="33"/>
      <c r="D23" s="33">
        <v>0</v>
      </c>
      <c r="E23" s="33">
        <v>0</v>
      </c>
      <c r="F23" s="33">
        <v>0</v>
      </c>
      <c r="G23" s="33">
        <v>-2530</v>
      </c>
      <c r="H23" s="33">
        <v>-2226</v>
      </c>
      <c r="I23" s="33">
        <v>-2004</v>
      </c>
      <c r="J23" s="33">
        <v>-2026</v>
      </c>
      <c r="K23" s="33">
        <v>-1939</v>
      </c>
      <c r="L23" s="33">
        <v>-2096</v>
      </c>
      <c r="M23" s="33">
        <v>-2153</v>
      </c>
      <c r="N23" s="33">
        <v>-2159</v>
      </c>
      <c r="O23" s="33">
        <v>-2268</v>
      </c>
      <c r="P23" s="33">
        <v>-1869</v>
      </c>
      <c r="Q23" s="33">
        <v>-2619</v>
      </c>
      <c r="R23" s="33">
        <v>-2565</v>
      </c>
      <c r="S23" s="33">
        <v>-2449</v>
      </c>
      <c r="T23" s="33">
        <v>-2830</v>
      </c>
      <c r="U23" s="33">
        <v>-2783</v>
      </c>
      <c r="V23" s="33">
        <v>-2744</v>
      </c>
      <c r="W23" s="33">
        <v>-2647</v>
      </c>
      <c r="X23" s="33">
        <v>-2087</v>
      </c>
      <c r="Y23" s="33">
        <v>-2091</v>
      </c>
      <c r="Z23" s="33">
        <v>-2072</v>
      </c>
      <c r="AA23" s="33">
        <v>-2101</v>
      </c>
      <c r="AB23" s="33">
        <v>-2104</v>
      </c>
      <c r="AC23" s="33">
        <v>-2030</v>
      </c>
      <c r="AD23" s="33">
        <v>-2268</v>
      </c>
      <c r="AE23" s="33">
        <v>-2203</v>
      </c>
      <c r="AF23" s="33">
        <v>-2165</v>
      </c>
      <c r="AG23" s="33">
        <v>-2249</v>
      </c>
      <c r="AH23" s="33">
        <v>-2115.8519999999999</v>
      </c>
      <c r="AI23" s="33">
        <v>-2205</v>
      </c>
      <c r="AJ23" s="33">
        <v>-2394</v>
      </c>
      <c r="AK23" s="33">
        <v>-2553</v>
      </c>
      <c r="AL23" s="33">
        <v>-2468</v>
      </c>
      <c r="AM23" s="33">
        <v>-2358</v>
      </c>
      <c r="AN23" s="34">
        <v>-2358</v>
      </c>
      <c r="AO23" s="34">
        <v>-2342</v>
      </c>
      <c r="AP23" s="34">
        <v>-2540</v>
      </c>
      <c r="AQ23" s="34">
        <v>-2528</v>
      </c>
      <c r="AR23" s="34">
        <v>-2406</v>
      </c>
      <c r="AS23" s="34">
        <v>-2486</v>
      </c>
      <c r="AT23" s="34">
        <v>-2769</v>
      </c>
      <c r="AU23" s="34">
        <v>-2949</v>
      </c>
      <c r="AV23" s="34">
        <v>-2516</v>
      </c>
      <c r="AW23" s="34">
        <v>-2596</v>
      </c>
      <c r="AX23" s="34">
        <v>-2580</v>
      </c>
      <c r="AY23" s="34">
        <v>-2848</v>
      </c>
      <c r="AZ23" s="34">
        <v>-2812</v>
      </c>
      <c r="BA23" s="34">
        <v>-2849</v>
      </c>
      <c r="BB23" s="34">
        <v>-2981</v>
      </c>
      <c r="BC23" s="34">
        <v>-2996</v>
      </c>
      <c r="BD23" s="34">
        <v>-2827</v>
      </c>
      <c r="BE23" s="34">
        <v>-2973</v>
      </c>
      <c r="BF23" s="34">
        <v>-2957</v>
      </c>
      <c r="BG23" s="34">
        <v>-3045</v>
      </c>
      <c r="BH23" s="39">
        <v>-2717</v>
      </c>
      <c r="BJ23" s="34">
        <v>0</v>
      </c>
      <c r="BK23" s="34">
        <v>-8786</v>
      </c>
      <c r="BL23" s="34">
        <v>-8347</v>
      </c>
      <c r="BM23" s="34">
        <v>-9321</v>
      </c>
      <c r="BN23" s="34">
        <v>-10806</v>
      </c>
      <c r="BO23" s="34">
        <v>-8897</v>
      </c>
      <c r="BP23" s="34">
        <v>-8503</v>
      </c>
      <c r="BQ23" s="34">
        <v>-8732.851999999999</v>
      </c>
      <c r="BR23" s="34">
        <v>-9620</v>
      </c>
      <c r="BS23" s="34">
        <v>-9598</v>
      </c>
      <c r="BT23" s="34">
        <v>-10189</v>
      </c>
      <c r="BU23" s="34">
        <v>-10641</v>
      </c>
      <c r="BV23" s="34">
        <v>-11490</v>
      </c>
      <c r="BW23" s="34">
        <v>-11753</v>
      </c>
      <c r="BX23" s="39">
        <v>-5762</v>
      </c>
    </row>
    <row r="24" spans="1:16373" ht="15" customHeight="1">
      <c r="A24" s="33" t="s">
        <v>176</v>
      </c>
      <c r="B24" s="33" t="s">
        <v>225</v>
      </c>
      <c r="C24" s="33">
        <v>-2165</v>
      </c>
      <c r="D24" s="33">
        <v>-9843</v>
      </c>
      <c r="E24" s="33">
        <v>-600</v>
      </c>
      <c r="F24" s="33">
        <v>5073</v>
      </c>
      <c r="G24" s="33">
        <v>-1577</v>
      </c>
      <c r="H24" s="33">
        <v>9144</v>
      </c>
      <c r="I24" s="33">
        <v>22728</v>
      </c>
      <c r="J24" s="33">
        <v>-3823</v>
      </c>
      <c r="K24" s="33">
        <v>-6067</v>
      </c>
      <c r="L24" s="33">
        <v>1254</v>
      </c>
      <c r="M24" s="33">
        <v>1759</v>
      </c>
      <c r="N24" s="33">
        <v>-2879</v>
      </c>
      <c r="O24" s="33">
        <v>9295</v>
      </c>
      <c r="P24" s="33">
        <v>-8240</v>
      </c>
      <c r="Q24" s="33">
        <v>534</v>
      </c>
      <c r="R24" s="33">
        <v>-61074</v>
      </c>
      <c r="S24" s="33">
        <v>50548</v>
      </c>
      <c r="T24" s="33">
        <v>-3250</v>
      </c>
      <c r="U24" s="33">
        <v>1989</v>
      </c>
      <c r="V24" s="33">
        <v>26232</v>
      </c>
      <c r="W24" s="33">
        <v>-3398</v>
      </c>
      <c r="X24" s="33">
        <v>-6178</v>
      </c>
      <c r="Y24" s="33">
        <v>-3188</v>
      </c>
      <c r="Z24" s="33">
        <v>-12348</v>
      </c>
      <c r="AA24" s="33">
        <v>-6033</v>
      </c>
      <c r="AB24" s="33">
        <v>-4891</v>
      </c>
      <c r="AC24" s="33">
        <v>29355</v>
      </c>
      <c r="AD24" s="33">
        <v>30208</v>
      </c>
      <c r="AE24" s="33">
        <v>3547</v>
      </c>
      <c r="AF24" s="33">
        <v>12753</v>
      </c>
      <c r="AG24" s="33">
        <v>55414</v>
      </c>
      <c r="AH24" s="33">
        <v>-39603.046999999999</v>
      </c>
      <c r="AI24" s="33">
        <v>-2203</v>
      </c>
      <c r="AJ24" s="33">
        <v>196662</v>
      </c>
      <c r="AK24" s="33">
        <v>415339</v>
      </c>
      <c r="AL24" s="33">
        <v>-179477</v>
      </c>
      <c r="AM24" s="33">
        <v>-3347</v>
      </c>
      <c r="AN24" s="34">
        <v>3864</v>
      </c>
      <c r="AO24" s="34">
        <v>-4826</v>
      </c>
      <c r="AP24" s="34">
        <v>338209</v>
      </c>
      <c r="AQ24" s="34">
        <v>-2332</v>
      </c>
      <c r="AR24" s="34">
        <v>317</v>
      </c>
      <c r="AS24" s="34">
        <v>-12305</v>
      </c>
      <c r="AT24" s="34">
        <v>-16552</v>
      </c>
      <c r="AU24" s="34">
        <v>-3396</v>
      </c>
      <c r="AV24" s="34">
        <v>248470</v>
      </c>
      <c r="AW24" s="34">
        <v>31466</v>
      </c>
      <c r="AX24" s="34">
        <v>-30376</v>
      </c>
      <c r="AY24" s="34">
        <v>8857</v>
      </c>
      <c r="AZ24" s="34">
        <v>-12868</v>
      </c>
      <c r="BA24" s="34">
        <v>-9337</v>
      </c>
      <c r="BB24" s="34">
        <v>371</v>
      </c>
      <c r="BC24" s="34">
        <v>2885</v>
      </c>
      <c r="BD24" s="34">
        <v>-9274</v>
      </c>
      <c r="BE24" s="34">
        <v>34182</v>
      </c>
      <c r="BF24" s="34">
        <v>33380</v>
      </c>
      <c r="BG24" s="34">
        <v>-9523</v>
      </c>
      <c r="BH24" s="39">
        <v>-8245</v>
      </c>
      <c r="BJ24" s="34">
        <v>-7535</v>
      </c>
      <c r="BK24" s="34">
        <v>26472</v>
      </c>
      <c r="BL24" s="34">
        <v>-5933</v>
      </c>
      <c r="BM24" s="34">
        <v>-59485</v>
      </c>
      <c r="BN24" s="34">
        <v>75519</v>
      </c>
      <c r="BO24" s="34">
        <v>-25112</v>
      </c>
      <c r="BP24" s="34">
        <v>48639</v>
      </c>
      <c r="BQ24" s="34">
        <v>32110.953000000001</v>
      </c>
      <c r="BR24" s="34">
        <v>430321</v>
      </c>
      <c r="BS24" s="34">
        <v>333900</v>
      </c>
      <c r="BT24" s="34">
        <v>-30872</v>
      </c>
      <c r="BU24" s="34">
        <v>246164</v>
      </c>
      <c r="BV24" s="34">
        <v>-12977</v>
      </c>
      <c r="BW24" s="34">
        <v>61173</v>
      </c>
      <c r="BX24" s="39">
        <v>-17768</v>
      </c>
    </row>
    <row r="25" spans="1:16373" ht="15" customHeight="1">
      <c r="A25" s="33" t="s">
        <v>177</v>
      </c>
      <c r="B25" s="33" t="s">
        <v>226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-512</v>
      </c>
      <c r="N25" s="33">
        <v>2536</v>
      </c>
      <c r="O25" s="33">
        <v>669</v>
      </c>
      <c r="P25" s="33">
        <v>-75</v>
      </c>
      <c r="Q25" s="33">
        <v>130</v>
      </c>
      <c r="R25" s="33">
        <v>2019</v>
      </c>
      <c r="S25" s="33">
        <v>666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/>
      <c r="AM25" s="33">
        <v>0</v>
      </c>
      <c r="AN25" s="34">
        <v>0</v>
      </c>
      <c r="AO25" s="34">
        <v>0</v>
      </c>
      <c r="AP25" s="34">
        <v>0</v>
      </c>
      <c r="AQ25" s="34">
        <v>-296</v>
      </c>
      <c r="AR25" s="34">
        <v>-335</v>
      </c>
      <c r="AS25" s="34">
        <v>-96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88</v>
      </c>
      <c r="BA25" s="34">
        <v>77</v>
      </c>
      <c r="BB25" s="34">
        <v>-142</v>
      </c>
      <c r="BC25" s="34">
        <v>0</v>
      </c>
      <c r="BD25" s="34">
        <v>34</v>
      </c>
      <c r="BE25" s="34">
        <v>295</v>
      </c>
      <c r="BF25" s="34">
        <v>110</v>
      </c>
      <c r="BG25" s="34">
        <v>-511</v>
      </c>
      <c r="BH25" s="39">
        <v>-536</v>
      </c>
      <c r="BJ25" s="34">
        <v>0</v>
      </c>
      <c r="BK25" s="34">
        <v>0</v>
      </c>
      <c r="BL25" s="34">
        <v>2024</v>
      </c>
      <c r="BM25" s="34">
        <v>2743</v>
      </c>
      <c r="BN25" s="34">
        <v>666</v>
      </c>
      <c r="BO25" s="34">
        <v>0</v>
      </c>
      <c r="BP25" s="34">
        <v>0</v>
      </c>
      <c r="BQ25" s="34">
        <v>0</v>
      </c>
      <c r="BR25" s="34"/>
      <c r="BS25" s="34">
        <v>0</v>
      </c>
      <c r="BT25" s="34">
        <v>-727</v>
      </c>
      <c r="BU25" s="34">
        <v>0</v>
      </c>
      <c r="BV25" s="34">
        <v>23</v>
      </c>
      <c r="BW25" s="34">
        <v>439</v>
      </c>
      <c r="BX25" s="39">
        <v>-1047</v>
      </c>
    </row>
    <row r="26" spans="1:16373" s="5" customFormat="1" ht="15" customHeight="1">
      <c r="A26" s="29" t="s">
        <v>207</v>
      </c>
      <c r="B26" s="29" t="s">
        <v>237</v>
      </c>
      <c r="C26" s="30">
        <v>78579</v>
      </c>
      <c r="D26" s="30">
        <v>110020</v>
      </c>
      <c r="E26" s="30">
        <v>150017</v>
      </c>
      <c r="F26" s="30">
        <v>119900</v>
      </c>
      <c r="G26" s="30">
        <v>62169</v>
      </c>
      <c r="H26" s="30">
        <v>90354</v>
      </c>
      <c r="I26" s="30">
        <v>119165</v>
      </c>
      <c r="J26" s="30">
        <v>81888</v>
      </c>
      <c r="K26" s="30">
        <v>78707</v>
      </c>
      <c r="L26" s="30">
        <v>101560</v>
      </c>
      <c r="M26" s="30">
        <v>128321</v>
      </c>
      <c r="N26" s="30">
        <v>148238</v>
      </c>
      <c r="O26" s="30">
        <v>156390</v>
      </c>
      <c r="P26" s="30">
        <v>131096</v>
      </c>
      <c r="Q26" s="30">
        <v>168027</v>
      </c>
      <c r="R26" s="30">
        <v>84526</v>
      </c>
      <c r="S26" s="30">
        <v>156455</v>
      </c>
      <c r="T26" s="30">
        <v>87052</v>
      </c>
      <c r="U26" s="30">
        <v>107599</v>
      </c>
      <c r="V26" s="30">
        <v>145286</v>
      </c>
      <c r="W26" s="30">
        <v>77273</v>
      </c>
      <c r="X26" s="30">
        <v>39273</v>
      </c>
      <c r="Y26" s="30">
        <v>65847</v>
      </c>
      <c r="Z26" s="30">
        <v>19620</v>
      </c>
      <c r="AA26" s="30">
        <v>8783</v>
      </c>
      <c r="AB26" s="30">
        <v>55620</v>
      </c>
      <c r="AC26" s="30">
        <v>94314</v>
      </c>
      <c r="AD26" s="30">
        <v>89038</v>
      </c>
      <c r="AE26" s="30">
        <v>19865</v>
      </c>
      <c r="AF26" s="30">
        <v>35305</v>
      </c>
      <c r="AG26" s="30">
        <v>124197</v>
      </c>
      <c r="AH26" s="30">
        <v>95296.081999999966</v>
      </c>
      <c r="AI26" s="30">
        <v>57751</v>
      </c>
      <c r="AJ26" s="30">
        <v>268212</v>
      </c>
      <c r="AK26" s="30">
        <v>551886</v>
      </c>
      <c r="AL26" s="30">
        <v>-129132</v>
      </c>
      <c r="AM26" s="30">
        <v>38170</v>
      </c>
      <c r="AN26" s="30">
        <v>104424</v>
      </c>
      <c r="AO26" s="30">
        <v>34666</v>
      </c>
      <c r="AP26" s="30">
        <v>361213</v>
      </c>
      <c r="AQ26" s="30">
        <v>111655</v>
      </c>
      <c r="AR26" s="30">
        <v>23962</v>
      </c>
      <c r="AS26" s="30">
        <v>142099</v>
      </c>
      <c r="AT26" s="30">
        <v>150194</v>
      </c>
      <c r="AU26" s="30">
        <v>255100</v>
      </c>
      <c r="AV26" s="30">
        <v>529456</v>
      </c>
      <c r="AW26" s="30">
        <v>287293</v>
      </c>
      <c r="AX26" s="30">
        <v>260986</v>
      </c>
      <c r="AY26" s="30">
        <v>280326</v>
      </c>
      <c r="AZ26" s="30">
        <v>239374</v>
      </c>
      <c r="BA26" s="30">
        <v>292256</v>
      </c>
      <c r="BB26" s="30">
        <v>308394</v>
      </c>
      <c r="BC26" s="30">
        <v>368291</v>
      </c>
      <c r="BD26" s="30">
        <v>360139</v>
      </c>
      <c r="BE26" s="30">
        <v>315608</v>
      </c>
      <c r="BF26" s="30">
        <v>232932</v>
      </c>
      <c r="BG26" s="30">
        <v>226615</v>
      </c>
      <c r="BH26" s="37">
        <v>338847</v>
      </c>
      <c r="BI26"/>
      <c r="BJ26" s="30">
        <v>458516</v>
      </c>
      <c r="BK26" s="30">
        <v>353576</v>
      </c>
      <c r="BL26" s="30">
        <v>456826</v>
      </c>
      <c r="BM26" s="30">
        <v>540039</v>
      </c>
      <c r="BN26" s="30">
        <v>496392</v>
      </c>
      <c r="BO26" s="30">
        <v>202013</v>
      </c>
      <c r="BP26" s="30">
        <v>247755</v>
      </c>
      <c r="BQ26" s="30">
        <v>274663.08199999994</v>
      </c>
      <c r="BR26" s="30">
        <v>748717</v>
      </c>
      <c r="BS26" s="30">
        <v>538473</v>
      </c>
      <c r="BT26" s="30">
        <v>427910</v>
      </c>
      <c r="BU26" s="30">
        <v>1332835</v>
      </c>
      <c r="BV26" s="30">
        <v>1120350</v>
      </c>
      <c r="BW26" s="30">
        <v>1276970</v>
      </c>
      <c r="BX26" s="37">
        <v>565462</v>
      </c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</row>
    <row r="27" spans="1:16373" ht="15" customHeight="1">
      <c r="A27" s="33" t="s">
        <v>178</v>
      </c>
      <c r="B27" s="33" t="s">
        <v>373</v>
      </c>
      <c r="C27" s="33">
        <v>82899</v>
      </c>
      <c r="D27" s="33">
        <v>84418</v>
      </c>
      <c r="E27" s="33">
        <v>-72509</v>
      </c>
      <c r="F27" s="33">
        <v>84718</v>
      </c>
      <c r="G27" s="33">
        <v>51848</v>
      </c>
      <c r="H27" s="33">
        <v>61802</v>
      </c>
      <c r="I27" s="33">
        <v>59872</v>
      </c>
      <c r="J27" s="33">
        <v>66628</v>
      </c>
      <c r="K27" s="33">
        <v>56762</v>
      </c>
      <c r="L27" s="33">
        <v>68367</v>
      </c>
      <c r="M27" s="33">
        <v>75433</v>
      </c>
      <c r="N27" s="33">
        <v>72078</v>
      </c>
      <c r="O27" s="33">
        <v>61538</v>
      </c>
      <c r="P27" s="33">
        <v>68712</v>
      </c>
      <c r="Q27" s="33">
        <v>73770</v>
      </c>
      <c r="R27" s="33">
        <v>133960</v>
      </c>
      <c r="S27" s="33">
        <v>74381</v>
      </c>
      <c r="T27" s="33">
        <v>79698</v>
      </c>
      <c r="U27" s="33">
        <v>90820</v>
      </c>
      <c r="V27" s="33">
        <v>99098</v>
      </c>
      <c r="W27" s="33">
        <v>81500</v>
      </c>
      <c r="X27" s="33">
        <v>92550</v>
      </c>
      <c r="Y27" s="33">
        <v>84077</v>
      </c>
      <c r="Z27" s="33">
        <v>83749</v>
      </c>
      <c r="AA27" s="33">
        <v>72855</v>
      </c>
      <c r="AB27" s="33">
        <v>85070</v>
      </c>
      <c r="AC27" s="33">
        <v>85653</v>
      </c>
      <c r="AD27" s="33">
        <v>93509</v>
      </c>
      <c r="AE27" s="33">
        <v>81905</v>
      </c>
      <c r="AF27" s="33">
        <v>77292</v>
      </c>
      <c r="AG27" s="33">
        <v>86315</v>
      </c>
      <c r="AH27" s="33">
        <v>81579</v>
      </c>
      <c r="AI27" s="33">
        <v>79554</v>
      </c>
      <c r="AJ27" s="33">
        <v>113074</v>
      </c>
      <c r="AK27" s="33">
        <v>154798</v>
      </c>
      <c r="AL27" s="33">
        <v>84971</v>
      </c>
      <c r="AM27" s="33">
        <v>96019</v>
      </c>
      <c r="AN27" s="34">
        <v>90558</v>
      </c>
      <c r="AO27" s="34">
        <v>89153</v>
      </c>
      <c r="AP27" s="34">
        <v>138574</v>
      </c>
      <c r="AQ27" s="34">
        <v>82564</v>
      </c>
      <c r="AR27" s="34">
        <v>81796</v>
      </c>
      <c r="AS27" s="34">
        <v>99186</v>
      </c>
      <c r="AT27" s="34">
        <v>100105</v>
      </c>
      <c r="AU27" s="34">
        <v>109115</v>
      </c>
      <c r="AV27" s="34">
        <v>104262</v>
      </c>
      <c r="AW27" s="34">
        <v>109583</v>
      </c>
      <c r="AX27" s="34">
        <v>109947</v>
      </c>
      <c r="AY27" s="34">
        <v>111320</v>
      </c>
      <c r="AZ27" s="34">
        <v>134096</v>
      </c>
      <c r="BA27" s="34">
        <v>121309</v>
      </c>
      <c r="BB27" s="34">
        <v>129759</v>
      </c>
      <c r="BC27" s="34">
        <v>134488</v>
      </c>
      <c r="BD27" s="34">
        <v>155984</v>
      </c>
      <c r="BE27" s="34">
        <v>105488</v>
      </c>
      <c r="BF27" s="34">
        <v>170966</v>
      </c>
      <c r="BG27" s="34">
        <v>140591</v>
      </c>
      <c r="BH27" s="39">
        <v>199298</v>
      </c>
      <c r="BJ27" s="34">
        <v>179526</v>
      </c>
      <c r="BK27" s="34">
        <v>240150</v>
      </c>
      <c r="BL27" s="34">
        <v>272640</v>
      </c>
      <c r="BM27" s="34">
        <v>337980</v>
      </c>
      <c r="BN27" s="34">
        <v>343997</v>
      </c>
      <c r="BO27" s="34">
        <v>341876</v>
      </c>
      <c r="BP27" s="34">
        <v>337087</v>
      </c>
      <c r="BQ27" s="34">
        <v>327091</v>
      </c>
      <c r="BR27" s="34">
        <v>432397</v>
      </c>
      <c r="BS27" s="34">
        <v>414304</v>
      </c>
      <c r="BT27" s="34">
        <v>363651</v>
      </c>
      <c r="BU27" s="34">
        <v>432907</v>
      </c>
      <c r="BV27" s="34">
        <v>496484</v>
      </c>
      <c r="BW27" s="34">
        <v>566926</v>
      </c>
      <c r="BX27" s="39">
        <v>339889</v>
      </c>
    </row>
    <row r="28" spans="1:16373" ht="15" customHeight="1">
      <c r="A28" s="33" t="s">
        <v>463</v>
      </c>
      <c r="B28" s="33" t="s">
        <v>220</v>
      </c>
      <c r="C28" s="33">
        <v>0</v>
      </c>
      <c r="D28" s="33">
        <v>0</v>
      </c>
      <c r="E28" s="33">
        <v>0</v>
      </c>
      <c r="F28" s="33">
        <v>0</v>
      </c>
      <c r="G28" s="33">
        <v>33275</v>
      </c>
      <c r="H28" s="33">
        <v>35998</v>
      </c>
      <c r="I28" s="33">
        <v>36108</v>
      </c>
      <c r="J28" s="33">
        <v>32517</v>
      </c>
      <c r="K28" s="33">
        <v>34585</v>
      </c>
      <c r="L28" s="33">
        <v>41096</v>
      </c>
      <c r="M28" s="33">
        <v>39976</v>
      </c>
      <c r="N28" s="33">
        <v>47121</v>
      </c>
      <c r="O28" s="33">
        <v>45406</v>
      </c>
      <c r="P28" s="33">
        <v>58572</v>
      </c>
      <c r="Q28" s="33">
        <v>57039</v>
      </c>
      <c r="R28" s="33">
        <v>57071</v>
      </c>
      <c r="S28" s="33">
        <v>39336</v>
      </c>
      <c r="T28" s="33">
        <v>49181</v>
      </c>
      <c r="U28" s="33">
        <v>43113</v>
      </c>
      <c r="V28" s="33">
        <v>48974</v>
      </c>
      <c r="W28" s="33">
        <v>38730</v>
      </c>
      <c r="X28" s="33">
        <v>43237</v>
      </c>
      <c r="Y28" s="33">
        <v>34408</v>
      </c>
      <c r="Z28" s="33">
        <v>29947</v>
      </c>
      <c r="AA28" s="33">
        <v>26460</v>
      </c>
      <c r="AB28" s="33">
        <v>23022</v>
      </c>
      <c r="AC28" s="33">
        <v>28219</v>
      </c>
      <c r="AD28" s="33">
        <v>64596</v>
      </c>
      <c r="AE28" s="33">
        <v>34078</v>
      </c>
      <c r="AF28" s="33">
        <v>27384</v>
      </c>
      <c r="AG28" s="33">
        <v>30372</v>
      </c>
      <c r="AH28" s="33">
        <v>31284</v>
      </c>
      <c r="AI28" s="33">
        <v>31146</v>
      </c>
      <c r="AJ28" s="33">
        <v>64135</v>
      </c>
      <c r="AK28" s="33">
        <v>123839</v>
      </c>
      <c r="AL28" s="33">
        <v>39805</v>
      </c>
      <c r="AM28" s="33">
        <v>38487</v>
      </c>
      <c r="AN28" s="34">
        <v>30064</v>
      </c>
      <c r="AO28" s="34">
        <v>29058</v>
      </c>
      <c r="AP28" s="34">
        <v>73088</v>
      </c>
      <c r="AQ28" s="34">
        <v>21545</v>
      </c>
      <c r="AR28" s="34">
        <v>19079</v>
      </c>
      <c r="AS28" s="34">
        <v>25486</v>
      </c>
      <c r="AT28" s="34">
        <v>38257</v>
      </c>
      <c r="AU28" s="34">
        <v>27030</v>
      </c>
      <c r="AV28" s="34">
        <v>32684</v>
      </c>
      <c r="AW28" s="34">
        <v>29750</v>
      </c>
      <c r="AX28" s="34">
        <v>26791</v>
      </c>
      <c r="AY28" s="34">
        <v>38047</v>
      </c>
      <c r="AZ28" s="34">
        <v>39740</v>
      </c>
      <c r="BA28" s="34">
        <v>38615</v>
      </c>
      <c r="BB28" s="34">
        <v>53406</v>
      </c>
      <c r="BC28" s="34">
        <v>70911</v>
      </c>
      <c r="BD28" s="34">
        <v>79055</v>
      </c>
      <c r="BE28" s="34">
        <v>91107</v>
      </c>
      <c r="BF28" s="34">
        <v>142340</v>
      </c>
      <c r="BG28" s="34">
        <v>113810</v>
      </c>
      <c r="BH28" s="39">
        <v>77729</v>
      </c>
      <c r="BJ28" s="34">
        <v>0</v>
      </c>
      <c r="BK28" s="34">
        <v>137898</v>
      </c>
      <c r="BL28" s="34">
        <v>162778</v>
      </c>
      <c r="BM28" s="34">
        <v>218088</v>
      </c>
      <c r="BN28" s="34">
        <v>180604</v>
      </c>
      <c r="BO28" s="34">
        <v>146322</v>
      </c>
      <c r="BP28" s="34">
        <v>142297</v>
      </c>
      <c r="BQ28" s="34">
        <v>123118</v>
      </c>
      <c r="BR28" s="34">
        <v>258925</v>
      </c>
      <c r="BS28" s="34">
        <v>170697</v>
      </c>
      <c r="BT28" s="34">
        <v>104367</v>
      </c>
      <c r="BU28" s="34">
        <v>116255</v>
      </c>
      <c r="BV28" s="34">
        <v>169808</v>
      </c>
      <c r="BW28" s="34">
        <v>383413</v>
      </c>
      <c r="BX28" s="39">
        <v>191539</v>
      </c>
    </row>
    <row r="29" spans="1:16373" ht="15" customHeight="1">
      <c r="A29" s="33" t="s">
        <v>179</v>
      </c>
      <c r="B29" s="33" t="s">
        <v>374</v>
      </c>
      <c r="C29" s="33">
        <v>-30717</v>
      </c>
      <c r="D29" s="33">
        <v>-46185</v>
      </c>
      <c r="E29" s="33">
        <v>79887</v>
      </c>
      <c r="F29" s="33">
        <v>-34354</v>
      </c>
      <c r="G29" s="33">
        <v>-35603</v>
      </c>
      <c r="H29" s="33">
        <v>-27694</v>
      </c>
      <c r="I29" s="33">
        <v>-37194</v>
      </c>
      <c r="J29" s="33">
        <v>-53519</v>
      </c>
      <c r="K29" s="33">
        <v>-32923</v>
      </c>
      <c r="L29" s="33">
        <v>-36413</v>
      </c>
      <c r="M29" s="33">
        <v>-35304</v>
      </c>
      <c r="N29" s="33">
        <v>-39933</v>
      </c>
      <c r="O29" s="33">
        <v>-43240</v>
      </c>
      <c r="P29" s="33">
        <v>-33663</v>
      </c>
      <c r="Q29" s="33">
        <v>-73753</v>
      </c>
      <c r="R29" s="33">
        <v>-40863</v>
      </c>
      <c r="S29" s="33">
        <v>-55607</v>
      </c>
      <c r="T29" s="33">
        <v>-68150</v>
      </c>
      <c r="U29" s="33">
        <v>-64608</v>
      </c>
      <c r="V29" s="33">
        <v>-32770</v>
      </c>
      <c r="W29" s="33">
        <v>-44585</v>
      </c>
      <c r="X29" s="33">
        <v>-32218</v>
      </c>
      <c r="Y29" s="33">
        <v>-26575</v>
      </c>
      <c r="Z29" s="33">
        <v>-21188</v>
      </c>
      <c r="AA29" s="33">
        <v>-36008</v>
      </c>
      <c r="AB29" s="33">
        <v>-40427</v>
      </c>
      <c r="AC29" s="33">
        <v>-38403</v>
      </c>
      <c r="AD29" s="33">
        <v>-43135</v>
      </c>
      <c r="AE29" s="33">
        <v>-42721</v>
      </c>
      <c r="AF29" s="33">
        <v>-38582</v>
      </c>
      <c r="AG29" s="33">
        <v>-40027</v>
      </c>
      <c r="AH29" s="33">
        <v>-93603</v>
      </c>
      <c r="AI29" s="33">
        <v>-42579</v>
      </c>
      <c r="AJ29" s="33">
        <v>-29271</v>
      </c>
      <c r="AK29" s="33">
        <v>-49083</v>
      </c>
      <c r="AL29" s="33">
        <v>-27202</v>
      </c>
      <c r="AM29" s="33">
        <v>-19173</v>
      </c>
      <c r="AN29" s="34">
        <v>-77464</v>
      </c>
      <c r="AO29" s="34">
        <v>-12129</v>
      </c>
      <c r="AP29" s="34">
        <v>-17279</v>
      </c>
      <c r="AQ29" s="34">
        <v>-68537</v>
      </c>
      <c r="AR29" s="34">
        <v>-52439</v>
      </c>
      <c r="AS29" s="34">
        <v>-15751</v>
      </c>
      <c r="AT29" s="34">
        <v>19457</v>
      </c>
      <c r="AU29" s="34">
        <v>-17829</v>
      </c>
      <c r="AV29" s="34">
        <v>-67625</v>
      </c>
      <c r="AW29" s="34">
        <v>-7778</v>
      </c>
      <c r="AX29" s="34">
        <v>-36212</v>
      </c>
      <c r="AY29" s="34">
        <v>-71092</v>
      </c>
      <c r="AZ29" s="34">
        <v>-155617</v>
      </c>
      <c r="BA29" s="34">
        <v>-176582</v>
      </c>
      <c r="BB29" s="34">
        <v>-194576</v>
      </c>
      <c r="BC29" s="34">
        <v>-241546</v>
      </c>
      <c r="BD29" s="34">
        <v>-248865</v>
      </c>
      <c r="BE29" s="34">
        <v>-205619</v>
      </c>
      <c r="BF29" s="34">
        <v>-72561</v>
      </c>
      <c r="BG29" s="34">
        <v>-42424</v>
      </c>
      <c r="BH29" s="39">
        <v>-298114</v>
      </c>
      <c r="BJ29" s="34">
        <v>-31369</v>
      </c>
      <c r="BK29" s="34">
        <v>-154010</v>
      </c>
      <c r="BL29" s="34">
        <v>-144573</v>
      </c>
      <c r="BM29" s="34">
        <v>-191519</v>
      </c>
      <c r="BN29" s="34">
        <v>-221135</v>
      </c>
      <c r="BO29" s="34">
        <v>-124566</v>
      </c>
      <c r="BP29" s="34">
        <v>-157973</v>
      </c>
      <c r="BQ29" s="34">
        <v>-214933</v>
      </c>
      <c r="BR29" s="34">
        <v>-148135</v>
      </c>
      <c r="BS29" s="34">
        <v>-126045</v>
      </c>
      <c r="BT29" s="34">
        <v>-117270</v>
      </c>
      <c r="BU29" s="34">
        <v>-129444</v>
      </c>
      <c r="BV29" s="34">
        <v>-597867</v>
      </c>
      <c r="BW29" s="34">
        <v>-768593</v>
      </c>
      <c r="BX29" s="39">
        <v>-340538</v>
      </c>
    </row>
    <row r="30" spans="1:16373" ht="15" customHeight="1">
      <c r="A30" s="33" t="s">
        <v>161</v>
      </c>
      <c r="B30" s="33" t="s">
        <v>375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4133</v>
      </c>
      <c r="BA30" s="34">
        <v>7287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9">
        <v>0</v>
      </c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>
        <v>11420</v>
      </c>
      <c r="BW30" s="34">
        <v>0</v>
      </c>
      <c r="BX30" s="39">
        <v>0</v>
      </c>
    </row>
    <row r="31" spans="1:16373" ht="15" customHeight="1">
      <c r="A31" s="33" t="s">
        <v>180</v>
      </c>
      <c r="B31" s="33" t="s">
        <v>376</v>
      </c>
      <c r="C31" s="33">
        <v>-1866</v>
      </c>
      <c r="D31" s="33">
        <v>-1811</v>
      </c>
      <c r="E31" s="33">
        <v>-1841</v>
      </c>
      <c r="F31" s="33">
        <v>-1806</v>
      </c>
      <c r="G31" s="33">
        <v>-1441</v>
      </c>
      <c r="H31" s="33">
        <v>-546</v>
      </c>
      <c r="I31" s="33">
        <v>-4808</v>
      </c>
      <c r="J31" s="33">
        <v>-584</v>
      </c>
      <c r="K31" s="33">
        <v>-149</v>
      </c>
      <c r="L31" s="33">
        <v>-549</v>
      </c>
      <c r="M31" s="33">
        <v>-4098</v>
      </c>
      <c r="N31" s="33">
        <v>-355</v>
      </c>
      <c r="O31" s="33">
        <v>-68</v>
      </c>
      <c r="P31" s="33">
        <v>-1211</v>
      </c>
      <c r="Q31" s="33">
        <v>-5675</v>
      </c>
      <c r="R31" s="33">
        <v>-1200</v>
      </c>
      <c r="S31" s="33">
        <v>-3621</v>
      </c>
      <c r="T31" s="33">
        <v>1425</v>
      </c>
      <c r="U31" s="33">
        <v>-376</v>
      </c>
      <c r="V31" s="33">
        <v>-3093</v>
      </c>
      <c r="W31" s="33">
        <v>1038</v>
      </c>
      <c r="X31" s="33">
        <v>-15</v>
      </c>
      <c r="Y31" s="33">
        <v>-535</v>
      </c>
      <c r="Z31" s="33">
        <v>9426</v>
      </c>
      <c r="AA31" s="33">
        <v>-1485</v>
      </c>
      <c r="AB31" s="33">
        <v>419</v>
      </c>
      <c r="AC31" s="33">
        <v>-983</v>
      </c>
      <c r="AD31" s="33">
        <v>-626</v>
      </c>
      <c r="AE31" s="33">
        <v>1141</v>
      </c>
      <c r="AF31" s="33">
        <v>-743</v>
      </c>
      <c r="AG31" s="33">
        <v>-1632</v>
      </c>
      <c r="AH31" s="33">
        <v>-63</v>
      </c>
      <c r="AI31" s="33">
        <v>458</v>
      </c>
      <c r="AJ31" s="33">
        <v>419</v>
      </c>
      <c r="AK31" s="33">
        <v>553</v>
      </c>
      <c r="AL31" s="33">
        <v>150035</v>
      </c>
      <c r="AM31" s="33">
        <v>-2271</v>
      </c>
      <c r="AN31" s="34">
        <v>1700</v>
      </c>
      <c r="AO31" s="34">
        <v>-2792</v>
      </c>
      <c r="AP31" s="34">
        <v>-4614</v>
      </c>
      <c r="AQ31" s="34">
        <v>2362</v>
      </c>
      <c r="AR31" s="34">
        <v>941</v>
      </c>
      <c r="AS31" s="34">
        <v>927</v>
      </c>
      <c r="AT31" s="34">
        <v>-746</v>
      </c>
      <c r="AU31" s="34">
        <v>27</v>
      </c>
      <c r="AV31" s="34">
        <v>-436</v>
      </c>
      <c r="AW31" s="34">
        <v>-1580</v>
      </c>
      <c r="AX31" s="34">
        <v>4311</v>
      </c>
      <c r="AY31" s="34">
        <v>449</v>
      </c>
      <c r="AZ31" s="34">
        <v>-706</v>
      </c>
      <c r="BA31" s="34">
        <v>-1055</v>
      </c>
      <c r="BB31" s="34">
        <v>-6009</v>
      </c>
      <c r="BC31" s="34">
        <v>936</v>
      </c>
      <c r="BD31" s="34">
        <v>-2091</v>
      </c>
      <c r="BE31" s="34">
        <v>-853</v>
      </c>
      <c r="BF31" s="34">
        <v>-2629</v>
      </c>
      <c r="BG31" s="34">
        <v>2802</v>
      </c>
      <c r="BH31" s="39">
        <v>-205</v>
      </c>
      <c r="BJ31" s="34">
        <v>-7324</v>
      </c>
      <c r="BK31" s="34">
        <v>-7379</v>
      </c>
      <c r="BL31" s="34">
        <v>-5151</v>
      </c>
      <c r="BM31" s="34">
        <v>-8154</v>
      </c>
      <c r="BN31" s="34">
        <v>-5665</v>
      </c>
      <c r="BO31" s="34">
        <v>9914</v>
      </c>
      <c r="BP31" s="34">
        <v>-2675</v>
      </c>
      <c r="BQ31" s="34">
        <v>-1297</v>
      </c>
      <c r="BR31" s="34">
        <v>151465</v>
      </c>
      <c r="BS31" s="34">
        <v>-7977</v>
      </c>
      <c r="BT31" s="34">
        <v>3484</v>
      </c>
      <c r="BU31" s="34">
        <v>2322</v>
      </c>
      <c r="BV31" s="34">
        <v>-7321</v>
      </c>
      <c r="BW31" s="34">
        <v>-4637</v>
      </c>
      <c r="BX31" s="39">
        <v>2597</v>
      </c>
    </row>
    <row r="32" spans="1:16373" ht="15" customHeight="1">
      <c r="A32" s="33" t="s">
        <v>181</v>
      </c>
      <c r="B32" s="33" t="s">
        <v>377</v>
      </c>
      <c r="C32" s="33">
        <v>0</v>
      </c>
      <c r="D32" s="33">
        <v>0</v>
      </c>
      <c r="E32" s="33">
        <v>-6004</v>
      </c>
      <c r="F32" s="33">
        <v>-13241</v>
      </c>
      <c r="G32" s="33">
        <v>0</v>
      </c>
      <c r="H32" s="33">
        <v>-14068</v>
      </c>
      <c r="I32" s="33">
        <v>-25820</v>
      </c>
      <c r="J32" s="33">
        <v>0</v>
      </c>
      <c r="K32" s="33">
        <v>0</v>
      </c>
      <c r="L32" s="33">
        <v>0</v>
      </c>
      <c r="M32" s="33">
        <v>-4092</v>
      </c>
      <c r="N32" s="33">
        <v>-6224</v>
      </c>
      <c r="O32" s="33">
        <v>-15803</v>
      </c>
      <c r="P32" s="33">
        <v>0</v>
      </c>
      <c r="Q32" s="33">
        <v>0</v>
      </c>
      <c r="R32" s="33">
        <v>0</v>
      </c>
      <c r="S32" s="33">
        <v>-45514</v>
      </c>
      <c r="T32" s="33">
        <v>0</v>
      </c>
      <c r="U32" s="33">
        <v>0</v>
      </c>
      <c r="V32" s="33">
        <v>-24151</v>
      </c>
      <c r="W32" s="33">
        <v>0</v>
      </c>
      <c r="X32" s="33">
        <v>0</v>
      </c>
      <c r="Y32" s="33">
        <v>3350</v>
      </c>
      <c r="Z32" s="33">
        <v>16335</v>
      </c>
      <c r="AA32" s="33">
        <v>0</v>
      </c>
      <c r="AB32" s="33">
        <v>0</v>
      </c>
      <c r="AC32" s="33">
        <v>-34123</v>
      </c>
      <c r="AD32" s="33">
        <v>-28146</v>
      </c>
      <c r="AE32" s="33">
        <v>-2672</v>
      </c>
      <c r="AF32" s="33">
        <v>0</v>
      </c>
      <c r="AG32" s="33">
        <v>-46821</v>
      </c>
      <c r="AH32" s="33">
        <v>42906</v>
      </c>
      <c r="AI32" s="33">
        <v>0</v>
      </c>
      <c r="AJ32" s="33">
        <v>-253254</v>
      </c>
      <c r="AK32" s="33">
        <v>-645866</v>
      </c>
      <c r="AL32" s="33">
        <v>53656</v>
      </c>
      <c r="AM32" s="33">
        <v>-25474</v>
      </c>
      <c r="AN32" s="34">
        <v>-10348</v>
      </c>
      <c r="AO32" s="34">
        <v>-646</v>
      </c>
      <c r="AP32" s="34">
        <v>-383124</v>
      </c>
      <c r="AQ32" s="34">
        <v>-3880.8</v>
      </c>
      <c r="AR32" s="34">
        <v>-3052</v>
      </c>
      <c r="AS32" s="34">
        <v>185</v>
      </c>
      <c r="AT32" s="34">
        <v>12855</v>
      </c>
      <c r="AU32" s="34">
        <v>2514</v>
      </c>
      <c r="AV32" s="34">
        <v>-265635</v>
      </c>
      <c r="AW32" s="34">
        <v>-33743</v>
      </c>
      <c r="AX32" s="34">
        <v>19625</v>
      </c>
      <c r="AY32" s="34">
        <v>0</v>
      </c>
      <c r="AZ32" s="34">
        <v>-754</v>
      </c>
      <c r="BA32" s="34">
        <v>-5775</v>
      </c>
      <c r="BB32" s="34">
        <v>0</v>
      </c>
      <c r="BC32" s="34">
        <v>-1534</v>
      </c>
      <c r="BD32" s="34">
        <v>0</v>
      </c>
      <c r="BE32" s="34">
        <v>-19825</v>
      </c>
      <c r="BF32" s="34">
        <v>-32232</v>
      </c>
      <c r="BG32" s="34">
        <v>-2049</v>
      </c>
      <c r="BH32" s="39">
        <v>1081</v>
      </c>
      <c r="BJ32" s="34">
        <v>-19245</v>
      </c>
      <c r="BK32" s="34">
        <v>-39888</v>
      </c>
      <c r="BL32" s="34">
        <v>-10316</v>
      </c>
      <c r="BM32" s="34">
        <v>-15803</v>
      </c>
      <c r="BN32" s="34">
        <v>-69665</v>
      </c>
      <c r="BO32" s="34">
        <v>19685</v>
      </c>
      <c r="BP32" s="34">
        <v>-62269</v>
      </c>
      <c r="BQ32" s="34">
        <v>-6587</v>
      </c>
      <c r="BR32" s="34">
        <v>-845464</v>
      </c>
      <c r="BS32" s="34">
        <v>-419592</v>
      </c>
      <c r="BT32" s="34">
        <v>6107</v>
      </c>
      <c r="BU32" s="34">
        <v>-277239</v>
      </c>
      <c r="BV32" s="34">
        <v>-6529</v>
      </c>
      <c r="BW32" s="34">
        <v>-53591</v>
      </c>
      <c r="BX32" s="39">
        <v>-968</v>
      </c>
    </row>
    <row r="33" spans="1:16373" s="5" customFormat="1" ht="15" customHeight="1">
      <c r="A33" s="29" t="s">
        <v>182</v>
      </c>
      <c r="B33" s="29" t="s">
        <v>235</v>
      </c>
      <c r="C33" s="30">
        <v>128895</v>
      </c>
      <c r="D33" s="30">
        <v>146444</v>
      </c>
      <c r="E33" s="30">
        <v>149550</v>
      </c>
      <c r="F33" s="30">
        <v>155217</v>
      </c>
      <c r="G33" s="30">
        <v>110249</v>
      </c>
      <c r="H33" s="30">
        <v>145846</v>
      </c>
      <c r="I33" s="30">
        <v>147323</v>
      </c>
      <c r="J33" s="30">
        <v>126930</v>
      </c>
      <c r="K33" s="30">
        <v>136982</v>
      </c>
      <c r="L33" s="30">
        <v>174061</v>
      </c>
      <c r="M33" s="30">
        <v>200236</v>
      </c>
      <c r="N33" s="30">
        <v>220925</v>
      </c>
      <c r="O33" s="30">
        <v>204223</v>
      </c>
      <c r="P33" s="30">
        <v>223506</v>
      </c>
      <c r="Q33" s="30">
        <v>219408</v>
      </c>
      <c r="R33" s="30">
        <v>233494</v>
      </c>
      <c r="S33" s="30">
        <v>165430</v>
      </c>
      <c r="T33" s="30">
        <v>149206</v>
      </c>
      <c r="U33" s="30">
        <v>176548</v>
      </c>
      <c r="V33" s="30">
        <v>233344</v>
      </c>
      <c r="W33" s="30">
        <v>153956</v>
      </c>
      <c r="X33" s="30">
        <v>142827</v>
      </c>
      <c r="Y33" s="30">
        <v>160572</v>
      </c>
      <c r="Z33" s="30">
        <v>137889</v>
      </c>
      <c r="AA33" s="30">
        <v>70605</v>
      </c>
      <c r="AB33" s="30">
        <v>123704</v>
      </c>
      <c r="AC33" s="30">
        <v>134677</v>
      </c>
      <c r="AD33" s="30">
        <v>175236</v>
      </c>
      <c r="AE33" s="30">
        <v>91596</v>
      </c>
      <c r="AF33" s="30">
        <v>100656</v>
      </c>
      <c r="AG33" s="30">
        <v>152404</v>
      </c>
      <c r="AH33" s="30">
        <v>157399</v>
      </c>
      <c r="AI33" s="30">
        <v>126330</v>
      </c>
      <c r="AJ33" s="30">
        <v>163315</v>
      </c>
      <c r="AK33" s="30">
        <v>136127</v>
      </c>
      <c r="AL33" s="30">
        <v>172133</v>
      </c>
      <c r="AM33" s="30">
        <v>125758</v>
      </c>
      <c r="AN33" s="30">
        <v>138934</v>
      </c>
      <c r="AO33" s="30">
        <v>137310</v>
      </c>
      <c r="AP33" s="30">
        <v>167858</v>
      </c>
      <c r="AQ33" s="30">
        <v>145708</v>
      </c>
      <c r="AR33" s="30">
        <v>70287</v>
      </c>
      <c r="AS33" s="30">
        <v>252132</v>
      </c>
      <c r="AT33" s="30">
        <v>320122</v>
      </c>
      <c r="AU33" s="30">
        <v>375957</v>
      </c>
      <c r="AV33" s="30">
        <v>332706</v>
      </c>
      <c r="AW33" s="30">
        <v>383525</v>
      </c>
      <c r="AX33" s="30">
        <v>385448</v>
      </c>
      <c r="AY33" s="30">
        <v>359050</v>
      </c>
      <c r="AZ33" s="30">
        <v>260266</v>
      </c>
      <c r="BA33" s="30">
        <v>276055</v>
      </c>
      <c r="BB33" s="30">
        <v>290974</v>
      </c>
      <c r="BC33" s="30">
        <v>331546</v>
      </c>
      <c r="BD33" s="30">
        <v>344222</v>
      </c>
      <c r="BE33" s="30">
        <v>285906</v>
      </c>
      <c r="BF33" s="30">
        <v>438817</v>
      </c>
      <c r="BG33" s="30">
        <v>439345</v>
      </c>
      <c r="BH33" s="37">
        <v>318636</v>
      </c>
      <c r="BI33"/>
      <c r="BJ33" s="30">
        <v>580106</v>
      </c>
      <c r="BK33" s="30">
        <v>530348</v>
      </c>
      <c r="BL33" s="30">
        <v>732204</v>
      </c>
      <c r="BM33" s="30">
        <v>880631</v>
      </c>
      <c r="BN33" s="30">
        <v>724528</v>
      </c>
      <c r="BO33" s="30">
        <v>595244</v>
      </c>
      <c r="BP33" s="30">
        <v>504222</v>
      </c>
      <c r="BQ33" s="30">
        <v>502055</v>
      </c>
      <c r="BR33" s="30">
        <v>597905</v>
      </c>
      <c r="BS33" s="30">
        <v>569860</v>
      </c>
      <c r="BT33" s="30">
        <v>788249</v>
      </c>
      <c r="BU33" s="30">
        <v>1477636</v>
      </c>
      <c r="BV33" s="30">
        <v>1186345</v>
      </c>
      <c r="BW33" s="30">
        <v>1400489</v>
      </c>
      <c r="BX33" s="37">
        <v>757981</v>
      </c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</row>
    <row r="34" spans="1:16373" s="5" customFormat="1" ht="15" customHeight="1">
      <c r="A34" s="134" t="s">
        <v>165</v>
      </c>
      <c r="B34" s="134" t="s">
        <v>236</v>
      </c>
      <c r="C34" s="133">
        <v>0.312</v>
      </c>
      <c r="D34" s="133">
        <v>0.311</v>
      </c>
      <c r="E34" s="133">
        <v>0.316</v>
      </c>
      <c r="F34" s="133">
        <v>0.32700000000000001</v>
      </c>
      <c r="G34" s="133">
        <v>0.26600000000000001</v>
      </c>
      <c r="H34" s="133">
        <v>0.30299999999999999</v>
      </c>
      <c r="I34" s="133">
        <v>0.29299999999999998</v>
      </c>
      <c r="J34" s="133">
        <v>0.26500000000000001</v>
      </c>
      <c r="K34" s="133">
        <v>0.29299999999999998</v>
      </c>
      <c r="L34" s="133">
        <v>0.33100000000000002</v>
      </c>
      <c r="M34" s="133">
        <v>0.33300000000000002</v>
      </c>
      <c r="N34" s="133">
        <v>0.35599999999999998</v>
      </c>
      <c r="O34" s="133">
        <v>0.36899999999999999</v>
      </c>
      <c r="P34" s="133">
        <v>0.36</v>
      </c>
      <c r="Q34" s="133">
        <v>0.33400000000000002</v>
      </c>
      <c r="R34" s="133">
        <v>0.34599999999999997</v>
      </c>
      <c r="S34" s="133">
        <v>0.28299999999999997</v>
      </c>
      <c r="T34" s="133">
        <v>0.24099999999999999</v>
      </c>
      <c r="U34" s="133">
        <v>0.25</v>
      </c>
      <c r="V34" s="133">
        <v>0.31900000000000001</v>
      </c>
      <c r="W34" s="133">
        <v>0.23100000000000001</v>
      </c>
      <c r="X34" s="133">
        <v>0.22700000000000001</v>
      </c>
      <c r="Y34" s="133">
        <v>0.23599999999999999</v>
      </c>
      <c r="Z34" s="133">
        <v>0.221</v>
      </c>
      <c r="AA34" s="133">
        <v>0.11600000000000001</v>
      </c>
      <c r="AB34" s="133">
        <v>0.18536849976249023</v>
      </c>
      <c r="AC34" s="133">
        <v>0.21489421792750429</v>
      </c>
      <c r="AD34" s="133">
        <v>0.25322718858515253</v>
      </c>
      <c r="AE34" s="133">
        <v>0.15042221879177436</v>
      </c>
      <c r="AF34" s="133">
        <v>0.17861503080548535</v>
      </c>
      <c r="AG34" s="133">
        <v>0.23405431637661483</v>
      </c>
      <c r="AH34" s="133">
        <v>0.22741510889698638</v>
      </c>
      <c r="AI34" s="133">
        <v>0.20112943259306196</v>
      </c>
      <c r="AJ34" s="133">
        <v>0.23699999999999999</v>
      </c>
      <c r="AK34" s="133">
        <v>0.1669976924294265</v>
      </c>
      <c r="AL34" s="133">
        <v>0.20300000000000001</v>
      </c>
      <c r="AM34" s="133">
        <v>0.192</v>
      </c>
      <c r="AN34" s="133">
        <v>0.19800000000000001</v>
      </c>
      <c r="AO34" s="133">
        <v>0.18964736170424348</v>
      </c>
      <c r="AP34" s="133">
        <v>0.20228388530441763</v>
      </c>
      <c r="AQ34" s="133">
        <v>0.22486947637765503</v>
      </c>
      <c r="AR34" s="133">
        <v>0.12657687590830755</v>
      </c>
      <c r="AS34" s="133">
        <v>0.2542163196044368</v>
      </c>
      <c r="AT34" s="133">
        <v>0.30315501984908633</v>
      </c>
      <c r="AU34" s="133">
        <v>0.34404478218376289</v>
      </c>
      <c r="AV34" s="133">
        <v>0.29748337359911731</v>
      </c>
      <c r="AW34" s="133">
        <v>0.30703910310397498</v>
      </c>
      <c r="AX34" s="133">
        <v>0.29600572585327195</v>
      </c>
      <c r="AY34" s="133">
        <v>0.2660691935520923</v>
      </c>
      <c r="AZ34" s="133">
        <v>0.20239877378379617</v>
      </c>
      <c r="BA34" s="36">
        <v>0.21009519373614866</v>
      </c>
      <c r="BB34" s="36">
        <v>0.23165391792827164</v>
      </c>
      <c r="BC34" s="36">
        <v>0.29149386804852812</v>
      </c>
      <c r="BD34" s="36">
        <v>0.27586024508480039</v>
      </c>
      <c r="BE34" s="36">
        <v>0.24907480973488333</v>
      </c>
      <c r="BF34" s="36">
        <v>0.33800550585632705</v>
      </c>
      <c r="BG34" s="36">
        <v>0.32972768918561923</v>
      </c>
      <c r="BH34" s="38">
        <v>0.25826500539815006</v>
      </c>
      <c r="BI34"/>
      <c r="BJ34" s="133">
        <v>0.31694862655194495</v>
      </c>
      <c r="BK34" s="133">
        <v>0.28270465714168441</v>
      </c>
      <c r="BL34" s="133">
        <v>0.33040280312892722</v>
      </c>
      <c r="BM34" s="133">
        <v>0.35142107829718017</v>
      </c>
      <c r="BN34" s="133">
        <v>0.27424577755420071</v>
      </c>
      <c r="BO34" s="133">
        <v>0.22913264767993397</v>
      </c>
      <c r="BP34" s="133">
        <v>0.19433905250548458</v>
      </c>
      <c r="BQ34" s="133">
        <v>0.19956617000539009</v>
      </c>
      <c r="BR34" s="133">
        <v>0.20100000000000001</v>
      </c>
      <c r="BS34" s="133">
        <v>0.19423928796879411</v>
      </c>
      <c r="BT34" s="133">
        <v>0.24246153600077761</v>
      </c>
      <c r="BU34" s="36">
        <v>0.31026933729209666</v>
      </c>
      <c r="BV34" s="36">
        <v>0.22790694725776656</v>
      </c>
      <c r="BW34" s="36">
        <v>0.28987583364535852</v>
      </c>
      <c r="BX34" s="38">
        <v>0.29537051613979248</v>
      </c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</row>
    <row r="35" spans="1:16373"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</row>
    <row r="36" spans="1:16373">
      <c r="AH36" s="14"/>
    </row>
    <row r="37" spans="1:16373">
      <c r="AG37" s="187"/>
    </row>
    <row r="38" spans="1:16373">
      <c r="AH38" s="14"/>
    </row>
    <row r="39" spans="1:16373">
      <c r="AH39" s="188"/>
    </row>
    <row r="40" spans="1:16373">
      <c r="AH40" s="188"/>
    </row>
    <row r="41" spans="1:16373">
      <c r="AH41" s="18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N17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O11" sqref="O11"/>
    </sheetView>
  </sheetViews>
  <sheetFormatPr defaultColWidth="13.5703125" defaultRowHeight="15"/>
  <cols>
    <col min="1" max="2" width="27.85546875" customWidth="1"/>
    <col min="3" max="10" width="15.7109375" customWidth="1"/>
    <col min="11" max="11" width="1.7109375" customWidth="1"/>
    <col min="12" max="14" width="15.7109375" customWidth="1"/>
  </cols>
  <sheetData>
    <row r="6" spans="1:14">
      <c r="A6" s="26" t="s">
        <v>166</v>
      </c>
      <c r="B6" s="26" t="s">
        <v>366</v>
      </c>
      <c r="C6" s="27" t="s">
        <v>439</v>
      </c>
      <c r="D6" s="27" t="s">
        <v>440</v>
      </c>
      <c r="E6" s="27" t="s">
        <v>441</v>
      </c>
      <c r="F6" s="27" t="s">
        <v>442</v>
      </c>
      <c r="G6" s="27" t="s">
        <v>443</v>
      </c>
      <c r="H6" s="27" t="s">
        <v>444</v>
      </c>
      <c r="I6" s="27" t="s">
        <v>445</v>
      </c>
      <c r="J6" s="27" t="s">
        <v>464</v>
      </c>
      <c r="L6" s="27">
        <v>2022</v>
      </c>
      <c r="M6" s="27">
        <v>2023</v>
      </c>
      <c r="N6" s="27" t="s">
        <v>462</v>
      </c>
    </row>
    <row r="7" spans="1:14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L7" s="26"/>
      <c r="M7" s="26"/>
      <c r="N7" s="26"/>
    </row>
    <row r="8" spans="1:14">
      <c r="A8" s="26" t="s">
        <v>183</v>
      </c>
      <c r="B8" s="26" t="s">
        <v>380</v>
      </c>
      <c r="C8" s="26"/>
      <c r="D8" s="26"/>
      <c r="E8" s="26"/>
      <c r="F8" s="26"/>
      <c r="G8" s="26"/>
      <c r="H8" s="26"/>
      <c r="I8" s="26"/>
      <c r="J8" s="26"/>
      <c r="L8" s="26"/>
      <c r="M8" s="26"/>
      <c r="N8" s="26"/>
    </row>
    <row r="9" spans="1:14">
      <c r="A9" s="140" t="s">
        <v>24</v>
      </c>
      <c r="B9" s="140" t="s">
        <v>370</v>
      </c>
      <c r="C9" s="177">
        <v>271948.44235885242</v>
      </c>
      <c r="D9" s="177">
        <v>543760.44070784957</v>
      </c>
      <c r="E9" s="177">
        <v>650698.49115300004</v>
      </c>
      <c r="F9" s="177">
        <v>599746</v>
      </c>
      <c r="G9" s="177">
        <v>577011</v>
      </c>
      <c r="H9" s="177">
        <v>598027</v>
      </c>
      <c r="I9" s="177">
        <v>595699</v>
      </c>
      <c r="J9" s="178">
        <v>672816</v>
      </c>
      <c r="K9" s="14"/>
      <c r="L9" s="177">
        <v>874959.55803632841</v>
      </c>
      <c r="M9" s="177">
        <v>2425481</v>
      </c>
      <c r="N9" s="178">
        <v>1268515</v>
      </c>
    </row>
    <row r="10" spans="1:14">
      <c r="A10" s="140" t="s">
        <v>182</v>
      </c>
      <c r="B10" s="140" t="s">
        <v>235</v>
      </c>
      <c r="C10" s="177">
        <v>138277.82498508005</v>
      </c>
      <c r="D10" s="177">
        <v>308089.32880027295</v>
      </c>
      <c r="E10" s="177">
        <v>271847.2370490001</v>
      </c>
      <c r="F10" s="177">
        <v>307597.98268499994</v>
      </c>
      <c r="G10" s="177">
        <v>353926</v>
      </c>
      <c r="H10" s="177">
        <v>320552</v>
      </c>
      <c r="I10" s="177">
        <v>230983</v>
      </c>
      <c r="J10" s="178">
        <v>376327</v>
      </c>
      <c r="K10" s="14"/>
      <c r="L10" s="177">
        <v>398402.70792233828</v>
      </c>
      <c r="M10" s="177">
        <v>1253924</v>
      </c>
      <c r="N10" s="178">
        <v>607309</v>
      </c>
    </row>
    <row r="11" spans="1:14">
      <c r="A11" s="140" t="s">
        <v>165</v>
      </c>
      <c r="B11" s="140" t="s">
        <v>236</v>
      </c>
      <c r="C11" s="137">
        <v>0.50847073726796377</v>
      </c>
      <c r="D11" s="137">
        <v>0.56659018519113369</v>
      </c>
      <c r="E11" s="137">
        <v>0.41777757401481375</v>
      </c>
      <c r="F11" s="137">
        <v>0.51288042385443156</v>
      </c>
      <c r="G11" s="137">
        <v>0.61337825448734951</v>
      </c>
      <c r="H11" s="137">
        <v>0.53601593239101242</v>
      </c>
      <c r="I11" s="137">
        <v>0.38775119649353113</v>
      </c>
      <c r="J11" s="139">
        <v>0.55933122874604646</v>
      </c>
      <c r="L11" s="137">
        <v>0.45533842594562129</v>
      </c>
      <c r="M11" s="137">
        <v>0.51697951870165137</v>
      </c>
      <c r="N11" s="139">
        <v>0.47875586808196985</v>
      </c>
    </row>
    <row r="12" spans="1:14">
      <c r="A12" s="140" t="s">
        <v>194</v>
      </c>
      <c r="B12" s="140" t="s">
        <v>233</v>
      </c>
      <c r="C12" s="177">
        <v>31930.673260606585</v>
      </c>
      <c r="D12" s="177">
        <v>86252.695843330293</v>
      </c>
      <c r="E12" s="177">
        <v>88660.670508000083</v>
      </c>
      <c r="F12" s="177">
        <v>178128.91559100003</v>
      </c>
      <c r="G12" s="177">
        <v>116920</v>
      </c>
      <c r="H12" s="177">
        <v>183721</v>
      </c>
      <c r="I12" s="177">
        <v>-61774</v>
      </c>
      <c r="J12" s="178">
        <v>-43122</v>
      </c>
      <c r="K12" s="14"/>
      <c r="L12" s="177">
        <v>99303.355780084588</v>
      </c>
      <c r="M12" s="177">
        <v>567431</v>
      </c>
      <c r="N12" s="178">
        <v>-104895</v>
      </c>
    </row>
    <row r="13" spans="1:14">
      <c r="A13" s="140" t="s">
        <v>195</v>
      </c>
      <c r="B13" s="140" t="s">
        <v>378</v>
      </c>
      <c r="C13" s="177">
        <v>15455.595924999994</v>
      </c>
      <c r="D13" s="177">
        <v>41621.038815</v>
      </c>
      <c r="E13" s="177">
        <v>43243.731850000011</v>
      </c>
      <c r="F13" s="177">
        <v>87211.414839999998</v>
      </c>
      <c r="G13" s="177">
        <v>57349</v>
      </c>
      <c r="H13" s="177">
        <v>90208</v>
      </c>
      <c r="I13" s="177">
        <v>-30710</v>
      </c>
      <c r="J13" s="178">
        <v>-21236</v>
      </c>
      <c r="K13" s="14"/>
      <c r="L13" s="177">
        <v>53081.907084999992</v>
      </c>
      <c r="M13" s="177">
        <v>278012</v>
      </c>
      <c r="N13" s="178">
        <v>-51946</v>
      </c>
    </row>
    <row r="14" spans="1:14">
      <c r="A14" s="176" t="s">
        <v>196</v>
      </c>
      <c r="B14" s="176" t="s">
        <v>379</v>
      </c>
      <c r="C14" s="179">
        <v>-9531.1243994443503</v>
      </c>
      <c r="D14" s="179">
        <v>-73717.265302997592</v>
      </c>
      <c r="E14" s="179">
        <v>-92140.721648999999</v>
      </c>
      <c r="F14" s="179">
        <v>-84942.821541999991</v>
      </c>
      <c r="G14" s="179">
        <v>-89400</v>
      </c>
      <c r="H14" s="179">
        <v>-87014</v>
      </c>
      <c r="I14" s="179">
        <v>-95780</v>
      </c>
      <c r="J14" s="180">
        <v>-100146</v>
      </c>
      <c r="K14" s="14"/>
      <c r="L14" s="179">
        <v>-64283.338374165513</v>
      </c>
      <c r="M14" s="179">
        <v>-353497</v>
      </c>
      <c r="N14" s="180">
        <v>-195926</v>
      </c>
    </row>
    <row r="17" spans="1:2">
      <c r="A17" s="138" t="s">
        <v>381</v>
      </c>
      <c r="B17" s="138"/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1" ma:contentTypeDescription="Crie um novo documento." ma:contentTypeScope="" ma:versionID="f89042d9e242cc75af1f0999edcb0b08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0548a7a0f5e3644fed35b51cd4e44be2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58C8F9A3-0EF6-4D44-A4EB-D0D640E0E7AB}">
  <ds:schemaRefs>
    <ds:schemaRef ds:uri="http://schemas.microsoft.com/office/2006/metadata/properties"/>
    <ds:schemaRef ds:uri="http://schemas.microsoft.com/office/infopath/2007/PartnerControls"/>
    <ds:schemaRef ds:uri="0abb5ab6-4e69-4f42-80f2-67d3dd6ff409"/>
    <ds:schemaRef ds:uri="c844437c-2cb1-4d5e-9060-53010c232dfe"/>
  </ds:schemaRefs>
</ds:datastoreItem>
</file>

<file path=customXml/itemProps2.xml><?xml version="1.0" encoding="utf-8"?>
<ds:datastoreItem xmlns:ds="http://schemas.openxmlformats.org/officeDocument/2006/customXml" ds:itemID="{95A3BD17-7C80-4A47-AC1A-A4D9EAE9E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Celulose Solúvel | DWP</vt:lpstr>
      <vt:lpstr>Metais&amp;Louças | MetalsSan. Ware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Carolina Mulet E Souza</cp:lastModifiedBy>
  <cp:revision/>
  <dcterms:created xsi:type="dcterms:W3CDTF">2018-12-03T13:59:54Z</dcterms:created>
  <dcterms:modified xsi:type="dcterms:W3CDTF">2024-08-05T17:45:16Z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