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Recorrente/Relatórios Gerenciais/Papel/Crédito/CVBI/Planilha de Fundamentos/2025/06. Jun 25/"/>
    </mc:Choice>
  </mc:AlternateContent>
  <xr:revisionPtr revIDLastSave="2698" documentId="13_ncr:1_{428080BE-B8F4-4CF3-9E85-8CB4305BD854}" xr6:coauthVersionLast="47" xr6:coauthVersionMax="47" xr10:uidLastSave="{26F099B2-B920-401A-9238-49A93E9F1513}"/>
  <bookViews>
    <workbookView xWindow="13020" yWindow="-16380" windowWidth="29040" windowHeight="15840" xr2:uid="{00000000-000D-0000-FFFF-FFFF00000000}"/>
  </bookViews>
  <sheets>
    <sheet name="Infos Gerais" sheetId="15" r:id="rId1"/>
    <sheet name="Resumo" sheetId="21" r:id="rId2"/>
    <sheet name="Carteira" sheetId="22" r:id="rId3"/>
    <sheet name="Evolução Carteira" sheetId="19" r:id="rId4"/>
    <sheet name="DRE" sheetId="16" r:id="rId5"/>
    <sheet name="Performance" sheetId="23" r:id="rId6"/>
    <sheet name="Rentabilidade" sheetId="17" r:id="rId7"/>
  </sheets>
  <definedNames>
    <definedName name="_BQ4.1" localSheetId="2" hidden="1">#REF!</definedName>
    <definedName name="_BQ4.1" localSheetId="3" hidden="1">#REF!</definedName>
    <definedName name="_BQ4.1" localSheetId="5" hidden="1">#REF!</definedName>
    <definedName name="_BQ4.1" hidden="1">#REF!</definedName>
    <definedName name="_Regression_Int" hidden="1">1</definedName>
    <definedName name="Actual" localSheetId="2">(Carteira!PeriodInActual*(#REF!&gt;0))*Carteira!PeriodInPlan</definedName>
    <definedName name="Actual" localSheetId="3">('Evolução Carteira'!PeriodInActual*(#REF!&gt;0))*'Evolução Carteira'!PeriodInPlan</definedName>
    <definedName name="Actual" localSheetId="5">(Performance!PeriodInActual*(#REF!&gt;0))*Performance!PeriodInPlan</definedName>
    <definedName name="Actual">(PeriodInActual*(#REF!&gt;0))*PeriodInPlan</definedName>
    <definedName name="ActualBeyond" localSheetId="2">Carteira!PeriodInActual*(#REF!&gt;0)</definedName>
    <definedName name="ActualBeyond" localSheetId="3">'Evolução Carteira'!PeriodInActual*(#REF!&gt;0)</definedName>
    <definedName name="ActualBeyond" localSheetId="5">Performance!PeriodInActual*(#REF!&gt;0)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 localSheetId="5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 localSheetId="5">#REF!</definedName>
    <definedName name="Calendar10Month">#REF!</definedName>
    <definedName name="Calendar10MonthOption" localSheetId="2">MATCH(Carteira!Calendar10Month,[0]!Months,0)</definedName>
    <definedName name="Calendar10MonthOption" localSheetId="3">MATCH('Evolução Carteira'!Calendar10Month,[0]!Months,0)</definedName>
    <definedName name="Calendar10MonthOption" localSheetId="5">MATCH(Performance!Calendar10Month,[0]!Months,0)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 localSheetId="5">#REF!</definedName>
    <definedName name="Calendar10Year">#REF!</definedName>
    <definedName name="Calendar11Month" localSheetId="2">#REF!</definedName>
    <definedName name="Calendar11Month" localSheetId="3">#REF!</definedName>
    <definedName name="Calendar11Month" localSheetId="5">#REF!</definedName>
    <definedName name="Calendar11Month">#REF!</definedName>
    <definedName name="Calendar11MonthOption" localSheetId="2">MATCH(Carteira!Calendar11Month,[0]!Months,0)</definedName>
    <definedName name="Calendar11MonthOption" localSheetId="3">MATCH('Evolução Carteira'!Calendar11Month,[0]!Months,0)</definedName>
    <definedName name="Calendar11MonthOption" localSheetId="5">MATCH(Performance!Calendar11Month,[0]!Months,0)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 localSheetId="5">#REF!</definedName>
    <definedName name="Calendar11Year">#REF!</definedName>
    <definedName name="Calendar12Month" localSheetId="2">#REF!</definedName>
    <definedName name="Calendar12Month" localSheetId="3">#REF!</definedName>
    <definedName name="Calendar12Month" localSheetId="5">#REF!</definedName>
    <definedName name="Calendar12Month">#REF!</definedName>
    <definedName name="Calendar12MonthOption" localSheetId="2">MATCH(Carteira!Calendar12Month,[0]!Months,0)</definedName>
    <definedName name="Calendar12MonthOption" localSheetId="3">MATCH('Evolução Carteira'!Calendar12Month,[0]!Months,0)</definedName>
    <definedName name="Calendar12MonthOption" localSheetId="5">MATCH(Performance!Calendar12Month,[0]!Months,0)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 localSheetId="5">#REF!</definedName>
    <definedName name="Calendar12Year">#REF!</definedName>
    <definedName name="Calendar1Month" localSheetId="2">#REF!</definedName>
    <definedName name="Calendar1Month" localSheetId="3">#REF!</definedName>
    <definedName name="Calendar1Month" localSheetId="5">#REF!</definedName>
    <definedName name="Calendar1Month">#REF!</definedName>
    <definedName name="Calendar1MonthOption" localSheetId="2">MATCH(Carteira!Calendar1Month,[0]!Months,0)</definedName>
    <definedName name="Calendar1MonthOption" localSheetId="3">MATCH('Evolução Carteira'!Calendar1Month,[0]!Months,0)</definedName>
    <definedName name="Calendar1MonthOption" localSheetId="5">MATCH(Performance!Calendar1Month,[0]!Months,0)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 localSheetId="5">#REF!</definedName>
    <definedName name="Calendar1Year">#REF!</definedName>
    <definedName name="Calendar2Month" localSheetId="2">#REF!</definedName>
    <definedName name="Calendar2Month" localSheetId="3">#REF!</definedName>
    <definedName name="Calendar2Month" localSheetId="5">#REF!</definedName>
    <definedName name="Calendar2Month">#REF!</definedName>
    <definedName name="Calendar2MonthOption" localSheetId="2">MATCH(Carteira!Calendar2Month,[0]!Months,0)</definedName>
    <definedName name="Calendar2MonthOption" localSheetId="3">MATCH('Evolução Carteira'!Calendar2Month,[0]!Months,0)</definedName>
    <definedName name="Calendar2MonthOption" localSheetId="5">MATCH(Performance!Calendar2Month,[0]!Months,0)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 localSheetId="5">#REF!</definedName>
    <definedName name="Calendar2Year">#REF!</definedName>
    <definedName name="Calendar3Month" localSheetId="2">#REF!</definedName>
    <definedName name="Calendar3Month" localSheetId="3">#REF!</definedName>
    <definedName name="Calendar3Month" localSheetId="5">#REF!</definedName>
    <definedName name="Calendar3Month">#REF!</definedName>
    <definedName name="Calendar3MonthOption" localSheetId="2">MATCH(Carteira!Calendar3Month,[0]!Months,0)</definedName>
    <definedName name="Calendar3MonthOption" localSheetId="3">MATCH('Evolução Carteira'!Calendar3Month,[0]!Months,0)</definedName>
    <definedName name="Calendar3MonthOption" localSheetId="5">MATCH(Performance!Calendar3Month,[0]!Months,0)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 localSheetId="5">#REF!</definedName>
    <definedName name="Calendar3Year">#REF!</definedName>
    <definedName name="Calendar4Month" localSheetId="2">#REF!</definedName>
    <definedName name="Calendar4Month" localSheetId="3">#REF!</definedName>
    <definedName name="Calendar4Month" localSheetId="5">#REF!</definedName>
    <definedName name="Calendar4Month">#REF!</definedName>
    <definedName name="Calendar4MonthOption" localSheetId="2">MATCH(Carteira!Calendar4Month,[0]!Months,0)</definedName>
    <definedName name="Calendar4MonthOption" localSheetId="3">MATCH('Evolução Carteira'!Calendar4Month,[0]!Months,0)</definedName>
    <definedName name="Calendar4MonthOption" localSheetId="5">MATCH(Performance!Calendar4Month,[0]!Months,0)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 localSheetId="5">#REF!</definedName>
    <definedName name="Calendar4Year">#REF!</definedName>
    <definedName name="Calendar5Month" localSheetId="2">#REF!</definedName>
    <definedName name="Calendar5Month" localSheetId="3">#REF!</definedName>
    <definedName name="Calendar5Month" localSheetId="5">#REF!</definedName>
    <definedName name="Calendar5Month">#REF!</definedName>
    <definedName name="Calendar5MonthOption" localSheetId="2">MATCH(Carteira!Calendar5Month,[0]!Months,0)</definedName>
    <definedName name="Calendar5MonthOption" localSheetId="3">MATCH('Evolução Carteira'!Calendar5Month,[0]!Months,0)</definedName>
    <definedName name="Calendar5MonthOption" localSheetId="5">MATCH(Performance!Calendar5Month,[0]!Months,0)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 localSheetId="5">#REF!</definedName>
    <definedName name="Calendar5Year">#REF!</definedName>
    <definedName name="Calendar6Month" localSheetId="2">#REF!</definedName>
    <definedName name="Calendar6Month" localSheetId="3">#REF!</definedName>
    <definedName name="Calendar6Month" localSheetId="5">#REF!</definedName>
    <definedName name="Calendar6Month">#REF!</definedName>
    <definedName name="Calendar6MonthOption" localSheetId="2">MATCH(Carteira!Calendar6Month,[0]!Months,0)</definedName>
    <definedName name="Calendar6MonthOption" localSheetId="3">MATCH('Evolução Carteira'!Calendar6Month,[0]!Months,0)</definedName>
    <definedName name="Calendar6MonthOption" localSheetId="5">MATCH(Performance!Calendar6Month,[0]!Months,0)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 localSheetId="5">#REF!</definedName>
    <definedName name="Calendar6Year">#REF!</definedName>
    <definedName name="Calendar7Month" localSheetId="2">#REF!</definedName>
    <definedName name="Calendar7Month" localSheetId="3">#REF!</definedName>
    <definedName name="Calendar7Month" localSheetId="5">#REF!</definedName>
    <definedName name="Calendar7Month">#REF!</definedName>
    <definedName name="Calendar7MonthOption" localSheetId="2">MATCH(Carteira!Calendar7Month,[0]!Months,0)</definedName>
    <definedName name="Calendar7MonthOption" localSheetId="3">MATCH('Evolução Carteira'!Calendar7Month,[0]!Months,0)</definedName>
    <definedName name="Calendar7MonthOption" localSheetId="5">MATCH(Performance!Calendar7Month,[0]!Months,0)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 localSheetId="5">#REF!</definedName>
    <definedName name="Calendar7Year">#REF!</definedName>
    <definedName name="Calendar8Month" localSheetId="2">#REF!</definedName>
    <definedName name="Calendar8Month" localSheetId="3">#REF!</definedName>
    <definedName name="Calendar8Month" localSheetId="5">#REF!</definedName>
    <definedName name="Calendar8Month">#REF!</definedName>
    <definedName name="Calendar8MonthOption" localSheetId="2">MATCH(Carteira!Calendar8Month,[0]!Months,0)</definedName>
    <definedName name="Calendar8MonthOption" localSheetId="3">MATCH('Evolução Carteira'!Calendar8Month,[0]!Months,0)</definedName>
    <definedName name="Calendar8MonthOption" localSheetId="5">MATCH(Performance!Calendar8Month,[0]!Months,0)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 localSheetId="5">#REF!</definedName>
    <definedName name="Calendar8Year">#REF!</definedName>
    <definedName name="Calendar9Month" localSheetId="2">#REF!</definedName>
    <definedName name="Calendar9Month" localSheetId="3">#REF!</definedName>
    <definedName name="Calendar9Month" localSheetId="5">#REF!</definedName>
    <definedName name="Calendar9Month">#REF!</definedName>
    <definedName name="Calendar9MonthOption" localSheetId="2">MATCH(Carteira!Calendar9Month,[0]!Months,0)</definedName>
    <definedName name="Calendar9MonthOption" localSheetId="3">MATCH('Evolução Carteira'!Calendar9Month,[0]!Months,0)</definedName>
    <definedName name="Calendar9MonthOption" localSheetId="5">MATCH(Performance!Calendar9Month,[0]!Months,0)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 localSheetId="5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 localSheetId="5">#REF!</definedName>
    <definedName name="date">#REF!</definedName>
    <definedName name="dates" localSheetId="2">#REF!</definedName>
    <definedName name="dates" localSheetId="3">#REF!</definedName>
    <definedName name="dates" localSheetId="5">#REF!</definedName>
    <definedName name="dates">#REF!</definedName>
    <definedName name="Days">{0,1,2,3,4,5,6}</definedName>
    <definedName name="idioma" localSheetId="2">#REF!</definedName>
    <definedName name="idioma" localSheetId="3">#REF!</definedName>
    <definedName name="idioma" localSheetId="5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 localSheetId="5">#REF!</definedName>
    <definedName name="lista_cias">#REF!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 localSheetId="5">#REF!</definedName>
    <definedName name="NOI">#REF!</definedName>
    <definedName name="occ" localSheetId="2">#REF!</definedName>
    <definedName name="occ" localSheetId="3">#REF!</definedName>
    <definedName name="occ" localSheetId="5">#REF!</definedName>
    <definedName name="occ">#REF!</definedName>
    <definedName name="PercentComplete" localSheetId="2">Carteira!PercentCompleteBeyond*Carteira!PeriodInPlan</definedName>
    <definedName name="PercentComplete" localSheetId="3">'Evolução Carteira'!PercentCompleteBeyond*'Evolução Carteira'!PeriodInPlan</definedName>
    <definedName name="PercentComplete" localSheetId="5">Performance!PercentCompleteBeyond*Performance!PeriodInPlan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 localSheetId="5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 localSheetId="5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 localSheetId="5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 localSheetId="5">#REF!=MEDIAN(#REF!,#REF!,#REF!+#REF!-1)</definedName>
    <definedName name="PeriodInPlan">#REF!=MEDIAN(#REF!,#REF!,#REF!+#REF!-1)</definedName>
    <definedName name="Plan" localSheetId="2">Carteira!PeriodInPlan*(#REF!&gt;0)</definedName>
    <definedName name="Plan" localSheetId="3">'Evolução Carteira'!PeriodInPlan*(#REF!&gt;0)</definedName>
    <definedName name="Plan" localSheetId="5">Performance!PeriodInPlan*(#REF!&gt;0)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 localSheetId="5">#REF!</definedName>
    <definedName name="Portfolio">#REF!</definedName>
    <definedName name="Savassi1T07" localSheetId="2">#REF!</definedName>
    <definedName name="Savassi1T07" localSheetId="3">#REF!</definedName>
    <definedName name="Savassi1T07" localSheetId="5">#REF!</definedName>
    <definedName name="Savassi1T07">#REF!</definedName>
    <definedName name="tri">#REF!</definedName>
    <definedName name="Unidade">#REF!</definedName>
    <definedName name="WeekdayOption" localSheetId="2">MATCH(Carteira!WeekStart,[0]!Weekdays,0)+10</definedName>
    <definedName name="WeekdayOption" localSheetId="3">MATCH('Evolução Carteira'!WeekStart,[0]!Weekdays,0)+10</definedName>
    <definedName name="WeekdayOption" localSheetId="5">MATCH(Performance!WeekStart,[0]!Weekdays,0)+10</definedName>
    <definedName name="WeekdayOption">MATCH(WeekStart,Weekdays,0)+10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 localSheetId="5">#REF!</definedName>
    <definedName name="WeekStart">#REF!</definedName>
    <definedName name="WeekStartValue" localSheetId="2">IF(Carteira!WeekStart="Monday",2,1)</definedName>
    <definedName name="WeekStartValue" localSheetId="3">IF('Evolução Carteira'!WeekStart="Monday",2,1)</definedName>
    <definedName name="WeekStartValue" localSheetId="5">IF(Performance!WeekStart="Monday",2,1)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localSheetId="5" hidden="1">#REF!</definedName>
    <definedName name="x" hidden="1">#REF!</definedName>
    <definedName name="yellow_key" localSheetId="2">#REF!</definedName>
    <definedName name="yellow_key" localSheetId="3">#REF!</definedName>
    <definedName name="yellow_key" localSheetId="5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6" i="16" l="1"/>
  <c r="I15" i="16"/>
  <c r="I12" i="16"/>
  <c r="I21" i="16"/>
  <c r="K8" i="19"/>
  <c r="F61" i="22"/>
  <c r="F60" i="22"/>
  <c r="F59" i="22"/>
  <c r="F58" i="22"/>
  <c r="F57" i="22"/>
  <c r="F56" i="22"/>
  <c r="F55" i="22"/>
  <c r="F54" i="22"/>
  <c r="F53" i="22"/>
  <c r="F52" i="22"/>
  <c r="F51" i="22"/>
  <c r="F50" i="22"/>
  <c r="F49" i="22"/>
  <c r="F48" i="22"/>
  <c r="F47" i="22"/>
  <c r="F46" i="22"/>
  <c r="F45" i="22"/>
  <c r="F44" i="22"/>
  <c r="F43" i="22"/>
  <c r="F42" i="22"/>
  <c r="F41" i="22"/>
  <c r="F40" i="22"/>
  <c r="F39" i="22"/>
  <c r="F38" i="22"/>
  <c r="F37" i="22"/>
  <c r="F36" i="22"/>
  <c r="F35" i="22"/>
  <c r="F34" i="22"/>
  <c r="F33" i="22"/>
  <c r="F32" i="22"/>
  <c r="F31" i="22"/>
  <c r="F30" i="22"/>
  <c r="F29" i="22"/>
  <c r="F28" i="22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F14" i="22"/>
  <c r="F13" i="22"/>
  <c r="F12" i="22"/>
  <c r="F11" i="22"/>
  <c r="F10" i="22"/>
  <c r="F9" i="22"/>
  <c r="F8" i="22"/>
  <c r="F7" i="22"/>
  <c r="Q62" i="22"/>
  <c r="E62" i="22"/>
  <c r="F62" i="22" l="1"/>
  <c r="K9" i="19" l="1"/>
  <c r="E9" i="19" l="1"/>
  <c r="F9" i="19" l="1"/>
  <c r="H9" i="19" s="1"/>
  <c r="K11" i="19" l="1"/>
  <c r="K12" i="19"/>
  <c r="K13" i="19"/>
  <c r="E11" i="19"/>
  <c r="E12" i="19"/>
  <c r="E13" i="19"/>
  <c r="K10" i="19"/>
  <c r="E10" i="19"/>
  <c r="F10" i="19" l="1"/>
  <c r="H10" i="19" s="1"/>
  <c r="F13" i="19"/>
  <c r="H13" i="19" s="1"/>
  <c r="F12" i="19"/>
  <c r="H12" i="19" s="1"/>
  <c r="F11" i="19"/>
  <c r="H11" i="19" s="1"/>
  <c r="H15" i="16" l="1"/>
  <c r="H21" i="16"/>
  <c r="H12" i="16"/>
  <c r="D21" i="16"/>
  <c r="E21" i="16"/>
  <c r="F21" i="16"/>
  <c r="G21" i="16"/>
  <c r="G15" i="16"/>
  <c r="F15" i="16"/>
  <c r="E15" i="16"/>
  <c r="D15" i="16"/>
  <c r="G12" i="16"/>
  <c r="F12" i="16"/>
  <c r="E12" i="16"/>
  <c r="D12" i="16"/>
  <c r="H16" i="16" l="1"/>
  <c r="G16" i="16"/>
  <c r="F16" i="16"/>
  <c r="D16" i="16"/>
  <c r="E16" i="16"/>
</calcChain>
</file>

<file path=xl/sharedStrings.xml><?xml version="1.0" encoding="utf-8"?>
<sst xmlns="http://schemas.openxmlformats.org/spreadsheetml/2006/main" count="584" uniqueCount="272">
  <si>
    <t>Portfólio</t>
  </si>
  <si>
    <t>Total</t>
  </si>
  <si>
    <t>Ativo</t>
  </si>
  <si>
    <t>Vencimento</t>
  </si>
  <si>
    <t>Despesas - Total</t>
  </si>
  <si>
    <t>Mês caixa</t>
  </si>
  <si>
    <t>IPCA</t>
  </si>
  <si>
    <t>Preço (R$)</t>
  </si>
  <si>
    <t>Mês</t>
  </si>
  <si>
    <t>R$/cota</t>
  </si>
  <si>
    <t>Resultado Financeiro Líquido</t>
  </si>
  <si>
    <t>Dividend Yield anualizado (sobre a cota de fechamento)</t>
  </si>
  <si>
    <t>Dividend Yield anualizado (sobre a cota patrimonial)</t>
  </si>
  <si>
    <t xml:space="preserve"> </t>
  </si>
  <si>
    <t>Número de Cotas (#)</t>
  </si>
  <si>
    <t>SP</t>
  </si>
  <si>
    <t>MG</t>
  </si>
  <si>
    <t>PR</t>
  </si>
  <si>
    <t>CDI Acumulado (base 100)</t>
  </si>
  <si>
    <t>Volume Diário (R$)</t>
  </si>
  <si>
    <t>Indicadores Financeiros</t>
  </si>
  <si>
    <t>Valor de Mercado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</si>
  <si>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</si>
  <si>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</si>
  <si>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</si>
  <si>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</si>
  <si>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</si>
  <si>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</si>
  <si>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</si>
  <si>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</si>
  <si>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</si>
  <si>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</si>
  <si>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</si>
  <si>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</si>
  <si>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</si>
  <si>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IFIX 
(base 100)</t>
  </si>
  <si>
    <t>¹Considera o reinvestimento de rendimentos.</t>
  </si>
  <si>
    <t>Liquidez</t>
  </si>
  <si>
    <t>Performance</t>
  </si>
  <si>
    <t>Rendimentos</t>
  </si>
  <si>
    <t>Número de Cotistas</t>
  </si>
  <si>
    <t>Data</t>
  </si>
  <si>
    <t>O Fundo tem como objetivo a obtenção de renda e ganho de capital, através do investimento de, no mínimo, dois terços do seu patrimônio líquido diretamente em ativos de renda fixa de natureza Imobiliária, especificamente: (I). Certificados de Recebíveis Imobiliários “CRI”; (II).  Letras Hipotecárias “LH”; (III). Letras de Crédito Imobiliário “LCI”; (IV). Letras Imobiliárias Garantidas “LIG”; (V). Cotas de fundos de investimento imobiliário “FII”; (VI). Certificados de potencial adicional de construção emitidos com base na Instrução da CVM nº 401, de 29 de dezembro de 2003 (“CEPAC”); e (VII). Cotas de fundos de investimento em direitos creditórios (“FIDC”) que tenham como política de investimento, exclusivamente, atividades permitidas aos FII e desde que estas cotas tenham sido objeto de oferta pública registrada na CVM ou cujo registro tenha sido dispensado, nos termos da regulamentação em vigor.</t>
  </si>
  <si>
    <t>Informações Gerais CVBI11</t>
  </si>
  <si>
    <t>Setembro 2019¹</t>
  </si>
  <si>
    <t>CVBI11</t>
  </si>
  <si>
    <t>28.729.197/0001-13</t>
  </si>
  <si>
    <t>Papel Híbrido Gestão Ativa, Multicategoria</t>
  </si>
  <si>
    <t>Pátria - VBI Securities Ltda.</t>
  </si>
  <si>
    <t>BRL Trust Distribuidora de Títulos e Valores Mobiliários S.A.</t>
  </si>
  <si>
    <t>1,0% a.a. sobre o Valor de Mercado do Fundo, sendo 0,90% repassado ao Gestor</t>
  </si>
  <si>
    <t>(clique aqui)</t>
  </si>
  <si>
    <t>*Termos e definições no glossário</t>
  </si>
  <si>
    <t>FII VBI CRI (CVBI11)</t>
  </si>
  <si>
    <t>Patrimônio Líquido</t>
  </si>
  <si>
    <t>% PL</t>
  </si>
  <si>
    <t>Yield 
(IPCA +)</t>
  </si>
  <si>
    <t>Spread</t>
  </si>
  <si>
    <t>CRI + Op. Estrut</t>
  </si>
  <si>
    <t>FII</t>
  </si>
  <si>
    <t>Carteira de ativos</t>
  </si>
  <si>
    <t>Caixa</t>
  </si>
  <si>
    <t>IPCA
 Ref.</t>
  </si>
  <si>
    <t>Preço mercado</t>
  </si>
  <si>
    <t>Yield portfolio 
(IPCA +)</t>
  </si>
  <si>
    <t>Yield (-) custos 
(IPCA +)</t>
  </si>
  <si>
    <t>Tabela de Sensibilidade</t>
  </si>
  <si>
    <t>Reserva Acumulada</t>
  </si>
  <si>
    <t>Reserva 
Acumulada</t>
  </si>
  <si>
    <t>Número de 
Cotistas</t>
  </si>
  <si>
    <t>Rendimento
 por Cota</t>
  </si>
  <si>
    <t>Volume Médio Diário 
Negociado no Mês</t>
  </si>
  <si>
    <t>Yield 
Nominal</t>
  </si>
  <si>
    <t>Juros e Correção Monetária (CRI)</t>
  </si>
  <si>
    <t>MTM – CRI*</t>
  </si>
  <si>
    <t>Resultado com FII</t>
  </si>
  <si>
    <t>MTM – FII*</t>
  </si>
  <si>
    <t>Receita Extraordinária</t>
  </si>
  <si>
    <t>Receitas - Total</t>
  </si>
  <si>
    <t>Ajuste para Distribuição – MTM*</t>
  </si>
  <si>
    <t>Resultado Distribuível</t>
  </si>
  <si>
    <t>Resultado Distribuído</t>
  </si>
  <si>
    <t>Demonstração de Resultado (R$)</t>
  </si>
  <si>
    <t>Reserva Acumulada por Cota</t>
  </si>
  <si>
    <t>CRI</t>
  </si>
  <si>
    <t>Indexador</t>
  </si>
  <si>
    <t>Alocação</t>
  </si>
  <si>
    <t>CDI</t>
  </si>
  <si>
    <t>Outros</t>
  </si>
  <si>
    <t>LTV Médio
(Carteira de CRI)</t>
  </si>
  <si>
    <t>Indexador
(Carteira de CRI)</t>
  </si>
  <si>
    <t>Montante MTM 
(R$ mm)</t>
  </si>
  <si>
    <t>%/PL</t>
  </si>
  <si>
    <t>Segmento</t>
  </si>
  <si>
    <t>UF</t>
  </si>
  <si>
    <t>Emissor</t>
  </si>
  <si>
    <t>Código B3</t>
  </si>
  <si>
    <t>Taxa de Emissão (a.a.)</t>
  </si>
  <si>
    <t>Prazo 
Médio</t>
  </si>
  <si>
    <t>LTV</t>
  </si>
  <si>
    <t>Garantias</t>
  </si>
  <si>
    <t>#</t>
  </si>
  <si>
    <t>Tipo</t>
  </si>
  <si>
    <t>FII VBI Renda Preferencial</t>
  </si>
  <si>
    <t>Varejo</t>
  </si>
  <si>
    <t>CRI Cidade Matarazzo IPCA B</t>
  </si>
  <si>
    <t>23J2162618</t>
  </si>
  <si>
    <t>AFI, CFRA, FR E FS</t>
  </si>
  <si>
    <t>CRI Airport Town</t>
  </si>
  <si>
    <t>21H0976574</t>
  </si>
  <si>
    <t>AFI, AFS, CFRA E FR</t>
  </si>
  <si>
    <t>CRI Venâncio</t>
  </si>
  <si>
    <t>DF</t>
  </si>
  <si>
    <t>21F0547426</t>
  </si>
  <si>
    <t>AFI, CFRA, AVS E FR</t>
  </si>
  <si>
    <t>CRI Cortel</t>
  </si>
  <si>
    <t>RS</t>
  </si>
  <si>
    <t>21L0146951</t>
  </si>
  <si>
    <t>AFI, CFRA E FR</t>
  </si>
  <si>
    <t>CRI GSFI</t>
  </si>
  <si>
    <t>SP, RJ, BA, GO</t>
  </si>
  <si>
    <t>20G0800227</t>
  </si>
  <si>
    <t>AFI,  CFR E FR</t>
  </si>
  <si>
    <t>CRI Boa Vista</t>
  </si>
  <si>
    <t>PE</t>
  </si>
  <si>
    <t>20F0734290</t>
  </si>
  <si>
    <t>AFI, CFRA, FR, FL E FS</t>
  </si>
  <si>
    <t>CRI Salinas Premium Sr</t>
  </si>
  <si>
    <t>PA</t>
  </si>
  <si>
    <t>22F0636859</t>
  </si>
  <si>
    <t>CFRCV, AFS, AVS, FR E SUBORDINAÇÃO COM RAZÃO DE GARANTIA MÍNIMA DE 180% PARA A TRANCHE SÊNIOR</t>
  </si>
  <si>
    <t>CRI Tocantins II</t>
  </si>
  <si>
    <t>TO</t>
  </si>
  <si>
    <t>21C0482259</t>
  </si>
  <si>
    <t>CFRCV, AFS, AVS E FR</t>
  </si>
  <si>
    <t>CRI GTIS</t>
  </si>
  <si>
    <t>21J0043571</t>
  </si>
  <si>
    <t>CRI Buriti</t>
  </si>
  <si>
    <t>TO, PA, BA</t>
  </si>
  <si>
    <t>24L1786760</t>
  </si>
  <si>
    <t>AFS, CFRCV, AVS E FR</t>
  </si>
  <si>
    <t>CRI Hot Beach Sr</t>
  </si>
  <si>
    <t>21H1034619</t>
  </si>
  <si>
    <t>CFRCV, AFS, AVS, FR E SUBORDINAÇÃO COM RAZÃO DE GARANTIA MÍNIMA DE 230% PARA TRANCHE SÊNIOR</t>
  </si>
  <si>
    <t>CRI Invert A</t>
  </si>
  <si>
    <t>21F1007974</t>
  </si>
  <si>
    <t>AFI, AFS, CFRCV, FR, FO E AVS</t>
  </si>
  <si>
    <t>CRI Cidade Matarazzo IPCA A</t>
  </si>
  <si>
    <t>22C0509668</t>
  </si>
  <si>
    <t>CRI Figueiras do Parque</t>
  </si>
  <si>
    <t>MT</t>
  </si>
  <si>
    <t>20A0952498</t>
  </si>
  <si>
    <t>CRI New Sun Sr.</t>
  </si>
  <si>
    <t>23L1276199</t>
  </si>
  <si>
    <t>DRS, AFE, AFS, CFR, AVS E FR</t>
  </si>
  <si>
    <t>CRI São Benedito IP</t>
  </si>
  <si>
    <t>21C0662763</t>
  </si>
  <si>
    <t>AFI, CFR, FR E AVS</t>
  </si>
  <si>
    <t>FII Valora CRI Infra</t>
  </si>
  <si>
    <t>MG e SC</t>
  </si>
  <si>
    <t>CRI Catuaí A</t>
  </si>
  <si>
    <t>19J0713611</t>
  </si>
  <si>
    <t>AFI, AFS, CFRA, AVS E FR</t>
  </si>
  <si>
    <t>CRI Catuaí B</t>
  </si>
  <si>
    <t>19J0713612</t>
  </si>
  <si>
    <t>CRI Azzure e Jardim</t>
  </si>
  <si>
    <t>SP, MT e GO</t>
  </si>
  <si>
    <t>21L0905775</t>
  </si>
  <si>
    <t>CRI AXS</t>
  </si>
  <si>
    <t>22K1397969</t>
  </si>
  <si>
    <t>DRS, AFE, AFS, CFRR, FR E AVS</t>
  </si>
  <si>
    <t>CRI Evolua</t>
  </si>
  <si>
    <t>22J0020689</t>
  </si>
  <si>
    <t>CRI Visconde A</t>
  </si>
  <si>
    <t>23K2202885</t>
  </si>
  <si>
    <t>CRI Visconde B</t>
  </si>
  <si>
    <t>23K2203899</t>
  </si>
  <si>
    <t>CRI BrDU</t>
  </si>
  <si>
    <t>MT e ES</t>
  </si>
  <si>
    <t>18L1128777</t>
  </si>
  <si>
    <t>CFRCV, AFS, AFI, AVS E FR</t>
  </si>
  <si>
    <t>CRI HCC</t>
  </si>
  <si>
    <t>23H1637802</t>
  </si>
  <si>
    <t>CRI Salinas Premium Mez</t>
  </si>
  <si>
    <t>22F0636861</t>
  </si>
  <si>
    <t>CRI Grupo Mateus</t>
  </si>
  <si>
    <t>AL</t>
  </si>
  <si>
    <t>23F1241818</t>
  </si>
  <si>
    <t>CRI Cais</t>
  </si>
  <si>
    <t>24I1252587</t>
  </si>
  <si>
    <t>AFI, AFS, CFRCV, FJ, AVS</t>
  </si>
  <si>
    <t>CRI Invert B</t>
  </si>
  <si>
    <t>23I2156604</t>
  </si>
  <si>
    <t>CRI Cortel II Sub. A</t>
  </si>
  <si>
    <t>22F1025673</t>
  </si>
  <si>
    <t>CRI Cortel II Sub. B</t>
  </si>
  <si>
    <t>22F1025727</t>
  </si>
  <si>
    <t>CRI Cortel II Sr. A</t>
  </si>
  <si>
    <t>22F1025672</t>
  </si>
  <si>
    <t>CRI RP GPA Sub.</t>
  </si>
  <si>
    <t>SP e RJ</t>
  </si>
  <si>
    <t>23C2830574</t>
  </si>
  <si>
    <t>CFRA, FR E CARTA FIANÇA</t>
  </si>
  <si>
    <t>CRI TRX GPA</t>
  </si>
  <si>
    <t>SP, BA, MS e PI</t>
  </si>
  <si>
    <t>20E0031084</t>
  </si>
  <si>
    <t>AFI, AFS, CFRA, FR E FS</t>
  </si>
  <si>
    <t>CRI Cogna Santo André</t>
  </si>
  <si>
    <t>21D0453486</t>
  </si>
  <si>
    <t>CRI Spot</t>
  </si>
  <si>
    <t>20B0797175</t>
  </si>
  <si>
    <t>AFI, AFS, FR, CFRCV E CFDC</t>
  </si>
  <si>
    <t>CRI RP GPA I Sr.</t>
  </si>
  <si>
    <t>23C2829802</t>
  </si>
  <si>
    <t>CRI Edificatto A</t>
  </si>
  <si>
    <t>24D3314338</t>
  </si>
  <si>
    <t>CRI Edificatto B</t>
  </si>
  <si>
    <t>24D3314465</t>
  </si>
  <si>
    <t>CRI Toscana C</t>
  </si>
  <si>
    <t>GO</t>
  </si>
  <si>
    <t>19G0311543</t>
  </si>
  <si>
    <t>CRI RP GPA III Sr.</t>
  </si>
  <si>
    <t>23C2830001</t>
  </si>
  <si>
    <t>CRI Toscana B</t>
  </si>
  <si>
    <t>19G0311514</t>
  </si>
  <si>
    <t>CRI Toscana A</t>
  </si>
  <si>
    <t>19G0311435</t>
  </si>
  <si>
    <t>CRI RP GPA IV Sr.</t>
  </si>
  <si>
    <t>23C2830002</t>
  </si>
  <si>
    <t>CRI RP GPA II Sr.</t>
  </si>
  <si>
    <t>23C2829803</t>
  </si>
  <si>
    <t>CRI Colorado Mez</t>
  </si>
  <si>
    <t>SE, PB, AL e PE</t>
  </si>
  <si>
    <t>17B0048622</t>
  </si>
  <si>
    <t>CFRCV, AFS, AVS, FR E SUBORDINAÇÃO DOS CRI JÚNIOR E DOS CRI MEZANINO</t>
  </si>
  <si>
    <t>CRI Colorado</t>
  </si>
  <si>
    <t>17B0048606</t>
  </si>
  <si>
    <t>Taxa de
Aquisição. (a.a.)</t>
  </si>
  <si>
    <t>Taxa 
MTM (a.a.)</t>
  </si>
  <si>
    <t>Logística</t>
  </si>
  <si>
    <t>Educacional</t>
  </si>
  <si>
    <t>Deathcare</t>
  </si>
  <si>
    <t>Shopping</t>
  </si>
  <si>
    <t>Loteamento</t>
  </si>
  <si>
    <t>Residencial</t>
  </si>
  <si>
    <t>Energia</t>
  </si>
  <si>
    <t>Op. Estrut.</t>
  </si>
  <si>
    <t>MVBI</t>
  </si>
  <si>
    <t>VRTM11</t>
  </si>
  <si>
    <t>MCRE11</t>
  </si>
  <si>
    <t>HREC11</t>
  </si>
  <si>
    <t>GAME11</t>
  </si>
  <si>
    <t>SPXS11</t>
  </si>
  <si>
    <t>CVBI11¹</t>
  </si>
  <si>
    <t>IMA-B Acumulado (base 100)</t>
  </si>
  <si>
    <t>Compromissada</t>
  </si>
  <si>
    <t>Prazo Médio (Anos)</t>
  </si>
  <si>
    <t>-</t>
  </si>
  <si>
    <t>P/VP¹</t>
  </si>
  <si>
    <t>OPEA</t>
  </si>
  <si>
    <t>VIRGO</t>
  </si>
  <si>
    <t>Multiprop.</t>
  </si>
  <si>
    <t>Infraestrutura</t>
  </si>
  <si>
    <t>HABITASEC</t>
  </si>
  <si>
    <t>TRUE</t>
  </si>
  <si>
    <t>CANAL</t>
  </si>
  <si>
    <t>BARI</t>
  </si>
  <si>
    <t>¹Fundo iniciou as atividades em abril de 2019, no entanto as cotas passaram a ser negociadas na B3 em 25/09/2019.</t>
  </si>
  <si>
    <t>76%*</t>
  </si>
  <si>
    <t>58%*</t>
  </si>
  <si>
    <t>45%*</t>
  </si>
  <si>
    <t>* CRI em renegociação, último LTV disponível.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</si>
</sst>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[$-416]mmm\-yy;@"/>
    <numFmt numFmtId="166" formatCode="#,##0;\(#,##0\)"/>
    <numFmt numFmtId="167" formatCode="#,##0.00;\(#,##0.00\)"/>
    <numFmt numFmtId="168" formatCode="0.000%"/>
    <numFmt numFmtId="169" formatCode="#,##0.0"/>
    <numFmt numFmtId="170" formatCode="0.00\x"/>
    <numFmt numFmtId="171" formatCode="&quot;R$&quot;\ #,##0.0&quot; milhões&quot;"/>
    <numFmt numFmtId="172" formatCode="&quot;R$&quot;\ #,##0.0&quot; milhão&quot;"/>
    <numFmt numFmtId="173" formatCode="[$-416]mmmm\-yy;@"/>
    <numFmt numFmtId="174" formatCode="&quot;R$ &quot;#,##0.00&quot;/m²&quot;"/>
    <numFmt numFmtId="175" formatCode="&quot;R$&quot;\ #,##0.00&quot;/cota&quot;"/>
    <numFmt numFmtId="176" formatCode="0.0"/>
    <numFmt numFmtId="177" formatCode="[$-416]d\-mmm\-yy;@"/>
  </numFmts>
  <fonts count="44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rgb="FF0D0D38"/>
      <name val="Inter"/>
      <family val="3"/>
    </font>
    <font>
      <sz val="11"/>
      <color theme="1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rgb="FF0D0D38"/>
      <name val="Arial"/>
      <family val="2"/>
    </font>
    <font>
      <b/>
      <sz val="11"/>
      <color rgb="FF0D0D38"/>
      <name val="Arial"/>
      <family val="2"/>
    </font>
    <font>
      <sz val="7.5"/>
      <color rgb="FFA6A6A6"/>
      <name val="Arial"/>
      <family val="2"/>
    </font>
    <font>
      <u/>
      <sz val="10"/>
      <color theme="10"/>
      <name val="Calibri"/>
      <family val="2"/>
    </font>
    <font>
      <u/>
      <sz val="7.5"/>
      <color rgb="FFA6A6A6"/>
      <name val="Arial"/>
      <family val="2"/>
    </font>
    <font>
      <b/>
      <sz val="13"/>
      <color theme="0"/>
      <name val="Arial"/>
      <family val="2"/>
    </font>
    <font>
      <b/>
      <sz val="13"/>
      <color rgb="FF88AAFF"/>
      <name val="Arial"/>
      <family val="2"/>
    </font>
    <font>
      <b/>
      <sz val="10"/>
      <color rgb="FFFFFFFF"/>
      <name val="TG Haido Grotesk"/>
      <family val="3"/>
    </font>
    <font>
      <sz val="10"/>
      <color rgb="FF0D0D3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rgb="FF88AAFF"/>
        <bgColor indexed="64"/>
      </patternFill>
    </fill>
    <fill>
      <patternFill patternType="solid">
        <fgColor rgb="FFDBDBF7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thin">
        <color theme="0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6795556505021"/>
      </right>
      <top/>
      <bottom style="thin">
        <color theme="0" tint="-0.14999847407452621"/>
      </bottom>
      <diagonal/>
    </border>
    <border>
      <left/>
      <right/>
      <top/>
      <bottom style="thin">
        <color rgb="FF88AAFF"/>
      </bottom>
      <diagonal/>
    </border>
    <border>
      <left/>
      <right/>
      <top/>
      <bottom style="dotted">
        <color rgb="FF88AAFF"/>
      </bottom>
      <diagonal/>
    </border>
    <border>
      <left style="dotted">
        <color rgb="FF88AAFF"/>
      </left>
      <right/>
      <top/>
      <bottom style="dotted">
        <color rgb="FF88AAFF"/>
      </bottom>
      <diagonal/>
    </border>
    <border>
      <left/>
      <right style="dotted">
        <color rgb="FF88AAFF"/>
      </right>
      <top/>
      <bottom style="dotted">
        <color rgb="FF88AAFF"/>
      </bottom>
      <diagonal/>
    </border>
    <border>
      <left style="dotted">
        <color rgb="FF88AAFF"/>
      </left>
      <right/>
      <top style="dotted">
        <color rgb="FF88AAFF"/>
      </top>
      <bottom/>
      <diagonal/>
    </border>
    <border>
      <left/>
      <right/>
      <top style="dotted">
        <color rgb="FF88AAFF"/>
      </top>
      <bottom/>
      <diagonal/>
    </border>
    <border>
      <left/>
      <right style="dotted">
        <color rgb="FF88AAFF"/>
      </right>
      <top style="dotted">
        <color rgb="FF88AAFF"/>
      </top>
      <bottom/>
      <diagonal/>
    </border>
    <border>
      <left/>
      <right/>
      <top style="thin">
        <color rgb="FF88AAFF"/>
      </top>
      <bottom/>
      <diagonal/>
    </border>
    <border>
      <left/>
      <right/>
      <top/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thin">
        <color theme="0"/>
      </bottom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thin">
        <color theme="0" tint="-0.14996795556505021"/>
      </left>
      <right/>
      <top/>
      <bottom style="dashed">
        <color theme="0"/>
      </bottom>
      <diagonal/>
    </border>
    <border>
      <left/>
      <right style="thin">
        <color theme="0" tint="-0.14996795556505021"/>
      </right>
      <top/>
      <bottom style="dashed">
        <color theme="0"/>
      </bottom>
      <diagonal/>
    </border>
    <border>
      <left style="thin">
        <color theme="0" tint="-0.14996795556505021"/>
      </left>
      <right/>
      <top style="dashed">
        <color theme="0"/>
      </top>
      <bottom style="dashed">
        <color theme="0"/>
      </bottom>
      <diagonal/>
    </border>
    <border>
      <left/>
      <right style="thin">
        <color theme="0" tint="-0.14996795556505021"/>
      </right>
      <top style="dashed">
        <color theme="0"/>
      </top>
      <bottom style="dashed">
        <color theme="0"/>
      </bottom>
      <diagonal/>
    </border>
    <border>
      <left style="thin">
        <color theme="0" tint="-0.14996795556505021"/>
      </left>
      <right/>
      <top style="dashed">
        <color theme="0"/>
      </top>
      <bottom style="thin">
        <color theme="0" tint="-0.14996795556505021"/>
      </bottom>
      <diagonal/>
    </border>
    <border>
      <left/>
      <right/>
      <top style="dashed">
        <color theme="0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dashed">
        <color theme="0"/>
      </top>
      <bottom style="thin">
        <color theme="0" tint="-0.14996795556505021"/>
      </bottom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195">
    <xf numFmtId="0" fontId="0" fillId="0" borderId="0" xfId="0"/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wrapText="1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left" wrapText="1"/>
    </xf>
    <xf numFmtId="10" fontId="5" fillId="0" borderId="0" xfId="6" applyNumberFormat="1" applyFont="1"/>
    <xf numFmtId="0" fontId="6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3" fontId="7" fillId="0" borderId="0" xfId="0" applyNumberFormat="1" applyFont="1"/>
    <xf numFmtId="164" fontId="7" fillId="0" borderId="0" xfId="0" applyNumberFormat="1" applyFont="1"/>
    <xf numFmtId="168" fontId="7" fillId="0" borderId="0" xfId="0" applyNumberFormat="1" applyFont="1"/>
    <xf numFmtId="0" fontId="11" fillId="0" borderId="0" xfId="0" applyFont="1" applyAlignment="1">
      <alignment horizontal="left" vertical="center"/>
    </xf>
    <xf numFmtId="0" fontId="12" fillId="0" borderId="0" xfId="0" applyFont="1"/>
    <xf numFmtId="0" fontId="14" fillId="2" borderId="1" xfId="0" applyFont="1" applyFill="1" applyBorder="1" applyAlignment="1">
      <alignment horizontal="center" vertical="center" wrapText="1"/>
    </xf>
    <xf numFmtId="173" fontId="15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170" fontId="7" fillId="0" borderId="0" xfId="1" applyNumberFormat="1" applyFont="1" applyFill="1" applyBorder="1" applyAlignment="1">
      <alignment horizontal="left"/>
    </xf>
    <xf numFmtId="0" fontId="19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1" fillId="0" borderId="0" xfId="0" quotePrefix="1" applyNumberFormat="1" applyFont="1" applyAlignment="1">
      <alignment horizontal="left" vertical="center" indent="1" readingOrder="1"/>
    </xf>
    <xf numFmtId="0" fontId="22" fillId="0" borderId="0" xfId="0" applyFont="1"/>
    <xf numFmtId="0" fontId="19" fillId="0" borderId="0" xfId="0" applyFont="1" applyAlignment="1">
      <alignment horizontal="left" vertical="center" readingOrder="1"/>
    </xf>
    <xf numFmtId="3" fontId="21" fillId="0" borderId="0" xfId="0" quotePrefix="1" applyNumberFormat="1" applyFont="1" applyAlignment="1">
      <alignment horizontal="left" vertical="center" indent="1" readingOrder="1"/>
    </xf>
    <xf numFmtId="0" fontId="18" fillId="0" borderId="0" xfId="0" applyFont="1"/>
    <xf numFmtId="168" fontId="7" fillId="0" borderId="0" xfId="0" applyNumberFormat="1" applyFont="1" applyAlignment="1">
      <alignment horizontal="left"/>
    </xf>
    <xf numFmtId="0" fontId="19" fillId="2" borderId="0" xfId="0" applyFont="1" applyFill="1" applyAlignment="1">
      <alignment horizontal="left" vertical="center" readingOrder="1"/>
    </xf>
    <xf numFmtId="0" fontId="23" fillId="2" borderId="0" xfId="0" applyFont="1" applyFill="1" applyAlignment="1">
      <alignment vertical="center"/>
    </xf>
    <xf numFmtId="0" fontId="17" fillId="0" borderId="0" xfId="0" applyFont="1" applyAlignment="1">
      <alignment horizontal="left" vertical="center"/>
    </xf>
    <xf numFmtId="0" fontId="25" fillId="0" borderId="0" xfId="0" applyFont="1"/>
    <xf numFmtId="0" fontId="26" fillId="0" borderId="0" xfId="0" applyFont="1" applyAlignment="1">
      <alignment vertical="center"/>
    </xf>
    <xf numFmtId="0" fontId="25" fillId="2" borderId="0" xfId="0" applyFont="1" applyFill="1"/>
    <xf numFmtId="0" fontId="29" fillId="0" borderId="0" xfId="0" applyFont="1"/>
    <xf numFmtId="0" fontId="31" fillId="2" borderId="0" xfId="0" applyFont="1" applyFill="1" applyAlignment="1">
      <alignment vertical="center"/>
    </xf>
    <xf numFmtId="0" fontId="31" fillId="0" borderId="0" xfId="0" applyFont="1"/>
    <xf numFmtId="43" fontId="31" fillId="0" borderId="0" xfId="1" applyFont="1"/>
    <xf numFmtId="0" fontId="31" fillId="2" borderId="0" xfId="0" applyFont="1" applyFill="1" applyAlignment="1">
      <alignment vertical="center" wrapText="1"/>
    </xf>
    <xf numFmtId="0" fontId="26" fillId="2" borderId="0" xfId="0" applyFont="1" applyFill="1" applyAlignment="1">
      <alignment vertical="center"/>
    </xf>
    <xf numFmtId="0" fontId="29" fillId="2" borderId="0" xfId="0" applyFont="1" applyFill="1" applyAlignment="1">
      <alignment vertical="center"/>
    </xf>
    <xf numFmtId="0" fontId="29" fillId="0" borderId="0" xfId="0" applyFont="1" applyAlignment="1">
      <alignment vertical="center"/>
    </xf>
    <xf numFmtId="0" fontId="32" fillId="0" borderId="0" xfId="0" applyFont="1"/>
    <xf numFmtId="0" fontId="35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9" fontId="36" fillId="0" borderId="9" xfId="6" applyFont="1" applyBorder="1" applyAlignment="1">
      <alignment horizontal="center" vertical="center"/>
    </xf>
    <xf numFmtId="0" fontId="0" fillId="0" borderId="0" xfId="0" applyAlignment="1">
      <alignment vertical="top"/>
    </xf>
    <xf numFmtId="0" fontId="37" fillId="0" borderId="0" xfId="0" applyFont="1" applyAlignment="1">
      <alignment horizontal="left" vertical="center" readingOrder="1"/>
    </xf>
    <xf numFmtId="0" fontId="39" fillId="0" borderId="0" xfId="8" applyFont="1" applyAlignment="1">
      <alignment horizontal="left" vertical="center" readingOrder="1"/>
    </xf>
    <xf numFmtId="0" fontId="13" fillId="4" borderId="0" xfId="0" applyFont="1" applyFill="1" applyAlignment="1">
      <alignment horizontal="center" vertical="center"/>
    </xf>
    <xf numFmtId="175" fontId="40" fillId="0" borderId="0" xfId="0" applyNumberFormat="1" applyFont="1" applyAlignment="1">
      <alignment horizontal="center" vertical="center"/>
    </xf>
    <xf numFmtId="171" fontId="40" fillId="3" borderId="0" xfId="0" applyNumberFormat="1" applyFont="1" applyFill="1" applyAlignment="1">
      <alignment horizontal="center" vertical="center"/>
    </xf>
    <xf numFmtId="175" fontId="40" fillId="3" borderId="0" xfId="0" applyNumberFormat="1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/>
    </xf>
    <xf numFmtId="7" fontId="17" fillId="0" borderId="0" xfId="0" applyNumberFormat="1" applyFont="1" applyAlignment="1">
      <alignment horizontal="center" vertical="center"/>
    </xf>
    <xf numFmtId="174" fontId="17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2" fillId="3" borderId="0" xfId="0" applyFont="1" applyFill="1" applyAlignment="1">
      <alignment horizontal="center" vertical="center" wrapText="1" readingOrder="1"/>
    </xf>
    <xf numFmtId="164" fontId="21" fillId="0" borderId="11" xfId="0" applyNumberFormat="1" applyFont="1" applyBorder="1" applyAlignment="1">
      <alignment horizontal="center" vertical="center" wrapText="1" readingOrder="1"/>
    </xf>
    <xf numFmtId="164" fontId="21" fillId="0" borderId="12" xfId="0" applyNumberFormat="1" applyFont="1" applyBorder="1" applyAlignment="1">
      <alignment horizontal="center" vertical="center" wrapText="1" readingOrder="1"/>
    </xf>
    <xf numFmtId="164" fontId="21" fillId="0" borderId="0" xfId="0" applyNumberFormat="1" applyFont="1" applyAlignment="1">
      <alignment horizontal="center" vertical="center" wrapText="1" readingOrder="1"/>
    </xf>
    <xf numFmtId="164" fontId="21" fillId="0" borderId="14" xfId="0" applyNumberFormat="1" applyFont="1" applyBorder="1" applyAlignment="1">
      <alignment horizontal="center" vertical="center" wrapText="1" readingOrder="1"/>
    </xf>
    <xf numFmtId="164" fontId="36" fillId="5" borderId="0" xfId="0" applyNumberFormat="1" applyFont="1" applyFill="1" applyAlignment="1">
      <alignment horizontal="center" vertical="center" wrapText="1" readingOrder="1"/>
    </xf>
    <xf numFmtId="164" fontId="36" fillId="5" borderId="14" xfId="0" applyNumberFormat="1" applyFont="1" applyFill="1" applyBorder="1" applyAlignment="1">
      <alignment horizontal="center" vertical="center" wrapText="1" readingOrder="1"/>
    </xf>
    <xf numFmtId="164" fontId="21" fillId="0" borderId="16" xfId="0" applyNumberFormat="1" applyFont="1" applyBorder="1" applyAlignment="1">
      <alignment horizontal="center" vertical="center" wrapText="1" readingOrder="1"/>
    </xf>
    <xf numFmtId="164" fontId="21" fillId="0" borderId="17" xfId="0" applyNumberFormat="1" applyFont="1" applyBorder="1" applyAlignment="1">
      <alignment horizontal="center" vertical="center" wrapText="1" readingOrder="1"/>
    </xf>
    <xf numFmtId="172" fontId="21" fillId="0" borderId="20" xfId="0" applyNumberFormat="1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top" wrapText="1"/>
    </xf>
    <xf numFmtId="170" fontId="41" fillId="3" borderId="0" xfId="0" applyNumberFormat="1" applyFont="1" applyFill="1" applyAlignment="1">
      <alignment horizontal="center"/>
    </xf>
    <xf numFmtId="175" fontId="41" fillId="3" borderId="0" xfId="0" applyNumberFormat="1" applyFont="1" applyFill="1" applyAlignment="1">
      <alignment horizontal="center" vertical="top"/>
    </xf>
    <xf numFmtId="166" fontId="36" fillId="0" borderId="18" xfId="0" applyNumberFormat="1" applyFont="1" applyBorder="1" applyAlignment="1">
      <alignment horizontal="center" vertical="center"/>
    </xf>
    <xf numFmtId="166" fontId="21" fillId="0" borderId="18" xfId="0" applyNumberFormat="1" applyFont="1" applyBorder="1" applyAlignment="1">
      <alignment horizontal="center" vertical="center"/>
    </xf>
    <xf numFmtId="166" fontId="21" fillId="0" borderId="0" xfId="0" applyNumberFormat="1" applyFont="1" applyAlignment="1">
      <alignment horizontal="center" vertical="center"/>
    </xf>
    <xf numFmtId="167" fontId="21" fillId="0" borderId="18" xfId="0" applyNumberFormat="1" applyFont="1" applyBorder="1" applyAlignment="1">
      <alignment horizontal="center" vertical="center"/>
    </xf>
    <xf numFmtId="166" fontId="36" fillId="0" borderId="18" xfId="0" applyNumberFormat="1" applyFont="1" applyBorder="1" applyAlignment="1">
      <alignment horizontal="left" vertical="center" indent="1"/>
    </xf>
    <xf numFmtId="166" fontId="21" fillId="0" borderId="0" xfId="0" applyNumberFormat="1" applyFont="1" applyAlignment="1">
      <alignment horizontal="left" vertical="center" indent="1"/>
    </xf>
    <xf numFmtId="166" fontId="21" fillId="0" borderId="18" xfId="0" applyNumberFormat="1" applyFont="1" applyBorder="1" applyAlignment="1">
      <alignment horizontal="left" vertical="center" indent="1"/>
    </xf>
    <xf numFmtId="0" fontId="30" fillId="3" borderId="2" xfId="0" applyFont="1" applyFill="1" applyBorder="1" applyAlignment="1">
      <alignment horizontal="left" vertical="center" indent="1"/>
    </xf>
    <xf numFmtId="165" fontId="30" fillId="3" borderId="0" xfId="0" applyNumberFormat="1" applyFont="1" applyFill="1" applyAlignment="1">
      <alignment horizontal="center" vertical="center"/>
    </xf>
    <xf numFmtId="0" fontId="28" fillId="2" borderId="0" xfId="0" applyFont="1" applyFill="1" applyAlignment="1">
      <alignment vertical="center"/>
    </xf>
    <xf numFmtId="0" fontId="27" fillId="2" borderId="0" xfId="0" applyFont="1" applyFill="1" applyAlignment="1">
      <alignment vertical="top"/>
    </xf>
    <xf numFmtId="0" fontId="21" fillId="0" borderId="0" xfId="0" applyFont="1" applyAlignment="1">
      <alignment horizontal="left" vertical="center" indent="1"/>
    </xf>
    <xf numFmtId="0" fontId="43" fillId="2" borderId="0" xfId="0" applyFont="1" applyFill="1"/>
    <xf numFmtId="166" fontId="21" fillId="2" borderId="0" xfId="1" applyNumberFormat="1" applyFont="1" applyFill="1" applyBorder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19" fillId="0" borderId="0" xfId="0" applyFont="1" applyAlignment="1">
      <alignment horizontal="left" readingOrder="1"/>
    </xf>
    <xf numFmtId="0" fontId="19" fillId="0" borderId="0" xfId="0" applyFont="1" applyAlignment="1">
      <alignment horizontal="left" wrapText="1" readingOrder="1"/>
    </xf>
    <xf numFmtId="0" fontId="30" fillId="3" borderId="0" xfId="0" applyFont="1" applyFill="1" applyAlignment="1">
      <alignment horizontal="centerContinuous" vertical="center" wrapText="1"/>
    </xf>
    <xf numFmtId="0" fontId="30" fillId="3" borderId="0" xfId="0" applyFont="1" applyFill="1" applyAlignment="1">
      <alignment horizontal="centerContinuous" vertical="center"/>
    </xf>
    <xf numFmtId="0" fontId="30" fillId="3" borderId="3" xfId="0" applyFont="1" applyFill="1" applyBorder="1" applyAlignment="1">
      <alignment horizontal="centerContinuous" vertical="center"/>
    </xf>
    <xf numFmtId="0" fontId="30" fillId="3" borderId="4" xfId="0" applyFont="1" applyFill="1" applyBorder="1" applyAlignment="1">
      <alignment horizontal="centerContinuous" vertical="center"/>
    </xf>
    <xf numFmtId="1" fontId="30" fillId="3" borderId="6" xfId="0" applyNumberFormat="1" applyFont="1" applyFill="1" applyBorder="1" applyAlignment="1">
      <alignment horizontal="center" vertical="center"/>
    </xf>
    <xf numFmtId="1" fontId="30" fillId="3" borderId="7" xfId="0" applyNumberFormat="1" applyFont="1" applyFill="1" applyBorder="1" applyAlignment="1">
      <alignment horizontal="center" vertical="center"/>
    </xf>
    <xf numFmtId="0" fontId="30" fillId="3" borderId="8" xfId="0" applyFont="1" applyFill="1" applyBorder="1" applyAlignment="1">
      <alignment horizontal="center" vertical="center"/>
    </xf>
    <xf numFmtId="0" fontId="30" fillId="3" borderId="6" xfId="0" applyFont="1" applyFill="1" applyBorder="1" applyAlignment="1">
      <alignment horizontal="center" vertical="center"/>
    </xf>
    <xf numFmtId="0" fontId="17" fillId="2" borderId="0" xfId="0" applyFont="1" applyFill="1" applyAlignment="1">
      <alignment vertical="top"/>
    </xf>
    <xf numFmtId="164" fontId="36" fillId="0" borderId="0" xfId="6" applyNumberFormat="1" applyFont="1" applyAlignment="1">
      <alignment horizontal="center" vertical="center"/>
    </xf>
    <xf numFmtId="17" fontId="21" fillId="0" borderId="9" xfId="0" applyNumberFormat="1" applyFont="1" applyBorder="1" applyAlignment="1">
      <alignment horizontal="center" vertical="center"/>
    </xf>
    <xf numFmtId="164" fontId="21" fillId="0" borderId="0" xfId="6" applyNumberFormat="1" applyFont="1" applyAlignment="1">
      <alignment horizontal="center" vertical="center"/>
    </xf>
    <xf numFmtId="164" fontId="21" fillId="0" borderId="9" xfId="6" applyNumberFormat="1" applyFont="1" applyBorder="1" applyAlignment="1">
      <alignment horizontal="center" vertical="center"/>
    </xf>
    <xf numFmtId="17" fontId="21" fillId="0" borderId="0" xfId="0" applyNumberFormat="1" applyFont="1" applyAlignment="1">
      <alignment horizontal="center" vertical="center"/>
    </xf>
    <xf numFmtId="9" fontId="21" fillId="0" borderId="0" xfId="6" applyFont="1" applyBorder="1" applyAlignment="1">
      <alignment horizontal="center" vertical="center"/>
    </xf>
    <xf numFmtId="164" fontId="21" fillId="0" borderId="0" xfId="6" applyNumberFormat="1" applyFont="1" applyBorder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0" fontId="34" fillId="3" borderId="0" xfId="0" applyFont="1" applyFill="1" applyAlignment="1">
      <alignment horizontal="center" vertical="center" wrapText="1"/>
    </xf>
    <xf numFmtId="0" fontId="34" fillId="3" borderId="0" xfId="0" applyFont="1" applyFill="1" applyAlignment="1">
      <alignment horizontal="center" vertical="center"/>
    </xf>
    <xf numFmtId="0" fontId="21" fillId="0" borderId="0" xfId="6" applyNumberFormat="1" applyFont="1" applyBorder="1" applyAlignment="1">
      <alignment horizontal="center" vertical="center"/>
    </xf>
    <xf numFmtId="3" fontId="21" fillId="0" borderId="0" xfId="6" applyNumberFormat="1" applyFont="1" applyBorder="1" applyAlignment="1">
      <alignment horizontal="center" vertical="center"/>
    </xf>
    <xf numFmtId="10" fontId="21" fillId="0" borderId="0" xfId="6" applyNumberFormat="1" applyFont="1" applyBorder="1" applyAlignment="1">
      <alignment horizontal="center" vertical="center"/>
    </xf>
    <xf numFmtId="2" fontId="21" fillId="0" borderId="0" xfId="6" applyNumberFormat="1" applyFont="1" applyBorder="1" applyAlignment="1">
      <alignment horizontal="center" vertical="center"/>
    </xf>
    <xf numFmtId="165" fontId="21" fillId="0" borderId="0" xfId="6" applyNumberFormat="1" applyFont="1" applyBorder="1" applyAlignment="1">
      <alignment horizontal="center" vertical="center"/>
    </xf>
    <xf numFmtId="4" fontId="21" fillId="0" borderId="0" xfId="6" applyNumberFormat="1" applyFont="1" applyBorder="1" applyAlignment="1">
      <alignment horizontal="center" vertical="center"/>
    </xf>
    <xf numFmtId="169" fontId="21" fillId="0" borderId="0" xfId="6" applyNumberFormat="1" applyFont="1" applyBorder="1" applyAlignment="1">
      <alignment horizontal="center" vertical="center"/>
    </xf>
    <xf numFmtId="0" fontId="21" fillId="0" borderId="0" xfId="6" applyNumberFormat="1" applyFont="1" applyBorder="1" applyAlignment="1">
      <alignment horizontal="left" vertical="center"/>
    </xf>
    <xf numFmtId="1" fontId="21" fillId="0" borderId="18" xfId="0" applyNumberFormat="1" applyFont="1" applyBorder="1" applyAlignment="1">
      <alignment horizontal="center" vertical="center"/>
    </xf>
    <xf numFmtId="0" fontId="21" fillId="0" borderId="18" xfId="6" applyNumberFormat="1" applyFont="1" applyBorder="1" applyAlignment="1">
      <alignment horizontal="center" vertical="center"/>
    </xf>
    <xf numFmtId="0" fontId="21" fillId="0" borderId="18" xfId="6" applyNumberFormat="1" applyFont="1" applyBorder="1" applyAlignment="1">
      <alignment horizontal="left" vertical="center"/>
    </xf>
    <xf numFmtId="169" fontId="21" fillId="0" borderId="18" xfId="6" applyNumberFormat="1" applyFont="1" applyBorder="1" applyAlignment="1">
      <alignment horizontal="center" vertical="center"/>
    </xf>
    <xf numFmtId="164" fontId="21" fillId="0" borderId="18" xfId="6" applyNumberFormat="1" applyFont="1" applyBorder="1" applyAlignment="1">
      <alignment horizontal="center" vertical="center"/>
    </xf>
    <xf numFmtId="3" fontId="21" fillId="0" borderId="18" xfId="6" applyNumberFormat="1" applyFont="1" applyBorder="1" applyAlignment="1">
      <alignment horizontal="center" vertical="center"/>
    </xf>
    <xf numFmtId="10" fontId="21" fillId="0" borderId="18" xfId="6" applyNumberFormat="1" applyFont="1" applyBorder="1" applyAlignment="1">
      <alignment horizontal="center" vertical="center"/>
    </xf>
    <xf numFmtId="2" fontId="21" fillId="0" borderId="18" xfId="6" applyNumberFormat="1" applyFont="1" applyBorder="1" applyAlignment="1">
      <alignment horizontal="center" vertical="center"/>
    </xf>
    <xf numFmtId="165" fontId="21" fillId="0" borderId="18" xfId="6" applyNumberFormat="1" applyFont="1" applyBorder="1" applyAlignment="1">
      <alignment horizontal="center" vertical="center"/>
    </xf>
    <xf numFmtId="9" fontId="21" fillId="0" borderId="18" xfId="6" applyFont="1" applyBorder="1" applyAlignment="1">
      <alignment horizontal="center" vertical="center"/>
    </xf>
    <xf numFmtId="4" fontId="21" fillId="0" borderId="18" xfId="6" applyNumberFormat="1" applyFont="1" applyBorder="1" applyAlignment="1">
      <alignment horizontal="center" vertical="center"/>
    </xf>
    <xf numFmtId="169" fontId="36" fillId="0" borderId="0" xfId="6" applyNumberFormat="1" applyFont="1" applyFill="1" applyBorder="1" applyAlignment="1">
      <alignment horizontal="center" vertical="center"/>
    </xf>
    <xf numFmtId="164" fontId="36" fillId="0" borderId="0" xfId="6" applyNumberFormat="1" applyFont="1" applyFill="1" applyBorder="1" applyAlignment="1">
      <alignment horizontal="center" vertical="center"/>
    </xf>
    <xf numFmtId="3" fontId="36" fillId="0" borderId="0" xfId="6" applyNumberFormat="1" applyFont="1" applyFill="1" applyBorder="1" applyAlignment="1">
      <alignment horizontal="center" vertical="center"/>
    </xf>
    <xf numFmtId="10" fontId="36" fillId="0" borderId="0" xfId="6" applyNumberFormat="1" applyFont="1" applyFill="1" applyBorder="1" applyAlignment="1">
      <alignment horizontal="center" vertical="center"/>
    </xf>
    <xf numFmtId="2" fontId="36" fillId="0" borderId="0" xfId="6" applyNumberFormat="1" applyFont="1" applyFill="1" applyBorder="1" applyAlignment="1">
      <alignment horizontal="center" vertical="center"/>
    </xf>
    <xf numFmtId="165" fontId="36" fillId="0" borderId="0" xfId="6" applyNumberFormat="1" applyFont="1" applyFill="1" applyBorder="1" applyAlignment="1">
      <alignment horizontal="center" vertical="center"/>
    </xf>
    <xf numFmtId="4" fontId="36" fillId="0" borderId="0" xfId="6" applyNumberFormat="1" applyFont="1" applyFill="1" applyBorder="1" applyAlignment="1">
      <alignment horizontal="center" vertical="center"/>
    </xf>
    <xf numFmtId="1" fontId="36" fillId="0" borderId="25" xfId="0" applyNumberFormat="1" applyFont="1" applyBorder="1" applyAlignment="1">
      <alignment horizontal="center" vertical="center"/>
    </xf>
    <xf numFmtId="1" fontId="36" fillId="0" borderId="25" xfId="0" applyNumberFormat="1" applyFont="1" applyBorder="1" applyAlignment="1">
      <alignment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164" fontId="21" fillId="0" borderId="0" xfId="6" applyNumberFormat="1" applyFont="1" applyFill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 readingOrder="1"/>
    </xf>
    <xf numFmtId="2" fontId="21" fillId="0" borderId="13" xfId="0" applyNumberFormat="1" applyFont="1" applyBorder="1" applyAlignment="1">
      <alignment horizontal="center" vertical="center" wrapText="1" readingOrder="1"/>
    </xf>
    <xf numFmtId="2" fontId="36" fillId="5" borderId="13" xfId="0" applyNumberFormat="1" applyFont="1" applyFill="1" applyBorder="1" applyAlignment="1">
      <alignment horizontal="center" vertical="center" wrapText="1" readingOrder="1"/>
    </xf>
    <xf numFmtId="2" fontId="21" fillId="0" borderId="15" xfId="0" applyNumberFormat="1" applyFont="1" applyBorder="1" applyAlignment="1">
      <alignment horizontal="center" vertical="center" wrapText="1" readingOrder="1"/>
    </xf>
    <xf numFmtId="164" fontId="21" fillId="2" borderId="26" xfId="0" applyNumberFormat="1" applyFont="1" applyFill="1" applyBorder="1" applyAlignment="1">
      <alignment horizontal="center" vertical="center" wrapText="1" readingOrder="1"/>
    </xf>
    <xf numFmtId="176" fontId="21" fillId="2" borderId="26" xfId="0" applyNumberFormat="1" applyFont="1" applyFill="1" applyBorder="1" applyAlignment="1">
      <alignment horizontal="center" vertical="center" wrapText="1" readingOrder="1"/>
    </xf>
    <xf numFmtId="164" fontId="36" fillId="5" borderId="27" xfId="0" applyNumberFormat="1" applyFont="1" applyFill="1" applyBorder="1" applyAlignment="1">
      <alignment horizontal="center" vertical="center" wrapText="1" readingOrder="1"/>
    </xf>
    <xf numFmtId="176" fontId="36" fillId="5" borderId="27" xfId="0" applyNumberFormat="1" applyFont="1" applyFill="1" applyBorder="1" applyAlignment="1">
      <alignment horizontal="center" vertical="center" wrapText="1" readingOrder="1"/>
    </xf>
    <xf numFmtId="4" fontId="21" fillId="0" borderId="0" xfId="6" applyNumberFormat="1" applyFont="1" applyBorder="1" applyAlignment="1">
      <alignment horizontal="left" vertical="center"/>
    </xf>
    <xf numFmtId="177" fontId="29" fillId="0" borderId="0" xfId="0" applyNumberFormat="1" applyFont="1" applyAlignment="1">
      <alignment horizontal="center" vertical="center"/>
    </xf>
    <xf numFmtId="166" fontId="43" fillId="2" borderId="0" xfId="1" applyNumberFormat="1" applyFont="1" applyFill="1" applyBorder="1" applyAlignment="1">
      <alignment horizontal="center" vertical="center"/>
    </xf>
    <xf numFmtId="17" fontId="21" fillId="0" borderId="30" xfId="0" applyNumberFormat="1" applyFont="1" applyBorder="1" applyAlignment="1">
      <alignment horizontal="center" vertical="center"/>
    </xf>
    <xf numFmtId="164" fontId="21" fillId="0" borderId="31" xfId="6" applyNumberFormat="1" applyFont="1" applyBorder="1" applyAlignment="1">
      <alignment horizontal="center" vertical="center"/>
    </xf>
    <xf numFmtId="164" fontId="36" fillId="0" borderId="31" xfId="6" applyNumberFormat="1" applyFont="1" applyBorder="1" applyAlignment="1">
      <alignment horizontal="center" vertical="center"/>
    </xf>
    <xf numFmtId="9" fontId="36" fillId="0" borderId="32" xfId="6" applyFont="1" applyBorder="1" applyAlignment="1">
      <alignment horizontal="center" vertical="center"/>
    </xf>
    <xf numFmtId="164" fontId="21" fillId="0" borderId="32" xfId="6" applyNumberFormat="1" applyFont="1" applyBorder="1" applyAlignment="1">
      <alignment horizontal="center" vertical="center"/>
    </xf>
    <xf numFmtId="164" fontId="25" fillId="0" borderId="0" xfId="6" applyNumberFormat="1" applyFont="1"/>
    <xf numFmtId="169" fontId="21" fillId="0" borderId="0" xfId="6" applyNumberFormat="1" applyFont="1" applyBorder="1" applyAlignment="1">
      <alignment horizontal="left" vertical="center"/>
    </xf>
    <xf numFmtId="9" fontId="36" fillId="0" borderId="0" xfId="6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horizontal="left" vertical="center" wrapText="1" indent="2" readingOrder="1"/>
    </xf>
    <xf numFmtId="164" fontId="21" fillId="2" borderId="0" xfId="0" applyNumberFormat="1" applyFont="1" applyFill="1" applyAlignment="1">
      <alignment horizontal="center" vertical="center" wrapText="1" readingOrder="1"/>
    </xf>
    <xf numFmtId="176" fontId="21" fillId="2" borderId="0" xfId="0" applyNumberFormat="1" applyFont="1" applyFill="1" applyAlignment="1">
      <alignment horizontal="center" vertical="center" wrapText="1" readingOrder="1"/>
    </xf>
    <xf numFmtId="164" fontId="21" fillId="2" borderId="14" xfId="0" applyNumberFormat="1" applyFont="1" applyFill="1" applyBorder="1" applyAlignment="1">
      <alignment horizontal="center" vertical="center" wrapText="1" readingOrder="1"/>
    </xf>
    <xf numFmtId="0" fontId="21" fillId="2" borderId="33" xfId="0" applyFont="1" applyFill="1" applyBorder="1" applyAlignment="1">
      <alignment horizontal="left" vertical="center" wrapText="1" indent="2" readingOrder="1"/>
    </xf>
    <xf numFmtId="164" fontId="21" fillId="2" borderId="34" xfId="0" applyNumberFormat="1" applyFont="1" applyFill="1" applyBorder="1" applyAlignment="1">
      <alignment horizontal="center" vertical="center" wrapText="1" readingOrder="1"/>
    </xf>
    <xf numFmtId="0" fontId="36" fillId="5" borderId="35" xfId="0" applyFont="1" applyFill="1" applyBorder="1" applyAlignment="1">
      <alignment horizontal="left" vertical="center" wrapText="1" indent="2" readingOrder="1"/>
    </xf>
    <xf numFmtId="164" fontId="36" fillId="5" borderId="36" xfId="0" applyNumberFormat="1" applyFont="1" applyFill="1" applyBorder="1" applyAlignment="1">
      <alignment horizontal="center" vertical="center" wrapText="1" readingOrder="1"/>
    </xf>
    <xf numFmtId="0" fontId="36" fillId="5" borderId="37" xfId="0" applyFont="1" applyFill="1" applyBorder="1" applyAlignment="1">
      <alignment horizontal="left" vertical="center" wrapText="1" indent="2" readingOrder="1"/>
    </xf>
    <xf numFmtId="9" fontId="36" fillId="5" borderId="38" xfId="0" applyNumberFormat="1" applyFont="1" applyFill="1" applyBorder="1" applyAlignment="1">
      <alignment horizontal="center" vertical="center" wrapText="1" readingOrder="1"/>
    </xf>
    <xf numFmtId="164" fontId="36" fillId="5" borderId="38" xfId="0" applyNumberFormat="1" applyFont="1" applyFill="1" applyBorder="1" applyAlignment="1">
      <alignment horizontal="center" vertical="center" wrapText="1" readingOrder="1"/>
    </xf>
    <xf numFmtId="176" fontId="36" fillId="5" borderId="38" xfId="0" applyNumberFormat="1" applyFont="1" applyFill="1" applyBorder="1" applyAlignment="1">
      <alignment horizontal="center" vertical="center" wrapText="1" readingOrder="1"/>
    </xf>
    <xf numFmtId="164" fontId="36" fillId="5" borderId="39" xfId="0" applyNumberFormat="1" applyFont="1" applyFill="1" applyBorder="1" applyAlignment="1">
      <alignment horizontal="center" vertical="center" wrapText="1" readingOrder="1"/>
    </xf>
    <xf numFmtId="9" fontId="21" fillId="0" borderId="0" xfId="6" applyFont="1" applyFill="1" applyBorder="1" applyAlignment="1">
      <alignment horizontal="center" vertical="center"/>
    </xf>
    <xf numFmtId="0" fontId="35" fillId="2" borderId="0" xfId="0" applyFont="1" applyFill="1" applyAlignment="1">
      <alignment vertical="top"/>
    </xf>
    <xf numFmtId="165" fontId="25" fillId="0" borderId="0" xfId="0" applyNumberFormat="1" applyFont="1" applyAlignment="1">
      <alignment horizontal="center"/>
    </xf>
    <xf numFmtId="4" fontId="25" fillId="0" borderId="0" xfId="0" applyNumberFormat="1" applyFont="1" applyAlignment="1">
      <alignment horizontal="center"/>
    </xf>
    <xf numFmtId="164" fontId="25" fillId="0" borderId="0" xfId="6" applyNumberFormat="1" applyFont="1" applyFill="1" applyAlignment="1">
      <alignment horizontal="center"/>
    </xf>
    <xf numFmtId="3" fontId="25" fillId="0" borderId="0" xfId="0" applyNumberFormat="1" applyFont="1" applyAlignment="1">
      <alignment horizontal="center"/>
    </xf>
    <xf numFmtId="17" fontId="21" fillId="0" borderId="0" xfId="0" quotePrefix="1" applyNumberFormat="1" applyFont="1" applyAlignment="1">
      <alignment horizontal="left" vertical="center" wrapText="1" indent="1" readingOrder="1"/>
    </xf>
    <xf numFmtId="17" fontId="21" fillId="0" borderId="0" xfId="0" quotePrefix="1" applyNumberFormat="1" applyFont="1" applyAlignment="1">
      <alignment horizontal="left" vertical="top" wrapText="1" indent="1" readingOrder="1"/>
    </xf>
    <xf numFmtId="0" fontId="29" fillId="0" borderId="0" xfId="0" applyFont="1" applyAlignment="1">
      <alignment horizontal="justify" vertical="top" wrapText="1"/>
    </xf>
    <xf numFmtId="0" fontId="24" fillId="0" borderId="23" xfId="0" applyFont="1" applyBorder="1" applyAlignment="1">
      <alignment horizontal="center" vertical="top" wrapText="1"/>
    </xf>
    <xf numFmtId="7" fontId="21" fillId="0" borderId="19" xfId="0" applyNumberFormat="1" applyFont="1" applyBorder="1" applyAlignment="1">
      <alignment horizontal="center" vertical="center"/>
    </xf>
    <xf numFmtId="175" fontId="21" fillId="0" borderId="19" xfId="6" applyNumberFormat="1" applyFont="1" applyFill="1" applyBorder="1" applyAlignment="1">
      <alignment horizontal="center" vertical="center"/>
    </xf>
    <xf numFmtId="0" fontId="24" fillId="0" borderId="24" xfId="0" applyFont="1" applyBorder="1" applyAlignment="1">
      <alignment horizontal="center" vertical="top" wrapText="1"/>
    </xf>
    <xf numFmtId="3" fontId="21" fillId="0" borderId="19" xfId="6" applyNumberFormat="1" applyFont="1" applyFill="1" applyBorder="1" applyAlignment="1">
      <alignment horizontal="center" vertical="center"/>
    </xf>
    <xf numFmtId="3" fontId="21" fillId="0" borderId="21" xfId="6" applyNumberFormat="1" applyFont="1" applyFill="1" applyBorder="1" applyAlignment="1">
      <alignment horizontal="center" vertical="center"/>
    </xf>
    <xf numFmtId="0" fontId="30" fillId="3" borderId="3" xfId="0" applyFont="1" applyFill="1" applyBorder="1" applyAlignment="1">
      <alignment horizontal="center" vertical="center"/>
    </xf>
    <xf numFmtId="0" fontId="30" fillId="3" borderId="5" xfId="0" applyFont="1" applyFill="1" applyBorder="1" applyAlignment="1">
      <alignment horizontal="center" vertical="center"/>
    </xf>
    <xf numFmtId="0" fontId="30" fillId="3" borderId="28" xfId="0" applyFont="1" applyFill="1" applyBorder="1" applyAlignment="1">
      <alignment horizontal="center" vertical="center" wrapText="1"/>
    </xf>
    <xf numFmtId="0" fontId="30" fillId="3" borderId="29" xfId="0" applyFont="1" applyFill="1" applyBorder="1" applyAlignment="1">
      <alignment horizontal="center" vertical="center" wrapText="1"/>
    </xf>
    <xf numFmtId="1" fontId="21" fillId="0" borderId="0" xfId="0" applyNumberFormat="1" applyFont="1" applyAlignment="1">
      <alignment horizontal="left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2">
    <dxf>
      <numFmt numFmtId="178" formatCode="\-"/>
    </dxf>
    <dxf>
      <numFmt numFmtId="178" formatCode="\-"/>
    </dxf>
  </dxfs>
  <tableStyles count="0" defaultTableStyle="TableStyleMedium2" defaultPivotStyle="PivotStyleLight16"/>
  <colors>
    <mruColors>
      <color rgb="FFDBDBF7"/>
      <color rgb="FF0D0D38"/>
      <color rgb="FFD9D9D9"/>
      <color rgb="FF8793CE"/>
      <color rgb="FF001EAF"/>
      <color rgb="FF88AAFF"/>
      <color rgb="FFA6A6A6"/>
      <color rgb="FF2044DC"/>
      <color rgb="FF636464"/>
      <color rgb="FFFF6B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414422</xdr:colOff>
      <xdr:row>2</xdr:row>
      <xdr:rowOff>121571</xdr:rowOff>
    </xdr:from>
    <xdr:to>
      <xdr:col>14</xdr:col>
      <xdr:colOff>223630</xdr:colOff>
      <xdr:row>15</xdr:row>
      <xdr:rowOff>2484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5383987" y="676506"/>
          <a:ext cx="6791447" cy="3078000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122787</xdr:rowOff>
    </xdr:from>
    <xdr:to>
      <xdr:col>7</xdr:col>
      <xdr:colOff>155518</xdr:colOff>
      <xdr:row>16</xdr:row>
      <xdr:rowOff>49697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2"/>
          <a:ext cx="4454043" cy="3306214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102154</xdr:colOff>
      <xdr:row>0</xdr:row>
      <xdr:rowOff>87630</xdr:rowOff>
    </xdr:from>
    <xdr:to>
      <xdr:col>3</xdr:col>
      <xdr:colOff>36194</xdr:colOff>
      <xdr:row>3</xdr:row>
      <xdr:rowOff>55981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6EA621-AC36-4429-870C-335BE8CD5E5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02154" y="87630"/>
          <a:ext cx="2200990" cy="600811"/>
        </a:xfrm>
        <a:prstGeom prst="rect">
          <a:avLst/>
        </a:prstGeom>
      </xdr:spPr>
    </xdr:pic>
    <xdr:clientData/>
  </xdr:twoCellAnchor>
  <xdr:twoCellAnchor>
    <xdr:from>
      <xdr:col>4</xdr:col>
      <xdr:colOff>1895475</xdr:colOff>
      <xdr:row>7</xdr:row>
      <xdr:rowOff>114300</xdr:rowOff>
    </xdr:from>
    <xdr:to>
      <xdr:col>4</xdr:col>
      <xdr:colOff>1940723</xdr:colOff>
      <xdr:row>8</xdr:row>
      <xdr:rowOff>349500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2371201B-B470-40EE-A827-437B78896911}"/>
            </a:ext>
          </a:extLst>
        </xdr:cNvPr>
        <xdr:cNvSpPr/>
      </xdr:nvSpPr>
      <xdr:spPr>
        <a:xfrm>
          <a:off x="6143625" y="1724025"/>
          <a:ext cx="45248" cy="701925"/>
        </a:xfrm>
        <a:prstGeom prst="rightBrace">
          <a:avLst/>
        </a:prstGeom>
        <a:ln>
          <a:solidFill>
            <a:srgbClr val="88AAFF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0834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pt-BR" sz="1782" b="0" i="0" u="none" strike="noStrike" kern="1200" cap="none" spc="0" normalizeH="0" baseline="0">
            <a:ln>
              <a:noFill/>
            </a:ln>
            <a:solidFill>
              <a:srgbClr val="0D0D38"/>
            </a:solidFill>
            <a:effectLst/>
            <a:uLnTx/>
            <a:uFillTx/>
            <a:latin typeface="Arial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111579</xdr:rowOff>
    </xdr:from>
    <xdr:to>
      <xdr:col>3</xdr:col>
      <xdr:colOff>663655</xdr:colOff>
      <xdr:row>3</xdr:row>
      <xdr:rowOff>75848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FD3A0D-8511-4EE5-8E0A-6CAF6C0537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1579"/>
          <a:ext cx="2229565" cy="5929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111579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1579"/>
          <a:ext cx="2229565" cy="59291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95611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BA686D-C18C-4322-A915-F6E84CC12D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111579</xdr:rowOff>
    </xdr:from>
    <xdr:to>
      <xdr:col>3</xdr:col>
      <xdr:colOff>133393</xdr:colOff>
      <xdr:row>3</xdr:row>
      <xdr:rowOff>75848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C9D4FF-C2B2-4DA0-BE03-B7F805AA3C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1579"/>
          <a:ext cx="2229565" cy="59291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3</xdr:col>
      <xdr:colOff>415333</xdr:colOff>
      <xdr:row>3</xdr:row>
      <xdr:rowOff>116669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CFB8F07-5A67-4709-9878-B49D0922429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52400"/>
          <a:ext cx="2234608" cy="592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tabSelected="1" zoomScale="115" zoomScaleNormal="115" workbookViewId="0">
      <selection activeCell="O13" sqref="O13"/>
    </sheetView>
  </sheetViews>
  <sheetFormatPr defaultColWidth="0" defaultRowHeight="13.8" zeroHeight="1" x14ac:dyDescent="0.3"/>
  <cols>
    <col min="1" max="1" width="9.109375" customWidth="1"/>
    <col min="2" max="2" width="8.6640625" customWidth="1"/>
    <col min="3" max="4" width="7.6640625" customWidth="1"/>
    <col min="5" max="5" width="12.109375" customWidth="1"/>
    <col min="6" max="6" width="12.44140625" customWidth="1"/>
    <col min="7" max="7" width="12.88671875" customWidth="1"/>
    <col min="8" max="8" width="9.109375" customWidth="1"/>
    <col min="9" max="9" width="32.33203125" customWidth="1"/>
    <col min="10" max="10" width="8.88671875" hidden="1" customWidth="1"/>
    <col min="11" max="11" width="0.5546875" customWidth="1"/>
    <col min="12" max="12" width="0.44140625" customWidth="1"/>
    <col min="13" max="13" width="5.6640625" customWidth="1"/>
    <col min="14" max="14" width="56.5546875" customWidth="1"/>
    <col min="15" max="16" width="9.109375" customWidth="1"/>
    <col min="17" max="16384" width="9.109375" hidden="1"/>
  </cols>
  <sheetData>
    <row r="1" spans="2:15" x14ac:dyDescent="0.3"/>
    <row r="2" spans="2:15" ht="32.4" x14ac:dyDescent="0.9">
      <c r="B2" s="24" t="s">
        <v>43</v>
      </c>
    </row>
    <row r="3" spans="2:15" x14ac:dyDescent="0.3"/>
    <row r="4" spans="2:15" ht="28.2" x14ac:dyDescent="0.3">
      <c r="B4" s="29" t="s">
        <v>22</v>
      </c>
      <c r="F4" s="1"/>
      <c r="I4" s="25" t="s">
        <v>23</v>
      </c>
      <c r="N4" s="21" t="s">
        <v>31</v>
      </c>
    </row>
    <row r="5" spans="2:15" ht="14.25" customHeight="1" x14ac:dyDescent="0.3">
      <c r="B5" s="183" t="s">
        <v>42</v>
      </c>
      <c r="C5" s="183"/>
      <c r="D5" s="183"/>
      <c r="E5" s="183"/>
      <c r="F5" s="183"/>
      <c r="G5" s="183"/>
      <c r="I5" s="23" t="s">
        <v>44</v>
      </c>
      <c r="N5" s="23" t="s">
        <v>48</v>
      </c>
    </row>
    <row r="6" spans="2:15" ht="28.2" x14ac:dyDescent="0.3">
      <c r="B6" s="183"/>
      <c r="C6" s="183"/>
      <c r="D6" s="183"/>
      <c r="E6" s="183"/>
      <c r="F6" s="183"/>
      <c r="G6" s="183"/>
      <c r="I6" s="25" t="s">
        <v>24</v>
      </c>
      <c r="N6" s="21" t="s">
        <v>33</v>
      </c>
    </row>
    <row r="7" spans="2:15" x14ac:dyDescent="0.3">
      <c r="B7" s="183"/>
      <c r="C7" s="183"/>
      <c r="D7" s="183"/>
      <c r="E7" s="183"/>
      <c r="F7" s="183"/>
      <c r="G7" s="183"/>
      <c r="I7" s="23" t="s">
        <v>45</v>
      </c>
      <c r="K7" s="22"/>
      <c r="N7" s="23" t="s">
        <v>49</v>
      </c>
    </row>
    <row r="8" spans="2:15" ht="28.2" x14ac:dyDescent="0.8">
      <c r="B8" s="183"/>
      <c r="C8" s="183"/>
      <c r="D8" s="183"/>
      <c r="E8" s="183"/>
      <c r="F8" s="183"/>
      <c r="G8" s="183"/>
      <c r="I8" s="91" t="s">
        <v>25</v>
      </c>
      <c r="N8" s="92" t="s">
        <v>32</v>
      </c>
    </row>
    <row r="9" spans="2:15" s="47" customFormat="1" ht="12" customHeight="1" x14ac:dyDescent="0.3">
      <c r="B9" s="183"/>
      <c r="C9" s="183"/>
      <c r="D9" s="183"/>
      <c r="E9" s="183"/>
      <c r="F9" s="183"/>
      <c r="G9" s="183"/>
      <c r="I9" s="182" t="s">
        <v>46</v>
      </c>
      <c r="N9" s="181" t="s">
        <v>50</v>
      </c>
    </row>
    <row r="10" spans="2:15" s="47" customFormat="1" ht="15" customHeight="1" x14ac:dyDescent="0.3">
      <c r="B10" s="183"/>
      <c r="C10" s="183"/>
      <c r="D10" s="183"/>
      <c r="E10" s="183"/>
      <c r="F10" s="183"/>
      <c r="G10" s="183"/>
      <c r="I10" s="182"/>
      <c r="N10" s="181"/>
    </row>
    <row r="11" spans="2:15" ht="28.5" customHeight="1" x14ac:dyDescent="0.3">
      <c r="B11" s="183"/>
      <c r="C11" s="183"/>
      <c r="D11" s="183"/>
      <c r="E11" s="183"/>
      <c r="F11" s="183"/>
      <c r="G11" s="183"/>
      <c r="I11" s="25" t="s">
        <v>26</v>
      </c>
      <c r="N11" s="21" t="s">
        <v>29</v>
      </c>
    </row>
    <row r="12" spans="2:15" x14ac:dyDescent="0.3">
      <c r="B12" s="183"/>
      <c r="C12" s="183"/>
      <c r="D12" s="183"/>
      <c r="E12" s="183"/>
      <c r="F12" s="183"/>
      <c r="G12" s="183"/>
      <c r="I12" s="26">
        <v>11010228</v>
      </c>
      <c r="N12" s="23" t="s">
        <v>30</v>
      </c>
      <c r="O12" s="1"/>
    </row>
    <row r="13" spans="2:15" ht="28.5" customHeight="1" x14ac:dyDescent="0.3">
      <c r="B13" s="183"/>
      <c r="C13" s="183"/>
      <c r="D13" s="183"/>
      <c r="E13" s="183"/>
      <c r="F13" s="183"/>
      <c r="G13" s="183"/>
      <c r="I13" s="25" t="s">
        <v>27</v>
      </c>
      <c r="N13" s="25" t="s">
        <v>28</v>
      </c>
    </row>
    <row r="14" spans="2:15" x14ac:dyDescent="0.3">
      <c r="B14" s="183"/>
      <c r="C14" s="183"/>
      <c r="D14" s="183"/>
      <c r="E14" s="183"/>
      <c r="F14" s="183"/>
      <c r="G14" s="183"/>
      <c r="I14" s="23" t="s">
        <v>34</v>
      </c>
      <c r="N14" s="23" t="s">
        <v>47</v>
      </c>
    </row>
    <row r="15" spans="2:15" ht="14.25" customHeight="1" x14ac:dyDescent="0.3">
      <c r="B15" s="183"/>
      <c r="C15" s="183"/>
      <c r="D15" s="183"/>
      <c r="E15" s="183"/>
      <c r="F15" s="183"/>
      <c r="G15" s="183"/>
      <c r="N15" s="21"/>
    </row>
    <row r="16" spans="2:15" x14ac:dyDescent="0.3">
      <c r="B16" s="183"/>
      <c r="C16" s="183"/>
      <c r="D16" s="183"/>
      <c r="E16" s="183"/>
      <c r="F16" s="183"/>
      <c r="G16" s="183"/>
      <c r="N16" s="23"/>
      <c r="O16" s="1"/>
    </row>
    <row r="17" spans="2:15" ht="12.75" customHeight="1" x14ac:dyDescent="0.3">
      <c r="B17" s="183"/>
      <c r="C17" s="183"/>
      <c r="D17" s="183"/>
      <c r="E17" s="183"/>
      <c r="F17" s="183"/>
      <c r="G17" s="183"/>
      <c r="N17" s="1"/>
      <c r="O17" s="1"/>
    </row>
    <row r="18" spans="2:15" ht="14.4" x14ac:dyDescent="0.3">
      <c r="B18" s="183"/>
      <c r="C18" s="183"/>
      <c r="D18" s="183"/>
      <c r="E18" s="183"/>
      <c r="F18" s="183"/>
      <c r="G18" s="183"/>
      <c r="N18" s="2"/>
      <c r="O18" s="8"/>
    </row>
    <row r="19" spans="2:15" ht="15.6" x14ac:dyDescent="0.3">
      <c r="B19" s="183"/>
      <c r="C19" s="183"/>
      <c r="D19" s="183"/>
      <c r="E19" s="183"/>
      <c r="F19" s="183"/>
      <c r="G19" s="183"/>
      <c r="I19" s="8"/>
      <c r="J19" s="8"/>
      <c r="N19" s="7"/>
      <c r="O19" s="27"/>
    </row>
    <row r="20" spans="2:15" ht="14.4" x14ac:dyDescent="0.3">
      <c r="B20" s="48" t="s">
        <v>52</v>
      </c>
      <c r="E20" s="49" t="s">
        <v>51</v>
      </c>
      <c r="I20" s="2"/>
      <c r="J20" s="8"/>
      <c r="N20" s="2"/>
      <c r="O20" s="28"/>
    </row>
    <row r="21" spans="2:15" ht="14.4" x14ac:dyDescent="0.3">
      <c r="B21" s="48" t="s">
        <v>267</v>
      </c>
      <c r="I21" s="2"/>
      <c r="J21" s="2"/>
      <c r="N21" s="2"/>
      <c r="O21" s="28"/>
    </row>
    <row r="22" spans="2:15" ht="14.4" x14ac:dyDescent="0.3">
      <c r="N22" s="2"/>
      <c r="O22" s="28"/>
    </row>
    <row r="23" spans="2:15" ht="14.4" hidden="1" x14ac:dyDescent="0.3">
      <c r="N23" s="2"/>
      <c r="O23" s="28"/>
    </row>
  </sheetData>
  <mergeCells count="3">
    <mergeCell ref="N9:N10"/>
    <mergeCell ref="I9:I10"/>
    <mergeCell ref="B5:G19"/>
  </mergeCells>
  <hyperlinks>
    <hyperlink ref="E20" r:id="rId1" xr:uid="{0A6484B9-1400-4D96-B0FD-2B47B0701A7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88D67-E307-4BDF-820D-F00BFE73A864}">
  <sheetPr>
    <pageSetUpPr fitToPage="1"/>
  </sheetPr>
  <dimension ref="A1:AF41"/>
  <sheetViews>
    <sheetView showGridLines="0" zoomScaleNormal="100" workbookViewId="0">
      <selection activeCell="F12" sqref="F12"/>
    </sheetView>
  </sheetViews>
  <sheetFormatPr defaultColWidth="0" defaultRowHeight="12.75" customHeight="1" zeroHeight="1" x14ac:dyDescent="0.25"/>
  <cols>
    <col min="1" max="1" width="2.44140625" style="1" customWidth="1"/>
    <col min="2" max="2" width="1.88671875" style="1" customWidth="1"/>
    <col min="3" max="5" width="29.6640625" style="1" customWidth="1"/>
    <col min="6" max="6" width="14" style="1" customWidth="1"/>
    <col min="7" max="7" width="10.6640625" style="1" customWidth="1"/>
    <col min="8" max="8" width="26.44140625" style="1" customWidth="1"/>
    <col min="9" max="12" width="11.6640625" style="1" customWidth="1"/>
    <col min="13" max="13" width="13" style="1" customWidth="1"/>
    <col min="14" max="14" width="11.6640625" style="1" customWidth="1"/>
    <col min="15" max="15" width="10.44140625" style="1" customWidth="1"/>
    <col min="16" max="16" width="7.88671875" style="1" hidden="1" customWidth="1"/>
    <col min="17" max="17" width="32.44140625" style="1" hidden="1" customWidth="1"/>
    <col min="18" max="19" width="8.88671875" style="1" hidden="1" customWidth="1"/>
    <col min="20" max="20" width="25.109375" style="1" hidden="1" customWidth="1"/>
    <col min="21" max="21" width="22" style="1" hidden="1" customWidth="1"/>
    <col min="22" max="22" width="9.109375" style="1" hidden="1" customWidth="1"/>
    <col min="23" max="23" width="11.6640625" style="1" hidden="1" customWidth="1"/>
    <col min="24" max="24" width="8.88671875" style="1" hidden="1" customWidth="1"/>
    <col min="25" max="25" width="9.5546875" style="1" hidden="1" customWidth="1"/>
    <col min="26" max="26" width="5.88671875" style="1" hidden="1" customWidth="1"/>
    <col min="27" max="27" width="9.5546875" style="1" hidden="1" customWidth="1"/>
    <col min="28" max="28" width="2.44140625" style="1" hidden="1" customWidth="1"/>
    <col min="29" max="30" width="8.88671875" style="1" hidden="1" customWidth="1"/>
    <col min="31" max="35" width="0" style="1" hidden="1" customWidth="1"/>
    <col min="36" max="16384" width="0" style="1" hidden="1"/>
  </cols>
  <sheetData>
    <row r="1" spans="1:17" ht="17.100000000000001" customHeight="1" x14ac:dyDescent="0.25">
      <c r="A1" s="1" t="s">
        <v>13</v>
      </c>
      <c r="B1" s="12"/>
    </row>
    <row r="2" spans="1:17" ht="17.100000000000001" customHeight="1" x14ac:dyDescent="0.25">
      <c r="B2" s="12"/>
    </row>
    <row r="3" spans="1:17" ht="17.100000000000001" customHeight="1" x14ac:dyDescent="0.25">
      <c r="B3" s="12"/>
    </row>
    <row r="4" spans="1:17" ht="17.100000000000001" customHeight="1" x14ac:dyDescent="0.25">
      <c r="B4" s="12"/>
    </row>
    <row r="5" spans="1:17" ht="24" customHeight="1" x14ac:dyDescent="0.25">
      <c r="B5" s="4"/>
      <c r="C5" s="14" t="s">
        <v>53</v>
      </c>
      <c r="D5" s="15">
        <v>45838</v>
      </c>
    </row>
    <row r="6" spans="1:17" ht="15.6" x14ac:dyDescent="0.3">
      <c r="C6" s="13"/>
      <c r="D6" s="13"/>
    </row>
    <row r="7" spans="1:17" ht="24.6" x14ac:dyDescent="0.7">
      <c r="C7" s="16" t="s">
        <v>20</v>
      </c>
    </row>
    <row r="8" spans="1:17" ht="42" x14ac:dyDescent="0.3">
      <c r="C8" s="50" t="s">
        <v>54</v>
      </c>
      <c r="D8" s="52">
        <v>1014.208937</v>
      </c>
      <c r="E8" s="53">
        <v>92.115162102001889</v>
      </c>
      <c r="F8" s="73">
        <v>0.91581014541976957</v>
      </c>
      <c r="G8" s="51"/>
      <c r="H8" s="72" t="s">
        <v>71</v>
      </c>
      <c r="I8" s="184" t="s">
        <v>70</v>
      </c>
      <c r="J8" s="184"/>
      <c r="K8" s="184" t="s">
        <v>68</v>
      </c>
      <c r="L8" s="184"/>
      <c r="M8" s="184" t="s">
        <v>69</v>
      </c>
      <c r="N8" s="187"/>
      <c r="O8" s="51"/>
    </row>
    <row r="9" spans="1:17" ht="36.9" customHeight="1" x14ac:dyDescent="0.25">
      <c r="C9" s="50" t="s">
        <v>21</v>
      </c>
      <c r="D9" s="52">
        <v>928.82283408000001</v>
      </c>
      <c r="E9" s="53">
        <v>84.36</v>
      </c>
      <c r="F9" s="74" t="s">
        <v>258</v>
      </c>
      <c r="G9" s="51"/>
      <c r="H9" s="71">
        <v>2.1024476090000004</v>
      </c>
      <c r="I9" s="185">
        <v>1.05</v>
      </c>
      <c r="J9" s="185"/>
      <c r="K9" s="186">
        <v>0.47</v>
      </c>
      <c r="L9" s="186"/>
      <c r="M9" s="188">
        <v>84443</v>
      </c>
      <c r="N9" s="189"/>
      <c r="O9" s="51"/>
      <c r="P9" s="55"/>
      <c r="Q9" s="56"/>
    </row>
    <row r="10" spans="1:17" ht="24" customHeight="1" x14ac:dyDescent="0.3">
      <c r="C10"/>
      <c r="D10"/>
      <c r="P10" s="57"/>
      <c r="Q10" s="57"/>
    </row>
    <row r="11" spans="1:17" ht="24.6" x14ac:dyDescent="0.7">
      <c r="C11" s="16" t="s">
        <v>66</v>
      </c>
      <c r="H11" s="16"/>
      <c r="P11" s="57"/>
      <c r="Q11" s="57"/>
    </row>
    <row r="12" spans="1:17" ht="45" customHeight="1" x14ac:dyDescent="0.25">
      <c r="C12" s="62" t="s">
        <v>63</v>
      </c>
      <c r="D12" s="62" t="s">
        <v>64</v>
      </c>
      <c r="E12" s="62" t="s">
        <v>65</v>
      </c>
      <c r="H12" s="62"/>
      <c r="I12" s="62" t="s">
        <v>55</v>
      </c>
      <c r="J12" s="62" t="s">
        <v>72</v>
      </c>
      <c r="K12" s="62" t="s">
        <v>62</v>
      </c>
      <c r="L12" s="62" t="s">
        <v>56</v>
      </c>
      <c r="M12" s="62" t="s">
        <v>256</v>
      </c>
      <c r="N12" s="62" t="s">
        <v>57</v>
      </c>
      <c r="P12" s="54"/>
      <c r="Q12" s="54"/>
    </row>
    <row r="13" spans="1:17" ht="17.399999999999999" x14ac:dyDescent="0.25">
      <c r="C13" s="143">
        <v>91.86</v>
      </c>
      <c r="D13" s="63">
        <v>0.10729721690522755</v>
      </c>
      <c r="E13" s="64">
        <v>9.6387072951997541E-2</v>
      </c>
      <c r="H13" s="162" t="s">
        <v>58</v>
      </c>
      <c r="I13" s="163">
        <v>0.873</v>
      </c>
      <c r="J13" s="163">
        <v>0.16600000000000001</v>
      </c>
      <c r="K13" s="163">
        <v>5.1999999999999998E-2</v>
      </c>
      <c r="L13" s="163">
        <v>0.109</v>
      </c>
      <c r="M13" s="164">
        <v>4</v>
      </c>
      <c r="N13" s="165">
        <v>2.8000000000000001E-2</v>
      </c>
      <c r="P13" s="58"/>
      <c r="Q13" s="58"/>
    </row>
    <row r="14" spans="1:17" ht="18" customHeight="1" x14ac:dyDescent="0.3">
      <c r="C14" s="144">
        <v>89.36</v>
      </c>
      <c r="D14" s="65">
        <v>0.11029904146054388</v>
      </c>
      <c r="E14" s="66">
        <v>9.9397402426852077E-2</v>
      </c>
      <c r="H14" s="166" t="s">
        <v>59</v>
      </c>
      <c r="I14" s="147">
        <v>9.7000000000000003E-2</v>
      </c>
      <c r="J14" s="147">
        <v>0.155</v>
      </c>
      <c r="K14" s="147">
        <v>4.8000000000000001E-2</v>
      </c>
      <c r="L14" s="147">
        <v>0.10299999999999999</v>
      </c>
      <c r="M14" s="148">
        <v>2.4</v>
      </c>
      <c r="N14" s="167">
        <v>1.9E-2</v>
      </c>
      <c r="P14" s="57"/>
      <c r="Q14" s="57"/>
    </row>
    <row r="15" spans="1:17" ht="18" customHeight="1" x14ac:dyDescent="0.25">
      <c r="C15" s="144">
        <v>86.86</v>
      </c>
      <c r="D15" s="65">
        <v>0.113473662732146</v>
      </c>
      <c r="E15" s="66">
        <v>0.10256909832907556</v>
      </c>
      <c r="H15" s="168" t="s">
        <v>60</v>
      </c>
      <c r="I15" s="149">
        <v>0.97</v>
      </c>
      <c r="J15" s="149">
        <v>0.16500000000000001</v>
      </c>
      <c r="K15" s="149">
        <v>5.0999999999999997E-2</v>
      </c>
      <c r="L15" s="149">
        <v>0.108</v>
      </c>
      <c r="M15" s="150">
        <v>3.8</v>
      </c>
      <c r="N15" s="169">
        <v>2.7E-2</v>
      </c>
      <c r="P15" s="54"/>
      <c r="Q15" s="54"/>
    </row>
    <row r="16" spans="1:17" ht="18" customHeight="1" x14ac:dyDescent="0.25">
      <c r="C16" s="145">
        <v>84.36</v>
      </c>
      <c r="D16" s="67">
        <v>0.11683644315924849</v>
      </c>
      <c r="E16" s="68">
        <v>0.10592878000075276</v>
      </c>
      <c r="H16" s="162" t="s">
        <v>61</v>
      </c>
      <c r="I16" s="163">
        <v>0.03</v>
      </c>
      <c r="J16" s="163">
        <v>0.12</v>
      </c>
      <c r="K16" s="163">
        <v>0</v>
      </c>
      <c r="L16" s="163">
        <v>0</v>
      </c>
      <c r="M16" s="164">
        <v>0</v>
      </c>
      <c r="N16" s="165">
        <v>0</v>
      </c>
      <c r="P16" s="59"/>
      <c r="Q16" s="60"/>
    </row>
    <row r="17" spans="3:32" ht="18" customHeight="1" x14ac:dyDescent="0.25">
      <c r="C17" s="144">
        <v>81.86</v>
      </c>
      <c r="D17" s="65">
        <v>0.12040462185333742</v>
      </c>
      <c r="E17" s="66">
        <v>0.10949367066776816</v>
      </c>
      <c r="H17" s="166" t="s">
        <v>255</v>
      </c>
      <c r="I17" s="147">
        <v>0</v>
      </c>
      <c r="J17" s="147">
        <v>0</v>
      </c>
      <c r="K17" s="147">
        <v>0</v>
      </c>
      <c r="L17" s="147">
        <v>0</v>
      </c>
      <c r="M17" s="148">
        <v>0</v>
      </c>
      <c r="N17" s="167">
        <v>0</v>
      </c>
    </row>
    <row r="18" spans="3:32" ht="18" customHeight="1" x14ac:dyDescent="0.25">
      <c r="C18" s="144">
        <v>79.36</v>
      </c>
      <c r="D18" s="65">
        <v>0.12419761019297129</v>
      </c>
      <c r="E18" s="66">
        <v>0.1132831638213647</v>
      </c>
      <c r="H18" s="170" t="s">
        <v>0</v>
      </c>
      <c r="I18" s="171">
        <v>1</v>
      </c>
      <c r="J18" s="172">
        <v>0.16400000000000001</v>
      </c>
      <c r="K18" s="172">
        <v>0</v>
      </c>
      <c r="L18" s="172">
        <v>0.107</v>
      </c>
      <c r="M18" s="173">
        <v>3.7</v>
      </c>
      <c r="N18" s="174">
        <v>0</v>
      </c>
      <c r="P18" s="54"/>
      <c r="Q18" s="61"/>
    </row>
    <row r="19" spans="3:32" ht="18" customHeight="1" x14ac:dyDescent="0.25">
      <c r="C19" s="146">
        <v>76.86</v>
      </c>
      <c r="D19" s="69">
        <v>0.12823734510687226</v>
      </c>
      <c r="E19" s="70">
        <v>0.1173191761756896</v>
      </c>
    </row>
    <row r="20" spans="3:32" ht="18" customHeight="1" x14ac:dyDescent="0.3">
      <c r="P20"/>
      <c r="Q20"/>
    </row>
    <row r="21" spans="3:32" ht="18" customHeight="1" x14ac:dyDescent="0.25"/>
    <row r="22" spans="3:32" ht="18" customHeight="1" x14ac:dyDescent="0.25"/>
    <row r="23" spans="3:32" ht="13.8" hidden="1" x14ac:dyDescent="0.3">
      <c r="F23" s="5"/>
      <c r="G23" s="5"/>
      <c r="H23" s="5"/>
      <c r="I23" s="5"/>
      <c r="J23" s="5"/>
      <c r="K23" s="5"/>
      <c r="L23" s="5"/>
      <c r="M23" s="5"/>
      <c r="N23" s="5"/>
      <c r="O23" s="5"/>
      <c r="P23"/>
      <c r="Q23"/>
      <c r="R23" s="5"/>
      <c r="S23" s="5"/>
      <c r="T23" s="5"/>
      <c r="U23" s="5"/>
      <c r="V23" s="5"/>
      <c r="W23" s="5"/>
      <c r="X23" s="5"/>
      <c r="Y23" s="5"/>
      <c r="Z23" s="5"/>
      <c r="AA23" s="5"/>
      <c r="AC23" s="3"/>
      <c r="AD23" s="3"/>
      <c r="AE23" s="3"/>
      <c r="AF23" s="3"/>
    </row>
    <row r="24" spans="3:32" ht="18" hidden="1" customHeight="1" x14ac:dyDescent="0.25">
      <c r="T24" s="7"/>
    </row>
    <row r="25" spans="3:32" ht="13.8" hidden="1" x14ac:dyDescent="0.25">
      <c r="T25" s="2"/>
      <c r="U25" s="2"/>
    </row>
    <row r="26" spans="3:32" ht="13.8" hidden="1" x14ac:dyDescent="0.25">
      <c r="T26" s="2"/>
      <c r="U26" s="9"/>
    </row>
    <row r="27" spans="3:32" ht="13.8" hidden="1" x14ac:dyDescent="0.25">
      <c r="T27" s="2"/>
      <c r="U27" s="9"/>
    </row>
    <row r="28" spans="3:32" ht="13.8" hidden="1" x14ac:dyDescent="0.25">
      <c r="T28" s="2"/>
      <c r="U28" s="10"/>
    </row>
    <row r="29" spans="3:32" ht="13.8" hidden="1" x14ac:dyDescent="0.25">
      <c r="T29" s="2"/>
      <c r="U29" s="9"/>
      <c r="V29" s="6"/>
    </row>
    <row r="32" spans="3:32" ht="18" hidden="1" customHeight="1" x14ac:dyDescent="0.25">
      <c r="V32" s="19"/>
      <c r="W32" s="17"/>
      <c r="X32" s="2"/>
      <c r="Y32" s="17"/>
      <c r="Z32" s="18"/>
    </row>
    <row r="33" spans="3:26" ht="13.8" hidden="1" x14ac:dyDescent="0.25">
      <c r="V33" s="11"/>
      <c r="W33" s="11"/>
      <c r="X33" s="2"/>
      <c r="Y33" s="11"/>
      <c r="Z33" s="2"/>
    </row>
    <row r="34" spans="3:26" ht="13.8" hidden="1" x14ac:dyDescent="0.25">
      <c r="V34" s="11"/>
      <c r="W34" s="11"/>
      <c r="X34" s="2"/>
      <c r="Y34" s="11"/>
      <c r="Z34" s="2"/>
    </row>
    <row r="35" spans="3:26" ht="13.8" hidden="1" x14ac:dyDescent="0.25">
      <c r="C35" s="2"/>
      <c r="D35" s="20"/>
      <c r="V35" s="11"/>
      <c r="W35" s="11"/>
      <c r="X35" s="2"/>
      <c r="Y35" s="11"/>
      <c r="Z35" s="2"/>
    </row>
    <row r="36" spans="3:26" ht="13.2" hidden="1" x14ac:dyDescent="0.25"/>
    <row r="37" spans="3:26" ht="13.2" hidden="1" x14ac:dyDescent="0.25"/>
    <row r="38" spans="3:26" ht="13.2" hidden="1" x14ac:dyDescent="0.25"/>
    <row r="39" spans="3:26" ht="13.2" hidden="1" x14ac:dyDescent="0.25"/>
    <row r="40" spans="3:26" ht="13.2" hidden="1" x14ac:dyDescent="0.25"/>
    <row r="41" spans="3:26" ht="13.2" hidden="1" x14ac:dyDescent="0.25"/>
  </sheetData>
  <mergeCells count="6">
    <mergeCell ref="I8:J8"/>
    <mergeCell ref="I9:J9"/>
    <mergeCell ref="K8:L8"/>
    <mergeCell ref="K9:L9"/>
    <mergeCell ref="M8:N8"/>
    <mergeCell ref="M9:N9"/>
  </mergeCells>
  <conditionalFormatting sqref="I13:N18">
    <cfRule type="cellIs" dxfId="1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55C85-BAE2-4E2A-BE25-71153A65DAD3}">
  <dimension ref="A1:CI157"/>
  <sheetViews>
    <sheetView showGridLines="0" zoomScale="85" zoomScaleNormal="85" workbookViewId="0">
      <selection activeCell="F64" sqref="F64"/>
    </sheetView>
  </sheetViews>
  <sheetFormatPr defaultColWidth="0" defaultRowHeight="12.75" customHeight="1" zeroHeight="1" x14ac:dyDescent="0.25"/>
  <cols>
    <col min="1" max="1" width="4" style="32" customWidth="1"/>
    <col min="2" max="2" width="5" style="32" customWidth="1"/>
    <col min="3" max="3" width="14.44140625" style="32" bestFit="1" customWidth="1"/>
    <col min="4" max="4" width="29.33203125" style="32" customWidth="1"/>
    <col min="5" max="5" width="15.44140625" style="32" customWidth="1"/>
    <col min="6" max="6" width="9.88671875" style="32" customWidth="1"/>
    <col min="7" max="8" width="16.6640625" style="32" bestFit="1" customWidth="1"/>
    <col min="9" max="9" width="10.5546875" style="32" bestFit="1" customWidth="1"/>
    <col min="10" max="10" width="15" style="32" customWidth="1"/>
    <col min="11" max="11" width="11.44140625" style="32" customWidth="1"/>
    <col min="12" max="12" width="14.5546875" style="32" customWidth="1"/>
    <col min="13" max="13" width="16.44140625" style="32" customWidth="1"/>
    <col min="14" max="14" width="12" style="32" customWidth="1"/>
    <col min="15" max="15" width="11" style="32" customWidth="1"/>
    <col min="16" max="16" width="13.33203125" style="32" customWidth="1"/>
    <col min="17" max="17" width="8.6640625" style="32" customWidth="1"/>
    <col min="18" max="18" width="40.5546875" style="32" customWidth="1"/>
    <col min="19" max="19" width="10.33203125" style="32" bestFit="1" customWidth="1"/>
    <col min="20" max="77" width="0.109375" style="32" hidden="1" customWidth="1"/>
    <col min="78" max="78" width="1.6640625" style="32" hidden="1" customWidth="1"/>
    <col min="79" max="81" width="0.109375" style="32" hidden="1" customWidth="1"/>
    <col min="82" max="82" width="22.6640625" style="32" hidden="1" customWidth="1"/>
    <col min="83" max="87" width="8.88671875" style="32" hidden="1" customWidth="1"/>
    <col min="88" max="16384" width="9.109375" style="32" hidden="1"/>
  </cols>
  <sheetData>
    <row r="1" spans="2:19" ht="17.100000000000001" customHeight="1" x14ac:dyDescent="0.25">
      <c r="B1" s="44"/>
    </row>
    <row r="2" spans="2:19" ht="17.100000000000001" customHeight="1" x14ac:dyDescent="0.25">
      <c r="B2" s="44"/>
    </row>
    <row r="3" spans="2:19" ht="17.100000000000001" customHeight="1" x14ac:dyDescent="0.25">
      <c r="B3" s="44"/>
    </row>
    <row r="4" spans="2:19" s="34" customFormat="1" ht="17.100000000000001" customHeight="1" x14ac:dyDescent="0.25">
      <c r="B4" s="45"/>
      <c r="C4" s="45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2:19" ht="22.5" customHeight="1" x14ac:dyDescent="0.25">
      <c r="B5" s="101" t="s">
        <v>0</v>
      </c>
    </row>
    <row r="6" spans="2:19" ht="30" customHeight="1" x14ac:dyDescent="0.25">
      <c r="B6" s="111" t="s">
        <v>101</v>
      </c>
      <c r="C6" s="110" t="s">
        <v>102</v>
      </c>
      <c r="D6" s="111" t="s">
        <v>2</v>
      </c>
      <c r="E6" s="110" t="s">
        <v>91</v>
      </c>
      <c r="F6" s="111" t="s">
        <v>92</v>
      </c>
      <c r="G6" s="111" t="s">
        <v>93</v>
      </c>
      <c r="H6" s="110" t="s">
        <v>94</v>
      </c>
      <c r="I6" s="111" t="s">
        <v>95</v>
      </c>
      <c r="J6" s="111" t="s">
        <v>96</v>
      </c>
      <c r="K6" s="110" t="s">
        <v>85</v>
      </c>
      <c r="L6" s="110" t="s">
        <v>97</v>
      </c>
      <c r="M6" s="110" t="s">
        <v>237</v>
      </c>
      <c r="N6" s="110" t="s">
        <v>238</v>
      </c>
      <c r="O6" s="110" t="s">
        <v>98</v>
      </c>
      <c r="P6" s="110" t="s">
        <v>3</v>
      </c>
      <c r="Q6" s="110" t="s">
        <v>99</v>
      </c>
      <c r="R6" s="110" t="s">
        <v>100</v>
      </c>
    </row>
    <row r="7" spans="2:19" ht="15.9" customHeight="1" x14ac:dyDescent="0.25">
      <c r="B7" s="109">
        <v>1</v>
      </c>
      <c r="C7" s="112" t="s">
        <v>246</v>
      </c>
      <c r="D7" s="119" t="s">
        <v>103</v>
      </c>
      <c r="E7" s="118">
        <v>102.01610455429899</v>
      </c>
      <c r="F7" s="108">
        <f>E7/Resumo!$D$8</f>
        <v>0.10058687202664533</v>
      </c>
      <c r="G7" s="113" t="s">
        <v>104</v>
      </c>
      <c r="H7" s="113" t="s">
        <v>15</v>
      </c>
      <c r="I7" s="108"/>
      <c r="J7" s="113"/>
      <c r="K7" s="114"/>
      <c r="L7" s="108"/>
      <c r="M7" s="108">
        <v>9.2999999999999999E-2</v>
      </c>
      <c r="N7" s="108">
        <v>9.2999999999999999E-2</v>
      </c>
      <c r="O7" s="115">
        <v>6.69</v>
      </c>
      <c r="P7" s="116"/>
      <c r="Q7" s="107"/>
      <c r="R7" s="151"/>
      <c r="S7" s="159"/>
    </row>
    <row r="8" spans="2:19" ht="15.9" customHeight="1" x14ac:dyDescent="0.25">
      <c r="B8" s="109">
        <v>2</v>
      </c>
      <c r="C8" s="112" t="s">
        <v>84</v>
      </c>
      <c r="D8" s="119" t="s">
        <v>105</v>
      </c>
      <c r="E8" s="118">
        <v>65.985749541527099</v>
      </c>
      <c r="F8" s="108">
        <f>E8/Resumo!$D$8</f>
        <v>6.5061297661910766E-2</v>
      </c>
      <c r="G8" s="113" t="s">
        <v>104</v>
      </c>
      <c r="H8" s="113" t="s">
        <v>15</v>
      </c>
      <c r="I8" s="108" t="s">
        <v>259</v>
      </c>
      <c r="J8" s="113" t="s">
        <v>106</v>
      </c>
      <c r="K8" s="114" t="s">
        <v>6</v>
      </c>
      <c r="L8" s="108">
        <v>9.5000000000000001E-2</v>
      </c>
      <c r="M8" s="108">
        <v>9.5000000000000001E-2</v>
      </c>
      <c r="N8" s="108">
        <v>0.1118</v>
      </c>
      <c r="O8" s="115">
        <v>4.9000000000000004</v>
      </c>
      <c r="P8" s="116">
        <v>51288</v>
      </c>
      <c r="Q8" s="107">
        <v>0.5</v>
      </c>
      <c r="R8" s="151" t="s">
        <v>107</v>
      </c>
      <c r="S8" s="159"/>
    </row>
    <row r="9" spans="2:19" ht="15.9" customHeight="1" x14ac:dyDescent="0.25">
      <c r="B9" s="109">
        <v>3</v>
      </c>
      <c r="C9" s="112" t="s">
        <v>84</v>
      </c>
      <c r="D9" s="119" t="s">
        <v>108</v>
      </c>
      <c r="E9" s="118">
        <v>64.054358844393903</v>
      </c>
      <c r="F9" s="108">
        <f>E9/Resumo!$D$8</f>
        <v>6.3156965500486315E-2</v>
      </c>
      <c r="G9" s="113" t="s">
        <v>239</v>
      </c>
      <c r="H9" s="113" t="s">
        <v>15</v>
      </c>
      <c r="I9" s="108" t="s">
        <v>260</v>
      </c>
      <c r="J9" s="113" t="s">
        <v>109</v>
      </c>
      <c r="K9" s="114" t="s">
        <v>6</v>
      </c>
      <c r="L9" s="108">
        <v>6.5000000000000002E-2</v>
      </c>
      <c r="M9" s="108">
        <v>6.2700000000000006E-2</v>
      </c>
      <c r="N9" s="108">
        <v>0.106</v>
      </c>
      <c r="O9" s="115">
        <v>5.9</v>
      </c>
      <c r="P9" s="116">
        <v>51714</v>
      </c>
      <c r="Q9" s="107">
        <v>0.61</v>
      </c>
      <c r="R9" s="151" t="s">
        <v>110</v>
      </c>
      <c r="S9" s="159"/>
    </row>
    <row r="10" spans="2:19" ht="15.9" customHeight="1" x14ac:dyDescent="0.25">
      <c r="B10" s="109">
        <v>4</v>
      </c>
      <c r="C10" s="112" t="s">
        <v>84</v>
      </c>
      <c r="D10" s="119" t="s">
        <v>111</v>
      </c>
      <c r="E10" s="118">
        <v>52.589057637940506</v>
      </c>
      <c r="F10" s="108">
        <f>E10/Resumo!$D$8</f>
        <v>5.1852291691983493E-2</v>
      </c>
      <c r="G10" s="113" t="s">
        <v>240</v>
      </c>
      <c r="H10" s="113" t="s">
        <v>112</v>
      </c>
      <c r="I10" s="108" t="s">
        <v>260</v>
      </c>
      <c r="J10" s="113" t="s">
        <v>113</v>
      </c>
      <c r="K10" s="114" t="s">
        <v>6</v>
      </c>
      <c r="L10" s="108">
        <v>0.06</v>
      </c>
      <c r="M10" s="108">
        <v>6.3500000000000001E-2</v>
      </c>
      <c r="N10" s="108">
        <v>0.1096</v>
      </c>
      <c r="O10" s="115">
        <v>4.2</v>
      </c>
      <c r="P10" s="116">
        <v>49461</v>
      </c>
      <c r="Q10" s="107">
        <v>0.77</v>
      </c>
      <c r="R10" s="151" t="s">
        <v>114</v>
      </c>
      <c r="S10" s="159"/>
    </row>
    <row r="11" spans="2:19" ht="15.9" customHeight="1" x14ac:dyDescent="0.25">
      <c r="B11" s="109">
        <v>5</v>
      </c>
      <c r="C11" s="112" t="s">
        <v>84</v>
      </c>
      <c r="D11" s="119" t="s">
        <v>115</v>
      </c>
      <c r="E11" s="118">
        <v>38.461749730400001</v>
      </c>
      <c r="F11" s="108">
        <f>E11/Resumo!$D$8</f>
        <v>3.7922905554518896E-2</v>
      </c>
      <c r="G11" s="113" t="s">
        <v>241</v>
      </c>
      <c r="H11" s="113" t="s">
        <v>116</v>
      </c>
      <c r="I11" s="108" t="s">
        <v>259</v>
      </c>
      <c r="J11" s="113" t="s">
        <v>117</v>
      </c>
      <c r="K11" s="114" t="s">
        <v>6</v>
      </c>
      <c r="L11" s="108">
        <v>7.0000000000000007E-2</v>
      </c>
      <c r="M11" s="108">
        <v>7.0000000000000007E-2</v>
      </c>
      <c r="N11" s="108">
        <v>0.1163</v>
      </c>
      <c r="O11" s="115">
        <v>2.7</v>
      </c>
      <c r="P11" s="116">
        <v>48183</v>
      </c>
      <c r="Q11" s="175" t="s">
        <v>268</v>
      </c>
      <c r="R11" s="151" t="s">
        <v>118</v>
      </c>
      <c r="S11" s="159"/>
    </row>
    <row r="12" spans="2:19" ht="15.9" customHeight="1" x14ac:dyDescent="0.25">
      <c r="B12" s="109">
        <v>6</v>
      </c>
      <c r="C12" s="112" t="s">
        <v>84</v>
      </c>
      <c r="D12" s="119" t="s">
        <v>137</v>
      </c>
      <c r="E12" s="118">
        <v>35.89875271575</v>
      </c>
      <c r="F12" s="108">
        <f>E12/Resumo!$D$8</f>
        <v>3.5395815798998427E-2</v>
      </c>
      <c r="G12" s="113" t="s">
        <v>243</v>
      </c>
      <c r="H12" s="113" t="s">
        <v>138</v>
      </c>
      <c r="I12" s="108" t="s">
        <v>260</v>
      </c>
      <c r="J12" s="113" t="s">
        <v>139</v>
      </c>
      <c r="K12" s="114" t="s">
        <v>6</v>
      </c>
      <c r="L12" s="108">
        <v>0.09</v>
      </c>
      <c r="M12" s="108">
        <v>0.09</v>
      </c>
      <c r="N12" s="108">
        <v>8.9899999999999994E-2</v>
      </c>
      <c r="O12" s="115">
        <v>2.8</v>
      </c>
      <c r="P12" s="116">
        <v>48153</v>
      </c>
      <c r="Q12" s="107">
        <v>0.56999999999999995</v>
      </c>
      <c r="R12" s="151" t="s">
        <v>140</v>
      </c>
      <c r="S12" s="159"/>
    </row>
    <row r="13" spans="2:19" ht="15.9" customHeight="1" x14ac:dyDescent="0.25">
      <c r="B13" s="109">
        <v>7</v>
      </c>
      <c r="C13" s="112" t="s">
        <v>84</v>
      </c>
      <c r="D13" s="119" t="s">
        <v>119</v>
      </c>
      <c r="E13" s="118">
        <v>33.6462846990336</v>
      </c>
      <c r="F13" s="108">
        <f>E13/Resumo!$D$8</f>
        <v>3.3174904570017212E-2</v>
      </c>
      <c r="G13" s="113" t="s">
        <v>242</v>
      </c>
      <c r="H13" s="113" t="s">
        <v>120</v>
      </c>
      <c r="I13" s="108" t="b">
        <v>1</v>
      </c>
      <c r="J13" s="113" t="s">
        <v>121</v>
      </c>
      <c r="K13" s="114" t="s">
        <v>6</v>
      </c>
      <c r="L13" s="108">
        <v>0.05</v>
      </c>
      <c r="M13" s="108">
        <v>5.0500000000000003E-2</v>
      </c>
      <c r="N13" s="108">
        <v>9.8400000000000001E-2</v>
      </c>
      <c r="O13" s="115">
        <v>3.8</v>
      </c>
      <c r="P13" s="116">
        <v>48396</v>
      </c>
      <c r="Q13" s="107">
        <v>0.49</v>
      </c>
      <c r="R13" s="151" t="s">
        <v>122</v>
      </c>
      <c r="S13" s="159"/>
    </row>
    <row r="14" spans="2:19" ht="15.9" customHeight="1" x14ac:dyDescent="0.25">
      <c r="B14" s="109">
        <v>8</v>
      </c>
      <c r="C14" s="112" t="s">
        <v>84</v>
      </c>
      <c r="D14" s="119" t="s">
        <v>123</v>
      </c>
      <c r="E14" s="118">
        <v>32.2232252967408</v>
      </c>
      <c r="F14" s="108">
        <f>E14/Resumo!$D$8</f>
        <v>3.1771782047253644E-2</v>
      </c>
      <c r="G14" s="113" t="s">
        <v>242</v>
      </c>
      <c r="H14" s="113" t="s">
        <v>124</v>
      </c>
      <c r="I14" s="108" t="s">
        <v>259</v>
      </c>
      <c r="J14" s="113" t="s">
        <v>125</v>
      </c>
      <c r="K14" s="114" t="s">
        <v>6</v>
      </c>
      <c r="L14" s="108">
        <v>7.2499999999999995E-2</v>
      </c>
      <c r="M14" s="108">
        <v>6.8500000000000005E-2</v>
      </c>
      <c r="N14" s="108">
        <v>0.10630000000000001</v>
      </c>
      <c r="O14" s="115">
        <v>3.1</v>
      </c>
      <c r="P14" s="116">
        <v>48366</v>
      </c>
      <c r="Q14" s="107">
        <v>0.38</v>
      </c>
      <c r="R14" s="151" t="s">
        <v>126</v>
      </c>
      <c r="S14" s="159"/>
    </row>
    <row r="15" spans="2:19" ht="15.9" customHeight="1" x14ac:dyDescent="0.25">
      <c r="B15" s="109">
        <v>9</v>
      </c>
      <c r="C15" s="112" t="s">
        <v>84</v>
      </c>
      <c r="D15" s="119" t="s">
        <v>127</v>
      </c>
      <c r="E15" s="118">
        <v>27.190812125999997</v>
      </c>
      <c r="F15" s="108">
        <f>E15/Resumo!$D$8</f>
        <v>2.6809872338957704E-2</v>
      </c>
      <c r="G15" s="113" t="s">
        <v>261</v>
      </c>
      <c r="H15" s="113" t="s">
        <v>128</v>
      </c>
      <c r="I15" s="108" t="s">
        <v>259</v>
      </c>
      <c r="J15" s="113" t="s">
        <v>129</v>
      </c>
      <c r="K15" s="114" t="s">
        <v>6</v>
      </c>
      <c r="L15" s="108">
        <v>0.09</v>
      </c>
      <c r="M15" s="108">
        <v>9.35E-2</v>
      </c>
      <c r="N15" s="108">
        <v>9.3399999999999997E-2</v>
      </c>
      <c r="O15" s="115">
        <v>1.2</v>
      </c>
      <c r="P15" s="116">
        <v>46874</v>
      </c>
      <c r="Q15" s="107">
        <v>0.2</v>
      </c>
      <c r="R15" s="151" t="s">
        <v>130</v>
      </c>
      <c r="S15" s="159"/>
    </row>
    <row r="16" spans="2:19" ht="15.9" customHeight="1" x14ac:dyDescent="0.25">
      <c r="B16" s="109">
        <v>10</v>
      </c>
      <c r="C16" s="112" t="s">
        <v>84</v>
      </c>
      <c r="D16" s="119" t="s">
        <v>144</v>
      </c>
      <c r="E16" s="118">
        <v>25.9168741146086</v>
      </c>
      <c r="F16" s="108">
        <f>E16/Resumo!$D$8</f>
        <v>2.5553782035553686E-2</v>
      </c>
      <c r="G16" s="113" t="s">
        <v>244</v>
      </c>
      <c r="H16" s="113" t="s">
        <v>15</v>
      </c>
      <c r="I16" s="108" t="s">
        <v>260</v>
      </c>
      <c r="J16" s="113" t="s">
        <v>145</v>
      </c>
      <c r="K16" s="114" t="s">
        <v>87</v>
      </c>
      <c r="L16" s="108">
        <v>0.04</v>
      </c>
      <c r="M16" s="108">
        <v>0.04</v>
      </c>
      <c r="N16" s="108">
        <v>3.6999999999999998E-2</v>
      </c>
      <c r="O16" s="115">
        <v>0</v>
      </c>
      <c r="P16" s="116">
        <v>45809</v>
      </c>
      <c r="Q16" s="107">
        <v>0.7</v>
      </c>
      <c r="R16" s="151" t="s">
        <v>146</v>
      </c>
      <c r="S16" s="159"/>
    </row>
    <row r="17" spans="2:19" ht="15.9" customHeight="1" x14ac:dyDescent="0.25">
      <c r="B17" s="109">
        <v>11</v>
      </c>
      <c r="C17" s="112" t="s">
        <v>84</v>
      </c>
      <c r="D17" s="119" t="s">
        <v>135</v>
      </c>
      <c r="E17" s="118">
        <v>25.323418941500002</v>
      </c>
      <c r="F17" s="108">
        <f>E17/Resumo!$D$8</f>
        <v>2.4968641093230676E-2</v>
      </c>
      <c r="G17" s="113" t="s">
        <v>239</v>
      </c>
      <c r="H17" s="113" t="s">
        <v>15</v>
      </c>
      <c r="I17" s="108" t="b">
        <v>1</v>
      </c>
      <c r="J17" s="113" t="s">
        <v>136</v>
      </c>
      <c r="K17" s="114" t="s">
        <v>6</v>
      </c>
      <c r="L17" s="108">
        <v>5.9299999999999999E-2</v>
      </c>
      <c r="M17" s="108">
        <v>5.9299999999999999E-2</v>
      </c>
      <c r="N17" s="108">
        <v>9.5200000000000007E-2</v>
      </c>
      <c r="O17" s="115">
        <v>5.9</v>
      </c>
      <c r="P17" s="116">
        <v>51196</v>
      </c>
      <c r="Q17" s="107">
        <v>0.28000000000000003</v>
      </c>
      <c r="R17" s="151" t="s">
        <v>118</v>
      </c>
      <c r="S17" s="159"/>
    </row>
    <row r="18" spans="2:19" ht="15.9" customHeight="1" x14ac:dyDescent="0.25">
      <c r="B18" s="109">
        <v>12</v>
      </c>
      <c r="C18" s="112" t="s">
        <v>84</v>
      </c>
      <c r="D18" s="119" t="s">
        <v>147</v>
      </c>
      <c r="E18" s="118">
        <v>24.960219354901863</v>
      </c>
      <c r="F18" s="108">
        <f>E18/Resumo!$D$8</f>
        <v>2.4610529886212058E-2</v>
      </c>
      <c r="G18" s="113" t="s">
        <v>104</v>
      </c>
      <c r="H18" s="113" t="s">
        <v>15</v>
      </c>
      <c r="I18" s="108" t="s">
        <v>259</v>
      </c>
      <c r="J18" s="113" t="s">
        <v>148</v>
      </c>
      <c r="K18" s="114" t="s">
        <v>6</v>
      </c>
      <c r="L18" s="108">
        <v>9.5000000000000001E-2</v>
      </c>
      <c r="M18" s="108">
        <v>0.1</v>
      </c>
      <c r="N18" s="108">
        <v>0.1118</v>
      </c>
      <c r="O18" s="115">
        <v>4.8</v>
      </c>
      <c r="P18" s="116">
        <v>51288</v>
      </c>
      <c r="Q18" s="107">
        <v>0.5</v>
      </c>
      <c r="R18" s="151" t="s">
        <v>107</v>
      </c>
      <c r="S18" s="159"/>
    </row>
    <row r="19" spans="2:19" ht="15.9" customHeight="1" x14ac:dyDescent="0.25">
      <c r="B19" s="109">
        <v>13</v>
      </c>
      <c r="C19" s="112" t="s">
        <v>84</v>
      </c>
      <c r="D19" s="119" t="s">
        <v>131</v>
      </c>
      <c r="E19" s="118">
        <v>24.70741954618256</v>
      </c>
      <c r="F19" s="108">
        <f>E19/Resumo!$D$8</f>
        <v>2.436127177035767E-2</v>
      </c>
      <c r="G19" s="113" t="s">
        <v>243</v>
      </c>
      <c r="H19" s="113" t="s">
        <v>132</v>
      </c>
      <c r="I19" s="108" t="s">
        <v>260</v>
      </c>
      <c r="J19" s="113" t="s">
        <v>133</v>
      </c>
      <c r="K19" s="114" t="s">
        <v>6</v>
      </c>
      <c r="L19" s="108">
        <v>7.4999999999999997E-2</v>
      </c>
      <c r="M19" s="108">
        <v>7.5200000000000003E-2</v>
      </c>
      <c r="N19" s="108">
        <v>0.12559999999999999</v>
      </c>
      <c r="O19" s="115">
        <v>1</v>
      </c>
      <c r="P19" s="116">
        <v>46784</v>
      </c>
      <c r="Q19" s="107">
        <v>0.27</v>
      </c>
      <c r="R19" s="151" t="s">
        <v>134</v>
      </c>
      <c r="S19" s="159"/>
    </row>
    <row r="20" spans="2:19" ht="15.9" customHeight="1" x14ac:dyDescent="0.25">
      <c r="B20" s="109">
        <v>14</v>
      </c>
      <c r="C20" s="112" t="s">
        <v>84</v>
      </c>
      <c r="D20" s="119" t="s">
        <v>141</v>
      </c>
      <c r="E20" s="118">
        <v>23.38396929</v>
      </c>
      <c r="F20" s="108">
        <f>E20/Resumo!$D$8</f>
        <v>2.3056362882355474E-2</v>
      </c>
      <c r="G20" s="113" t="s">
        <v>261</v>
      </c>
      <c r="H20" s="113" t="s">
        <v>15</v>
      </c>
      <c r="I20" s="108" t="s">
        <v>259</v>
      </c>
      <c r="J20" s="113" t="s">
        <v>142</v>
      </c>
      <c r="K20" s="114" t="s">
        <v>6</v>
      </c>
      <c r="L20" s="108">
        <v>9.6500000000000002E-2</v>
      </c>
      <c r="M20" s="108">
        <v>9.6500000000000002E-2</v>
      </c>
      <c r="N20" s="108">
        <v>0.1118</v>
      </c>
      <c r="O20" s="115">
        <v>1.2</v>
      </c>
      <c r="P20" s="116">
        <v>46600</v>
      </c>
      <c r="Q20" s="107">
        <v>0.14000000000000001</v>
      </c>
      <c r="R20" s="151" t="s">
        <v>143</v>
      </c>
      <c r="S20" s="159"/>
    </row>
    <row r="21" spans="2:19" ht="15.9" customHeight="1" x14ac:dyDescent="0.25">
      <c r="B21" s="109">
        <v>15</v>
      </c>
      <c r="C21" s="112" t="s">
        <v>84</v>
      </c>
      <c r="D21" s="119" t="s">
        <v>152</v>
      </c>
      <c r="E21" s="118">
        <v>21.590078620236799</v>
      </c>
      <c r="F21" s="108">
        <f>E21/Resumo!$D$8</f>
        <v>2.1287604390570262E-2</v>
      </c>
      <c r="G21" s="113" t="s">
        <v>245</v>
      </c>
      <c r="H21" s="113" t="s">
        <v>15</v>
      </c>
      <c r="I21" s="108" t="s">
        <v>259</v>
      </c>
      <c r="J21" s="113" t="s">
        <v>153</v>
      </c>
      <c r="K21" s="114" t="s">
        <v>6</v>
      </c>
      <c r="L21" s="108">
        <v>0.1</v>
      </c>
      <c r="M21" s="108">
        <v>0.1</v>
      </c>
      <c r="N21" s="108">
        <v>0.1222</v>
      </c>
      <c r="O21" s="115">
        <v>5.4</v>
      </c>
      <c r="P21" s="116">
        <v>51105</v>
      </c>
      <c r="Q21" s="107">
        <v>0.53</v>
      </c>
      <c r="R21" s="151" t="s">
        <v>154</v>
      </c>
      <c r="S21" s="159"/>
    </row>
    <row r="22" spans="2:19" s="43" customFormat="1" ht="15.9" customHeight="1" x14ac:dyDescent="0.25">
      <c r="B22" s="109">
        <v>16</v>
      </c>
      <c r="C22" s="112" t="s">
        <v>84</v>
      </c>
      <c r="D22" s="119" t="s">
        <v>149</v>
      </c>
      <c r="E22" s="118">
        <v>20.932994252939999</v>
      </c>
      <c r="F22" s="108">
        <f>E22/Resumo!$D$8</f>
        <v>2.0639725690900709E-2</v>
      </c>
      <c r="G22" s="113" t="s">
        <v>243</v>
      </c>
      <c r="H22" s="113" t="s">
        <v>150</v>
      </c>
      <c r="I22" s="108" t="s">
        <v>260</v>
      </c>
      <c r="J22" s="113" t="s">
        <v>151</v>
      </c>
      <c r="K22" s="114" t="s">
        <v>6</v>
      </c>
      <c r="L22" s="108">
        <v>9.2499999999999999E-2</v>
      </c>
      <c r="M22" s="108">
        <v>9.5000000000000001E-2</v>
      </c>
      <c r="N22" s="108">
        <v>0.1305</v>
      </c>
      <c r="O22" s="115">
        <v>3.3</v>
      </c>
      <c r="P22" s="116">
        <v>48976</v>
      </c>
      <c r="Q22" s="107">
        <v>0.56000000000000005</v>
      </c>
      <c r="R22" s="151" t="s">
        <v>134</v>
      </c>
      <c r="S22" s="159"/>
    </row>
    <row r="23" spans="2:19" ht="15.9" customHeight="1" x14ac:dyDescent="0.25">
      <c r="B23" s="109">
        <v>17</v>
      </c>
      <c r="C23" s="112" t="s">
        <v>84</v>
      </c>
      <c r="D23" s="119" t="s">
        <v>155</v>
      </c>
      <c r="E23" s="118">
        <v>20.743083505553201</v>
      </c>
      <c r="F23" s="108">
        <f>E23/Resumo!$D$8</f>
        <v>2.0452475568703454E-2</v>
      </c>
      <c r="G23" s="113" t="s">
        <v>244</v>
      </c>
      <c r="H23" s="113" t="s">
        <v>150</v>
      </c>
      <c r="I23" s="108" t="s">
        <v>260</v>
      </c>
      <c r="J23" s="113" t="s">
        <v>156</v>
      </c>
      <c r="K23" s="114" t="s">
        <v>6</v>
      </c>
      <c r="L23" s="108">
        <v>0.06</v>
      </c>
      <c r="M23" s="108">
        <v>6.1800000000000001E-2</v>
      </c>
      <c r="N23" s="108">
        <v>0.1012</v>
      </c>
      <c r="O23" s="115">
        <v>4.5</v>
      </c>
      <c r="P23" s="116">
        <v>49735</v>
      </c>
      <c r="Q23" s="107">
        <v>0.73</v>
      </c>
      <c r="R23" s="151" t="s">
        <v>157</v>
      </c>
      <c r="S23" s="159"/>
    </row>
    <row r="24" spans="2:19" ht="15.9" customHeight="1" x14ac:dyDescent="0.25">
      <c r="B24" s="109">
        <v>18</v>
      </c>
      <c r="C24" s="112" t="s">
        <v>246</v>
      </c>
      <c r="D24" s="119" t="s">
        <v>158</v>
      </c>
      <c r="E24" s="118">
        <v>19.188073308439002</v>
      </c>
      <c r="F24" s="108">
        <f>E24/Resumo!$D$8</f>
        <v>1.8919250864813667E-2</v>
      </c>
      <c r="G24" s="113" t="s">
        <v>262</v>
      </c>
      <c r="H24" s="113" t="s">
        <v>159</v>
      </c>
      <c r="I24" s="108"/>
      <c r="J24" s="113"/>
      <c r="K24" s="114"/>
      <c r="L24" s="108"/>
      <c r="M24" s="108">
        <v>0.08</v>
      </c>
      <c r="N24" s="108">
        <v>0.08</v>
      </c>
      <c r="O24" s="115">
        <v>5</v>
      </c>
      <c r="P24" s="116"/>
      <c r="Q24" s="107"/>
      <c r="R24" s="151"/>
      <c r="S24" s="159"/>
    </row>
    <row r="25" spans="2:19" ht="15.9" customHeight="1" x14ac:dyDescent="0.25">
      <c r="B25" s="109">
        <v>19</v>
      </c>
      <c r="C25" s="112" t="s">
        <v>84</v>
      </c>
      <c r="D25" s="119" t="s">
        <v>163</v>
      </c>
      <c r="E25" s="118">
        <v>18.345440860947381</v>
      </c>
      <c r="F25" s="108">
        <f>E25/Resumo!$D$8</f>
        <v>1.8088423589731572E-2</v>
      </c>
      <c r="G25" s="113" t="s">
        <v>242</v>
      </c>
      <c r="H25" s="113" t="s">
        <v>17</v>
      </c>
      <c r="I25" s="108" t="s">
        <v>263</v>
      </c>
      <c r="J25" s="113" t="s">
        <v>164</v>
      </c>
      <c r="K25" s="114" t="s">
        <v>6</v>
      </c>
      <c r="L25" s="108">
        <v>0.06</v>
      </c>
      <c r="M25" s="108">
        <v>6.2199999999999998E-2</v>
      </c>
      <c r="N25" s="108">
        <v>9.7299999999999998E-2</v>
      </c>
      <c r="O25" s="115">
        <v>5.8</v>
      </c>
      <c r="P25" s="116">
        <v>49218</v>
      </c>
      <c r="Q25" s="107">
        <v>0.77</v>
      </c>
      <c r="R25" s="151" t="s">
        <v>162</v>
      </c>
      <c r="S25" s="159"/>
    </row>
    <row r="26" spans="2:19" ht="15.9" customHeight="1" x14ac:dyDescent="0.25">
      <c r="B26" s="109">
        <v>20</v>
      </c>
      <c r="C26" s="112" t="s">
        <v>84</v>
      </c>
      <c r="D26" s="119" t="s">
        <v>160</v>
      </c>
      <c r="E26" s="118">
        <v>18.345440860398757</v>
      </c>
      <c r="F26" s="108">
        <f>E26/Resumo!$D$8</f>
        <v>1.8088423589190633E-2</v>
      </c>
      <c r="G26" s="113" t="s">
        <v>242</v>
      </c>
      <c r="H26" s="113" t="s">
        <v>17</v>
      </c>
      <c r="I26" s="108" t="s">
        <v>263</v>
      </c>
      <c r="J26" s="113" t="s">
        <v>161</v>
      </c>
      <c r="K26" s="114" t="s">
        <v>6</v>
      </c>
      <c r="L26" s="108">
        <v>0.06</v>
      </c>
      <c r="M26" s="108">
        <v>6.2199999999999998E-2</v>
      </c>
      <c r="N26" s="108">
        <v>9.7299999999999998E-2</v>
      </c>
      <c r="O26" s="115">
        <v>5.8</v>
      </c>
      <c r="P26" s="116">
        <v>49218</v>
      </c>
      <c r="Q26" s="107">
        <v>0.77</v>
      </c>
      <c r="R26" s="151" t="s">
        <v>162</v>
      </c>
      <c r="S26" s="159"/>
    </row>
    <row r="27" spans="2:19" ht="15.9" customHeight="1" x14ac:dyDescent="0.25">
      <c r="B27" s="109">
        <v>21</v>
      </c>
      <c r="C27" s="112" t="s">
        <v>84</v>
      </c>
      <c r="D27" s="119" t="s">
        <v>165</v>
      </c>
      <c r="E27" s="118">
        <v>16.6819577652</v>
      </c>
      <c r="F27" s="108">
        <f>E27/Resumo!$D$8</f>
        <v>1.644824567859236E-2</v>
      </c>
      <c r="G27" s="113" t="s">
        <v>243</v>
      </c>
      <c r="H27" s="113" t="s">
        <v>166</v>
      </c>
      <c r="I27" s="108" t="s">
        <v>264</v>
      </c>
      <c r="J27" s="113" t="s">
        <v>167</v>
      </c>
      <c r="K27" s="114" t="s">
        <v>6</v>
      </c>
      <c r="L27" s="108">
        <v>8.7499999999999994E-2</v>
      </c>
      <c r="M27" s="108">
        <v>8.7499999999999994E-2</v>
      </c>
      <c r="N27" s="108">
        <v>0.14879999999999999</v>
      </c>
      <c r="O27" s="115">
        <v>2.5</v>
      </c>
      <c r="P27" s="116">
        <v>48884</v>
      </c>
      <c r="Q27" s="107">
        <v>0.65</v>
      </c>
      <c r="R27" s="151" t="s">
        <v>134</v>
      </c>
      <c r="S27" s="159"/>
    </row>
    <row r="28" spans="2:19" ht="15.9" customHeight="1" x14ac:dyDescent="0.25">
      <c r="B28" s="109">
        <v>22</v>
      </c>
      <c r="C28" s="112" t="s">
        <v>84</v>
      </c>
      <c r="D28" s="119" t="s">
        <v>168</v>
      </c>
      <c r="E28" s="118">
        <v>16.480116514824299</v>
      </c>
      <c r="F28" s="108">
        <f>E28/Resumo!$D$8</f>
        <v>1.62492321982214E-2</v>
      </c>
      <c r="G28" s="113" t="s">
        <v>245</v>
      </c>
      <c r="H28" s="113" t="s">
        <v>16</v>
      </c>
      <c r="I28" s="108" t="s">
        <v>259</v>
      </c>
      <c r="J28" s="113" t="s">
        <v>169</v>
      </c>
      <c r="K28" s="114" t="s">
        <v>6</v>
      </c>
      <c r="L28" s="108">
        <v>0.11</v>
      </c>
      <c r="M28" s="108">
        <v>0.11</v>
      </c>
      <c r="N28" s="108">
        <v>0.10440000000000001</v>
      </c>
      <c r="O28" s="115">
        <v>4.8</v>
      </c>
      <c r="P28" s="116">
        <v>49980</v>
      </c>
      <c r="Q28" s="107">
        <v>0.73</v>
      </c>
      <c r="R28" s="151" t="s">
        <v>170</v>
      </c>
      <c r="S28" s="159"/>
    </row>
    <row r="29" spans="2:19" ht="15.9" customHeight="1" x14ac:dyDescent="0.25">
      <c r="B29" s="109">
        <v>23</v>
      </c>
      <c r="C29" s="112" t="s">
        <v>84</v>
      </c>
      <c r="D29" s="119" t="s">
        <v>171</v>
      </c>
      <c r="E29" s="118">
        <v>15.060661314750002</v>
      </c>
      <c r="F29" s="108">
        <f>E29/Resumo!$D$8</f>
        <v>1.4849663383265968E-2</v>
      </c>
      <c r="G29" s="113" t="s">
        <v>245</v>
      </c>
      <c r="H29" s="113" t="s">
        <v>16</v>
      </c>
      <c r="I29" s="108" t="b">
        <v>1</v>
      </c>
      <c r="J29" s="113" t="s">
        <v>172</v>
      </c>
      <c r="K29" s="114" t="s">
        <v>6</v>
      </c>
      <c r="L29" s="108">
        <v>9.7500000000000003E-2</v>
      </c>
      <c r="M29" s="108">
        <v>9.7500000000000003E-2</v>
      </c>
      <c r="N29" s="108">
        <v>0.1062</v>
      </c>
      <c r="O29" s="115">
        <v>2.9</v>
      </c>
      <c r="P29" s="116">
        <v>48488</v>
      </c>
      <c r="Q29" s="107">
        <v>0.76</v>
      </c>
      <c r="R29" s="151" t="s">
        <v>154</v>
      </c>
      <c r="S29" s="159"/>
    </row>
    <row r="30" spans="2:19" ht="15.9" customHeight="1" x14ac:dyDescent="0.25">
      <c r="B30" s="109">
        <v>24</v>
      </c>
      <c r="C30" s="112" t="s">
        <v>84</v>
      </c>
      <c r="D30" s="119" t="s">
        <v>173</v>
      </c>
      <c r="E30" s="118">
        <v>14.94944334315</v>
      </c>
      <c r="F30" s="108">
        <f>E30/Resumo!$D$8</f>
        <v>1.4740003561169565E-2</v>
      </c>
      <c r="G30" s="113" t="s">
        <v>244</v>
      </c>
      <c r="H30" s="113" t="s">
        <v>15</v>
      </c>
      <c r="I30" s="108" t="s">
        <v>265</v>
      </c>
      <c r="J30" s="113" t="s">
        <v>174</v>
      </c>
      <c r="K30" s="114" t="s">
        <v>6</v>
      </c>
      <c r="L30" s="108">
        <v>0.13</v>
      </c>
      <c r="M30" s="108">
        <v>0.13</v>
      </c>
      <c r="N30" s="108">
        <v>0.13120000000000001</v>
      </c>
      <c r="O30" s="115">
        <v>1.7</v>
      </c>
      <c r="P30" s="116">
        <v>46508</v>
      </c>
      <c r="Q30" s="107">
        <v>0.55000000000000004</v>
      </c>
      <c r="R30" s="151" t="s">
        <v>146</v>
      </c>
      <c r="S30" s="159"/>
    </row>
    <row r="31" spans="2:19" ht="15.9" customHeight="1" x14ac:dyDescent="0.25">
      <c r="B31" s="109">
        <v>25</v>
      </c>
      <c r="C31" s="112" t="s">
        <v>84</v>
      </c>
      <c r="D31" s="119" t="s">
        <v>175</v>
      </c>
      <c r="E31" s="118">
        <v>14.94944334315</v>
      </c>
      <c r="F31" s="108">
        <f>E31/Resumo!$D$8</f>
        <v>1.4740003561169565E-2</v>
      </c>
      <c r="G31" s="113" t="s">
        <v>244</v>
      </c>
      <c r="H31" s="113" t="s">
        <v>15</v>
      </c>
      <c r="I31" s="108" t="s">
        <v>265</v>
      </c>
      <c r="J31" s="113" t="s">
        <v>176</v>
      </c>
      <c r="K31" s="114" t="s">
        <v>6</v>
      </c>
      <c r="L31" s="108">
        <v>0.13</v>
      </c>
      <c r="M31" s="108">
        <v>0.13</v>
      </c>
      <c r="N31" s="108">
        <v>0.1409</v>
      </c>
      <c r="O31" s="115">
        <v>1.7</v>
      </c>
      <c r="P31" s="116">
        <v>46508</v>
      </c>
      <c r="Q31" s="107">
        <v>0.55000000000000004</v>
      </c>
      <c r="R31" s="151" t="s">
        <v>146</v>
      </c>
      <c r="S31" s="159"/>
    </row>
    <row r="32" spans="2:19" ht="15.9" customHeight="1" x14ac:dyDescent="0.25">
      <c r="B32" s="109">
        <v>26</v>
      </c>
      <c r="C32" s="112" t="s">
        <v>84</v>
      </c>
      <c r="D32" s="119" t="s">
        <v>177</v>
      </c>
      <c r="E32" s="118">
        <v>12.55273496251084</v>
      </c>
      <c r="F32" s="108">
        <f>E32/Resumo!$D$8</f>
        <v>1.2376872757246114E-2</v>
      </c>
      <c r="G32" s="113" t="s">
        <v>243</v>
      </c>
      <c r="H32" s="113" t="s">
        <v>178</v>
      </c>
      <c r="I32" s="108" t="s">
        <v>263</v>
      </c>
      <c r="J32" s="113" t="s">
        <v>179</v>
      </c>
      <c r="K32" s="114" t="s">
        <v>6</v>
      </c>
      <c r="L32" s="108">
        <v>9.5000000000000001E-2</v>
      </c>
      <c r="M32" s="108">
        <v>0.1002</v>
      </c>
      <c r="N32" s="108">
        <v>0.14050000000000001</v>
      </c>
      <c r="O32" s="115">
        <v>1.6</v>
      </c>
      <c r="P32" s="116">
        <v>47119</v>
      </c>
      <c r="Q32" s="107">
        <v>0.33</v>
      </c>
      <c r="R32" s="151" t="s">
        <v>180</v>
      </c>
      <c r="S32" s="159"/>
    </row>
    <row r="33" spans="2:19" ht="15.9" customHeight="1" x14ac:dyDescent="0.25">
      <c r="B33" s="109">
        <v>27</v>
      </c>
      <c r="C33" s="112" t="s">
        <v>84</v>
      </c>
      <c r="D33" s="119" t="s">
        <v>181</v>
      </c>
      <c r="E33" s="118">
        <v>11.983569204015</v>
      </c>
      <c r="F33" s="108">
        <f>E33/Resumo!$D$8</f>
        <v>1.181568093795549E-2</v>
      </c>
      <c r="G33" s="113" t="s">
        <v>245</v>
      </c>
      <c r="H33" s="113" t="s">
        <v>116</v>
      </c>
      <c r="I33" s="108" t="s">
        <v>265</v>
      </c>
      <c r="J33" s="113" t="s">
        <v>182</v>
      </c>
      <c r="K33" s="114" t="s">
        <v>6</v>
      </c>
      <c r="L33" s="108">
        <v>0.105</v>
      </c>
      <c r="M33" s="108">
        <v>0.1055</v>
      </c>
      <c r="N33" s="108">
        <v>0.1235</v>
      </c>
      <c r="O33" s="115">
        <v>5.9</v>
      </c>
      <c r="P33" s="116">
        <v>50618</v>
      </c>
      <c r="Q33" s="107">
        <v>0.51</v>
      </c>
      <c r="R33" s="151" t="s">
        <v>154</v>
      </c>
      <c r="S33" s="159"/>
    </row>
    <row r="34" spans="2:19" ht="15.9" customHeight="1" x14ac:dyDescent="0.25">
      <c r="B34" s="109">
        <v>28</v>
      </c>
      <c r="C34" s="112" t="s">
        <v>84</v>
      </c>
      <c r="D34" s="119" t="s">
        <v>183</v>
      </c>
      <c r="E34" s="118">
        <v>9.0240883735999997</v>
      </c>
      <c r="F34" s="108">
        <f>E34/Resumo!$D$8</f>
        <v>8.8976620540270387E-3</v>
      </c>
      <c r="G34" s="113" t="s">
        <v>261</v>
      </c>
      <c r="H34" s="113" t="s">
        <v>128</v>
      </c>
      <c r="I34" s="108" t="s">
        <v>259</v>
      </c>
      <c r="J34" s="113" t="s">
        <v>184</v>
      </c>
      <c r="K34" s="114" t="s">
        <v>6</v>
      </c>
      <c r="L34" s="108">
        <v>0.1</v>
      </c>
      <c r="M34" s="108">
        <v>0.1038</v>
      </c>
      <c r="N34" s="108">
        <v>0.1037</v>
      </c>
      <c r="O34" s="115">
        <v>1.2</v>
      </c>
      <c r="P34" s="116">
        <v>46874</v>
      </c>
      <c r="Q34" s="107">
        <v>0.26</v>
      </c>
      <c r="R34" s="151" t="s">
        <v>130</v>
      </c>
      <c r="S34" s="159"/>
    </row>
    <row r="35" spans="2:19" ht="15.9" customHeight="1" x14ac:dyDescent="0.25">
      <c r="B35" s="109">
        <v>29</v>
      </c>
      <c r="C35" s="112" t="s">
        <v>84</v>
      </c>
      <c r="D35" s="119" t="s">
        <v>185</v>
      </c>
      <c r="E35" s="118">
        <v>8.7282009924922992</v>
      </c>
      <c r="F35" s="108">
        <f>E35/Resumo!$D$8</f>
        <v>8.6059200171416939E-3</v>
      </c>
      <c r="G35" s="113" t="s">
        <v>104</v>
      </c>
      <c r="H35" s="113" t="s">
        <v>186</v>
      </c>
      <c r="I35" s="108" t="s">
        <v>266</v>
      </c>
      <c r="J35" s="113" t="s">
        <v>187</v>
      </c>
      <c r="K35" s="114" t="s">
        <v>6</v>
      </c>
      <c r="L35" s="108">
        <v>7.7499999999999999E-2</v>
      </c>
      <c r="M35" s="108">
        <v>0.08</v>
      </c>
      <c r="N35" s="108">
        <v>9.1600000000000001E-2</v>
      </c>
      <c r="O35" s="115">
        <v>6.8</v>
      </c>
      <c r="P35" s="116">
        <v>52352</v>
      </c>
      <c r="Q35" s="107">
        <v>0.48</v>
      </c>
      <c r="R35" s="151" t="s">
        <v>107</v>
      </c>
      <c r="S35" s="159"/>
    </row>
    <row r="36" spans="2:19" ht="15.9" customHeight="1" x14ac:dyDescent="0.25">
      <c r="B36" s="109">
        <v>30</v>
      </c>
      <c r="C36" s="112" t="s">
        <v>84</v>
      </c>
      <c r="D36" s="119" t="s">
        <v>193</v>
      </c>
      <c r="E36" s="118">
        <v>7.4058997080399998</v>
      </c>
      <c r="F36" s="108">
        <f>E36/Resumo!$D$8</f>
        <v>7.3021440039233252E-3</v>
      </c>
      <c r="G36" s="113" t="s">
        <v>241</v>
      </c>
      <c r="H36" s="113" t="s">
        <v>116</v>
      </c>
      <c r="I36" s="108" t="s">
        <v>259</v>
      </c>
      <c r="J36" s="113" t="s">
        <v>194</v>
      </c>
      <c r="K36" s="114" t="s">
        <v>87</v>
      </c>
      <c r="L36" s="108">
        <v>4.6100000000000002E-2</v>
      </c>
      <c r="M36" s="108">
        <v>4.6100000000000002E-2</v>
      </c>
      <c r="N36" s="108">
        <v>4.5900000000000003E-2</v>
      </c>
      <c r="O36" s="115">
        <v>4.0999999999999996</v>
      </c>
      <c r="P36" s="116">
        <v>49126</v>
      </c>
      <c r="Q36" s="175" t="s">
        <v>269</v>
      </c>
      <c r="R36" s="151" t="s">
        <v>118</v>
      </c>
      <c r="S36" s="159"/>
    </row>
    <row r="37" spans="2:19" ht="15.9" customHeight="1" x14ac:dyDescent="0.25">
      <c r="B37" s="109">
        <v>31</v>
      </c>
      <c r="C37" s="112" t="s">
        <v>84</v>
      </c>
      <c r="D37" s="119" t="s">
        <v>195</v>
      </c>
      <c r="E37" s="118">
        <v>7.34341705842</v>
      </c>
      <c r="F37" s="108">
        <f>E37/Resumo!$D$8</f>
        <v>7.2405367282027807E-3</v>
      </c>
      <c r="G37" s="113" t="s">
        <v>241</v>
      </c>
      <c r="H37" s="113" t="s">
        <v>116</v>
      </c>
      <c r="I37" s="108" t="s">
        <v>259</v>
      </c>
      <c r="J37" s="113" t="s">
        <v>196</v>
      </c>
      <c r="K37" s="114" t="s">
        <v>87</v>
      </c>
      <c r="L37" s="108">
        <v>4.1700000000000001E-2</v>
      </c>
      <c r="M37" s="108">
        <v>4.1700000000000001E-2</v>
      </c>
      <c r="N37" s="108">
        <v>4.1599999999999998E-2</v>
      </c>
      <c r="O37" s="115">
        <v>3.7</v>
      </c>
      <c r="P37" s="116">
        <v>48761</v>
      </c>
      <c r="Q37" s="175" t="s">
        <v>269</v>
      </c>
      <c r="R37" s="151" t="s">
        <v>118</v>
      </c>
      <c r="S37" s="159"/>
    </row>
    <row r="38" spans="2:19" ht="15.9" customHeight="1" x14ac:dyDescent="0.25">
      <c r="B38" s="109">
        <v>32</v>
      </c>
      <c r="C38" s="112" t="s">
        <v>84</v>
      </c>
      <c r="D38" s="119" t="s">
        <v>191</v>
      </c>
      <c r="E38" s="118">
        <v>7.1101638570599999</v>
      </c>
      <c r="F38" s="108">
        <f>E38/Resumo!$D$8</f>
        <v>7.010551374248046E-3</v>
      </c>
      <c r="G38" s="113" t="s">
        <v>244</v>
      </c>
      <c r="H38" s="113" t="s">
        <v>15</v>
      </c>
      <c r="I38" s="108" t="s">
        <v>260</v>
      </c>
      <c r="J38" s="113" t="s">
        <v>192</v>
      </c>
      <c r="K38" s="114" t="s">
        <v>87</v>
      </c>
      <c r="L38" s="108">
        <v>0.04</v>
      </c>
      <c r="M38" s="108">
        <v>0.06</v>
      </c>
      <c r="N38" s="108">
        <v>0.04</v>
      </c>
      <c r="O38" s="115">
        <v>0</v>
      </c>
      <c r="P38" s="116">
        <v>45809</v>
      </c>
      <c r="Q38" s="175">
        <v>0.7</v>
      </c>
      <c r="R38" s="151" t="s">
        <v>146</v>
      </c>
      <c r="S38" s="159"/>
    </row>
    <row r="39" spans="2:19" ht="15.9" customHeight="1" x14ac:dyDescent="0.25">
      <c r="B39" s="109">
        <v>33</v>
      </c>
      <c r="C39" s="112" t="s">
        <v>84</v>
      </c>
      <c r="D39" s="119" t="s">
        <v>188</v>
      </c>
      <c r="E39" s="118">
        <v>6.7818217411295105</v>
      </c>
      <c r="F39" s="108">
        <f>E39/Resumo!$D$8</f>
        <v>6.6868092892081376E-3</v>
      </c>
      <c r="G39" s="113" t="s">
        <v>244</v>
      </c>
      <c r="H39" s="113" t="s">
        <v>124</v>
      </c>
      <c r="I39" s="108" t="s">
        <v>259</v>
      </c>
      <c r="J39" s="113" t="s">
        <v>189</v>
      </c>
      <c r="K39" s="114" t="s">
        <v>87</v>
      </c>
      <c r="L39" s="108">
        <v>4.4999999999999998E-2</v>
      </c>
      <c r="M39" s="108">
        <v>4.4999999999999998E-2</v>
      </c>
      <c r="N39" s="108">
        <v>4.4999999999999998E-2</v>
      </c>
      <c r="O39" s="115">
        <v>1.5</v>
      </c>
      <c r="P39" s="116">
        <v>46600</v>
      </c>
      <c r="Q39" s="175">
        <v>0.63</v>
      </c>
      <c r="R39" s="151" t="s">
        <v>190</v>
      </c>
      <c r="S39" s="159"/>
    </row>
    <row r="40" spans="2:19" ht="15.9" customHeight="1" x14ac:dyDescent="0.25">
      <c r="B40" s="109">
        <v>34</v>
      </c>
      <c r="C40" s="112" t="s">
        <v>84</v>
      </c>
      <c r="D40" s="119" t="s">
        <v>197</v>
      </c>
      <c r="E40" s="118">
        <v>5.4577557047370702</v>
      </c>
      <c r="F40" s="108">
        <f>E40/Resumo!$D$8</f>
        <v>5.3812932479977453E-3</v>
      </c>
      <c r="G40" s="113" t="s">
        <v>241</v>
      </c>
      <c r="H40" s="113" t="s">
        <v>116</v>
      </c>
      <c r="I40" s="108" t="s">
        <v>259</v>
      </c>
      <c r="J40" s="113" t="s">
        <v>198</v>
      </c>
      <c r="K40" s="114" t="s">
        <v>87</v>
      </c>
      <c r="L40" s="108">
        <v>3.5000000000000003E-2</v>
      </c>
      <c r="M40" s="108">
        <v>3.5000000000000003E-2</v>
      </c>
      <c r="N40" s="108">
        <v>3.5299999999999998E-2</v>
      </c>
      <c r="O40" s="115">
        <v>4.2</v>
      </c>
      <c r="P40" s="116">
        <v>49126</v>
      </c>
      <c r="Q40" s="175" t="s">
        <v>270</v>
      </c>
      <c r="R40" s="151" t="s">
        <v>118</v>
      </c>
      <c r="S40" s="159"/>
    </row>
    <row r="41" spans="2:19" ht="15.9" customHeight="1" x14ac:dyDescent="0.25">
      <c r="B41" s="109">
        <v>35</v>
      </c>
      <c r="C41" s="112" t="s">
        <v>84</v>
      </c>
      <c r="D41" s="119" t="s">
        <v>199</v>
      </c>
      <c r="E41" s="118">
        <v>4.6667633875999996</v>
      </c>
      <c r="F41" s="108">
        <f>E41/Resumo!$D$8</f>
        <v>4.6013826316736546E-3</v>
      </c>
      <c r="G41" s="113" t="s">
        <v>104</v>
      </c>
      <c r="H41" s="113" t="s">
        <v>200</v>
      </c>
      <c r="I41" s="108" t="s">
        <v>264</v>
      </c>
      <c r="J41" s="113" t="s">
        <v>201</v>
      </c>
      <c r="K41" s="114" t="s">
        <v>6</v>
      </c>
      <c r="L41" s="108">
        <v>7.4999999999999997E-2</v>
      </c>
      <c r="M41" s="108">
        <v>7.4999999999999997E-2</v>
      </c>
      <c r="N41" s="108">
        <v>0.1022</v>
      </c>
      <c r="O41" s="115">
        <v>6.9</v>
      </c>
      <c r="P41" s="116">
        <v>50437</v>
      </c>
      <c r="Q41" s="107">
        <v>0.64</v>
      </c>
      <c r="R41" s="151" t="s">
        <v>202</v>
      </c>
      <c r="S41" s="159"/>
    </row>
    <row r="42" spans="2:19" ht="15.9" customHeight="1" x14ac:dyDescent="0.25">
      <c r="B42" s="109">
        <v>36</v>
      </c>
      <c r="C42" s="112" t="s">
        <v>84</v>
      </c>
      <c r="D42" s="119" t="s">
        <v>203</v>
      </c>
      <c r="E42" s="118">
        <v>4.52745969346</v>
      </c>
      <c r="F42" s="108">
        <f>E42/Resumo!$D$8</f>
        <v>4.4640305644043045E-3</v>
      </c>
      <c r="G42" s="113" t="s">
        <v>104</v>
      </c>
      <c r="H42" s="113" t="s">
        <v>204</v>
      </c>
      <c r="I42" s="108" t="s">
        <v>266</v>
      </c>
      <c r="J42" s="113" t="s">
        <v>205</v>
      </c>
      <c r="K42" s="114" t="s">
        <v>6</v>
      </c>
      <c r="L42" s="108">
        <v>5.7500000000000002E-2</v>
      </c>
      <c r="M42" s="108">
        <v>6.93E-2</v>
      </c>
      <c r="N42" s="108">
        <v>9.4399999999999998E-2</v>
      </c>
      <c r="O42" s="115">
        <v>4.2</v>
      </c>
      <c r="P42" s="116">
        <v>49430</v>
      </c>
      <c r="Q42" s="107">
        <v>0.69</v>
      </c>
      <c r="R42" s="151" t="s">
        <v>206</v>
      </c>
      <c r="S42" s="159"/>
    </row>
    <row r="43" spans="2:19" ht="15.9" customHeight="1" x14ac:dyDescent="0.25">
      <c r="B43" s="109">
        <v>37</v>
      </c>
      <c r="C43" s="112" t="s">
        <v>84</v>
      </c>
      <c r="D43" s="119" t="s">
        <v>207</v>
      </c>
      <c r="E43" s="118">
        <v>3.8642397609829802</v>
      </c>
      <c r="F43" s="108">
        <f>E43/Resumo!$D$8</f>
        <v>3.8101022580350032E-3</v>
      </c>
      <c r="G43" s="113" t="s">
        <v>240</v>
      </c>
      <c r="H43" s="113" t="s">
        <v>15</v>
      </c>
      <c r="I43" s="108" t="s">
        <v>264</v>
      </c>
      <c r="J43" s="113" t="s">
        <v>208</v>
      </c>
      <c r="K43" s="114" t="s">
        <v>6</v>
      </c>
      <c r="L43" s="108">
        <v>0.06</v>
      </c>
      <c r="M43" s="108">
        <v>6.0400000000000002E-2</v>
      </c>
      <c r="N43" s="108">
        <v>7.1099999999999997E-2</v>
      </c>
      <c r="O43" s="115">
        <v>0.1</v>
      </c>
      <c r="P43" s="116">
        <v>46569</v>
      </c>
      <c r="Q43" s="107">
        <v>0.3</v>
      </c>
      <c r="R43" s="151" t="s">
        <v>118</v>
      </c>
      <c r="S43" s="159"/>
    </row>
    <row r="44" spans="2:19" ht="15.9" customHeight="1" x14ac:dyDescent="0.25">
      <c r="B44" s="109">
        <v>38</v>
      </c>
      <c r="C44" s="112" t="s">
        <v>84</v>
      </c>
      <c r="D44" s="119" t="s">
        <v>209</v>
      </c>
      <c r="E44" s="118">
        <v>3.8544416633799998</v>
      </c>
      <c r="F44" s="108">
        <f>E44/Resumo!$D$8</f>
        <v>3.8004414305215298E-3</v>
      </c>
      <c r="G44" s="113" t="s">
        <v>244</v>
      </c>
      <c r="H44" s="113" t="s">
        <v>17</v>
      </c>
      <c r="I44" s="108" t="s">
        <v>263</v>
      </c>
      <c r="J44" s="113" t="s">
        <v>210</v>
      </c>
      <c r="K44" s="114" t="s">
        <v>87</v>
      </c>
      <c r="L44" s="108">
        <v>0.05</v>
      </c>
      <c r="M44" s="108">
        <v>0.05</v>
      </c>
      <c r="N44" s="108">
        <v>7.7700000000000005E-2</v>
      </c>
      <c r="O44" s="115">
        <v>0.7</v>
      </c>
      <c r="P44" s="116">
        <v>46600</v>
      </c>
      <c r="Q44" s="107">
        <v>0.48</v>
      </c>
      <c r="R44" s="151" t="s">
        <v>211</v>
      </c>
      <c r="S44" s="159"/>
    </row>
    <row r="45" spans="2:19" ht="15.9" customHeight="1" x14ac:dyDescent="0.25">
      <c r="B45" s="109">
        <v>39</v>
      </c>
      <c r="C45" s="112" t="s">
        <v>84</v>
      </c>
      <c r="D45" s="119" t="s">
        <v>212</v>
      </c>
      <c r="E45" s="118">
        <v>2.8838270538355202</v>
      </c>
      <c r="F45" s="108">
        <f>E45/Resumo!$D$8</f>
        <v>2.8434250070461767E-3</v>
      </c>
      <c r="G45" s="113" t="s">
        <v>104</v>
      </c>
      <c r="H45" s="113" t="s">
        <v>200</v>
      </c>
      <c r="I45" s="108" t="b">
        <v>1</v>
      </c>
      <c r="J45" s="113" t="s">
        <v>213</v>
      </c>
      <c r="K45" s="114" t="s">
        <v>6</v>
      </c>
      <c r="L45" s="108">
        <v>7.4999999999999997E-2</v>
      </c>
      <c r="M45" s="108">
        <v>7.3200000000000001E-2</v>
      </c>
      <c r="N45" s="108">
        <v>8.3099999999999993E-2</v>
      </c>
      <c r="O45" s="115">
        <v>4.4000000000000004</v>
      </c>
      <c r="P45" s="116">
        <v>49369</v>
      </c>
      <c r="Q45" s="107">
        <v>0.53</v>
      </c>
      <c r="R45" s="151" t="s">
        <v>202</v>
      </c>
      <c r="S45" s="159"/>
    </row>
    <row r="46" spans="2:19" ht="15.9" customHeight="1" x14ac:dyDescent="0.25">
      <c r="B46" s="109">
        <v>40</v>
      </c>
      <c r="C46" s="112" t="s">
        <v>84</v>
      </c>
      <c r="D46" s="119" t="s">
        <v>218</v>
      </c>
      <c r="E46" s="118">
        <v>2.3224812590999999</v>
      </c>
      <c r="F46" s="108">
        <f>E46/Resumo!$D$8</f>
        <v>2.2899435948275418E-3</v>
      </c>
      <c r="G46" s="113" t="s">
        <v>243</v>
      </c>
      <c r="H46" s="113" t="s">
        <v>219</v>
      </c>
      <c r="I46" s="108" t="b">
        <v>1</v>
      </c>
      <c r="J46" s="113" t="s">
        <v>220</v>
      </c>
      <c r="K46" s="114" t="s">
        <v>6</v>
      </c>
      <c r="L46" s="108">
        <v>8.2500000000000004E-2</v>
      </c>
      <c r="M46" s="108">
        <v>8.6400000000000005E-2</v>
      </c>
      <c r="N46" s="108">
        <v>0.14149999999999999</v>
      </c>
      <c r="O46" s="115">
        <v>1.8</v>
      </c>
      <c r="P46" s="116">
        <v>47300</v>
      </c>
      <c r="Q46" s="107">
        <v>0.55000000000000004</v>
      </c>
      <c r="R46" s="151" t="s">
        <v>180</v>
      </c>
      <c r="S46" s="159"/>
    </row>
    <row r="47" spans="2:19" ht="15.9" customHeight="1" x14ac:dyDescent="0.25">
      <c r="B47" s="109">
        <v>41</v>
      </c>
      <c r="C47" s="112" t="s">
        <v>84</v>
      </c>
      <c r="D47" s="119" t="s">
        <v>221</v>
      </c>
      <c r="E47" s="118">
        <v>2.3021270053191398</v>
      </c>
      <c r="F47" s="108">
        <f>E47/Resumo!$D$8</f>
        <v>2.2698745015290078E-3</v>
      </c>
      <c r="G47" s="113" t="s">
        <v>104</v>
      </c>
      <c r="H47" s="113" t="s">
        <v>200</v>
      </c>
      <c r="I47" s="108" t="s">
        <v>264</v>
      </c>
      <c r="J47" s="113" t="s">
        <v>222</v>
      </c>
      <c r="K47" s="114" t="s">
        <v>6</v>
      </c>
      <c r="L47" s="108">
        <v>7.4999999999999997E-2</v>
      </c>
      <c r="M47" s="108">
        <v>7.3200000000000001E-2</v>
      </c>
      <c r="N47" s="108">
        <v>9.8000000000000004E-2</v>
      </c>
      <c r="O47" s="115">
        <v>4.2</v>
      </c>
      <c r="P47" s="116">
        <v>49369</v>
      </c>
      <c r="Q47" s="107">
        <v>0.53</v>
      </c>
      <c r="R47" s="151" t="s">
        <v>202</v>
      </c>
      <c r="S47" s="159"/>
    </row>
    <row r="48" spans="2:19" ht="15.9" customHeight="1" x14ac:dyDescent="0.25">
      <c r="B48" s="109">
        <v>42</v>
      </c>
      <c r="C48" s="112" t="s">
        <v>84</v>
      </c>
      <c r="D48" s="119" t="s">
        <v>214</v>
      </c>
      <c r="E48" s="118">
        <v>2.1108005351619998</v>
      </c>
      <c r="F48" s="108">
        <f>E48/Resumo!$D$8</f>
        <v>2.0812284906556685E-3</v>
      </c>
      <c r="G48" s="113" t="s">
        <v>244</v>
      </c>
      <c r="H48" s="113" t="s">
        <v>150</v>
      </c>
      <c r="I48" s="108" t="s">
        <v>265</v>
      </c>
      <c r="J48" s="113" t="s">
        <v>215</v>
      </c>
      <c r="K48" s="114" t="s">
        <v>6</v>
      </c>
      <c r="L48" s="108">
        <v>0.126</v>
      </c>
      <c r="M48" s="108">
        <v>0.13</v>
      </c>
      <c r="N48" s="108">
        <v>0.1469</v>
      </c>
      <c r="O48" s="115">
        <v>2</v>
      </c>
      <c r="P48" s="116">
        <v>46661</v>
      </c>
      <c r="Q48" s="107">
        <v>0.73</v>
      </c>
      <c r="R48" s="151" t="s">
        <v>146</v>
      </c>
      <c r="S48" s="159"/>
    </row>
    <row r="49" spans="2:19" ht="15.9" customHeight="1" x14ac:dyDescent="0.25">
      <c r="B49" s="109">
        <v>43</v>
      </c>
      <c r="C49" s="112" t="s">
        <v>84</v>
      </c>
      <c r="D49" s="119" t="s">
        <v>216</v>
      </c>
      <c r="E49" s="118">
        <v>2.110569699634</v>
      </c>
      <c r="F49" s="108">
        <f>E49/Resumo!$D$8</f>
        <v>2.0810008891037806E-3</v>
      </c>
      <c r="G49" s="113" t="s">
        <v>244</v>
      </c>
      <c r="H49" s="113" t="s">
        <v>150</v>
      </c>
      <c r="I49" s="108" t="s">
        <v>265</v>
      </c>
      <c r="J49" s="113" t="s">
        <v>217</v>
      </c>
      <c r="K49" s="114" t="s">
        <v>6</v>
      </c>
      <c r="L49" s="108">
        <v>0.124</v>
      </c>
      <c r="M49" s="108">
        <v>0.12</v>
      </c>
      <c r="N49" s="108">
        <v>0.1449</v>
      </c>
      <c r="O49" s="115">
        <v>2</v>
      </c>
      <c r="P49" s="116">
        <v>46661</v>
      </c>
      <c r="Q49" s="107">
        <v>0.73</v>
      </c>
      <c r="R49" s="151" t="s">
        <v>146</v>
      </c>
      <c r="S49" s="159"/>
    </row>
    <row r="50" spans="2:19" ht="15.9" customHeight="1" x14ac:dyDescent="0.25">
      <c r="B50" s="109">
        <v>44</v>
      </c>
      <c r="C50" s="112" t="s">
        <v>84</v>
      </c>
      <c r="D50" s="119" t="s">
        <v>223</v>
      </c>
      <c r="E50" s="118">
        <v>1.8764171274399999</v>
      </c>
      <c r="F50" s="108">
        <f>E50/Resumo!$D$8</f>
        <v>1.8501287643849661E-3</v>
      </c>
      <c r="G50" s="113" t="s">
        <v>243</v>
      </c>
      <c r="H50" s="113" t="s">
        <v>219</v>
      </c>
      <c r="I50" s="108" t="s">
        <v>264</v>
      </c>
      <c r="J50" s="113" t="s">
        <v>224</v>
      </c>
      <c r="K50" s="114" t="s">
        <v>6</v>
      </c>
      <c r="L50" s="108">
        <v>8.2500000000000004E-2</v>
      </c>
      <c r="M50" s="108">
        <v>8.8800000000000004E-2</v>
      </c>
      <c r="N50" s="108">
        <v>0.14149999999999999</v>
      </c>
      <c r="O50" s="115">
        <v>1.8</v>
      </c>
      <c r="P50" s="116">
        <v>47300</v>
      </c>
      <c r="Q50" s="107">
        <v>0.56000000000000005</v>
      </c>
      <c r="R50" s="151" t="s">
        <v>180</v>
      </c>
      <c r="S50" s="159"/>
    </row>
    <row r="51" spans="2:19" ht="15.9" customHeight="1" x14ac:dyDescent="0.25">
      <c r="B51" s="109">
        <v>45</v>
      </c>
      <c r="C51" s="112" t="s">
        <v>84</v>
      </c>
      <c r="D51" s="119" t="s">
        <v>225</v>
      </c>
      <c r="E51" s="118">
        <v>1.8763955140800002</v>
      </c>
      <c r="F51" s="108">
        <f>E51/Resumo!$D$8</f>
        <v>1.8501074538253652E-3</v>
      </c>
      <c r="G51" s="113" t="s">
        <v>243</v>
      </c>
      <c r="H51" s="113" t="s">
        <v>219</v>
      </c>
      <c r="I51" s="108" t="s">
        <v>264</v>
      </c>
      <c r="J51" s="113" t="s">
        <v>226</v>
      </c>
      <c r="K51" s="114" t="s">
        <v>6</v>
      </c>
      <c r="L51" s="108">
        <v>8.2500000000000004E-2</v>
      </c>
      <c r="M51" s="108">
        <v>8.8800000000000004E-2</v>
      </c>
      <c r="N51" s="108">
        <v>0.14149999999999999</v>
      </c>
      <c r="O51" s="115">
        <v>1.8</v>
      </c>
      <c r="P51" s="116">
        <v>47300</v>
      </c>
      <c r="Q51" s="107">
        <v>0.56000000000000005</v>
      </c>
      <c r="R51" s="151" t="s">
        <v>180</v>
      </c>
      <c r="S51" s="159"/>
    </row>
    <row r="52" spans="2:19" ht="15.9" customHeight="1" x14ac:dyDescent="0.25">
      <c r="B52" s="109">
        <v>46</v>
      </c>
      <c r="C52" s="112" t="s">
        <v>84</v>
      </c>
      <c r="D52" s="119" t="s">
        <v>227</v>
      </c>
      <c r="E52" s="118">
        <v>1.5824458225706399</v>
      </c>
      <c r="F52" s="108">
        <f>E52/Resumo!$D$8</f>
        <v>1.5602759597558545E-3</v>
      </c>
      <c r="G52" s="113" t="s">
        <v>104</v>
      </c>
      <c r="H52" s="113" t="s">
        <v>200</v>
      </c>
      <c r="I52" s="108" t="s">
        <v>264</v>
      </c>
      <c r="J52" s="113" t="s">
        <v>228</v>
      </c>
      <c r="K52" s="114" t="s">
        <v>6</v>
      </c>
      <c r="L52" s="108">
        <v>7.4999999999999997E-2</v>
      </c>
      <c r="M52" s="108">
        <v>7.3099999999999998E-2</v>
      </c>
      <c r="N52" s="108">
        <v>9.74E-2</v>
      </c>
      <c r="O52" s="115">
        <v>4.2</v>
      </c>
      <c r="P52" s="116">
        <v>49369</v>
      </c>
      <c r="Q52" s="107">
        <v>0.53</v>
      </c>
      <c r="R52" s="151" t="s">
        <v>202</v>
      </c>
      <c r="S52" s="159"/>
    </row>
    <row r="53" spans="2:19" ht="15.9" customHeight="1" x14ac:dyDescent="0.25">
      <c r="B53" s="109">
        <v>47</v>
      </c>
      <c r="C53" s="112" t="s">
        <v>84</v>
      </c>
      <c r="D53" s="119" t="s">
        <v>229</v>
      </c>
      <c r="E53" s="118">
        <v>1.5433303246915899</v>
      </c>
      <c r="F53" s="108">
        <f>E53/Resumo!$D$8</f>
        <v>1.5217084649803178E-3</v>
      </c>
      <c r="G53" s="113" t="s">
        <v>104</v>
      </c>
      <c r="H53" s="113" t="s">
        <v>200</v>
      </c>
      <c r="I53" s="108" t="s">
        <v>264</v>
      </c>
      <c r="J53" s="113" t="s">
        <v>230</v>
      </c>
      <c r="K53" s="114" t="s">
        <v>6</v>
      </c>
      <c r="L53" s="108">
        <v>7.4999999999999997E-2</v>
      </c>
      <c r="M53" s="108">
        <v>7.3099999999999998E-2</v>
      </c>
      <c r="N53" s="108">
        <v>9.8000000000000004E-2</v>
      </c>
      <c r="O53" s="115">
        <v>4.2</v>
      </c>
      <c r="P53" s="116">
        <v>49369</v>
      </c>
      <c r="Q53" s="107">
        <v>0.53</v>
      </c>
      <c r="R53" s="151" t="s">
        <v>202</v>
      </c>
      <c r="S53" s="159"/>
    </row>
    <row r="54" spans="2:19" ht="15.9" customHeight="1" x14ac:dyDescent="0.25">
      <c r="B54" s="109">
        <v>48</v>
      </c>
      <c r="C54" s="112" t="s">
        <v>84</v>
      </c>
      <c r="D54" s="119" t="s">
        <v>231</v>
      </c>
      <c r="E54" s="118">
        <v>8.4943900215400017E-3</v>
      </c>
      <c r="F54" s="108">
        <f>E54/Resumo!$D$8</f>
        <v>8.3753847078750418E-6</v>
      </c>
      <c r="G54" s="113" t="s">
        <v>243</v>
      </c>
      <c r="H54" s="113" t="s">
        <v>232</v>
      </c>
      <c r="I54" s="108" t="s">
        <v>260</v>
      </c>
      <c r="J54" s="113" t="s">
        <v>233</v>
      </c>
      <c r="K54" s="114" t="s">
        <v>6</v>
      </c>
      <c r="L54" s="108">
        <v>0.2306</v>
      </c>
      <c r="M54" s="108">
        <v>0.22559999999999999</v>
      </c>
      <c r="N54" s="108">
        <v>0.2944</v>
      </c>
      <c r="O54" s="115">
        <v>0.2</v>
      </c>
      <c r="P54" s="116">
        <v>45901</v>
      </c>
      <c r="Q54" s="107">
        <v>7.0000000000000007E-2</v>
      </c>
      <c r="R54" s="151" t="s">
        <v>234</v>
      </c>
      <c r="S54" s="159"/>
    </row>
    <row r="55" spans="2:19" ht="15.9" customHeight="1" x14ac:dyDescent="0.25">
      <c r="B55" s="109">
        <v>49</v>
      </c>
      <c r="C55" s="112" t="s">
        <v>84</v>
      </c>
      <c r="D55" s="119" t="s">
        <v>235</v>
      </c>
      <c r="E55" s="118">
        <v>2.2202358702000003E-3</v>
      </c>
      <c r="F55" s="108">
        <f>E55/Resumo!$D$8</f>
        <v>2.1891306506994429E-6</v>
      </c>
      <c r="G55" s="113" t="s">
        <v>243</v>
      </c>
      <c r="H55" s="113" t="s">
        <v>232</v>
      </c>
      <c r="I55" s="108" t="s">
        <v>260</v>
      </c>
      <c r="J55" s="113" t="s">
        <v>236</v>
      </c>
      <c r="K55" s="114" t="s">
        <v>6</v>
      </c>
      <c r="L55" s="108">
        <v>0.1</v>
      </c>
      <c r="M55" s="108">
        <v>0.1</v>
      </c>
      <c r="N55" s="108">
        <v>0.14549999999999999</v>
      </c>
      <c r="O55" s="115">
        <v>0.2</v>
      </c>
      <c r="P55" s="116">
        <v>45901</v>
      </c>
      <c r="Q55" s="107">
        <v>0.02</v>
      </c>
      <c r="R55" s="151" t="s">
        <v>234</v>
      </c>
      <c r="S55" s="159"/>
    </row>
    <row r="56" spans="2:19" ht="15.9" customHeight="1" x14ac:dyDescent="0.25">
      <c r="B56" s="109">
        <v>50</v>
      </c>
      <c r="C56" s="112" t="s">
        <v>59</v>
      </c>
      <c r="D56" s="119" t="s">
        <v>247</v>
      </c>
      <c r="E56" s="118">
        <v>49.035401520000001</v>
      </c>
      <c r="F56" s="108">
        <f>E56/Resumo!$D$8</f>
        <v>4.8348421840025656E-2</v>
      </c>
      <c r="G56" s="113" t="s">
        <v>257</v>
      </c>
      <c r="H56" s="113" t="s">
        <v>257</v>
      </c>
      <c r="I56" s="108" t="s">
        <v>257</v>
      </c>
      <c r="J56" s="113" t="s">
        <v>257</v>
      </c>
      <c r="K56" s="114" t="s">
        <v>257</v>
      </c>
      <c r="L56" s="108" t="s">
        <v>257</v>
      </c>
      <c r="M56" s="108" t="s">
        <v>257</v>
      </c>
      <c r="N56" s="108" t="s">
        <v>257</v>
      </c>
      <c r="O56" s="115" t="s">
        <v>257</v>
      </c>
      <c r="P56" s="116" t="s">
        <v>257</v>
      </c>
      <c r="Q56" s="107" t="s">
        <v>257</v>
      </c>
      <c r="R56" s="117" t="s">
        <v>257</v>
      </c>
      <c r="S56" s="159"/>
    </row>
    <row r="57" spans="2:19" ht="15.9" customHeight="1" x14ac:dyDescent="0.25">
      <c r="B57" s="109">
        <v>51</v>
      </c>
      <c r="C57" s="112" t="s">
        <v>59</v>
      </c>
      <c r="D57" s="119" t="s">
        <v>248</v>
      </c>
      <c r="E57" s="118">
        <v>14.2</v>
      </c>
      <c r="F57" s="108">
        <f>E57/Resumo!$D$8</f>
        <v>1.4001059823041177E-2</v>
      </c>
      <c r="G57" s="113" t="s">
        <v>257</v>
      </c>
      <c r="H57" s="113" t="s">
        <v>257</v>
      </c>
      <c r="I57" s="108" t="s">
        <v>257</v>
      </c>
      <c r="J57" s="113" t="s">
        <v>257</v>
      </c>
      <c r="K57" s="114" t="s">
        <v>257</v>
      </c>
      <c r="L57" s="108" t="s">
        <v>257</v>
      </c>
      <c r="M57" s="108" t="s">
        <v>257</v>
      </c>
      <c r="N57" s="108" t="s">
        <v>257</v>
      </c>
      <c r="O57" s="115" t="s">
        <v>257</v>
      </c>
      <c r="P57" s="116" t="s">
        <v>257</v>
      </c>
      <c r="Q57" s="107" t="s">
        <v>257</v>
      </c>
      <c r="R57" s="117" t="s">
        <v>257</v>
      </c>
      <c r="S57" s="159"/>
    </row>
    <row r="58" spans="2:19" ht="15.9" customHeight="1" x14ac:dyDescent="0.25">
      <c r="B58" s="109">
        <v>52</v>
      </c>
      <c r="C58" s="112" t="s">
        <v>59</v>
      </c>
      <c r="D58" s="119" t="s">
        <v>249</v>
      </c>
      <c r="E58" s="118">
        <v>11.968187</v>
      </c>
      <c r="F58" s="108">
        <f>E58/Resumo!$D$8</f>
        <v>1.1800514236643923E-2</v>
      </c>
      <c r="G58" s="113" t="s">
        <v>257</v>
      </c>
      <c r="H58" s="113" t="s">
        <v>257</v>
      </c>
      <c r="I58" s="108" t="s">
        <v>257</v>
      </c>
      <c r="J58" s="113" t="s">
        <v>257</v>
      </c>
      <c r="K58" s="114" t="s">
        <v>257</v>
      </c>
      <c r="L58" s="108" t="s">
        <v>257</v>
      </c>
      <c r="M58" s="108" t="s">
        <v>257</v>
      </c>
      <c r="N58" s="108" t="s">
        <v>257</v>
      </c>
      <c r="O58" s="115" t="s">
        <v>257</v>
      </c>
      <c r="P58" s="116" t="s">
        <v>257</v>
      </c>
      <c r="Q58" s="107" t="s">
        <v>257</v>
      </c>
      <c r="R58" s="117" t="s">
        <v>257</v>
      </c>
      <c r="S58" s="159"/>
    </row>
    <row r="59" spans="2:19" ht="15.9" customHeight="1" x14ac:dyDescent="0.25">
      <c r="B59" s="109">
        <v>53</v>
      </c>
      <c r="C59" s="112" t="s">
        <v>59</v>
      </c>
      <c r="D59" s="119" t="s">
        <v>250</v>
      </c>
      <c r="E59" s="118">
        <v>10.4990782</v>
      </c>
      <c r="F59" s="108">
        <f>E59/Resumo!$D$8</f>
        <v>1.0351987462323062E-2</v>
      </c>
      <c r="G59" s="113" t="s">
        <v>257</v>
      </c>
      <c r="H59" s="113" t="s">
        <v>257</v>
      </c>
      <c r="I59" s="108" t="s">
        <v>257</v>
      </c>
      <c r="J59" s="113" t="s">
        <v>257</v>
      </c>
      <c r="K59" s="114" t="s">
        <v>257</v>
      </c>
      <c r="L59" s="108" t="s">
        <v>257</v>
      </c>
      <c r="M59" s="108" t="s">
        <v>257</v>
      </c>
      <c r="N59" s="108" t="s">
        <v>257</v>
      </c>
      <c r="O59" s="115" t="s">
        <v>257</v>
      </c>
      <c r="P59" s="116" t="s">
        <v>257</v>
      </c>
      <c r="Q59" s="107" t="s">
        <v>257</v>
      </c>
      <c r="R59" s="117" t="s">
        <v>257</v>
      </c>
      <c r="S59" s="159"/>
    </row>
    <row r="60" spans="2:19" ht="15.9" customHeight="1" x14ac:dyDescent="0.25">
      <c r="B60" s="109">
        <v>54</v>
      </c>
      <c r="C60" s="112" t="s">
        <v>59</v>
      </c>
      <c r="D60" s="119" t="s">
        <v>251</v>
      </c>
      <c r="E60" s="118">
        <v>8.6019317200000014</v>
      </c>
      <c r="F60" s="108">
        <f>E60/Resumo!$D$8</f>
        <v>8.4814197609461624E-3</v>
      </c>
      <c r="G60" s="113" t="s">
        <v>257</v>
      </c>
      <c r="H60" s="113" t="s">
        <v>257</v>
      </c>
      <c r="I60" s="108" t="s">
        <v>257</v>
      </c>
      <c r="J60" s="113" t="s">
        <v>257</v>
      </c>
      <c r="K60" s="114" t="s">
        <v>257</v>
      </c>
      <c r="L60" s="108" t="s">
        <v>257</v>
      </c>
      <c r="M60" s="108" t="s">
        <v>257</v>
      </c>
      <c r="N60" s="108" t="s">
        <v>257</v>
      </c>
      <c r="O60" s="115" t="s">
        <v>257</v>
      </c>
      <c r="P60" s="116" t="s">
        <v>257</v>
      </c>
      <c r="Q60" s="107" t="s">
        <v>257</v>
      </c>
      <c r="R60" s="117" t="s">
        <v>257</v>
      </c>
      <c r="S60" s="159"/>
    </row>
    <row r="61" spans="2:19" ht="15.9" customHeight="1" x14ac:dyDescent="0.25">
      <c r="B61" s="120">
        <v>55</v>
      </c>
      <c r="C61" s="121" t="s">
        <v>59</v>
      </c>
      <c r="D61" s="122" t="s">
        <v>252</v>
      </c>
      <c r="E61" s="123">
        <v>4.303096</v>
      </c>
      <c r="F61" s="124">
        <f>E61/Resumo!$D$8</f>
        <v>4.2428101774851547E-3</v>
      </c>
      <c r="G61" s="125" t="s">
        <v>257</v>
      </c>
      <c r="H61" s="125" t="s">
        <v>257</v>
      </c>
      <c r="I61" s="124" t="s">
        <v>257</v>
      </c>
      <c r="J61" s="125" t="s">
        <v>257</v>
      </c>
      <c r="K61" s="126" t="s">
        <v>257</v>
      </c>
      <c r="L61" s="124" t="s">
        <v>257</v>
      </c>
      <c r="M61" s="124" t="s">
        <v>257</v>
      </c>
      <c r="N61" s="124" t="s">
        <v>257</v>
      </c>
      <c r="O61" s="127" t="s">
        <v>257</v>
      </c>
      <c r="P61" s="128" t="s">
        <v>257</v>
      </c>
      <c r="Q61" s="129" t="s">
        <v>257</v>
      </c>
      <c r="R61" s="130" t="s">
        <v>257</v>
      </c>
      <c r="S61" s="159"/>
    </row>
    <row r="62" spans="2:19" ht="20.100000000000001" customHeight="1" x14ac:dyDescent="0.25">
      <c r="B62" s="139"/>
      <c r="C62" s="138" t="s">
        <v>1</v>
      </c>
      <c r="D62" s="139"/>
      <c r="E62" s="131">
        <f>SUM(E7:E61)</f>
        <v>984.15208959801964</v>
      </c>
      <c r="F62" s="132">
        <f>SUM(F7:F61)</f>
        <v>0.97036424517132791</v>
      </c>
      <c r="G62" s="133"/>
      <c r="H62" s="133"/>
      <c r="I62" s="132"/>
      <c r="J62" s="133"/>
      <c r="K62" s="134"/>
      <c r="L62" s="132"/>
      <c r="M62" s="132"/>
      <c r="N62" s="132"/>
      <c r="O62" s="135"/>
      <c r="P62" s="136"/>
      <c r="Q62" s="161">
        <f>SUMPRODUCT(Q7:Q55,E7:E55)/(SUM(E7:E55)-E7-E24)</f>
        <v>0.49480408143096616</v>
      </c>
      <c r="R62" s="137"/>
      <c r="S62" s="159"/>
    </row>
    <row r="63" spans="2:19" ht="15.9" customHeight="1" x14ac:dyDescent="0.25">
      <c r="B63" s="109"/>
      <c r="C63" s="112"/>
      <c r="D63" s="160"/>
      <c r="E63" s="118"/>
      <c r="F63" s="108"/>
      <c r="G63" s="113"/>
      <c r="H63" s="113"/>
      <c r="I63" s="108"/>
      <c r="J63" s="113"/>
      <c r="K63" s="114"/>
      <c r="L63" s="108"/>
      <c r="M63" s="108"/>
      <c r="N63" s="108"/>
      <c r="O63" s="115"/>
      <c r="P63" s="116"/>
      <c r="Q63" s="107"/>
      <c r="R63" s="117"/>
    </row>
    <row r="64" spans="2:19" ht="15.9" customHeight="1" x14ac:dyDescent="0.25">
      <c r="B64" s="194" t="s">
        <v>271</v>
      </c>
      <c r="C64" s="112"/>
      <c r="D64" s="119"/>
      <c r="E64" s="118"/>
      <c r="F64" s="108"/>
      <c r="G64" s="113"/>
      <c r="H64" s="113"/>
      <c r="I64" s="108"/>
      <c r="J64" s="113"/>
      <c r="K64" s="114"/>
      <c r="L64" s="108"/>
      <c r="M64" s="108"/>
      <c r="N64" s="108"/>
      <c r="O64" s="115"/>
      <c r="P64" s="116"/>
      <c r="Q64" s="107"/>
      <c r="R64" s="117"/>
    </row>
    <row r="65" spans="2:18" ht="15.9" hidden="1" customHeight="1" x14ac:dyDescent="0.25">
      <c r="B65" s="109"/>
      <c r="C65" s="112"/>
      <c r="D65" s="119"/>
      <c r="E65" s="118"/>
      <c r="F65" s="108"/>
      <c r="G65" s="113"/>
      <c r="H65" s="113"/>
      <c r="I65" s="108"/>
      <c r="J65" s="113"/>
      <c r="K65" s="114"/>
      <c r="L65" s="108"/>
      <c r="M65" s="108"/>
      <c r="N65" s="108"/>
      <c r="O65" s="115"/>
      <c r="P65" s="116"/>
      <c r="Q65" s="107"/>
      <c r="R65" s="117"/>
    </row>
    <row r="66" spans="2:18" ht="15.9" hidden="1" customHeight="1" x14ac:dyDescent="0.25">
      <c r="B66" s="109"/>
      <c r="C66" s="112"/>
      <c r="D66" s="119"/>
      <c r="E66" s="118"/>
      <c r="F66" s="108"/>
      <c r="G66" s="113"/>
      <c r="H66" s="113"/>
      <c r="I66" s="108"/>
      <c r="J66" s="113"/>
      <c r="K66" s="114"/>
      <c r="L66" s="108"/>
      <c r="M66" s="108"/>
      <c r="N66" s="108"/>
      <c r="O66" s="115"/>
      <c r="P66" s="116"/>
      <c r="Q66" s="107"/>
      <c r="R66" s="117"/>
    </row>
    <row r="67" spans="2:18" ht="15.9" hidden="1" customHeight="1" x14ac:dyDescent="0.25">
      <c r="B67" s="109"/>
      <c r="C67" s="112"/>
      <c r="D67" s="119"/>
      <c r="E67" s="118"/>
      <c r="F67" s="108"/>
      <c r="G67" s="113"/>
      <c r="H67" s="113"/>
      <c r="I67" s="108"/>
      <c r="J67" s="113"/>
      <c r="K67" s="114"/>
      <c r="L67" s="108"/>
      <c r="M67" s="108"/>
      <c r="N67" s="108"/>
      <c r="O67" s="115"/>
      <c r="P67" s="116"/>
      <c r="Q67" s="107"/>
      <c r="R67" s="117"/>
    </row>
    <row r="68" spans="2:18" ht="15.9" hidden="1" customHeight="1" x14ac:dyDescent="0.25">
      <c r="B68" s="109"/>
      <c r="C68" s="112"/>
      <c r="D68" s="119"/>
      <c r="E68" s="118"/>
      <c r="F68" s="108"/>
      <c r="G68" s="113"/>
      <c r="H68" s="113"/>
      <c r="I68" s="108"/>
      <c r="J68" s="113"/>
      <c r="K68" s="114"/>
      <c r="L68" s="108"/>
      <c r="M68" s="108"/>
      <c r="N68" s="108"/>
      <c r="O68" s="115"/>
      <c r="P68" s="116"/>
      <c r="Q68" s="107"/>
      <c r="R68" s="117"/>
    </row>
    <row r="69" spans="2:18" ht="15.9" hidden="1" customHeight="1" x14ac:dyDescent="0.25">
      <c r="B69" s="109"/>
      <c r="C69" s="112"/>
      <c r="D69" s="119"/>
      <c r="E69" s="118"/>
      <c r="F69" s="108"/>
      <c r="G69" s="113"/>
      <c r="H69" s="113"/>
      <c r="I69" s="108"/>
      <c r="J69" s="113"/>
      <c r="K69" s="114"/>
      <c r="L69" s="108"/>
      <c r="M69" s="108"/>
      <c r="N69" s="108"/>
      <c r="O69" s="115"/>
      <c r="P69" s="116"/>
      <c r="Q69" s="107"/>
      <c r="R69" s="117"/>
    </row>
    <row r="70" spans="2:18" ht="15.9" hidden="1" customHeight="1" x14ac:dyDescent="0.25"/>
    <row r="71" spans="2:18" ht="15.9" hidden="1" customHeight="1" x14ac:dyDescent="0.25"/>
    <row r="72" spans="2:18" ht="15.9" hidden="1" customHeight="1" x14ac:dyDescent="0.25"/>
    <row r="73" spans="2:18" ht="15.9" hidden="1" customHeight="1" x14ac:dyDescent="0.25"/>
    <row r="74" spans="2:18" ht="15.9" hidden="1" customHeight="1" x14ac:dyDescent="0.25"/>
    <row r="75" spans="2:18" ht="15.9" hidden="1" customHeight="1" x14ac:dyDescent="0.25"/>
    <row r="76" spans="2:18" ht="15.9" hidden="1" customHeight="1" x14ac:dyDescent="0.25"/>
    <row r="77" spans="2:18" ht="15.9" hidden="1" customHeight="1" x14ac:dyDescent="0.25"/>
    <row r="78" spans="2:18" ht="15.9" hidden="1" customHeight="1" x14ac:dyDescent="0.25"/>
    <row r="79" spans="2:18" ht="15.9" hidden="1" customHeight="1" x14ac:dyDescent="0.25"/>
    <row r="80" spans="2:18" ht="15.9" hidden="1" customHeight="1" x14ac:dyDescent="0.25"/>
    <row r="81" s="32" customFormat="1" ht="15.9" hidden="1" customHeight="1" x14ac:dyDescent="0.25"/>
    <row r="82" s="32" customFormat="1" ht="15.9" hidden="1" customHeight="1" x14ac:dyDescent="0.25"/>
    <row r="83" s="32" customFormat="1" ht="15.9" hidden="1" customHeight="1" x14ac:dyDescent="0.25"/>
    <row r="84" s="32" customFormat="1" ht="15.9" hidden="1" customHeight="1" x14ac:dyDescent="0.25"/>
    <row r="85" s="32" customFormat="1" ht="15.9" hidden="1" customHeight="1" x14ac:dyDescent="0.25"/>
    <row r="86" s="32" customFormat="1" ht="15.9" hidden="1" customHeight="1" x14ac:dyDescent="0.25"/>
    <row r="87" s="32" customFormat="1" ht="15.9" hidden="1" customHeight="1" x14ac:dyDescent="0.25"/>
    <row r="88" s="32" customFormat="1" ht="15.9" hidden="1" customHeight="1" x14ac:dyDescent="0.25"/>
    <row r="89" s="32" customFormat="1" ht="15.9" hidden="1" customHeight="1" x14ac:dyDescent="0.25"/>
    <row r="90" s="32" customFormat="1" ht="15.9" hidden="1" customHeight="1" x14ac:dyDescent="0.25"/>
    <row r="91" s="32" customFormat="1" ht="15.9" hidden="1" customHeight="1" x14ac:dyDescent="0.25"/>
    <row r="92" s="32" customFormat="1" ht="15.9" hidden="1" customHeight="1" x14ac:dyDescent="0.25"/>
    <row r="93" s="32" customFormat="1" ht="15.9" hidden="1" customHeight="1" x14ac:dyDescent="0.25"/>
    <row r="94" s="32" customFormat="1" ht="15.9" hidden="1" customHeight="1" x14ac:dyDescent="0.25"/>
    <row r="95" s="32" customFormat="1" ht="15.9" hidden="1" customHeight="1" x14ac:dyDescent="0.25"/>
    <row r="96" s="32" customFormat="1" ht="15.9" hidden="1" customHeight="1" x14ac:dyDescent="0.25"/>
    <row r="97" s="32" customFormat="1" ht="15.9" hidden="1" customHeight="1" x14ac:dyDescent="0.25"/>
    <row r="98" s="32" customFormat="1" ht="15.9" hidden="1" customHeight="1" x14ac:dyDescent="0.25"/>
    <row r="99" s="32" customFormat="1" ht="15.9" hidden="1" customHeight="1" x14ac:dyDescent="0.25"/>
    <row r="100" s="32" customFormat="1" ht="12.75" hidden="1" customHeight="1" x14ac:dyDescent="0.25"/>
    <row r="101" s="32" customFormat="1" ht="12.75" hidden="1" customHeight="1" x14ac:dyDescent="0.25"/>
    <row r="102" s="32" customFormat="1" ht="12.75" hidden="1" customHeight="1" x14ac:dyDescent="0.25"/>
    <row r="103" s="32" customFormat="1" ht="12.75" hidden="1" customHeight="1" x14ac:dyDescent="0.25"/>
    <row r="104" s="32" customFormat="1" ht="12.75" hidden="1" customHeight="1" x14ac:dyDescent="0.25"/>
    <row r="105" s="32" customFormat="1" ht="12.75" hidden="1" customHeight="1" x14ac:dyDescent="0.25"/>
    <row r="106" s="32" customFormat="1" ht="12.75" hidden="1" customHeight="1" x14ac:dyDescent="0.25"/>
    <row r="107" s="32" customFormat="1" ht="12.75" hidden="1" customHeight="1" x14ac:dyDescent="0.25"/>
    <row r="108" s="32" customFormat="1" ht="12.75" hidden="1" customHeight="1" x14ac:dyDescent="0.25"/>
    <row r="109" s="32" customFormat="1" ht="12.75" hidden="1" customHeight="1" x14ac:dyDescent="0.25"/>
    <row r="110" s="32" customFormat="1" ht="12.75" hidden="1" customHeight="1" x14ac:dyDescent="0.25"/>
    <row r="111" s="32" customFormat="1" ht="12.75" hidden="1" customHeight="1" x14ac:dyDescent="0.25"/>
    <row r="112" s="32" customFormat="1" ht="12.75" hidden="1" customHeight="1" x14ac:dyDescent="0.25"/>
    <row r="113" s="32" customFormat="1" ht="12.75" hidden="1" customHeight="1" x14ac:dyDescent="0.25"/>
    <row r="114" s="32" customFormat="1" ht="12.75" hidden="1" customHeight="1" x14ac:dyDescent="0.25"/>
    <row r="115" s="32" customFormat="1" ht="12.75" hidden="1" customHeight="1" x14ac:dyDescent="0.25"/>
    <row r="116" s="32" customFormat="1" ht="12.75" hidden="1" customHeight="1" x14ac:dyDescent="0.25"/>
    <row r="117" s="32" customFormat="1" ht="12.75" hidden="1" customHeight="1" x14ac:dyDescent="0.25"/>
    <row r="118" s="32" customFormat="1" ht="12.75" hidden="1" customHeight="1" x14ac:dyDescent="0.25"/>
    <row r="119" s="32" customFormat="1" ht="12.75" hidden="1" customHeight="1" x14ac:dyDescent="0.25"/>
    <row r="120" s="32" customFormat="1" ht="12.75" hidden="1" customHeight="1" x14ac:dyDescent="0.25"/>
    <row r="121" s="32" customFormat="1" ht="12.75" hidden="1" customHeight="1" x14ac:dyDescent="0.25"/>
    <row r="122" s="32" customFormat="1" ht="12.75" hidden="1" customHeight="1" x14ac:dyDescent="0.25"/>
    <row r="123" s="32" customFormat="1" ht="12.75" hidden="1" customHeight="1" x14ac:dyDescent="0.25"/>
    <row r="124" s="32" customFormat="1" ht="12.6" hidden="1" customHeight="1" x14ac:dyDescent="0.25"/>
    <row r="125" s="32" customFormat="1" ht="12.75" hidden="1" customHeight="1" x14ac:dyDescent="0.25"/>
    <row r="126" s="32" customFormat="1" ht="12.75" hidden="1" customHeight="1" x14ac:dyDescent="0.25"/>
    <row r="127" s="32" customFormat="1" ht="12.75" hidden="1" customHeight="1" x14ac:dyDescent="0.25"/>
    <row r="128" s="32" customFormat="1" ht="12.75" hidden="1" customHeight="1" x14ac:dyDescent="0.25"/>
    <row r="129" s="32" customFormat="1" ht="12.75" hidden="1" customHeight="1" x14ac:dyDescent="0.25"/>
    <row r="130" s="32" customFormat="1" ht="12.75" hidden="1" customHeight="1" x14ac:dyDescent="0.25"/>
    <row r="131" s="32" customFormat="1" ht="12.75" hidden="1" customHeight="1" x14ac:dyDescent="0.25"/>
    <row r="132" s="32" customFormat="1" ht="12.75" hidden="1" customHeight="1" x14ac:dyDescent="0.25"/>
    <row r="133" s="32" customFormat="1" ht="12.75" hidden="1" customHeight="1" x14ac:dyDescent="0.25"/>
    <row r="134" s="32" customFormat="1" ht="12.75" hidden="1" customHeight="1" x14ac:dyDescent="0.25"/>
    <row r="135" s="32" customFormat="1" ht="12.75" hidden="1" customHeight="1" x14ac:dyDescent="0.25"/>
    <row r="136" s="32" customFormat="1" ht="12.75" hidden="1" customHeight="1" x14ac:dyDescent="0.25"/>
    <row r="137" s="32" customFormat="1" ht="12.75" hidden="1" customHeight="1" x14ac:dyDescent="0.25"/>
    <row r="138" s="32" customFormat="1" ht="12.75" hidden="1" customHeight="1" x14ac:dyDescent="0.25"/>
    <row r="139" s="32" customFormat="1" ht="12.75" hidden="1" customHeight="1" x14ac:dyDescent="0.25"/>
    <row r="140" s="32" customFormat="1" ht="12.75" hidden="1" customHeight="1" x14ac:dyDescent="0.25"/>
    <row r="141" s="32" customFormat="1" ht="12.75" hidden="1" customHeight="1" x14ac:dyDescent="0.25"/>
    <row r="142" s="32" customFormat="1" ht="12.75" hidden="1" customHeight="1" x14ac:dyDescent="0.25"/>
    <row r="143" s="32" customFormat="1" ht="12.75" hidden="1" customHeight="1" x14ac:dyDescent="0.25"/>
    <row r="144" s="32" customFormat="1" ht="12.75" hidden="1" customHeight="1" x14ac:dyDescent="0.25"/>
    <row r="145" s="32" customFormat="1" ht="12.75" hidden="1" customHeight="1" x14ac:dyDescent="0.25"/>
    <row r="146" s="32" customFormat="1" ht="12.75" hidden="1" customHeight="1" x14ac:dyDescent="0.25"/>
    <row r="147" s="32" customFormat="1" ht="12.75" hidden="1" customHeight="1" x14ac:dyDescent="0.25"/>
    <row r="148" s="32" customFormat="1" ht="12.75" hidden="1" customHeight="1" x14ac:dyDescent="0.25"/>
    <row r="149" s="32" customFormat="1" ht="12.75" hidden="1" customHeight="1" x14ac:dyDescent="0.25"/>
    <row r="150" s="32" customFormat="1" ht="12.6" hidden="1" customHeight="1" x14ac:dyDescent="0.25"/>
    <row r="151" s="32" customFormat="1" ht="12.6" hidden="1" customHeight="1" x14ac:dyDescent="0.25"/>
    <row r="152" s="32" customFormat="1" ht="12.75" hidden="1" customHeight="1" x14ac:dyDescent="0.25"/>
    <row r="153" s="32" customFormat="1" ht="12.75" hidden="1" customHeight="1" x14ac:dyDescent="0.25"/>
    <row r="154" s="32" customFormat="1" ht="12.75" hidden="1" customHeight="1" x14ac:dyDescent="0.25"/>
    <row r="155" s="32" customFormat="1" ht="12.75" hidden="1" customHeight="1" x14ac:dyDescent="0.25"/>
    <row r="156" s="32" customFormat="1" ht="12.75" hidden="1" customHeight="1" x14ac:dyDescent="0.25"/>
    <row r="157" s="32" customFormat="1" ht="12.75" hidden="1" customHeight="1" x14ac:dyDescent="0.25"/>
  </sheetData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BZ152"/>
  <sheetViews>
    <sheetView showGridLines="0" zoomScale="110" zoomScaleNormal="110" workbookViewId="0">
      <selection activeCell="K9" sqref="K9"/>
    </sheetView>
  </sheetViews>
  <sheetFormatPr defaultColWidth="0" defaultRowHeight="12.75" customHeight="1" zeroHeight="1" x14ac:dyDescent="0.25"/>
  <cols>
    <col min="1" max="1" width="4" style="32" customWidth="1"/>
    <col min="2" max="2" width="20.88671875" style="32" customWidth="1"/>
    <col min="3" max="11" width="19.6640625" style="32" customWidth="1"/>
    <col min="12" max="12" width="22.6640625" style="32" customWidth="1"/>
    <col min="13" max="13" width="9.44140625" style="32" customWidth="1"/>
    <col min="14" max="71" width="0.109375" style="32" hidden="1" customWidth="1"/>
    <col min="72" max="72" width="1.6640625" style="32" hidden="1" customWidth="1"/>
    <col min="73" max="75" width="0.109375" style="32" hidden="1" customWidth="1"/>
    <col min="76" max="76" width="22.6640625" style="32" hidden="1" customWidth="1"/>
    <col min="77" max="78" width="8.88671875" style="32" hidden="1" customWidth="1"/>
    <col min="79" max="16384" width="9.109375" style="32" hidden="1"/>
  </cols>
  <sheetData>
    <row r="1" spans="1:12" ht="17.100000000000001" customHeight="1" x14ac:dyDescent="0.25">
      <c r="B1" s="44"/>
    </row>
    <row r="2" spans="1:12" ht="17.100000000000001" customHeight="1" x14ac:dyDescent="0.25">
      <c r="B2" s="44"/>
    </row>
    <row r="3" spans="1:12" ht="17.100000000000001" customHeight="1" x14ac:dyDescent="0.25">
      <c r="B3" s="44"/>
    </row>
    <row r="4" spans="1:12" s="34" customFormat="1" ht="17.100000000000001" customHeight="1" x14ac:dyDescent="0.25">
      <c r="B4" s="45"/>
      <c r="C4" s="45"/>
      <c r="D4" s="32"/>
      <c r="E4" s="32"/>
      <c r="F4" s="32"/>
      <c r="G4" s="32"/>
      <c r="H4" s="32"/>
      <c r="I4" s="32"/>
      <c r="J4" s="32"/>
      <c r="K4" s="32"/>
      <c r="L4" s="32"/>
    </row>
    <row r="5" spans="1:12" ht="22.5" customHeight="1" x14ac:dyDescent="0.25">
      <c r="B5" s="101" t="s">
        <v>0</v>
      </c>
    </row>
    <row r="6" spans="1:12" ht="39" customHeight="1" x14ac:dyDescent="0.25">
      <c r="B6" s="190" t="s">
        <v>8</v>
      </c>
      <c r="C6" s="93" t="s">
        <v>86</v>
      </c>
      <c r="D6" s="94"/>
      <c r="E6" s="94"/>
      <c r="F6" s="94"/>
      <c r="G6" s="94"/>
      <c r="H6" s="95"/>
      <c r="I6" s="93" t="s">
        <v>90</v>
      </c>
      <c r="J6" s="94"/>
      <c r="K6" s="96"/>
      <c r="L6" s="192" t="s">
        <v>89</v>
      </c>
    </row>
    <row r="7" spans="1:12" ht="29.4" customHeight="1" x14ac:dyDescent="0.25">
      <c r="B7" s="191"/>
      <c r="C7" s="97" t="s">
        <v>58</v>
      </c>
      <c r="D7" s="97" t="s">
        <v>59</v>
      </c>
      <c r="E7" s="97" t="s">
        <v>60</v>
      </c>
      <c r="F7" s="97" t="s">
        <v>61</v>
      </c>
      <c r="G7" s="97" t="s">
        <v>255</v>
      </c>
      <c r="H7" s="98" t="s">
        <v>0</v>
      </c>
      <c r="I7" s="99" t="s">
        <v>6</v>
      </c>
      <c r="J7" s="100" t="s">
        <v>87</v>
      </c>
      <c r="K7" s="98" t="s">
        <v>88</v>
      </c>
      <c r="L7" s="193"/>
    </row>
    <row r="8" spans="1:12" ht="29.4" customHeight="1" x14ac:dyDescent="0.25">
      <c r="A8" s="105"/>
      <c r="B8" s="103">
        <v>45838</v>
      </c>
      <c r="C8" s="104">
        <v>0.873</v>
      </c>
      <c r="D8" s="104">
        <v>9.7000000000000003E-2</v>
      </c>
      <c r="E8" s="102">
        <v>0.97</v>
      </c>
      <c r="F8" s="104">
        <v>0.03</v>
      </c>
      <c r="G8" s="104">
        <v>0</v>
      </c>
      <c r="H8" s="46">
        <v>1</v>
      </c>
      <c r="I8" s="104">
        <v>0.92130670546224047</v>
      </c>
      <c r="J8" s="104">
        <v>7.8693294537759528E-2</v>
      </c>
      <c r="K8" s="105">
        <f>1-SUM(I8:J8)</f>
        <v>0</v>
      </c>
      <c r="L8" s="105">
        <v>0.54745278769580508</v>
      </c>
    </row>
    <row r="9" spans="1:12" ht="25.2" customHeight="1" x14ac:dyDescent="0.25">
      <c r="A9" s="105"/>
      <c r="B9" s="103">
        <v>45807</v>
      </c>
      <c r="C9" s="104">
        <v>0.878</v>
      </c>
      <c r="D9" s="104">
        <v>9.698518258453942E-2</v>
      </c>
      <c r="E9" s="102">
        <f>SUM(C9:D9)</f>
        <v>0.97498518258453948</v>
      </c>
      <c r="F9" s="104">
        <f>1-E9</f>
        <v>2.5014817415460522E-2</v>
      </c>
      <c r="G9" s="104">
        <v>0</v>
      </c>
      <c r="H9" s="46">
        <f>SUM(E9:G9)</f>
        <v>1</v>
      </c>
      <c r="I9" s="104">
        <v>0.92900000000000005</v>
      </c>
      <c r="J9" s="104">
        <v>7.0999999999999994E-2</v>
      </c>
      <c r="K9" s="105">
        <f>1-SUM(I9:J9)</f>
        <v>0</v>
      </c>
      <c r="L9" s="105">
        <v>0.54575217787023811</v>
      </c>
    </row>
    <row r="10" spans="1:12" ht="25.2" customHeight="1" x14ac:dyDescent="0.25">
      <c r="A10" s="105"/>
      <c r="B10" s="103">
        <v>45748</v>
      </c>
      <c r="C10" s="104">
        <v>0.88763055883918862</v>
      </c>
      <c r="D10" s="104">
        <v>9.7040463035990024E-2</v>
      </c>
      <c r="E10" s="102">
        <f>SUM(C10:D10)</f>
        <v>0.98467102187517863</v>
      </c>
      <c r="F10" s="104">
        <f>1-E10</f>
        <v>1.5328978124821369E-2</v>
      </c>
      <c r="G10" s="104">
        <v>0</v>
      </c>
      <c r="H10" s="46">
        <f t="shared" ref="H10:H13" si="0">SUM(E10:G10)</f>
        <v>1</v>
      </c>
      <c r="I10" s="104">
        <v>0.92208571285258001</v>
      </c>
      <c r="J10" s="104">
        <v>7.7914287147420117E-2</v>
      </c>
      <c r="K10" s="105">
        <f>1-SUM(I10:J10)</f>
        <v>0</v>
      </c>
      <c r="L10" s="105">
        <v>0.54580913239273843</v>
      </c>
    </row>
    <row r="11" spans="1:12" ht="25.2" customHeight="1" x14ac:dyDescent="0.25">
      <c r="A11" s="105"/>
      <c r="B11" s="103">
        <v>45747</v>
      </c>
      <c r="C11" s="104">
        <v>0.87553643719944452</v>
      </c>
      <c r="D11" s="104">
        <v>9.7606256992913129E-2</v>
      </c>
      <c r="E11" s="102">
        <f t="shared" ref="E11:E13" si="1">SUM(C11:D11)</f>
        <v>0.97314269419235766</v>
      </c>
      <c r="F11" s="104">
        <f t="shared" ref="F11:F13" si="2">1-E11</f>
        <v>2.685730580764234E-2</v>
      </c>
      <c r="G11" s="104">
        <v>0</v>
      </c>
      <c r="H11" s="46">
        <f t="shared" si="0"/>
        <v>1</v>
      </c>
      <c r="I11" s="104">
        <v>0.91994164332142392</v>
      </c>
      <c r="J11" s="104">
        <v>8.0058356678576262E-2</v>
      </c>
      <c r="K11" s="105">
        <f t="shared" ref="K11:K13" si="3">1-SUM(I11:J11)</f>
        <v>0</v>
      </c>
      <c r="L11" s="105">
        <v>0.54601868037093182</v>
      </c>
    </row>
    <row r="12" spans="1:12" ht="25.2" customHeight="1" x14ac:dyDescent="0.25">
      <c r="A12" s="105"/>
      <c r="B12" s="103">
        <v>45716</v>
      </c>
      <c r="C12" s="104">
        <v>0.87633893793687045</v>
      </c>
      <c r="D12" s="104">
        <v>9.4826816210692833E-2</v>
      </c>
      <c r="E12" s="102">
        <f t="shared" si="1"/>
        <v>0.97116575414756334</v>
      </c>
      <c r="F12" s="104">
        <f t="shared" si="2"/>
        <v>2.8834245852436657E-2</v>
      </c>
      <c r="G12" s="104">
        <v>0</v>
      </c>
      <c r="H12" s="46">
        <f t="shared" si="0"/>
        <v>1</v>
      </c>
      <c r="I12" s="104">
        <v>0.92037849214076273</v>
      </c>
      <c r="J12" s="104">
        <v>7.9621507859237259E-2</v>
      </c>
      <c r="K12" s="105">
        <f t="shared" si="3"/>
        <v>0</v>
      </c>
      <c r="L12" s="105">
        <v>0.54615549816029263</v>
      </c>
    </row>
    <row r="13" spans="1:12" ht="25.2" customHeight="1" x14ac:dyDescent="0.25">
      <c r="B13" s="154">
        <v>45688</v>
      </c>
      <c r="C13" s="155">
        <v>0.87230959767363403</v>
      </c>
      <c r="D13" s="155">
        <v>9.1238756244540878E-2</v>
      </c>
      <c r="E13" s="156">
        <f t="shared" si="1"/>
        <v>0.96354835391817495</v>
      </c>
      <c r="F13" s="155">
        <f t="shared" si="2"/>
        <v>3.6451646081825051E-2</v>
      </c>
      <c r="G13" s="155">
        <v>0</v>
      </c>
      <c r="H13" s="157">
        <f t="shared" si="0"/>
        <v>1</v>
      </c>
      <c r="I13" s="155">
        <v>0.92050082400385935</v>
      </c>
      <c r="J13" s="155">
        <v>7.9499175996140564E-2</v>
      </c>
      <c r="K13" s="158">
        <f t="shared" si="3"/>
        <v>0</v>
      </c>
      <c r="L13" s="158">
        <v>0.54444951858845336</v>
      </c>
    </row>
    <row r="14" spans="1:12" ht="25.2" customHeight="1" x14ac:dyDescent="0.25">
      <c r="B14" s="106"/>
      <c r="C14" s="107"/>
      <c r="D14" s="107"/>
      <c r="E14" s="107"/>
      <c r="F14" s="107"/>
      <c r="G14" s="107"/>
      <c r="H14" s="107"/>
      <c r="I14" s="107"/>
      <c r="J14" s="107"/>
      <c r="K14" s="107"/>
      <c r="L14" s="107"/>
    </row>
    <row r="15" spans="1:12" ht="25.2" customHeight="1" x14ac:dyDescent="0.25">
      <c r="B15" s="106"/>
      <c r="C15" s="107"/>
      <c r="D15" s="107"/>
      <c r="E15" s="107"/>
      <c r="F15" s="107"/>
      <c r="G15" s="107"/>
      <c r="H15" s="107"/>
      <c r="I15" s="107"/>
      <c r="J15" s="107"/>
      <c r="K15" s="107"/>
      <c r="L15" s="107"/>
    </row>
    <row r="16" spans="1:12" ht="25.2" hidden="1" customHeight="1" x14ac:dyDescent="0.25">
      <c r="B16" s="106"/>
      <c r="C16" s="107"/>
      <c r="D16" s="107"/>
      <c r="E16" s="107"/>
      <c r="F16" s="107"/>
      <c r="G16" s="107"/>
      <c r="H16" s="107"/>
      <c r="I16" s="107"/>
      <c r="J16" s="107"/>
      <c r="K16" s="107"/>
      <c r="L16" s="107"/>
    </row>
    <row r="17" spans="2:12" ht="25.2" hidden="1" customHeight="1" x14ac:dyDescent="0.25">
      <c r="B17" s="106"/>
      <c r="C17" s="107"/>
      <c r="D17" s="107"/>
      <c r="E17" s="107"/>
      <c r="F17" s="107"/>
      <c r="G17" s="107"/>
      <c r="H17" s="107"/>
      <c r="I17" s="107"/>
      <c r="J17" s="107"/>
      <c r="K17" s="107"/>
      <c r="L17" s="107"/>
    </row>
    <row r="18" spans="2:12" ht="25.2" hidden="1" customHeight="1" x14ac:dyDescent="0.25"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</row>
    <row r="19" spans="2:12" ht="25.2" hidden="1" customHeight="1" x14ac:dyDescent="0.25">
      <c r="B19" s="106"/>
      <c r="C19" s="107"/>
      <c r="D19" s="107"/>
      <c r="E19" s="107"/>
      <c r="F19" s="107"/>
      <c r="G19" s="107"/>
      <c r="H19" s="107"/>
      <c r="I19" s="107"/>
      <c r="J19" s="107"/>
      <c r="K19" s="107"/>
      <c r="L19" s="107"/>
    </row>
    <row r="20" spans="2:12" ht="25.2" hidden="1" customHeight="1" x14ac:dyDescent="0.25"/>
    <row r="21" spans="2:12" ht="25.2" hidden="1" customHeight="1" x14ac:dyDescent="0.25"/>
    <row r="22" spans="2:12" ht="25.2" hidden="1" customHeight="1" x14ac:dyDescent="0.25"/>
    <row r="23" spans="2:12" s="43" customFormat="1" ht="25.2" hidden="1" customHeight="1" x14ac:dyDescent="0.25"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2:12" ht="25.2" hidden="1" customHeight="1" x14ac:dyDescent="0.25"/>
    <row r="25" spans="2:12" ht="25.2" hidden="1" customHeight="1" x14ac:dyDescent="0.25"/>
    <row r="26" spans="2:12" ht="25.2" hidden="1" customHeight="1" x14ac:dyDescent="0.25"/>
    <row r="27" spans="2:12" ht="25.2" hidden="1" customHeight="1" x14ac:dyDescent="0.25"/>
    <row r="28" spans="2:12" ht="25.2" hidden="1" customHeight="1" x14ac:dyDescent="0.25"/>
    <row r="29" spans="2:12" ht="25.2" hidden="1" customHeight="1" x14ac:dyDescent="0.25"/>
    <row r="30" spans="2:12" ht="25.2" hidden="1" customHeight="1" x14ac:dyDescent="0.25"/>
    <row r="31" spans="2:12" ht="25.2" hidden="1" customHeight="1" x14ac:dyDescent="0.25"/>
    <row r="32" spans="2:12" ht="25.2" hidden="1" customHeight="1" x14ac:dyDescent="0.25"/>
    <row r="33" ht="25.2" hidden="1" customHeight="1" x14ac:dyDescent="0.25"/>
    <row r="34" ht="25.2" hidden="1" customHeight="1" x14ac:dyDescent="0.25"/>
    <row r="35" ht="25.2" hidden="1" customHeight="1" x14ac:dyDescent="0.25"/>
    <row r="36" ht="25.2" hidden="1" customHeight="1" x14ac:dyDescent="0.25"/>
    <row r="37" ht="25.2" hidden="1" customHeight="1" x14ac:dyDescent="0.25"/>
    <row r="38" ht="25.2" hidden="1" customHeight="1" x14ac:dyDescent="0.25"/>
    <row r="39" ht="25.2" hidden="1" customHeight="1" x14ac:dyDescent="0.25"/>
    <row r="40" ht="25.2" hidden="1" customHeight="1" x14ac:dyDescent="0.25"/>
    <row r="41" ht="25.2" hidden="1" customHeight="1" x14ac:dyDescent="0.25"/>
    <row r="42" ht="13.2" hidden="1" x14ac:dyDescent="0.25"/>
    <row r="43" ht="13.2" hidden="1" x14ac:dyDescent="0.25"/>
    <row r="44" ht="13.2" hidden="1" x14ac:dyDescent="0.25"/>
    <row r="45" ht="13.2" hidden="1" x14ac:dyDescent="0.25"/>
    <row r="46" ht="13.2" hidden="1" x14ac:dyDescent="0.25"/>
    <row r="47" ht="13.2" hidden="1" x14ac:dyDescent="0.25"/>
    <row r="48" ht="13.2" hidden="1" x14ac:dyDescent="0.25"/>
    <row r="49" ht="13.2" hidden="1" x14ac:dyDescent="0.25"/>
    <row r="50" ht="13.2" hidden="1" x14ac:dyDescent="0.25"/>
    <row r="51" ht="13.2" hidden="1" x14ac:dyDescent="0.25"/>
    <row r="52" ht="13.2" hidden="1" x14ac:dyDescent="0.25"/>
    <row r="53" ht="13.2" hidden="1" x14ac:dyDescent="0.25"/>
    <row r="54" ht="13.2" hidden="1" x14ac:dyDescent="0.25"/>
    <row r="55" ht="13.2" hidden="1" x14ac:dyDescent="0.25"/>
    <row r="56" ht="26.7" hidden="1" customHeight="1" x14ac:dyDescent="0.25"/>
    <row r="57" ht="13.2" hidden="1" x14ac:dyDescent="0.25"/>
    <row r="58" ht="13.2" hidden="1" x14ac:dyDescent="0.25"/>
    <row r="59" ht="13.2" hidden="1" x14ac:dyDescent="0.25"/>
    <row r="60" ht="13.2" hidden="1" x14ac:dyDescent="0.25"/>
    <row r="61" ht="13.2" hidden="1" x14ac:dyDescent="0.25"/>
    <row r="62" ht="13.2" hidden="1" x14ac:dyDescent="0.25"/>
    <row r="63" ht="13.2" hidden="1" x14ac:dyDescent="0.25"/>
    <row r="64" ht="13.2" hidden="1" x14ac:dyDescent="0.25"/>
    <row r="65" ht="13.2" hidden="1" x14ac:dyDescent="0.25"/>
    <row r="66" ht="13.2" hidden="1" x14ac:dyDescent="0.25"/>
    <row r="67" ht="13.2" hidden="1" x14ac:dyDescent="0.25"/>
    <row r="68" ht="13.2" hidden="1" x14ac:dyDescent="0.25"/>
    <row r="69" ht="13.2" hidden="1" x14ac:dyDescent="0.25"/>
    <row r="70" ht="13.2" hidden="1" x14ac:dyDescent="0.25"/>
    <row r="71" ht="26.7" hidden="1" customHeight="1" x14ac:dyDescent="0.25"/>
    <row r="73" ht="13.2" hidden="1" x14ac:dyDescent="0.25"/>
    <row r="89" ht="11.1" hidden="1" customHeight="1" x14ac:dyDescent="0.25"/>
    <row r="90" ht="14.1" hidden="1" customHeight="1" x14ac:dyDescent="0.25"/>
    <row r="91" ht="12.6" hidden="1" customHeight="1" x14ac:dyDescent="0.25"/>
    <row r="92" ht="12.6" hidden="1" customHeight="1" x14ac:dyDescent="0.25"/>
    <row r="93" ht="12.6" hidden="1" customHeight="1" x14ac:dyDescent="0.25"/>
    <row r="95" ht="12.6" hidden="1" customHeight="1" x14ac:dyDescent="0.25"/>
    <row r="97" ht="12.6" hidden="1" customHeight="1" x14ac:dyDescent="0.25"/>
    <row r="125" ht="12.6" hidden="1" customHeight="1" x14ac:dyDescent="0.25"/>
    <row r="151" ht="12.6" hidden="1" customHeight="1" x14ac:dyDescent="0.25"/>
    <row r="152" ht="12.6" hidden="1" customHeight="1" x14ac:dyDescent="0.25"/>
  </sheetData>
  <mergeCells count="2">
    <mergeCell ref="B6:B7"/>
    <mergeCell ref="L6:L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E57E-CE27-4DA0-B2FB-AE06BE9E026A}">
  <dimension ref="B1:CG78"/>
  <sheetViews>
    <sheetView showGridLines="0" zoomScaleNormal="100" workbookViewId="0">
      <pane xSplit="2" ySplit="6" topLeftCell="C7" activePane="bottomRight" state="frozen"/>
      <selection activeCell="N19" sqref="N19"/>
      <selection pane="topRight" activeCell="N19" sqref="N19"/>
      <selection pane="bottomLeft" activeCell="N19" sqref="N19"/>
      <selection pane="bottomRight" activeCell="G21" sqref="G21"/>
    </sheetView>
  </sheetViews>
  <sheetFormatPr defaultColWidth="0" defaultRowHeight="0" customHeight="1" zeroHeight="1" outlineLevelCol="1" x14ac:dyDescent="0.25"/>
  <cols>
    <col min="1" max="1" width="4" style="32" customWidth="1"/>
    <col min="2" max="2" width="40.109375" style="32" customWidth="1"/>
    <col min="3" max="3" width="1.33203125" style="34" customWidth="1" outlineLevel="1"/>
    <col min="4" max="4" width="15.6640625" style="32" customWidth="1" outlineLevel="1"/>
    <col min="5" max="9" width="15.6640625" style="32" customWidth="1"/>
    <col min="10" max="10" width="6.5546875" style="32" bestFit="1" customWidth="1"/>
    <col min="11" max="13" width="0" style="32" hidden="1" customWidth="1"/>
    <col min="14" max="17" width="12.6640625" style="32" hidden="1" customWidth="1"/>
    <col min="18" max="19" width="0" style="32" hidden="1" customWidth="1"/>
    <col min="20" max="20" width="2.6640625" style="32" hidden="1" customWidth="1"/>
    <col min="21" max="32" width="12.6640625" style="32" hidden="1" customWidth="1"/>
    <col min="33" max="34" width="0" style="32" hidden="1" customWidth="1"/>
    <col min="35" max="35" width="2.6640625" style="32" hidden="1" customWidth="1"/>
    <col min="36" max="47" width="12.6640625" style="32" hidden="1" customWidth="1"/>
    <col min="48" max="49" width="0" style="32" hidden="1" customWidth="1"/>
    <col min="50" max="50" width="2.6640625" style="32" hidden="1" customWidth="1"/>
    <col min="51" max="62" width="12.6640625" style="32" hidden="1" customWidth="1"/>
    <col min="63" max="64" width="0" style="32" hidden="1" customWidth="1"/>
    <col min="65" max="65" width="2.6640625" style="32" hidden="1" customWidth="1"/>
    <col min="66" max="85" width="12.6640625" style="32" hidden="1" customWidth="1"/>
    <col min="86" max="101" width="0" style="32" hidden="1" customWidth="1"/>
    <col min="102" max="16384" width="0" style="32" hidden="1"/>
  </cols>
  <sheetData>
    <row r="1" spans="2:9" ht="17.100000000000001" customHeight="1" x14ac:dyDescent="0.25">
      <c r="B1" s="31"/>
    </row>
    <row r="2" spans="2:9" ht="17.100000000000001" customHeight="1" x14ac:dyDescent="0.25">
      <c r="B2" s="31"/>
    </row>
    <row r="3" spans="2:9" ht="17.100000000000001" customHeight="1" x14ac:dyDescent="0.25">
      <c r="B3" s="31"/>
    </row>
    <row r="4" spans="2:9" s="34" customFormat="1" ht="17.100000000000001" customHeight="1" x14ac:dyDescent="0.25">
      <c r="B4" s="33"/>
      <c r="C4" s="40"/>
    </row>
    <row r="5" spans="2:9" ht="22.5" customHeight="1" x14ac:dyDescent="0.25">
      <c r="B5" s="85" t="s">
        <v>82</v>
      </c>
      <c r="C5" s="84"/>
    </row>
    <row r="6" spans="2:9" s="42" customFormat="1" ht="30" customHeight="1" x14ac:dyDescent="0.3">
      <c r="B6" s="82" t="s">
        <v>5</v>
      </c>
      <c r="C6" s="41"/>
      <c r="D6" s="83">
        <v>45688</v>
      </c>
      <c r="E6" s="83">
        <v>45716</v>
      </c>
      <c r="F6" s="83">
        <v>45747</v>
      </c>
      <c r="G6" s="83">
        <v>45777</v>
      </c>
      <c r="H6" s="83">
        <v>45807</v>
      </c>
      <c r="I6" s="83">
        <v>45838</v>
      </c>
    </row>
    <row r="7" spans="2:9" s="35" customFormat="1" ht="26.1" customHeight="1" x14ac:dyDescent="0.25">
      <c r="B7" s="86" t="s">
        <v>73</v>
      </c>
      <c r="C7" s="87"/>
      <c r="D7" s="88">
        <v>9507033.4899999965</v>
      </c>
      <c r="E7" s="88">
        <v>9418329.6300000213</v>
      </c>
      <c r="F7" s="88">
        <v>10265193.609999983</v>
      </c>
      <c r="G7" s="88">
        <v>12959028.910000017</v>
      </c>
      <c r="H7" s="88">
        <v>11057199.339999979</v>
      </c>
      <c r="I7" s="88">
        <v>8327503.7000000235</v>
      </c>
    </row>
    <row r="8" spans="2:9" s="35" customFormat="1" ht="26.1" customHeight="1" x14ac:dyDescent="0.25">
      <c r="B8" s="86" t="s">
        <v>74</v>
      </c>
      <c r="C8" s="87"/>
      <c r="D8" s="88">
        <v>6758712.2968000229</v>
      </c>
      <c r="E8" s="88">
        <v>-5945077.786300024</v>
      </c>
      <c r="F8" s="88">
        <v>-2719625.8592999796</v>
      </c>
      <c r="G8" s="88">
        <v>8922789.5217999797</v>
      </c>
      <c r="H8" s="88">
        <v>-923114.48283618048</v>
      </c>
      <c r="I8" s="88">
        <v>1081943.8518999801</v>
      </c>
    </row>
    <row r="9" spans="2:9" s="35" customFormat="1" ht="26.1" customHeight="1" x14ac:dyDescent="0.25">
      <c r="B9" s="86" t="s">
        <v>75</v>
      </c>
      <c r="C9" s="87"/>
      <c r="D9" s="88">
        <v>2345262.8200000003</v>
      </c>
      <c r="E9" s="88">
        <v>2957816.8</v>
      </c>
      <c r="F9" s="88">
        <v>2291129.2599999998</v>
      </c>
      <c r="G9" s="88">
        <v>1953483.2599999998</v>
      </c>
      <c r="H9" s="88">
        <v>2191504.21</v>
      </c>
      <c r="I9" s="88">
        <v>2366552.1500000004</v>
      </c>
    </row>
    <row r="10" spans="2:9" s="35" customFormat="1" ht="26.1" customHeight="1" x14ac:dyDescent="0.25">
      <c r="B10" s="86" t="s">
        <v>76</v>
      </c>
      <c r="C10" s="87"/>
      <c r="D10" s="88">
        <v>2185573.1671000007</v>
      </c>
      <c r="E10" s="88">
        <v>811780.93729999976</v>
      </c>
      <c r="F10" s="88">
        <v>2760310.3978000004</v>
      </c>
      <c r="G10" s="88">
        <v>640895.5386999998</v>
      </c>
      <c r="H10" s="88">
        <v>425176.92330000014</v>
      </c>
      <c r="I10" s="88">
        <v>-660131.68680000014</v>
      </c>
    </row>
    <row r="11" spans="2:9" s="35" customFormat="1" ht="26.1" customHeight="1" x14ac:dyDescent="0.25">
      <c r="B11" s="86" t="s">
        <v>77</v>
      </c>
      <c r="C11" s="87"/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</row>
    <row r="12" spans="2:9" s="35" customFormat="1" ht="26.1" customHeight="1" x14ac:dyDescent="0.25">
      <c r="B12" s="79" t="s">
        <v>78</v>
      </c>
      <c r="C12" s="89"/>
      <c r="D12" s="75">
        <f t="shared" ref="D12:F12" si="0">SUM(D7:D11)</f>
        <v>20796581.773900021</v>
      </c>
      <c r="E12" s="75">
        <f t="shared" si="0"/>
        <v>7242849.5809999965</v>
      </c>
      <c r="F12" s="75">
        <f t="shared" si="0"/>
        <v>12597007.408500003</v>
      </c>
      <c r="G12" s="75">
        <f>SUM(G7:G11)</f>
        <v>24476197.230499998</v>
      </c>
      <c r="H12" s="75">
        <f>SUM(H7:H11)</f>
        <v>12750765.990463799</v>
      </c>
      <c r="I12" s="75">
        <f>SUM(I7:I11)</f>
        <v>11115868.015100004</v>
      </c>
    </row>
    <row r="13" spans="2:9" s="35" customFormat="1" ht="26.1" customHeight="1" x14ac:dyDescent="0.25">
      <c r="B13" s="79" t="s">
        <v>4</v>
      </c>
      <c r="C13" s="89"/>
      <c r="D13" s="75">
        <v>-739981.16969999962</v>
      </c>
      <c r="E13" s="75">
        <v>-806624.48</v>
      </c>
      <c r="F13" s="75">
        <v>-775683.65999999805</v>
      </c>
      <c r="G13" s="75">
        <v>-720944.78000000189</v>
      </c>
      <c r="H13" s="75">
        <v>-802053.87000000011</v>
      </c>
      <c r="I13" s="75">
        <v>-884269.36</v>
      </c>
    </row>
    <row r="14" spans="2:9" s="35" customFormat="1" ht="26.1" customHeight="1" x14ac:dyDescent="0.25">
      <c r="B14" s="79" t="s">
        <v>10</v>
      </c>
      <c r="C14" s="89"/>
      <c r="D14" s="75">
        <v>480955.22550000006</v>
      </c>
      <c r="E14" s="75">
        <v>221109.58540000004</v>
      </c>
      <c r="F14" s="75">
        <v>273462.25780000002</v>
      </c>
      <c r="G14" s="75">
        <v>211925.2324000001</v>
      </c>
      <c r="H14" s="75">
        <v>243502.74629999991</v>
      </c>
      <c r="I14" s="75">
        <v>320806.47109999997</v>
      </c>
    </row>
    <row r="15" spans="2:9" s="35" customFormat="1" ht="26.1" customHeight="1" x14ac:dyDescent="0.25">
      <c r="B15" s="86" t="s">
        <v>79</v>
      </c>
      <c r="C15" s="90"/>
      <c r="D15" s="88">
        <f t="shared" ref="D15:F15" si="1">-D8-D10</f>
        <v>-8944285.4639000241</v>
      </c>
      <c r="E15" s="88">
        <f t="shared" si="1"/>
        <v>5133296.8490000246</v>
      </c>
      <c r="F15" s="88">
        <f t="shared" si="1"/>
        <v>-40684.538500020746</v>
      </c>
      <c r="G15" s="88">
        <f>-G8-G10</f>
        <v>-9563685.0604999792</v>
      </c>
      <c r="H15" s="88">
        <f t="shared" ref="H15:I15" si="2">-H8-H10</f>
        <v>497937.55953618034</v>
      </c>
      <c r="I15" s="88">
        <f t="shared" si="2"/>
        <v>-421812.16509997996</v>
      </c>
    </row>
    <row r="16" spans="2:9" s="35" customFormat="1" ht="26.1" customHeight="1" x14ac:dyDescent="0.25">
      <c r="B16" s="79" t="s">
        <v>80</v>
      </c>
      <c r="C16" s="89"/>
      <c r="D16" s="75">
        <f t="shared" ref="D16:G16" si="3">SUM(D12:D15)</f>
        <v>11593270.365799995</v>
      </c>
      <c r="E16" s="75">
        <f t="shared" si="3"/>
        <v>11790631.535400022</v>
      </c>
      <c r="F16" s="75">
        <f t="shared" si="3"/>
        <v>12054101.467799984</v>
      </c>
      <c r="G16" s="75">
        <f t="shared" si="3"/>
        <v>14403492.622400017</v>
      </c>
      <c r="H16" s="75">
        <f t="shared" ref="H16:I16" si="4">SUM(H12:H15)</f>
        <v>12690152.42629998</v>
      </c>
      <c r="I16" s="75">
        <f t="shared" si="4"/>
        <v>10130592.961100025</v>
      </c>
    </row>
    <row r="17" spans="2:10" s="35" customFormat="1" ht="26.1" customHeight="1" x14ac:dyDescent="0.25">
      <c r="B17" s="79" t="s">
        <v>81</v>
      </c>
      <c r="C17" s="89"/>
      <c r="D17" s="75">
        <v>11560739.4</v>
      </c>
      <c r="E17" s="75">
        <v>11560739.4</v>
      </c>
      <c r="F17" s="75">
        <v>11560739.4</v>
      </c>
      <c r="G17" s="75">
        <v>11560739.4</v>
      </c>
      <c r="H17" s="75">
        <v>11560739.4</v>
      </c>
      <c r="I17" s="75">
        <v>11560739.4</v>
      </c>
    </row>
    <row r="18" spans="2:10" s="35" customFormat="1" ht="20.100000000000001" customHeight="1" x14ac:dyDescent="0.25">
      <c r="B18" s="79"/>
      <c r="C18" s="90"/>
      <c r="D18" s="76"/>
      <c r="E18" s="76"/>
      <c r="F18" s="76"/>
      <c r="G18" s="76"/>
      <c r="H18" s="76"/>
      <c r="I18" s="76"/>
    </row>
    <row r="19" spans="2:10" s="35" customFormat="1" ht="26.1" customHeight="1" x14ac:dyDescent="0.25">
      <c r="B19" s="80" t="s">
        <v>14</v>
      </c>
      <c r="C19" s="87"/>
      <c r="D19" s="77">
        <v>11010228</v>
      </c>
      <c r="E19" s="77">
        <v>11010228</v>
      </c>
      <c r="F19" s="77">
        <v>11010228</v>
      </c>
      <c r="G19" s="77">
        <v>11010228</v>
      </c>
      <c r="H19" s="77">
        <v>11010228</v>
      </c>
      <c r="I19" s="77">
        <v>11010228</v>
      </c>
    </row>
    <row r="20" spans="2:10" s="35" customFormat="1" ht="26.1" customHeight="1" x14ac:dyDescent="0.25">
      <c r="B20" s="86" t="s">
        <v>67</v>
      </c>
      <c r="C20" s="87"/>
      <c r="D20" s="88">
        <v>1882411.9155247845</v>
      </c>
      <c r="E20" s="88">
        <v>2112304.0509248059</v>
      </c>
      <c r="F20" s="88">
        <v>2605666.1187247932</v>
      </c>
      <c r="G20" s="88">
        <v>5448419.341124801</v>
      </c>
      <c r="H20" s="88">
        <v>6577832.3674247842</v>
      </c>
      <c r="I20" s="88">
        <v>5147685.9285248127</v>
      </c>
    </row>
    <row r="21" spans="2:10" s="35" customFormat="1" ht="26.1" customHeight="1" x14ac:dyDescent="0.25">
      <c r="B21" s="81" t="s">
        <v>83</v>
      </c>
      <c r="C21" s="87"/>
      <c r="D21" s="78">
        <f t="shared" ref="D21:G21" si="5">D20/D19</f>
        <v>0.17096938551361374</v>
      </c>
      <c r="E21" s="78">
        <f t="shared" si="5"/>
        <v>0.19184925606670505</v>
      </c>
      <c r="F21" s="78">
        <f t="shared" si="5"/>
        <v>0.23665868851442434</v>
      </c>
      <c r="G21" s="78">
        <f t="shared" si="5"/>
        <v>0.4948507279889936</v>
      </c>
      <c r="H21" s="78">
        <f>H20/H19</f>
        <v>0.59742926008660169</v>
      </c>
      <c r="I21" s="78">
        <f>I20/I19</f>
        <v>0.46753672390115925</v>
      </c>
    </row>
    <row r="22" spans="2:10" ht="20.100000000000001" customHeight="1" x14ac:dyDescent="0.25"/>
    <row r="23" spans="2:10" ht="20.100000000000001" customHeight="1" x14ac:dyDescent="0.25">
      <c r="B23" s="30"/>
      <c r="C23" s="36"/>
      <c r="D23" s="38"/>
      <c r="E23" s="37"/>
      <c r="F23" s="37"/>
      <c r="G23" s="37"/>
      <c r="H23" s="37"/>
      <c r="I23" s="37"/>
      <c r="J23" s="37"/>
    </row>
    <row r="24" spans="2:10" ht="20.100000000000001" hidden="1" customHeight="1" x14ac:dyDescent="0.25">
      <c r="B24" s="30"/>
      <c r="C24" s="39"/>
      <c r="D24" s="39"/>
      <c r="E24" s="39"/>
      <c r="F24" s="39"/>
      <c r="G24" s="39"/>
      <c r="H24" s="39"/>
      <c r="I24" s="39"/>
      <c r="J24" s="39"/>
    </row>
    <row r="25" spans="2:10" ht="13.5" hidden="1" customHeight="1" x14ac:dyDescent="0.25">
      <c r="B25" s="30"/>
      <c r="C25" s="39"/>
      <c r="D25" s="39"/>
      <c r="E25" s="39"/>
      <c r="F25" s="39"/>
      <c r="G25" s="39"/>
      <c r="H25" s="39"/>
      <c r="I25" s="39"/>
      <c r="J25" s="39"/>
    </row>
    <row r="26" spans="2:10" ht="13.2" hidden="1" x14ac:dyDescent="0.25">
      <c r="B26" s="36"/>
    </row>
    <row r="78" spans="2:2" ht="13.2" hidden="1" x14ac:dyDescent="0.25">
      <c r="B78" s="36"/>
    </row>
  </sheetData>
  <conditionalFormatting sqref="D11:I11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330C0-2F2B-4D3B-AF69-435AF5F12A0D}">
  <dimension ref="A1:CJ1450"/>
  <sheetViews>
    <sheetView showGridLines="0" zoomScaleNormal="100" workbookViewId="0">
      <selection activeCell="F1" sqref="F1"/>
    </sheetView>
  </sheetViews>
  <sheetFormatPr defaultColWidth="0" defaultRowHeight="12.75" customHeight="1" zeroHeight="1" x14ac:dyDescent="0.25"/>
  <cols>
    <col min="1" max="1" width="4" style="32" customWidth="1"/>
    <col min="2" max="2" width="13.109375" style="32" customWidth="1"/>
    <col min="3" max="3" width="14.44140625" style="32" bestFit="1" customWidth="1"/>
    <col min="4" max="4" width="14.44140625" style="32" customWidth="1"/>
    <col min="5" max="5" width="15.33203125" style="32" customWidth="1"/>
    <col min="6" max="6" width="18.88671875" style="32" customWidth="1"/>
    <col min="7" max="7" width="4.88671875" style="32" customWidth="1"/>
    <col min="8" max="8" width="16.88671875" style="32" customWidth="1"/>
    <col min="9" max="9" width="20" style="32" customWidth="1"/>
    <col min="10" max="10" width="11.44140625" style="32" customWidth="1"/>
    <col min="11" max="11" width="11.44140625" style="32" hidden="1" customWidth="1"/>
    <col min="12" max="12" width="14.5546875" style="32" hidden="1" customWidth="1"/>
    <col min="13" max="13" width="16.44140625" style="32" hidden="1" customWidth="1"/>
    <col min="14" max="14" width="6.33203125" style="32" hidden="1" customWidth="1"/>
    <col min="15" max="72" width="0.109375" style="32" hidden="1" customWidth="1"/>
    <col min="73" max="73" width="1.6640625" style="32" hidden="1" customWidth="1"/>
    <col min="74" max="76" width="0.109375" style="32" hidden="1" customWidth="1"/>
    <col min="77" max="77" width="22.6640625" style="32" hidden="1" customWidth="1"/>
    <col min="78" max="88" width="8.88671875" style="32" hidden="1" customWidth="1"/>
    <col min="89" max="16384" width="9.109375" style="32" hidden="1"/>
  </cols>
  <sheetData>
    <row r="1" spans="2:13" ht="17.100000000000001" customHeight="1" x14ac:dyDescent="0.25">
      <c r="B1" s="44"/>
    </row>
    <row r="2" spans="2:13" ht="17.100000000000001" customHeight="1" x14ac:dyDescent="0.25">
      <c r="B2" s="44"/>
      <c r="E2" s="30" t="s">
        <v>36</v>
      </c>
    </row>
    <row r="3" spans="2:13" ht="17.100000000000001" customHeight="1" x14ac:dyDescent="0.25">
      <c r="B3" s="44"/>
    </row>
    <row r="4" spans="2:13" s="34" customFormat="1" ht="17.100000000000001" customHeight="1" x14ac:dyDescent="0.25">
      <c r="B4" s="45"/>
      <c r="C4" s="45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2:13" ht="22.5" customHeight="1" x14ac:dyDescent="0.25">
      <c r="B5" s="85" t="s">
        <v>38</v>
      </c>
      <c r="C5" s="1"/>
      <c r="D5" s="1"/>
      <c r="E5" s="1"/>
      <c r="F5" s="1"/>
      <c r="G5" s="1"/>
      <c r="H5" s="85" t="s">
        <v>37</v>
      </c>
    </row>
    <row r="6" spans="2:13" ht="30" customHeight="1" x14ac:dyDescent="0.25">
      <c r="B6" s="111" t="s">
        <v>41</v>
      </c>
      <c r="C6" s="110" t="s">
        <v>253</v>
      </c>
      <c r="D6" s="110" t="s">
        <v>35</v>
      </c>
      <c r="E6" s="110" t="s">
        <v>18</v>
      </c>
      <c r="F6" s="110" t="s">
        <v>254</v>
      </c>
      <c r="G6" s="141"/>
      <c r="H6" s="111" t="s">
        <v>7</v>
      </c>
      <c r="I6" s="111" t="s">
        <v>19</v>
      </c>
      <c r="J6" s="141"/>
      <c r="K6" s="140"/>
      <c r="L6" s="140"/>
      <c r="M6" s="140"/>
    </row>
    <row r="7" spans="2:13" ht="15.9" customHeight="1" x14ac:dyDescent="0.25">
      <c r="B7" s="152">
        <v>43733</v>
      </c>
      <c r="C7" s="115">
        <v>100</v>
      </c>
      <c r="D7" s="115">
        <v>100</v>
      </c>
      <c r="E7" s="115">
        <v>100</v>
      </c>
      <c r="F7" s="115">
        <v>100</v>
      </c>
      <c r="G7" s="142"/>
      <c r="H7" s="115">
        <v>100</v>
      </c>
      <c r="I7" s="113">
        <v>2672.36</v>
      </c>
      <c r="J7" s="113"/>
      <c r="K7" s="114"/>
      <c r="L7" s="108"/>
      <c r="M7" s="108"/>
    </row>
    <row r="8" spans="2:13" ht="15.9" customHeight="1" x14ac:dyDescent="0.25">
      <c r="B8" s="152">
        <v>43734</v>
      </c>
      <c r="C8" s="115">
        <v>102</v>
      </c>
      <c r="D8" s="115">
        <v>99.894475295000007</v>
      </c>
      <c r="E8" s="115">
        <v>100.02087222</v>
      </c>
      <c r="F8" s="115">
        <v>100.17813925999999</v>
      </c>
      <c r="G8" s="142"/>
      <c r="H8" s="115">
        <v>97.739774521000001</v>
      </c>
      <c r="I8" s="113">
        <v>102</v>
      </c>
      <c r="J8" s="113"/>
      <c r="K8" s="114"/>
      <c r="L8" s="108"/>
      <c r="M8" s="108"/>
    </row>
    <row r="9" spans="2:13" ht="15.9" customHeight="1" x14ac:dyDescent="0.25">
      <c r="B9" s="152">
        <v>43735</v>
      </c>
      <c r="C9" s="115">
        <v>102</v>
      </c>
      <c r="D9" s="115">
        <v>100.20281697999999</v>
      </c>
      <c r="E9" s="115">
        <v>100.04174870999999</v>
      </c>
      <c r="F9" s="115">
        <v>100.21268173</v>
      </c>
      <c r="G9" s="142"/>
      <c r="H9" s="115">
        <v>97.739774521000001</v>
      </c>
      <c r="I9" s="113">
        <v>0</v>
      </c>
      <c r="J9" s="113"/>
      <c r="K9" s="114"/>
      <c r="L9" s="108"/>
      <c r="M9" s="108"/>
    </row>
    <row r="10" spans="2:13" ht="15.9" customHeight="1" x14ac:dyDescent="0.25">
      <c r="B10" s="152">
        <v>43738</v>
      </c>
      <c r="C10" s="115">
        <v>102</v>
      </c>
      <c r="D10" s="115">
        <v>100.44529928</v>
      </c>
      <c r="E10" s="115">
        <v>100.06262964</v>
      </c>
      <c r="F10" s="115">
        <v>100.21771760999999</v>
      </c>
      <c r="G10" s="142"/>
      <c r="H10" s="115">
        <v>97.739774521000001</v>
      </c>
      <c r="I10" s="113">
        <v>0</v>
      </c>
      <c r="J10" s="113"/>
      <c r="K10" s="114"/>
      <c r="L10" s="108"/>
      <c r="M10" s="108"/>
    </row>
    <row r="11" spans="2:13" ht="15.9" customHeight="1" x14ac:dyDescent="0.25">
      <c r="B11" s="152">
        <v>43739</v>
      </c>
      <c r="C11" s="115">
        <v>102.87</v>
      </c>
      <c r="D11" s="115">
        <v>100.1740035</v>
      </c>
      <c r="E11" s="115">
        <v>100.08351483</v>
      </c>
      <c r="F11" s="115">
        <v>100.27311458</v>
      </c>
      <c r="G11" s="142"/>
      <c r="H11" s="115">
        <v>98.573437303000006</v>
      </c>
      <c r="I11" s="113">
        <v>10287</v>
      </c>
      <c r="J11" s="113"/>
      <c r="K11" s="114"/>
      <c r="L11" s="108"/>
      <c r="M11" s="108"/>
    </row>
    <row r="12" spans="2:13" ht="15.9" customHeight="1" x14ac:dyDescent="0.25">
      <c r="B12" s="152">
        <v>43740</v>
      </c>
      <c r="C12" s="115">
        <v>102.85</v>
      </c>
      <c r="D12" s="115">
        <v>100.17026149</v>
      </c>
      <c r="E12" s="115">
        <v>100.10440445</v>
      </c>
      <c r="F12" s="115">
        <v>100.18473801</v>
      </c>
      <c r="G12" s="142"/>
      <c r="H12" s="115">
        <v>98.554272642000001</v>
      </c>
      <c r="I12" s="113">
        <v>1748.45</v>
      </c>
      <c r="J12" s="113"/>
      <c r="K12" s="114"/>
      <c r="L12" s="108"/>
      <c r="M12" s="108"/>
    </row>
    <row r="13" spans="2:13" ht="15.9" customHeight="1" x14ac:dyDescent="0.25">
      <c r="B13" s="152">
        <v>43741</v>
      </c>
      <c r="C13" s="115">
        <v>102.85</v>
      </c>
      <c r="D13" s="115">
        <v>100.13770599</v>
      </c>
      <c r="E13" s="115">
        <v>100.12529850999999</v>
      </c>
      <c r="F13" s="115">
        <v>100.39733364</v>
      </c>
      <c r="G13" s="142"/>
      <c r="H13" s="115">
        <v>98.554272642000001</v>
      </c>
      <c r="I13" s="113">
        <v>10387.85</v>
      </c>
      <c r="J13" s="113"/>
      <c r="K13" s="114"/>
      <c r="L13" s="108"/>
      <c r="M13" s="108"/>
    </row>
    <row r="14" spans="2:13" ht="15.9" customHeight="1" x14ac:dyDescent="0.25">
      <c r="B14" s="152">
        <v>43742</v>
      </c>
      <c r="C14" s="115">
        <v>102.85</v>
      </c>
      <c r="D14" s="115">
        <v>100.37906569</v>
      </c>
      <c r="E14" s="115">
        <v>100.14619682999999</v>
      </c>
      <c r="F14" s="115">
        <v>100.39763811</v>
      </c>
      <c r="G14" s="142"/>
      <c r="H14" s="115">
        <v>98.554272642000001</v>
      </c>
      <c r="I14" s="113">
        <v>0</v>
      </c>
      <c r="J14" s="113"/>
      <c r="K14" s="114"/>
      <c r="L14" s="108"/>
      <c r="M14" s="108"/>
    </row>
    <row r="15" spans="2:13" ht="15.9" customHeight="1" x14ac:dyDescent="0.25">
      <c r="B15" s="152">
        <v>43745</v>
      </c>
      <c r="C15" s="115">
        <v>102.85</v>
      </c>
      <c r="D15" s="115">
        <v>100.34314239</v>
      </c>
      <c r="E15" s="115">
        <v>100.16709958</v>
      </c>
      <c r="F15" s="115">
        <v>100.16822169</v>
      </c>
      <c r="G15" s="142"/>
      <c r="H15" s="115">
        <v>98.554272642000001</v>
      </c>
      <c r="I15" s="113">
        <v>0</v>
      </c>
      <c r="J15" s="113"/>
      <c r="K15" s="114"/>
      <c r="L15" s="108"/>
      <c r="M15" s="108"/>
    </row>
    <row r="16" spans="2:13" ht="15.9" customHeight="1" x14ac:dyDescent="0.25">
      <c r="B16" s="152">
        <v>43746</v>
      </c>
      <c r="C16" s="115">
        <v>102.85</v>
      </c>
      <c r="D16" s="115">
        <v>100.39665314</v>
      </c>
      <c r="E16" s="115">
        <v>100.18800659999999</v>
      </c>
      <c r="F16" s="115">
        <v>100.09064039</v>
      </c>
      <c r="G16" s="142"/>
      <c r="H16" s="115">
        <v>98.554272642000001</v>
      </c>
      <c r="I16" s="113">
        <v>0</v>
      </c>
      <c r="J16" s="113"/>
      <c r="K16" s="114"/>
      <c r="L16" s="108"/>
      <c r="M16" s="108"/>
    </row>
    <row r="17" spans="2:13" ht="15.9" customHeight="1" x14ac:dyDescent="0.25">
      <c r="B17" s="152">
        <v>43747</v>
      </c>
      <c r="C17" s="115">
        <v>102.85</v>
      </c>
      <c r="D17" s="115">
        <v>100.45839632000001</v>
      </c>
      <c r="E17" s="115">
        <v>100.20891806</v>
      </c>
      <c r="F17" s="115">
        <v>100.40953628</v>
      </c>
      <c r="G17" s="142"/>
      <c r="H17" s="115">
        <v>98.554272642000001</v>
      </c>
      <c r="I17" s="113">
        <v>0</v>
      </c>
      <c r="J17" s="113"/>
      <c r="K17" s="114"/>
      <c r="L17" s="108"/>
      <c r="M17" s="108"/>
    </row>
    <row r="18" spans="2:13" ht="15.9" customHeight="1" x14ac:dyDescent="0.25">
      <c r="B18" s="152">
        <v>43748</v>
      </c>
      <c r="C18" s="115">
        <v>102.85</v>
      </c>
      <c r="D18" s="115">
        <v>100.6241674</v>
      </c>
      <c r="E18" s="115">
        <v>100.22983395</v>
      </c>
      <c r="F18" s="115">
        <v>100.68860173</v>
      </c>
      <c r="G18" s="142"/>
      <c r="H18" s="115">
        <v>98.554272642000001</v>
      </c>
      <c r="I18" s="113">
        <v>0</v>
      </c>
      <c r="J18" s="113"/>
      <c r="K18" s="114"/>
      <c r="L18" s="108"/>
      <c r="M18" s="108"/>
    </row>
    <row r="19" spans="2:13" ht="15.9" customHeight="1" x14ac:dyDescent="0.25">
      <c r="B19" s="152">
        <v>43749</v>
      </c>
      <c r="C19" s="115">
        <v>105.46142578</v>
      </c>
      <c r="D19" s="115">
        <v>100.90818602</v>
      </c>
      <c r="E19" s="115">
        <v>100.25075409999999</v>
      </c>
      <c r="F19" s="115">
        <v>101.42438002999999</v>
      </c>
      <c r="G19" s="142"/>
      <c r="H19" s="115">
        <v>100.61447377</v>
      </c>
      <c r="I19" s="113">
        <v>210.01</v>
      </c>
      <c r="J19" s="113"/>
      <c r="K19" s="114"/>
      <c r="L19" s="108"/>
      <c r="M19" s="108"/>
    </row>
    <row r="20" spans="2:13" ht="15.9" customHeight="1" x14ac:dyDescent="0.25">
      <c r="B20" s="152">
        <v>43752</v>
      </c>
      <c r="C20" s="115">
        <v>115.50537109</v>
      </c>
      <c r="D20" s="115">
        <v>100.93961890999999</v>
      </c>
      <c r="E20" s="115">
        <v>100.27167869</v>
      </c>
      <c r="F20" s="115">
        <v>101.74124546</v>
      </c>
      <c r="G20" s="142"/>
      <c r="H20" s="115">
        <v>110.19680459999999</v>
      </c>
      <c r="I20" s="113">
        <v>115</v>
      </c>
      <c r="J20" s="113"/>
      <c r="K20" s="114"/>
      <c r="L20" s="108"/>
      <c r="M20" s="108"/>
    </row>
    <row r="21" spans="2:13" ht="15.9" customHeight="1" x14ac:dyDescent="0.25">
      <c r="B21" s="152">
        <v>43753</v>
      </c>
      <c r="C21" s="115">
        <v>116.48967773</v>
      </c>
      <c r="D21" s="115">
        <v>101.26218024000001</v>
      </c>
      <c r="E21" s="115">
        <v>100.29260754000001</v>
      </c>
      <c r="F21" s="115">
        <v>101.48132394</v>
      </c>
      <c r="G21" s="142"/>
      <c r="H21" s="115">
        <v>111.13587302000001</v>
      </c>
      <c r="I21" s="113">
        <v>6147.08</v>
      </c>
      <c r="J21" s="113"/>
      <c r="K21" s="114"/>
      <c r="L21" s="108"/>
      <c r="M21" s="108"/>
    </row>
    <row r="22" spans="2:13" s="43" customFormat="1" ht="15.9" customHeight="1" x14ac:dyDescent="0.25">
      <c r="B22" s="152">
        <v>43754</v>
      </c>
      <c r="C22" s="115">
        <v>106.46582031</v>
      </c>
      <c r="D22" s="115">
        <v>101.62253588</v>
      </c>
      <c r="E22" s="115">
        <v>100.31354082</v>
      </c>
      <c r="F22" s="115">
        <v>101.96635919000001</v>
      </c>
      <c r="G22" s="142"/>
      <c r="H22" s="115">
        <v>101.57270685</v>
      </c>
      <c r="I22" s="113">
        <v>29250.02</v>
      </c>
      <c r="J22" s="113"/>
      <c r="K22" s="114"/>
      <c r="L22" s="108"/>
      <c r="M22" s="108"/>
    </row>
    <row r="23" spans="2:13" ht="15.9" customHeight="1" x14ac:dyDescent="0.25">
      <c r="B23" s="152">
        <v>43755</v>
      </c>
      <c r="C23" s="115">
        <v>106.36538084999999</v>
      </c>
      <c r="D23" s="115">
        <v>101.68203385</v>
      </c>
      <c r="E23" s="115">
        <v>100.33447854000001</v>
      </c>
      <c r="F23" s="115">
        <v>102.43494250000001</v>
      </c>
      <c r="G23" s="142"/>
      <c r="H23" s="115">
        <v>101.47688354</v>
      </c>
      <c r="I23" s="113">
        <v>37205.96</v>
      </c>
      <c r="J23" s="113"/>
      <c r="K23" s="114"/>
      <c r="L23" s="108"/>
      <c r="M23" s="108"/>
    </row>
    <row r="24" spans="2:13" ht="15.9" customHeight="1" x14ac:dyDescent="0.25">
      <c r="B24" s="152">
        <v>43756</v>
      </c>
      <c r="C24" s="115">
        <v>106.45577636</v>
      </c>
      <c r="D24" s="115">
        <v>102.01694381999999</v>
      </c>
      <c r="E24" s="115">
        <v>100.35542052</v>
      </c>
      <c r="F24" s="115">
        <v>102.4920558</v>
      </c>
      <c r="G24" s="142"/>
      <c r="H24" s="115">
        <v>101.56312452</v>
      </c>
      <c r="I24" s="113">
        <v>6996</v>
      </c>
      <c r="J24" s="113"/>
      <c r="K24" s="114"/>
      <c r="L24" s="108"/>
      <c r="M24" s="108"/>
    </row>
    <row r="25" spans="2:13" ht="15.9" customHeight="1" x14ac:dyDescent="0.25">
      <c r="B25" s="152">
        <v>43759</v>
      </c>
      <c r="C25" s="115">
        <v>105.96362304</v>
      </c>
      <c r="D25" s="115">
        <v>102.57861964</v>
      </c>
      <c r="E25" s="115">
        <v>100.37636694</v>
      </c>
      <c r="F25" s="115">
        <v>102.49352075</v>
      </c>
      <c r="G25" s="142"/>
      <c r="H25" s="115">
        <v>101.09359031</v>
      </c>
      <c r="I25" s="113">
        <v>738.49</v>
      </c>
      <c r="J25" s="113"/>
      <c r="K25" s="114"/>
      <c r="L25" s="108"/>
      <c r="M25" s="108"/>
    </row>
    <row r="26" spans="2:13" ht="15.9" customHeight="1" x14ac:dyDescent="0.25">
      <c r="B26" s="152">
        <v>43760</v>
      </c>
      <c r="C26" s="115">
        <v>105.46142578</v>
      </c>
      <c r="D26" s="115">
        <v>102.80987591</v>
      </c>
      <c r="E26" s="115">
        <v>100.39731762</v>
      </c>
      <c r="F26" s="115">
        <v>102.21334234</v>
      </c>
      <c r="G26" s="142"/>
      <c r="H26" s="115">
        <v>100.61447377</v>
      </c>
      <c r="I26" s="113">
        <v>2730.62</v>
      </c>
      <c r="J26" s="113"/>
      <c r="K26" s="114"/>
      <c r="L26" s="108"/>
      <c r="M26" s="108"/>
    </row>
    <row r="27" spans="2:13" ht="15.9" customHeight="1" x14ac:dyDescent="0.25">
      <c r="B27" s="152">
        <v>43761</v>
      </c>
      <c r="C27" s="115">
        <v>105.46142578</v>
      </c>
      <c r="D27" s="115">
        <v>103.10699157000001</v>
      </c>
      <c r="E27" s="115">
        <v>100.41827274000001</v>
      </c>
      <c r="F27" s="115">
        <v>102.56946327</v>
      </c>
      <c r="G27" s="142"/>
      <c r="H27" s="115">
        <v>100.61447377</v>
      </c>
      <c r="I27" s="113">
        <v>0</v>
      </c>
      <c r="J27" s="113"/>
      <c r="K27" s="114"/>
      <c r="L27" s="108"/>
      <c r="M27" s="108"/>
    </row>
    <row r="28" spans="2:13" ht="15.9" customHeight="1" x14ac:dyDescent="0.25">
      <c r="B28" s="152">
        <v>43762</v>
      </c>
      <c r="C28" s="115">
        <v>105.45138183</v>
      </c>
      <c r="D28" s="115">
        <v>103.23871035000001</v>
      </c>
      <c r="E28" s="115">
        <v>100.43923229000001</v>
      </c>
      <c r="F28" s="115">
        <v>102.51071063000001</v>
      </c>
      <c r="G28" s="142"/>
      <c r="H28" s="115">
        <v>100.60489144</v>
      </c>
      <c r="I28" s="113">
        <v>1052.9100000000001</v>
      </c>
      <c r="J28" s="113"/>
      <c r="K28" s="114"/>
      <c r="L28" s="108"/>
      <c r="M28" s="108"/>
    </row>
    <row r="29" spans="2:13" ht="15.9" customHeight="1" x14ac:dyDescent="0.25">
      <c r="B29" s="152">
        <v>43763</v>
      </c>
      <c r="C29" s="115">
        <v>105.45138183</v>
      </c>
      <c r="D29" s="115">
        <v>103.51898696000001</v>
      </c>
      <c r="E29" s="115">
        <v>100.4601961</v>
      </c>
      <c r="F29" s="115">
        <v>102.92475464</v>
      </c>
      <c r="G29" s="142"/>
      <c r="H29" s="115">
        <v>100.60489144</v>
      </c>
      <c r="I29" s="113">
        <v>0</v>
      </c>
      <c r="J29" s="113"/>
      <c r="K29" s="114"/>
      <c r="L29" s="108"/>
      <c r="M29" s="108"/>
    </row>
    <row r="30" spans="2:13" ht="15.9" customHeight="1" x14ac:dyDescent="0.25">
      <c r="B30" s="152">
        <v>43766</v>
      </c>
      <c r="C30" s="115">
        <v>100.44949707000001</v>
      </c>
      <c r="D30" s="115">
        <v>103.61777604</v>
      </c>
      <c r="E30" s="115">
        <v>100.48116435</v>
      </c>
      <c r="F30" s="115">
        <v>103.13244141</v>
      </c>
      <c r="G30" s="142"/>
      <c r="H30" s="115">
        <v>95.832890684000006</v>
      </c>
      <c r="I30" s="113">
        <v>6484.53</v>
      </c>
      <c r="J30" s="113"/>
      <c r="K30" s="114"/>
      <c r="L30" s="108"/>
      <c r="M30" s="108"/>
    </row>
    <row r="31" spans="2:13" ht="15.9" customHeight="1" x14ac:dyDescent="0.25">
      <c r="B31" s="152">
        <v>43767</v>
      </c>
      <c r="C31" s="115">
        <v>105.46142578</v>
      </c>
      <c r="D31" s="115">
        <v>103.64247331</v>
      </c>
      <c r="E31" s="115">
        <v>100.50213703</v>
      </c>
      <c r="F31" s="115">
        <v>103.27621288</v>
      </c>
      <c r="G31" s="142"/>
      <c r="H31" s="115">
        <v>100.61447377</v>
      </c>
      <c r="I31" s="113">
        <v>3165.09</v>
      </c>
      <c r="J31" s="113"/>
      <c r="K31" s="114"/>
      <c r="L31" s="108"/>
      <c r="M31" s="108"/>
    </row>
    <row r="32" spans="2:13" ht="15.9" customHeight="1" x14ac:dyDescent="0.25">
      <c r="B32" s="152">
        <v>43768</v>
      </c>
      <c r="C32" s="115">
        <v>105.46142578</v>
      </c>
      <c r="D32" s="115">
        <v>103.96091843000001</v>
      </c>
      <c r="E32" s="115">
        <v>100.52311398000001</v>
      </c>
      <c r="F32" s="115">
        <v>103.49110029000001</v>
      </c>
      <c r="G32" s="142"/>
      <c r="H32" s="115">
        <v>100.61447377</v>
      </c>
      <c r="I32" s="113">
        <v>0</v>
      </c>
      <c r="J32" s="113"/>
      <c r="K32" s="114"/>
      <c r="L32" s="108"/>
      <c r="M32" s="108"/>
    </row>
    <row r="33" spans="2:13" ht="15.9" customHeight="1" x14ac:dyDescent="0.25">
      <c r="B33" s="152">
        <v>43769</v>
      </c>
      <c r="C33" s="115">
        <v>120.5172998</v>
      </c>
      <c r="D33" s="115">
        <v>104.47619331999999</v>
      </c>
      <c r="E33" s="115">
        <v>100.54219811999999</v>
      </c>
      <c r="F33" s="115">
        <v>103.5877364</v>
      </c>
      <c r="G33" s="142"/>
      <c r="H33" s="115">
        <v>114.97838769000001</v>
      </c>
      <c r="I33" s="113">
        <v>20639.71</v>
      </c>
      <c r="J33" s="113"/>
      <c r="K33" s="114"/>
      <c r="L33" s="108"/>
      <c r="M33" s="108"/>
    </row>
    <row r="34" spans="2:13" ht="15.9" customHeight="1" x14ac:dyDescent="0.25">
      <c r="B34" s="152">
        <v>43770</v>
      </c>
      <c r="C34" s="115">
        <v>123.54052734</v>
      </c>
      <c r="D34" s="115">
        <v>104.61726713</v>
      </c>
      <c r="E34" s="115">
        <v>100.56128584</v>
      </c>
      <c r="F34" s="115">
        <v>103.89625346</v>
      </c>
      <c r="G34" s="142"/>
      <c r="H34" s="115">
        <v>117.86266927</v>
      </c>
      <c r="I34" s="113">
        <v>1722</v>
      </c>
      <c r="J34" s="113"/>
      <c r="K34" s="114"/>
      <c r="L34" s="108"/>
      <c r="M34" s="108"/>
    </row>
    <row r="35" spans="2:13" ht="15.9" customHeight="1" x14ac:dyDescent="0.25">
      <c r="B35" s="152">
        <v>43773</v>
      </c>
      <c r="C35" s="115">
        <v>125.48905273</v>
      </c>
      <c r="D35" s="115">
        <v>104.95928692</v>
      </c>
      <c r="E35" s="115">
        <v>100.58037731</v>
      </c>
      <c r="F35" s="115">
        <v>103.87064212999999</v>
      </c>
      <c r="G35" s="142"/>
      <c r="H35" s="115">
        <v>119.72164145000001</v>
      </c>
      <c r="I35" s="113">
        <v>2748.99</v>
      </c>
      <c r="J35" s="113"/>
      <c r="K35" s="114"/>
      <c r="L35" s="108"/>
      <c r="M35" s="108"/>
    </row>
    <row r="36" spans="2:13" ht="15.9" customHeight="1" x14ac:dyDescent="0.25">
      <c r="B36" s="152">
        <v>43774</v>
      </c>
      <c r="C36" s="115">
        <v>110.38295898</v>
      </c>
      <c r="D36" s="115">
        <v>104.86536245000001</v>
      </c>
      <c r="E36" s="115">
        <v>100.59947237</v>
      </c>
      <c r="F36" s="115">
        <v>103.80211862</v>
      </c>
      <c r="G36" s="142"/>
      <c r="H36" s="115">
        <v>105.30981588</v>
      </c>
      <c r="I36" s="113">
        <v>11733.74</v>
      </c>
      <c r="J36" s="113"/>
      <c r="K36" s="114"/>
      <c r="L36" s="108"/>
      <c r="M36" s="108"/>
    </row>
    <row r="37" spans="2:13" ht="15.9" customHeight="1" x14ac:dyDescent="0.25">
      <c r="B37" s="152">
        <v>43775</v>
      </c>
      <c r="C37" s="115">
        <v>120.32646484</v>
      </c>
      <c r="D37" s="115">
        <v>105.28671285999999</v>
      </c>
      <c r="E37" s="115">
        <v>100.618571</v>
      </c>
      <c r="F37" s="115">
        <v>103.37209131</v>
      </c>
      <c r="G37" s="142"/>
      <c r="H37" s="115">
        <v>114.79632340000001</v>
      </c>
      <c r="I37" s="113">
        <v>8506.0499999999993</v>
      </c>
      <c r="J37" s="113"/>
      <c r="K37" s="114"/>
      <c r="L37" s="108"/>
      <c r="M37" s="108"/>
    </row>
    <row r="38" spans="2:13" ht="15.9" customHeight="1" x14ac:dyDescent="0.25">
      <c r="B38" s="152">
        <v>43776</v>
      </c>
      <c r="C38" s="115">
        <v>120.11554199</v>
      </c>
      <c r="D38" s="115">
        <v>105.76830965000001</v>
      </c>
      <c r="E38" s="115">
        <v>100.63767339</v>
      </c>
      <c r="F38" s="115">
        <v>103.04406876</v>
      </c>
      <c r="G38" s="142"/>
      <c r="H38" s="115">
        <v>114.59509446</v>
      </c>
      <c r="I38" s="113">
        <v>2391.9</v>
      </c>
      <c r="J38" s="113"/>
      <c r="K38" s="114"/>
      <c r="L38" s="108"/>
      <c r="M38" s="108"/>
    </row>
    <row r="39" spans="2:13" ht="15.9" customHeight="1" x14ac:dyDescent="0.25">
      <c r="B39" s="152">
        <v>43777</v>
      </c>
      <c r="C39" s="115">
        <v>116.00006154</v>
      </c>
      <c r="D39" s="115">
        <v>106.01303716</v>
      </c>
      <c r="E39" s="115">
        <v>100.65677936</v>
      </c>
      <c r="F39" s="115">
        <v>102.60711763</v>
      </c>
      <c r="G39" s="142"/>
      <c r="H39" s="115">
        <v>110.19680459999999</v>
      </c>
      <c r="I39" s="113">
        <v>4715</v>
      </c>
      <c r="J39" s="113"/>
      <c r="K39" s="114"/>
      <c r="L39" s="108"/>
      <c r="M39" s="108"/>
    </row>
    <row r="40" spans="2:13" ht="15.9" customHeight="1" x14ac:dyDescent="0.25">
      <c r="B40" s="152">
        <v>43780</v>
      </c>
      <c r="C40" s="115">
        <v>116.00006154</v>
      </c>
      <c r="D40" s="115">
        <v>105.84876289</v>
      </c>
      <c r="E40" s="115">
        <v>100.67588891</v>
      </c>
      <c r="F40" s="115">
        <v>102.62544174999999</v>
      </c>
      <c r="G40" s="142"/>
      <c r="H40" s="115">
        <v>110.19680459999999</v>
      </c>
      <c r="I40" s="113">
        <v>0</v>
      </c>
      <c r="J40" s="113"/>
      <c r="K40" s="114"/>
      <c r="L40" s="108"/>
      <c r="M40" s="108"/>
    </row>
    <row r="41" spans="2:13" ht="15.9" customHeight="1" x14ac:dyDescent="0.25">
      <c r="B41" s="152">
        <v>43781</v>
      </c>
      <c r="C41" s="115">
        <v>102.88701111</v>
      </c>
      <c r="D41" s="115">
        <v>105.81545899</v>
      </c>
      <c r="E41" s="115">
        <v>100.69500204000001</v>
      </c>
      <c r="F41" s="115">
        <v>102.15954581</v>
      </c>
      <c r="G41" s="142"/>
      <c r="H41" s="115">
        <v>97.739774521000001</v>
      </c>
      <c r="I41" s="113">
        <v>683400</v>
      </c>
      <c r="J41" s="113"/>
      <c r="K41" s="114"/>
      <c r="L41" s="108"/>
      <c r="M41" s="108"/>
    </row>
    <row r="42" spans="2:13" ht="15.9" customHeight="1" x14ac:dyDescent="0.25">
      <c r="B42" s="152">
        <v>43782</v>
      </c>
      <c r="C42" s="115">
        <v>101.97918454000001</v>
      </c>
      <c r="D42" s="115">
        <v>105.70394707</v>
      </c>
      <c r="E42" s="115">
        <v>100.71411893</v>
      </c>
      <c r="F42" s="115">
        <v>102.05313286000001</v>
      </c>
      <c r="G42" s="142"/>
      <c r="H42" s="115">
        <v>96.877364744999994</v>
      </c>
      <c r="I42" s="113">
        <v>256528.73</v>
      </c>
      <c r="J42" s="113"/>
      <c r="K42" s="114"/>
      <c r="L42" s="108"/>
      <c r="M42" s="108"/>
    </row>
    <row r="43" spans="2:13" ht="15.9" customHeight="1" x14ac:dyDescent="0.25">
      <c r="B43" s="152">
        <v>43783</v>
      </c>
      <c r="C43" s="115">
        <v>104.68249032</v>
      </c>
      <c r="D43" s="115">
        <v>105.88842820000001</v>
      </c>
      <c r="E43" s="115">
        <v>100.7332394</v>
      </c>
      <c r="F43" s="115">
        <v>102.2341462</v>
      </c>
      <c r="G43" s="142"/>
      <c r="H43" s="115">
        <v>99.445429408999999</v>
      </c>
      <c r="I43" s="113">
        <v>132698.14000000001</v>
      </c>
      <c r="J43" s="113"/>
      <c r="K43" s="114"/>
      <c r="L43" s="108"/>
      <c r="M43" s="108"/>
    </row>
    <row r="44" spans="2:13" ht="15.9" customHeight="1" x14ac:dyDescent="0.25">
      <c r="B44" s="152">
        <v>43787</v>
      </c>
      <c r="C44" s="115">
        <v>102.88701111</v>
      </c>
      <c r="D44" s="115">
        <v>106.21136373</v>
      </c>
      <c r="E44" s="115">
        <v>100.75236344</v>
      </c>
      <c r="F44" s="115">
        <v>102.16919894999999</v>
      </c>
      <c r="G44" s="142"/>
      <c r="H44" s="115">
        <v>97.739774521000001</v>
      </c>
      <c r="I44" s="113">
        <v>822766.3</v>
      </c>
      <c r="J44" s="113"/>
      <c r="K44" s="114"/>
      <c r="L44" s="108"/>
      <c r="M44" s="108"/>
    </row>
    <row r="45" spans="2:13" ht="15.9" customHeight="1" x14ac:dyDescent="0.25">
      <c r="B45" s="152">
        <v>43788</v>
      </c>
      <c r="C45" s="115">
        <v>102.8365763</v>
      </c>
      <c r="D45" s="115">
        <v>106.72776123</v>
      </c>
      <c r="E45" s="115">
        <v>100.77149107</v>
      </c>
      <c r="F45" s="115">
        <v>102.1301605</v>
      </c>
      <c r="G45" s="142"/>
      <c r="H45" s="115">
        <v>97.691862865999994</v>
      </c>
      <c r="I45" s="113">
        <v>348925</v>
      </c>
      <c r="J45" s="113"/>
      <c r="K45" s="114"/>
      <c r="L45" s="108"/>
      <c r="M45" s="108"/>
    </row>
    <row r="46" spans="2:13" ht="15.9" customHeight="1" x14ac:dyDescent="0.25">
      <c r="B46" s="152">
        <v>43790</v>
      </c>
      <c r="C46" s="115">
        <v>102.8365763</v>
      </c>
      <c r="D46" s="115">
        <v>106.98970198000001</v>
      </c>
      <c r="E46" s="115">
        <v>100.80975742</v>
      </c>
      <c r="F46" s="115">
        <v>101.65379385</v>
      </c>
      <c r="G46" s="142"/>
      <c r="H46" s="115">
        <v>97.691862865999994</v>
      </c>
      <c r="I46" s="113">
        <v>402943.26</v>
      </c>
      <c r="J46" s="113"/>
      <c r="K46" s="114"/>
      <c r="L46" s="108"/>
      <c r="M46" s="108"/>
    </row>
    <row r="47" spans="2:13" ht="15.9" customHeight="1" x14ac:dyDescent="0.25">
      <c r="B47" s="152">
        <v>43791</v>
      </c>
      <c r="C47" s="115">
        <v>102.88701111</v>
      </c>
      <c r="D47" s="115">
        <v>107.47391818</v>
      </c>
      <c r="E47" s="115">
        <v>100.82889596</v>
      </c>
      <c r="F47" s="115">
        <v>101.97557935</v>
      </c>
      <c r="G47" s="142"/>
      <c r="H47" s="115">
        <v>97.739774521000001</v>
      </c>
      <c r="I47" s="113">
        <v>285092.84000000003</v>
      </c>
      <c r="J47" s="113"/>
      <c r="K47" s="114"/>
      <c r="L47" s="108"/>
      <c r="M47" s="108"/>
    </row>
    <row r="48" spans="2:13" ht="15.9" customHeight="1" x14ac:dyDescent="0.25">
      <c r="B48" s="152">
        <v>43794</v>
      </c>
      <c r="C48" s="115">
        <v>103.29048958</v>
      </c>
      <c r="D48" s="115">
        <v>107.49113143</v>
      </c>
      <c r="E48" s="115">
        <v>100.84803826</v>
      </c>
      <c r="F48" s="115">
        <v>101.75795041000001</v>
      </c>
      <c r="G48" s="142"/>
      <c r="H48" s="115">
        <v>98.123067754000004</v>
      </c>
      <c r="I48" s="113">
        <v>195313.76</v>
      </c>
      <c r="J48" s="113"/>
      <c r="K48" s="114"/>
      <c r="L48" s="108"/>
      <c r="M48" s="108"/>
    </row>
    <row r="49" spans="2:13" ht="15.9" customHeight="1" x14ac:dyDescent="0.25">
      <c r="B49" s="152">
        <v>43795</v>
      </c>
      <c r="C49" s="115">
        <v>102.88701111</v>
      </c>
      <c r="D49" s="115">
        <v>107.64230867000001</v>
      </c>
      <c r="E49" s="115">
        <v>100.86718414000001</v>
      </c>
      <c r="F49" s="115">
        <v>101.2559321</v>
      </c>
      <c r="G49" s="142"/>
      <c r="H49" s="115">
        <v>97.739774521000001</v>
      </c>
      <c r="I49" s="113">
        <v>604620.9</v>
      </c>
      <c r="J49" s="113"/>
      <c r="K49" s="114"/>
      <c r="L49" s="108"/>
      <c r="M49" s="108"/>
    </row>
    <row r="50" spans="2:13" ht="15.9" customHeight="1" x14ac:dyDescent="0.25">
      <c r="B50" s="152">
        <v>43796</v>
      </c>
      <c r="C50" s="115">
        <v>102.88701111</v>
      </c>
      <c r="D50" s="115">
        <v>107.66738014000001</v>
      </c>
      <c r="E50" s="115">
        <v>100.8863336</v>
      </c>
      <c r="F50" s="115">
        <v>100.91261982</v>
      </c>
      <c r="G50" s="142"/>
      <c r="H50" s="115">
        <v>97.739774521000001</v>
      </c>
      <c r="I50" s="113">
        <v>39372.17</v>
      </c>
      <c r="J50" s="113"/>
      <c r="K50" s="114"/>
      <c r="L50" s="108"/>
      <c r="M50" s="108"/>
    </row>
    <row r="51" spans="2:13" ht="15.9" customHeight="1" x14ac:dyDescent="0.25">
      <c r="B51" s="152">
        <v>43797</v>
      </c>
      <c r="C51" s="115">
        <v>102.88701111</v>
      </c>
      <c r="D51" s="115">
        <v>107.93755332000001</v>
      </c>
      <c r="E51" s="115">
        <v>100.90548681</v>
      </c>
      <c r="F51" s="115">
        <v>101.08738002</v>
      </c>
      <c r="G51" s="142"/>
      <c r="H51" s="115">
        <v>97.739774521000001</v>
      </c>
      <c r="I51" s="113">
        <v>294157.21999999997</v>
      </c>
      <c r="J51" s="113"/>
      <c r="K51" s="114"/>
      <c r="L51" s="108"/>
      <c r="M51" s="108"/>
    </row>
    <row r="52" spans="2:13" ht="15.9" customHeight="1" x14ac:dyDescent="0.25">
      <c r="B52" s="152">
        <v>43798</v>
      </c>
      <c r="C52" s="115">
        <v>102.88701111</v>
      </c>
      <c r="D52" s="115">
        <v>108.15384154</v>
      </c>
      <c r="E52" s="115">
        <v>100.92464361</v>
      </c>
      <c r="F52" s="115">
        <v>101.04511103999999</v>
      </c>
      <c r="G52" s="142"/>
      <c r="H52" s="115">
        <v>97.739774521000001</v>
      </c>
      <c r="I52" s="113">
        <v>400050.75</v>
      </c>
      <c r="J52" s="113"/>
      <c r="K52" s="114"/>
      <c r="L52" s="108"/>
      <c r="M52" s="108"/>
    </row>
    <row r="53" spans="2:13" ht="15.9" customHeight="1" x14ac:dyDescent="0.25">
      <c r="B53" s="152">
        <v>43801</v>
      </c>
      <c r="C53" s="115">
        <v>101.37396683</v>
      </c>
      <c r="D53" s="115">
        <v>108.2095975</v>
      </c>
      <c r="E53" s="115">
        <v>100.94380399000001</v>
      </c>
      <c r="F53" s="115">
        <v>100.82820178999999</v>
      </c>
      <c r="G53" s="142"/>
      <c r="H53" s="115">
        <v>96.302424895000001</v>
      </c>
      <c r="I53" s="113">
        <v>210268.98</v>
      </c>
      <c r="J53" s="113"/>
      <c r="K53" s="114"/>
      <c r="L53" s="108"/>
      <c r="M53" s="108"/>
    </row>
    <row r="54" spans="2:13" ht="15.9" customHeight="1" x14ac:dyDescent="0.25">
      <c r="B54" s="152">
        <v>43802</v>
      </c>
      <c r="C54" s="115">
        <v>102.38266301</v>
      </c>
      <c r="D54" s="115">
        <v>108.79971261</v>
      </c>
      <c r="E54" s="115">
        <v>100.96296811000001</v>
      </c>
      <c r="F54" s="115">
        <v>101.14442999000001</v>
      </c>
      <c r="G54" s="142"/>
      <c r="H54" s="115">
        <v>97.260657979000001</v>
      </c>
      <c r="I54" s="113">
        <v>360358.72</v>
      </c>
      <c r="J54" s="113"/>
      <c r="K54" s="114"/>
      <c r="L54" s="108"/>
      <c r="M54" s="108"/>
    </row>
    <row r="55" spans="2:13" ht="15.9" customHeight="1" x14ac:dyDescent="0.25">
      <c r="B55" s="152">
        <v>43803</v>
      </c>
      <c r="C55" s="115">
        <v>104.04701172</v>
      </c>
      <c r="D55" s="115">
        <v>109.12751276</v>
      </c>
      <c r="E55" s="115">
        <v>100.98213582</v>
      </c>
      <c r="F55" s="115">
        <v>101.51940294000001</v>
      </c>
      <c r="G55" s="142"/>
      <c r="H55" s="115">
        <v>98.841742566999997</v>
      </c>
      <c r="I55" s="113">
        <v>148049.04</v>
      </c>
      <c r="J55" s="113"/>
      <c r="K55" s="114"/>
      <c r="L55" s="108"/>
      <c r="M55" s="108"/>
    </row>
    <row r="56" spans="2:13" ht="15.9" customHeight="1" x14ac:dyDescent="0.25">
      <c r="B56" s="152">
        <v>43804</v>
      </c>
      <c r="C56" s="115">
        <v>103.79483768</v>
      </c>
      <c r="D56" s="115">
        <v>109.23565687</v>
      </c>
      <c r="E56" s="115">
        <v>101.00130712000001</v>
      </c>
      <c r="F56" s="115">
        <v>101.60215295</v>
      </c>
      <c r="G56" s="142"/>
      <c r="H56" s="115">
        <v>98.602184296000004</v>
      </c>
      <c r="I56" s="113">
        <v>357526.66</v>
      </c>
      <c r="J56" s="113"/>
      <c r="K56" s="114"/>
      <c r="L56" s="108"/>
      <c r="M56" s="108"/>
    </row>
    <row r="57" spans="2:13" ht="15.9" customHeight="1" x14ac:dyDescent="0.25">
      <c r="B57" s="152">
        <v>43805</v>
      </c>
      <c r="C57" s="115">
        <v>104.86405563</v>
      </c>
      <c r="D57" s="115">
        <v>109.68844018</v>
      </c>
      <c r="E57" s="115">
        <v>101.02048216</v>
      </c>
      <c r="F57" s="115">
        <v>102.11028295</v>
      </c>
      <c r="G57" s="142"/>
      <c r="H57" s="115">
        <v>99.617911363999994</v>
      </c>
      <c r="I57" s="113">
        <v>660415.41</v>
      </c>
      <c r="J57" s="113"/>
      <c r="K57" s="114"/>
      <c r="L57" s="108"/>
      <c r="M57" s="108"/>
    </row>
    <row r="58" spans="2:13" ht="15.9" customHeight="1" x14ac:dyDescent="0.25">
      <c r="B58" s="152">
        <v>43808</v>
      </c>
      <c r="C58" s="115">
        <v>104.52915640000001</v>
      </c>
      <c r="D58" s="115">
        <v>109.81716535</v>
      </c>
      <c r="E58" s="115">
        <v>101.03966079</v>
      </c>
      <c r="F58" s="115">
        <v>102.30455425</v>
      </c>
      <c r="G58" s="142"/>
      <c r="H58" s="115">
        <v>98.698007603999997</v>
      </c>
      <c r="I58" s="113">
        <v>261810.17</v>
      </c>
      <c r="J58" s="113"/>
      <c r="K58" s="114"/>
      <c r="L58" s="108"/>
      <c r="M58" s="108"/>
    </row>
    <row r="59" spans="2:13" ht="15.9" customHeight="1" x14ac:dyDescent="0.25">
      <c r="B59" s="152">
        <v>43809</v>
      </c>
      <c r="C59" s="115">
        <v>105.03657948</v>
      </c>
      <c r="D59" s="115">
        <v>110.23439955000001</v>
      </c>
      <c r="E59" s="115">
        <v>101.05884299</v>
      </c>
      <c r="F59" s="115">
        <v>102.5365161</v>
      </c>
      <c r="G59" s="142"/>
      <c r="H59" s="115">
        <v>99.177124145999997</v>
      </c>
      <c r="I59" s="113">
        <v>290771.45</v>
      </c>
      <c r="J59" s="113"/>
      <c r="K59" s="114"/>
      <c r="L59" s="108"/>
      <c r="M59" s="108"/>
    </row>
    <row r="60" spans="2:13" ht="15.9" customHeight="1" x14ac:dyDescent="0.25">
      <c r="B60" s="152">
        <v>43810</v>
      </c>
      <c r="C60" s="115">
        <v>106.22394951</v>
      </c>
      <c r="D60" s="115">
        <v>110.71786735000001</v>
      </c>
      <c r="E60" s="115">
        <v>101.07802895</v>
      </c>
      <c r="F60" s="115">
        <v>102.83173626</v>
      </c>
      <c r="G60" s="142"/>
      <c r="H60" s="115">
        <v>100.29825685</v>
      </c>
      <c r="I60" s="113">
        <v>162802.14000000001</v>
      </c>
      <c r="J60" s="113"/>
      <c r="K60" s="114"/>
      <c r="L60" s="108"/>
      <c r="M60" s="108"/>
    </row>
    <row r="61" spans="2:13" ht="15.9" customHeight="1" x14ac:dyDescent="0.25">
      <c r="B61" s="152">
        <v>43811</v>
      </c>
      <c r="C61" s="115">
        <v>105.54400257</v>
      </c>
      <c r="D61" s="115">
        <v>111.20619976</v>
      </c>
      <c r="E61" s="115">
        <v>101.09530181</v>
      </c>
      <c r="F61" s="115">
        <v>103.20950926</v>
      </c>
      <c r="G61" s="142"/>
      <c r="H61" s="115">
        <v>99.656240687999997</v>
      </c>
      <c r="I61" s="113">
        <v>309644.40999999997</v>
      </c>
      <c r="J61" s="125"/>
      <c r="K61" s="126"/>
      <c r="L61" s="124"/>
      <c r="M61" s="124"/>
    </row>
    <row r="62" spans="2:13" ht="15.9" customHeight="1" x14ac:dyDescent="0.25">
      <c r="B62" s="152">
        <v>43812</v>
      </c>
      <c r="C62" s="115">
        <v>105.54400257</v>
      </c>
      <c r="D62" s="115">
        <v>111.55083895</v>
      </c>
      <c r="E62" s="115">
        <v>101.11257756000001</v>
      </c>
      <c r="F62" s="115">
        <v>103.1810062</v>
      </c>
      <c r="G62" s="132"/>
      <c r="H62" s="115">
        <v>99.656240687999997</v>
      </c>
      <c r="I62" s="113">
        <v>512907.55</v>
      </c>
      <c r="J62" s="133"/>
      <c r="K62" s="134"/>
      <c r="L62" s="132"/>
      <c r="M62" s="132"/>
    </row>
    <row r="63" spans="2:13" ht="15.9" customHeight="1" x14ac:dyDescent="0.25">
      <c r="B63" s="152">
        <v>43815</v>
      </c>
      <c r="C63" s="115">
        <v>104.81331333</v>
      </c>
      <c r="D63" s="115">
        <v>111.88462632</v>
      </c>
      <c r="E63" s="115">
        <v>101.12985621999999</v>
      </c>
      <c r="F63" s="115">
        <v>102.86407028000001</v>
      </c>
      <c r="G63" s="142"/>
      <c r="H63" s="115">
        <v>98.966312868000003</v>
      </c>
      <c r="I63" s="113">
        <v>527316.43999999994</v>
      </c>
      <c r="J63" s="113"/>
      <c r="K63" s="114"/>
      <c r="L63" s="108"/>
      <c r="M63" s="108"/>
    </row>
    <row r="64" spans="2:13" ht="15.9" customHeight="1" x14ac:dyDescent="0.25">
      <c r="B64" s="152">
        <v>43816</v>
      </c>
      <c r="C64" s="115">
        <v>106.55884875</v>
      </c>
      <c r="D64" s="115">
        <v>112.13384424</v>
      </c>
      <c r="E64" s="115">
        <v>101.14713777</v>
      </c>
      <c r="F64" s="115">
        <v>102.2101055</v>
      </c>
      <c r="G64" s="142"/>
      <c r="H64" s="115">
        <v>100.61447377</v>
      </c>
      <c r="I64" s="113">
        <v>1795778.83</v>
      </c>
      <c r="J64" s="113"/>
      <c r="K64" s="114"/>
      <c r="L64" s="108"/>
      <c r="M64" s="108"/>
    </row>
    <row r="65" spans="2:13" ht="15.9" customHeight="1" x14ac:dyDescent="0.25">
      <c r="B65" s="152">
        <v>43817</v>
      </c>
      <c r="C65" s="115">
        <v>107.57369493</v>
      </c>
      <c r="D65" s="115">
        <v>112.69402325999999</v>
      </c>
      <c r="E65" s="115">
        <v>101.16442239</v>
      </c>
      <c r="F65" s="115">
        <v>102.03633877999999</v>
      </c>
      <c r="G65" s="142"/>
      <c r="H65" s="115">
        <v>101.57270685</v>
      </c>
      <c r="I65" s="113">
        <v>341440.81</v>
      </c>
      <c r="J65" s="113"/>
      <c r="K65" s="114"/>
      <c r="L65" s="108"/>
      <c r="M65" s="108"/>
    </row>
    <row r="66" spans="2:13" ht="15.9" customHeight="1" x14ac:dyDescent="0.25">
      <c r="B66" s="152">
        <v>43818</v>
      </c>
      <c r="C66" s="115">
        <v>106.00542009</v>
      </c>
      <c r="D66" s="115">
        <v>113.24335044</v>
      </c>
      <c r="E66" s="115">
        <v>101.18170992</v>
      </c>
      <c r="F66" s="115">
        <v>101.13139712</v>
      </c>
      <c r="G66" s="142"/>
      <c r="H66" s="115">
        <v>100.09191807000001</v>
      </c>
      <c r="I66" s="113">
        <v>914994.23</v>
      </c>
      <c r="J66" s="113"/>
      <c r="K66" s="114"/>
      <c r="L66" s="108"/>
      <c r="M66" s="108"/>
    </row>
    <row r="67" spans="2:13" ht="15.9" customHeight="1" x14ac:dyDescent="0.25">
      <c r="B67" s="152">
        <v>43819</v>
      </c>
      <c r="C67" s="115">
        <v>107.01883646</v>
      </c>
      <c r="D67" s="115">
        <v>114.19868580000001</v>
      </c>
      <c r="E67" s="115">
        <v>101.19900034</v>
      </c>
      <c r="F67" s="115">
        <v>101.46200487999999</v>
      </c>
      <c r="G67" s="142"/>
      <c r="H67" s="115">
        <v>101.04880111</v>
      </c>
      <c r="I67" s="113">
        <v>1127425.3799999999</v>
      </c>
      <c r="J67" s="113"/>
      <c r="K67" s="114"/>
      <c r="L67" s="108"/>
      <c r="M67" s="108"/>
    </row>
    <row r="68" spans="2:13" ht="15.9" customHeight="1" x14ac:dyDescent="0.25">
      <c r="B68" s="152">
        <v>43822</v>
      </c>
      <c r="C68" s="115">
        <v>108.58032494</v>
      </c>
      <c r="D68" s="115">
        <v>115.47171788</v>
      </c>
      <c r="E68" s="115">
        <v>101.21629383</v>
      </c>
      <c r="F68" s="115">
        <v>101.78643178999999</v>
      </c>
      <c r="G68" s="142"/>
      <c r="H68" s="115">
        <v>102.52318210999999</v>
      </c>
      <c r="I68" s="113">
        <v>930671.97</v>
      </c>
      <c r="J68" s="113"/>
      <c r="K68" s="114"/>
      <c r="L68" s="108"/>
      <c r="M68" s="108"/>
    </row>
    <row r="69" spans="2:13" ht="15.9" customHeight="1" x14ac:dyDescent="0.25">
      <c r="B69" s="152">
        <v>43825</v>
      </c>
      <c r="C69" s="115">
        <v>107.54622661000001</v>
      </c>
      <c r="D69" s="115">
        <v>117.30455477</v>
      </c>
      <c r="E69" s="115">
        <v>101.25088950999999</v>
      </c>
      <c r="F69" s="115">
        <v>102.26771776</v>
      </c>
      <c r="G69" s="142"/>
      <c r="H69" s="115">
        <v>101.54677085</v>
      </c>
      <c r="I69" s="113">
        <v>1167881.8799999999</v>
      </c>
      <c r="J69" s="113"/>
      <c r="K69" s="114"/>
      <c r="L69" s="108"/>
      <c r="M69" s="108"/>
    </row>
    <row r="70" spans="2:13" ht="15.9" customHeight="1" x14ac:dyDescent="0.25">
      <c r="B70" s="152">
        <v>43826</v>
      </c>
      <c r="C70" s="115">
        <v>107.85645611</v>
      </c>
      <c r="D70" s="115">
        <v>118.59554850000001</v>
      </c>
      <c r="E70" s="115">
        <v>101.26819187</v>
      </c>
      <c r="F70" s="115">
        <v>102.42534879</v>
      </c>
      <c r="H70" s="115">
        <v>101.83969422</v>
      </c>
      <c r="I70" s="113">
        <v>1503633.76</v>
      </c>
    </row>
    <row r="71" spans="2:13" ht="15.9" customHeight="1" x14ac:dyDescent="0.25">
      <c r="B71" s="152">
        <v>43829</v>
      </c>
      <c r="C71" s="115">
        <v>108.06327578</v>
      </c>
      <c r="D71" s="115">
        <v>119.65378916</v>
      </c>
      <c r="E71" s="115">
        <v>101.28549714</v>
      </c>
      <c r="F71" s="115">
        <v>103.00781121</v>
      </c>
      <c r="H71" s="115">
        <v>102.03497648</v>
      </c>
      <c r="I71" s="113">
        <v>833255.13</v>
      </c>
    </row>
    <row r="72" spans="2:13" ht="15.9" customHeight="1" x14ac:dyDescent="0.25">
      <c r="B72" s="152">
        <v>43832</v>
      </c>
      <c r="C72" s="115">
        <v>107.75304628000001</v>
      </c>
      <c r="D72" s="115">
        <v>120.68546154000001</v>
      </c>
      <c r="E72" s="115">
        <v>101.32011652</v>
      </c>
      <c r="F72" s="115">
        <v>102.96943514</v>
      </c>
      <c r="H72" s="115">
        <v>101.74205310000001</v>
      </c>
      <c r="I72" s="113">
        <v>635816.68000000005</v>
      </c>
    </row>
    <row r="73" spans="2:13" ht="15.9" customHeight="1" x14ac:dyDescent="0.25">
      <c r="B73" s="152">
        <v>43833</v>
      </c>
      <c r="C73" s="115">
        <v>108.16668561</v>
      </c>
      <c r="D73" s="115">
        <v>121.75605083000001</v>
      </c>
      <c r="E73" s="115">
        <v>101.33743065</v>
      </c>
      <c r="F73" s="115">
        <v>102.75605037</v>
      </c>
      <c r="H73" s="115">
        <v>102.1326176</v>
      </c>
      <c r="I73" s="113">
        <v>855231.42</v>
      </c>
    </row>
    <row r="74" spans="2:13" ht="15.9" customHeight="1" x14ac:dyDescent="0.25">
      <c r="B74" s="152">
        <v>43836</v>
      </c>
      <c r="C74" s="115">
        <v>107.64963643999999</v>
      </c>
      <c r="D74" s="115">
        <v>121.59664117</v>
      </c>
      <c r="E74" s="115">
        <v>101.35474768</v>
      </c>
      <c r="F74" s="115">
        <v>102.28664332</v>
      </c>
      <c r="H74" s="115">
        <v>101.64441196999999</v>
      </c>
      <c r="I74" s="113">
        <v>2875844.45</v>
      </c>
    </row>
    <row r="75" spans="2:13" ht="15.9" customHeight="1" x14ac:dyDescent="0.25">
      <c r="B75" s="152">
        <v>43837</v>
      </c>
      <c r="C75" s="115">
        <v>107.85645611</v>
      </c>
      <c r="D75" s="115">
        <v>121.23404032000001</v>
      </c>
      <c r="E75" s="115">
        <v>101.37206777999999</v>
      </c>
      <c r="F75" s="115">
        <v>102.34743431</v>
      </c>
      <c r="H75" s="115">
        <v>101.83969422</v>
      </c>
      <c r="I75" s="113">
        <v>4467075.17</v>
      </c>
    </row>
    <row r="76" spans="2:13" ht="15.9" customHeight="1" x14ac:dyDescent="0.25">
      <c r="B76" s="152">
        <v>43838</v>
      </c>
      <c r="C76" s="115">
        <v>108.07361675999999</v>
      </c>
      <c r="D76" s="115">
        <v>119.14375308</v>
      </c>
      <c r="E76" s="115">
        <v>101.38939078</v>
      </c>
      <c r="F76" s="115">
        <v>102.62840488000001</v>
      </c>
      <c r="H76" s="115">
        <v>102.04474059</v>
      </c>
      <c r="I76" s="113">
        <v>3896575.8</v>
      </c>
    </row>
    <row r="77" spans="2:13" ht="15.9" customHeight="1" x14ac:dyDescent="0.25">
      <c r="B77" s="152">
        <v>43839</v>
      </c>
      <c r="C77" s="115">
        <v>107.17786396</v>
      </c>
      <c r="D77" s="115">
        <v>118.5278181</v>
      </c>
      <c r="E77" s="115">
        <v>101.40671685</v>
      </c>
      <c r="F77" s="115">
        <v>102.80200968</v>
      </c>
      <c r="H77" s="115">
        <v>100.47271846</v>
      </c>
      <c r="I77" s="113">
        <v>4753376.84</v>
      </c>
    </row>
    <row r="78" spans="2:13" ht="15.9" customHeight="1" x14ac:dyDescent="0.25">
      <c r="B78" s="152">
        <v>43840</v>
      </c>
      <c r="C78" s="115">
        <v>112.47947064</v>
      </c>
      <c r="D78" s="115">
        <v>118.80697211</v>
      </c>
      <c r="E78" s="115">
        <v>101.42404582</v>
      </c>
      <c r="F78" s="115">
        <v>102.91643585</v>
      </c>
      <c r="H78" s="115">
        <v>105.44265177</v>
      </c>
      <c r="I78" s="113">
        <v>2236340.7799999998</v>
      </c>
    </row>
    <row r="79" spans="2:13" ht="15.9" customHeight="1" x14ac:dyDescent="0.25">
      <c r="B79" s="152">
        <v>43843</v>
      </c>
      <c r="C79" s="115">
        <v>110.20884146</v>
      </c>
      <c r="D79" s="115">
        <v>118.97349158999999</v>
      </c>
      <c r="E79" s="115">
        <v>101.44137768</v>
      </c>
      <c r="F79" s="115">
        <v>102.69612413999999</v>
      </c>
      <c r="H79" s="115">
        <v>103.31407522000001</v>
      </c>
      <c r="I79" s="113">
        <v>1389482.65</v>
      </c>
    </row>
    <row r="80" spans="2:13" ht="15.9" customHeight="1" x14ac:dyDescent="0.25">
      <c r="B80" s="152">
        <v>43844</v>
      </c>
      <c r="C80" s="115">
        <v>111.55247065</v>
      </c>
      <c r="D80" s="115">
        <v>119.09061653000001</v>
      </c>
      <c r="E80" s="115">
        <v>101.45871262</v>
      </c>
      <c r="F80" s="115">
        <v>103.09043022</v>
      </c>
      <c r="H80" s="115">
        <v>104.57364575</v>
      </c>
      <c r="I80" s="113">
        <v>872885.54</v>
      </c>
    </row>
    <row r="81" spans="2:9" ht="15.9" customHeight="1" x14ac:dyDescent="0.25">
      <c r="B81" s="152">
        <v>43845</v>
      </c>
      <c r="C81" s="115">
        <v>112.44822345</v>
      </c>
      <c r="D81" s="115">
        <v>118.81632714</v>
      </c>
      <c r="E81" s="115">
        <v>101.47605046</v>
      </c>
      <c r="F81" s="115">
        <v>103.14729165999999</v>
      </c>
      <c r="H81" s="115">
        <v>105.41335943</v>
      </c>
      <c r="I81" s="113">
        <v>600973.73</v>
      </c>
    </row>
    <row r="82" spans="2:9" ht="15.9" customHeight="1" x14ac:dyDescent="0.25">
      <c r="B82" s="152">
        <v>43846</v>
      </c>
      <c r="C82" s="115">
        <v>112.44822345</v>
      </c>
      <c r="D82" s="115">
        <v>118.33360774000001</v>
      </c>
      <c r="E82" s="115">
        <v>101.49339119</v>
      </c>
      <c r="F82" s="115">
        <v>102.89293377</v>
      </c>
      <c r="H82" s="115">
        <v>105.41335943</v>
      </c>
      <c r="I82" s="113">
        <v>751736.26</v>
      </c>
    </row>
    <row r="83" spans="2:9" ht="15.9" customHeight="1" x14ac:dyDescent="0.25">
      <c r="B83" s="152">
        <v>43847</v>
      </c>
      <c r="C83" s="115">
        <v>112.3961448</v>
      </c>
      <c r="D83" s="115">
        <v>117.91337993</v>
      </c>
      <c r="E83" s="115">
        <v>101.510735</v>
      </c>
      <c r="F83" s="115">
        <v>103.14290447</v>
      </c>
      <c r="H83" s="115">
        <v>105.36453887</v>
      </c>
      <c r="I83" s="113">
        <v>567287.49</v>
      </c>
    </row>
    <row r="84" spans="2:9" ht="15.9" customHeight="1" x14ac:dyDescent="0.25">
      <c r="B84" s="152">
        <v>43850</v>
      </c>
      <c r="C84" s="115">
        <v>112.12533582</v>
      </c>
      <c r="D84" s="115">
        <v>117.46995165</v>
      </c>
      <c r="E84" s="115">
        <v>101.5280817</v>
      </c>
      <c r="F84" s="115">
        <v>102.91717751</v>
      </c>
      <c r="H84" s="115">
        <v>105.11067194</v>
      </c>
      <c r="I84" s="113">
        <v>1305705.1399999999</v>
      </c>
    </row>
    <row r="85" spans="2:9" ht="15.9" customHeight="1" x14ac:dyDescent="0.25">
      <c r="B85" s="152">
        <v>43851</v>
      </c>
      <c r="C85" s="115">
        <v>112.17741447</v>
      </c>
      <c r="D85" s="115">
        <v>116.97825143</v>
      </c>
      <c r="E85" s="115">
        <v>101.54543131</v>
      </c>
      <c r="F85" s="115">
        <v>102.88231981</v>
      </c>
      <c r="H85" s="115">
        <v>105.1594925</v>
      </c>
      <c r="I85" s="113">
        <v>839755.31</v>
      </c>
    </row>
    <row r="86" spans="2:9" ht="15.9" customHeight="1" x14ac:dyDescent="0.25">
      <c r="B86" s="152">
        <v>43852</v>
      </c>
      <c r="C86" s="115">
        <v>112.48988636999999</v>
      </c>
      <c r="D86" s="115">
        <v>116.76570520999999</v>
      </c>
      <c r="E86" s="115">
        <v>101.56278398000001</v>
      </c>
      <c r="F86" s="115">
        <v>103.26475240000001</v>
      </c>
      <c r="H86" s="115">
        <v>105.45241588</v>
      </c>
      <c r="I86" s="113">
        <v>569576.46</v>
      </c>
    </row>
    <row r="87" spans="2:9" ht="15.9" customHeight="1" x14ac:dyDescent="0.25">
      <c r="B87" s="152">
        <v>43853</v>
      </c>
      <c r="C87" s="115">
        <v>111.96909986</v>
      </c>
      <c r="D87" s="115">
        <v>116.7960155</v>
      </c>
      <c r="E87" s="115">
        <v>101.58013956000001</v>
      </c>
      <c r="F87" s="115">
        <v>103.24344331</v>
      </c>
      <c r="H87" s="115">
        <v>104.96421024999999</v>
      </c>
      <c r="I87" s="113">
        <v>401167.32</v>
      </c>
    </row>
    <row r="88" spans="2:9" ht="15.9" customHeight="1" x14ac:dyDescent="0.25">
      <c r="B88" s="152">
        <v>43854</v>
      </c>
      <c r="C88" s="115">
        <v>111.48997627</v>
      </c>
      <c r="D88" s="115">
        <v>116.74736935999999</v>
      </c>
      <c r="E88" s="115">
        <v>101.5974982</v>
      </c>
      <c r="F88" s="115">
        <v>103.33391758</v>
      </c>
      <c r="H88" s="115">
        <v>104.51506107</v>
      </c>
      <c r="I88" s="113">
        <v>357090.87</v>
      </c>
    </row>
    <row r="89" spans="2:9" ht="15.9" customHeight="1" x14ac:dyDescent="0.25">
      <c r="B89" s="152">
        <v>43857</v>
      </c>
      <c r="C89" s="115">
        <v>110.92752684</v>
      </c>
      <c r="D89" s="115">
        <v>115.71158077</v>
      </c>
      <c r="E89" s="115">
        <v>101.61485974</v>
      </c>
      <c r="F89" s="115">
        <v>103.21274051</v>
      </c>
      <c r="H89" s="115">
        <v>103.98779899</v>
      </c>
      <c r="I89" s="113">
        <v>556425.25</v>
      </c>
    </row>
    <row r="90" spans="2:9" ht="15.9" customHeight="1" x14ac:dyDescent="0.25">
      <c r="B90" s="152">
        <v>43858</v>
      </c>
      <c r="C90" s="115">
        <v>110.30258302999999</v>
      </c>
      <c r="D90" s="115">
        <v>116.00570282</v>
      </c>
      <c r="E90" s="115">
        <v>101.63222419</v>
      </c>
      <c r="F90" s="115">
        <v>103.39441692</v>
      </c>
      <c r="H90" s="115">
        <v>103.40195224</v>
      </c>
      <c r="I90" s="113">
        <v>1107812.3600000001</v>
      </c>
    </row>
    <row r="91" spans="2:9" ht="15.9" customHeight="1" x14ac:dyDescent="0.25">
      <c r="B91" s="152">
        <v>43859</v>
      </c>
      <c r="C91" s="115">
        <v>108.99020102</v>
      </c>
      <c r="D91" s="115">
        <v>115.54955169999999</v>
      </c>
      <c r="E91" s="115">
        <v>101.6495917</v>
      </c>
      <c r="F91" s="115">
        <v>103.62009576</v>
      </c>
      <c r="H91" s="115">
        <v>102.17167404999999</v>
      </c>
      <c r="I91" s="113">
        <v>645613.16</v>
      </c>
    </row>
    <row r="92" spans="2:9" ht="15.9" customHeight="1" x14ac:dyDescent="0.25">
      <c r="B92" s="152">
        <v>43860</v>
      </c>
      <c r="C92" s="115">
        <v>107.80280777</v>
      </c>
      <c r="D92" s="115">
        <v>115.10612342</v>
      </c>
      <c r="E92" s="115">
        <v>101.66696211</v>
      </c>
      <c r="F92" s="115">
        <v>103.48688758999999</v>
      </c>
      <c r="H92" s="115">
        <v>101.05856522000001</v>
      </c>
      <c r="I92" s="113">
        <v>1999309.35</v>
      </c>
    </row>
    <row r="93" spans="2:9" ht="15.9" customHeight="1" x14ac:dyDescent="0.25">
      <c r="B93" s="152">
        <v>43861</v>
      </c>
      <c r="C93" s="115">
        <v>107.80280777</v>
      </c>
      <c r="D93" s="115">
        <v>115.15215015</v>
      </c>
      <c r="E93" s="115">
        <v>101.68433559</v>
      </c>
      <c r="F93" s="115">
        <v>103.34103484000001</v>
      </c>
      <c r="H93" s="115">
        <v>101.05856522000001</v>
      </c>
      <c r="I93" s="113">
        <v>720754.88</v>
      </c>
    </row>
    <row r="94" spans="2:9" ht="15.9" customHeight="1" x14ac:dyDescent="0.25">
      <c r="B94" s="152">
        <v>43864</v>
      </c>
      <c r="C94" s="115">
        <v>107.80280777</v>
      </c>
      <c r="D94" s="115">
        <v>114.35585026</v>
      </c>
      <c r="E94" s="115">
        <v>101.70171197000001</v>
      </c>
      <c r="F94" s="115">
        <v>103.56954865</v>
      </c>
      <c r="H94" s="115">
        <v>101.05856522000001</v>
      </c>
      <c r="I94" s="113">
        <v>964099.72</v>
      </c>
    </row>
    <row r="95" spans="2:9" ht="15.9" customHeight="1" x14ac:dyDescent="0.25">
      <c r="B95" s="152">
        <v>43865</v>
      </c>
      <c r="C95" s="115">
        <v>108.43816732000001</v>
      </c>
      <c r="D95" s="115">
        <v>114.45127153</v>
      </c>
      <c r="E95" s="115">
        <v>101.71909125000001</v>
      </c>
      <c r="F95" s="115">
        <v>103.70126968</v>
      </c>
      <c r="H95" s="115">
        <v>101.65417609000001</v>
      </c>
      <c r="I95" s="113">
        <v>517259.19</v>
      </c>
    </row>
    <row r="96" spans="2:9" ht="15.9" customHeight="1" x14ac:dyDescent="0.25">
      <c r="B96" s="152">
        <v>43866</v>
      </c>
      <c r="C96" s="115">
        <v>109.99011111999999</v>
      </c>
      <c r="D96" s="115">
        <v>114.07332844</v>
      </c>
      <c r="E96" s="115">
        <v>101.73647361</v>
      </c>
      <c r="F96" s="115">
        <v>104.06882792</v>
      </c>
      <c r="H96" s="115">
        <v>103.10902886</v>
      </c>
      <c r="I96" s="113">
        <v>240055.92</v>
      </c>
    </row>
    <row r="97" spans="2:9" ht="15.9" customHeight="1" x14ac:dyDescent="0.25">
      <c r="B97" s="152">
        <v>43867</v>
      </c>
      <c r="C97" s="115">
        <v>109.01103248</v>
      </c>
      <c r="D97" s="115">
        <v>113.86452423999999</v>
      </c>
      <c r="E97" s="115">
        <v>101.75289079</v>
      </c>
      <c r="F97" s="115">
        <v>103.94844369</v>
      </c>
      <c r="H97" s="115">
        <v>102.19120228</v>
      </c>
      <c r="I97" s="113">
        <v>649954.93999999994</v>
      </c>
    </row>
    <row r="98" spans="2:9" ht="15.9" customHeight="1" x14ac:dyDescent="0.25">
      <c r="B98" s="152">
        <v>43868</v>
      </c>
      <c r="C98" s="115">
        <v>108.89645944999999</v>
      </c>
      <c r="D98" s="115">
        <v>113.31856486</v>
      </c>
      <c r="E98" s="115">
        <v>101.76931071</v>
      </c>
      <c r="F98" s="115">
        <v>103.83614263</v>
      </c>
      <c r="H98" s="115">
        <v>102.08379703999999</v>
      </c>
      <c r="I98" s="113">
        <v>525022.64</v>
      </c>
    </row>
    <row r="99" spans="2:9" ht="15.9" customHeight="1" x14ac:dyDescent="0.25">
      <c r="B99" s="152">
        <v>43871</v>
      </c>
      <c r="C99" s="115">
        <v>108.21355835</v>
      </c>
      <c r="D99" s="115">
        <v>112.4313341</v>
      </c>
      <c r="E99" s="115">
        <v>101.78573317999999</v>
      </c>
      <c r="F99" s="115">
        <v>104.18118966999999</v>
      </c>
      <c r="H99" s="115">
        <v>100.57035959</v>
      </c>
      <c r="I99" s="113">
        <v>909039.48</v>
      </c>
    </row>
    <row r="100" spans="2:9" ht="15.9" customHeight="1" x14ac:dyDescent="0.25">
      <c r="B100" s="152">
        <v>43872</v>
      </c>
      <c r="C100" s="115">
        <v>108.18203984</v>
      </c>
      <c r="D100" s="115">
        <v>113.0203266</v>
      </c>
      <c r="E100" s="115">
        <v>101.80215837999999</v>
      </c>
      <c r="F100" s="115">
        <v>104.50496416</v>
      </c>
      <c r="H100" s="115">
        <v>100.54106725</v>
      </c>
      <c r="I100" s="113">
        <v>842233.05</v>
      </c>
    </row>
    <row r="101" spans="2:9" ht="15.9" customHeight="1" x14ac:dyDescent="0.25">
      <c r="B101" s="152">
        <v>43873</v>
      </c>
      <c r="C101" s="115">
        <v>108.1610275</v>
      </c>
      <c r="D101" s="115">
        <v>113.54009189999999</v>
      </c>
      <c r="E101" s="115">
        <v>101.81858613999999</v>
      </c>
      <c r="F101" s="115">
        <v>104.83886126</v>
      </c>
      <c r="H101" s="115">
        <v>100.52153903</v>
      </c>
      <c r="I101" s="113">
        <v>368180.56</v>
      </c>
    </row>
    <row r="102" spans="2:9" ht="15.9" customHeight="1" x14ac:dyDescent="0.25">
      <c r="B102" s="152">
        <v>43874</v>
      </c>
      <c r="C102" s="115">
        <v>107.89837323</v>
      </c>
      <c r="D102" s="115">
        <v>113.74216048</v>
      </c>
      <c r="E102" s="115">
        <v>101.83501663</v>
      </c>
      <c r="F102" s="115">
        <v>104.70826755</v>
      </c>
      <c r="H102" s="115">
        <v>100.27743621</v>
      </c>
      <c r="I102" s="113">
        <v>503925.97</v>
      </c>
    </row>
    <row r="103" spans="2:9" ht="15.9" customHeight="1" x14ac:dyDescent="0.25">
      <c r="B103" s="152">
        <v>43875</v>
      </c>
      <c r="C103" s="115">
        <v>109.3797433</v>
      </c>
      <c r="D103" s="115">
        <v>114.09129009</v>
      </c>
      <c r="E103" s="115">
        <v>101.85144968</v>
      </c>
      <c r="F103" s="115">
        <v>105.33333374</v>
      </c>
      <c r="H103" s="115">
        <v>101.65417609000001</v>
      </c>
      <c r="I103" s="113">
        <v>300229.40999999997</v>
      </c>
    </row>
    <row r="104" spans="2:9" ht="15.9" customHeight="1" x14ac:dyDescent="0.25">
      <c r="B104" s="152">
        <v>43878</v>
      </c>
      <c r="C104" s="115">
        <v>107.91938557</v>
      </c>
      <c r="D104" s="115">
        <v>114.01719828</v>
      </c>
      <c r="E104" s="115">
        <v>101.86788545</v>
      </c>
      <c r="F104" s="115">
        <v>105.08535920999999</v>
      </c>
      <c r="H104" s="115">
        <v>100.29696444</v>
      </c>
      <c r="I104" s="113">
        <v>1060740.08</v>
      </c>
    </row>
    <row r="105" spans="2:9" ht="15.9" customHeight="1" x14ac:dyDescent="0.25">
      <c r="B105" s="152">
        <v>43879</v>
      </c>
      <c r="C105" s="115">
        <v>107.16294128</v>
      </c>
      <c r="D105" s="115">
        <v>113.20929814</v>
      </c>
      <c r="E105" s="115">
        <v>101.88432396</v>
      </c>
      <c r="F105" s="115">
        <v>105.04157945</v>
      </c>
      <c r="H105" s="115">
        <v>99.593948334999993</v>
      </c>
      <c r="I105" s="113">
        <v>1396253.05</v>
      </c>
    </row>
    <row r="106" spans="2:9" ht="15.9" customHeight="1" x14ac:dyDescent="0.25">
      <c r="B106" s="152">
        <v>43880</v>
      </c>
      <c r="C106" s="115">
        <v>108.71785455</v>
      </c>
      <c r="D106" s="115">
        <v>112.743792</v>
      </c>
      <c r="E106" s="115">
        <v>101.90076501999999</v>
      </c>
      <c r="F106" s="115">
        <v>105.29697417</v>
      </c>
      <c r="H106" s="115">
        <v>101.03903699</v>
      </c>
      <c r="I106" s="113">
        <v>566820.86</v>
      </c>
    </row>
    <row r="107" spans="2:9" ht="15.9" customHeight="1" x14ac:dyDescent="0.25">
      <c r="B107" s="152">
        <v>43881</v>
      </c>
      <c r="C107" s="115">
        <v>107.17344745</v>
      </c>
      <c r="D107" s="115">
        <v>112.75127602000001</v>
      </c>
      <c r="E107" s="115">
        <v>101.91720882</v>
      </c>
      <c r="F107" s="115">
        <v>105.04588591</v>
      </c>
      <c r="H107" s="115">
        <v>99.603712447999996</v>
      </c>
      <c r="I107" s="113">
        <v>1041275.57</v>
      </c>
    </row>
    <row r="108" spans="2:9" ht="15.9" customHeight="1" x14ac:dyDescent="0.25">
      <c r="B108" s="152">
        <v>43882</v>
      </c>
      <c r="C108" s="115">
        <v>108.00343494000001</v>
      </c>
      <c r="D108" s="115">
        <v>112.9177955</v>
      </c>
      <c r="E108" s="115">
        <v>101.93365516999999</v>
      </c>
      <c r="F108" s="115">
        <v>104.65001558</v>
      </c>
      <c r="H108" s="115">
        <v>100.37507734</v>
      </c>
      <c r="I108" s="113">
        <v>740174.75</v>
      </c>
    </row>
    <row r="109" spans="2:9" ht="15.9" customHeight="1" x14ac:dyDescent="0.25">
      <c r="B109" s="152">
        <v>43887</v>
      </c>
      <c r="C109" s="115">
        <v>105.60802801</v>
      </c>
      <c r="D109" s="115">
        <v>111.23800685</v>
      </c>
      <c r="E109" s="115">
        <v>101.95010425</v>
      </c>
      <c r="F109" s="115">
        <v>103.88533237</v>
      </c>
      <c r="H109" s="115">
        <v>98.148859673000004</v>
      </c>
      <c r="I109" s="113">
        <v>1970538.19</v>
      </c>
    </row>
    <row r="110" spans="2:9" ht="15.9" customHeight="1" x14ac:dyDescent="0.25">
      <c r="B110" s="152">
        <v>43888</v>
      </c>
      <c r="C110" s="115">
        <v>107.16294128</v>
      </c>
      <c r="D110" s="115">
        <v>111.22977443000001</v>
      </c>
      <c r="E110" s="115">
        <v>101.96655588</v>
      </c>
      <c r="F110" s="115">
        <v>103.77911395</v>
      </c>
      <c r="H110" s="115">
        <v>99.593948334999993</v>
      </c>
      <c r="I110" s="113">
        <v>848078.97</v>
      </c>
    </row>
    <row r="111" spans="2:9" ht="15.9" customHeight="1" x14ac:dyDescent="0.25">
      <c r="B111" s="152">
        <v>43889</v>
      </c>
      <c r="C111" s="115">
        <v>105.60802801</v>
      </c>
      <c r="D111" s="115">
        <v>110.90609049</v>
      </c>
      <c r="E111" s="115">
        <v>101.98301025000001</v>
      </c>
      <c r="F111" s="115">
        <v>103.80545486</v>
      </c>
      <c r="H111" s="115">
        <v>98.148859673000004</v>
      </c>
      <c r="I111" s="113">
        <v>1377419.55</v>
      </c>
    </row>
    <row r="112" spans="2:9" ht="15.9" customHeight="1" x14ac:dyDescent="0.25">
      <c r="B112" s="152">
        <v>43892</v>
      </c>
      <c r="C112" s="115">
        <v>107.11041043</v>
      </c>
      <c r="D112" s="115">
        <v>111.71137122</v>
      </c>
      <c r="E112" s="115">
        <v>101.99946717</v>
      </c>
      <c r="F112" s="115">
        <v>104.61382193</v>
      </c>
      <c r="H112" s="115">
        <v>99.545127772000001</v>
      </c>
      <c r="I112" s="113">
        <v>399828.37</v>
      </c>
    </row>
    <row r="113" spans="2:9" ht="15.9" customHeight="1" x14ac:dyDescent="0.25">
      <c r="B113" s="152">
        <v>43893</v>
      </c>
      <c r="C113" s="115">
        <v>107.97191642999999</v>
      </c>
      <c r="D113" s="115">
        <v>112.22627190999999</v>
      </c>
      <c r="E113" s="115">
        <v>102.01592683</v>
      </c>
      <c r="F113" s="115">
        <v>104.80828757</v>
      </c>
      <c r="H113" s="115">
        <v>100.34578500000001</v>
      </c>
      <c r="I113" s="113">
        <v>3435827.92</v>
      </c>
    </row>
    <row r="114" spans="2:9" ht="15.9" customHeight="1" x14ac:dyDescent="0.25">
      <c r="B114" s="152">
        <v>43894</v>
      </c>
      <c r="C114" s="115">
        <v>109.50581735</v>
      </c>
      <c r="D114" s="115">
        <v>112.36510051</v>
      </c>
      <c r="E114" s="115">
        <v>102.03238921000001</v>
      </c>
      <c r="F114" s="115">
        <v>104.98353698</v>
      </c>
      <c r="H114" s="115">
        <v>101.77134544</v>
      </c>
      <c r="I114" s="113">
        <v>396312.19</v>
      </c>
    </row>
    <row r="115" spans="2:9" ht="15.9" customHeight="1" x14ac:dyDescent="0.25">
      <c r="B115" s="152">
        <v>43895</v>
      </c>
      <c r="C115" s="115">
        <v>106.18586740000001</v>
      </c>
      <c r="D115" s="115">
        <v>112.03393255</v>
      </c>
      <c r="E115" s="115">
        <v>102.04885415</v>
      </c>
      <c r="F115" s="115">
        <v>104.22930946</v>
      </c>
      <c r="H115" s="115">
        <v>98.685885865000003</v>
      </c>
      <c r="I115" s="113">
        <v>311426.51</v>
      </c>
    </row>
    <row r="116" spans="2:9" ht="15.9" customHeight="1" x14ac:dyDescent="0.25">
      <c r="B116" s="152">
        <v>43896</v>
      </c>
      <c r="C116" s="115">
        <v>107.79331152</v>
      </c>
      <c r="D116" s="115">
        <v>111.00038916</v>
      </c>
      <c r="E116" s="115">
        <v>102.06532181999999</v>
      </c>
      <c r="F116" s="115">
        <v>104.08555772</v>
      </c>
      <c r="H116" s="115">
        <v>100.17979509</v>
      </c>
      <c r="I116" s="113">
        <v>809947.87</v>
      </c>
    </row>
    <row r="117" spans="2:9" ht="15.9" customHeight="1" x14ac:dyDescent="0.25">
      <c r="B117" s="152">
        <v>43899</v>
      </c>
      <c r="C117" s="115">
        <v>104.85158371999999</v>
      </c>
      <c r="D117" s="115">
        <v>107.06005179</v>
      </c>
      <c r="E117" s="115">
        <v>102.08179205</v>
      </c>
      <c r="F117" s="115">
        <v>101.81966343000001</v>
      </c>
      <c r="H117" s="115">
        <v>97.445843566999997</v>
      </c>
      <c r="I117" s="113">
        <v>821781.8</v>
      </c>
    </row>
    <row r="118" spans="2:9" ht="15.9" customHeight="1" x14ac:dyDescent="0.25">
      <c r="B118" s="152">
        <v>43900</v>
      </c>
      <c r="C118" s="115">
        <v>105.06170714</v>
      </c>
      <c r="D118" s="115">
        <v>108.58117918000001</v>
      </c>
      <c r="E118" s="115">
        <v>102.09826501000001</v>
      </c>
      <c r="F118" s="115">
        <v>101.99597443</v>
      </c>
      <c r="H118" s="115">
        <v>97.641125818999996</v>
      </c>
      <c r="I118" s="113">
        <v>1129005.93</v>
      </c>
    </row>
    <row r="119" spans="2:9" ht="15.9" customHeight="1" x14ac:dyDescent="0.25">
      <c r="B119" s="152">
        <v>43901</v>
      </c>
      <c r="C119" s="115">
        <v>104.7653711</v>
      </c>
      <c r="D119" s="115">
        <v>106.59155203</v>
      </c>
      <c r="E119" s="115">
        <v>102.11474069</v>
      </c>
      <c r="F119" s="115">
        <v>97.648794358000004</v>
      </c>
      <c r="H119" s="115">
        <v>96.654950447999994</v>
      </c>
      <c r="I119" s="113">
        <v>989173.71</v>
      </c>
    </row>
    <row r="120" spans="2:9" ht="15.9" customHeight="1" x14ac:dyDescent="0.25">
      <c r="B120" s="152">
        <v>43902</v>
      </c>
      <c r="C120" s="115">
        <v>100.29916375000001</v>
      </c>
      <c r="D120" s="115">
        <v>99.590249817</v>
      </c>
      <c r="E120" s="115">
        <v>102.13121894</v>
      </c>
      <c r="F120" s="115">
        <v>93.174063110000006</v>
      </c>
      <c r="H120" s="115">
        <v>92.534494937999995</v>
      </c>
      <c r="I120" s="113">
        <v>1576842.15</v>
      </c>
    </row>
    <row r="121" spans="2:9" ht="15.9" customHeight="1" x14ac:dyDescent="0.25">
      <c r="B121" s="152">
        <v>43903</v>
      </c>
      <c r="C121" s="115">
        <v>99.494823092999994</v>
      </c>
      <c r="D121" s="115">
        <v>101.0743313</v>
      </c>
      <c r="E121" s="115">
        <v>102.14769991</v>
      </c>
      <c r="F121" s="115">
        <v>98.205780118000007</v>
      </c>
      <c r="H121" s="115">
        <v>91.792422381999998</v>
      </c>
      <c r="I121" s="113">
        <v>544010.16</v>
      </c>
    </row>
    <row r="122" spans="2:9" ht="15.9" customHeight="1" x14ac:dyDescent="0.25">
      <c r="B122" s="152">
        <v>43906</v>
      </c>
      <c r="C122" s="115">
        <v>97.050050819999996</v>
      </c>
      <c r="D122" s="115">
        <v>96.387088566000003</v>
      </c>
      <c r="E122" s="115">
        <v>102.16418344</v>
      </c>
      <c r="F122" s="115">
        <v>97.448934804000004</v>
      </c>
      <c r="H122" s="115">
        <v>89.536912376000004</v>
      </c>
      <c r="I122" s="113">
        <v>669800.74</v>
      </c>
    </row>
    <row r="123" spans="2:9" ht="15.9" customHeight="1" x14ac:dyDescent="0.25">
      <c r="B123" s="152">
        <v>43907</v>
      </c>
      <c r="C123" s="115">
        <v>92.605010324000006</v>
      </c>
      <c r="D123" s="115">
        <v>94.332350431999998</v>
      </c>
      <c r="E123" s="115">
        <v>102.1806697</v>
      </c>
      <c r="F123" s="115">
        <v>98.065711024999999</v>
      </c>
      <c r="H123" s="115">
        <v>85.435985091000006</v>
      </c>
      <c r="I123" s="113">
        <v>1015106.24</v>
      </c>
    </row>
    <row r="124" spans="2:9" ht="15.9" customHeight="1" x14ac:dyDescent="0.25">
      <c r="B124" s="152">
        <v>43908</v>
      </c>
      <c r="C124" s="115">
        <v>83.598511606000002</v>
      </c>
      <c r="D124" s="115">
        <v>81.851995989000002</v>
      </c>
      <c r="E124" s="115">
        <v>102.19715852</v>
      </c>
      <c r="F124" s="115">
        <v>94.257447119999995</v>
      </c>
      <c r="H124" s="115">
        <v>77.126725284000003</v>
      </c>
      <c r="I124" s="113">
        <v>1461457.48</v>
      </c>
    </row>
    <row r="125" spans="2:9" ht="15.9" customHeight="1" x14ac:dyDescent="0.25">
      <c r="B125" s="152">
        <v>43909</v>
      </c>
      <c r="C125" s="115">
        <v>82.550752060999997</v>
      </c>
      <c r="D125" s="115">
        <v>82.596281938000004</v>
      </c>
      <c r="E125" s="115">
        <v>102.21169825</v>
      </c>
      <c r="F125" s="115">
        <v>94.462333161999993</v>
      </c>
      <c r="H125" s="115">
        <v>76.160078139000007</v>
      </c>
      <c r="I125" s="113">
        <v>599805.34</v>
      </c>
    </row>
    <row r="126" spans="2:9" ht="15.9" customHeight="1" x14ac:dyDescent="0.25">
      <c r="B126" s="152">
        <v>43910</v>
      </c>
      <c r="C126" s="115">
        <v>84.667438011000002</v>
      </c>
      <c r="D126" s="115">
        <v>85.190618031</v>
      </c>
      <c r="E126" s="115">
        <v>102.22624002000001</v>
      </c>
      <c r="F126" s="115">
        <v>93.9777263</v>
      </c>
      <c r="H126" s="115">
        <v>78.112900655000004</v>
      </c>
      <c r="I126" s="113">
        <v>349990.44</v>
      </c>
    </row>
    <row r="127" spans="2:9" ht="15.9" customHeight="1" x14ac:dyDescent="0.25">
      <c r="B127" s="152">
        <v>43913</v>
      </c>
      <c r="C127" s="115">
        <v>73.946423672999998</v>
      </c>
      <c r="D127" s="115">
        <v>81.173943629999997</v>
      </c>
      <c r="E127" s="115">
        <v>102.24078384000001</v>
      </c>
      <c r="F127" s="115">
        <v>91.974280628000002</v>
      </c>
      <c r="H127" s="115">
        <v>68.221854609999994</v>
      </c>
      <c r="I127" s="113">
        <v>1144013.93</v>
      </c>
    </row>
    <row r="128" spans="2:9" ht="15.9" customHeight="1" x14ac:dyDescent="0.25">
      <c r="B128" s="152">
        <v>43914</v>
      </c>
      <c r="C128" s="115">
        <v>72.422409789</v>
      </c>
      <c r="D128" s="115">
        <v>83.454699216999998</v>
      </c>
      <c r="E128" s="115">
        <v>102.25532971</v>
      </c>
      <c r="F128" s="115">
        <v>93.403486943999994</v>
      </c>
      <c r="H128" s="115">
        <v>66.815822397999995</v>
      </c>
      <c r="I128" s="113">
        <v>481803.75</v>
      </c>
    </row>
    <row r="129" spans="2:9" ht="15.9" customHeight="1" x14ac:dyDescent="0.25">
      <c r="B129" s="152">
        <v>43915</v>
      </c>
      <c r="C129" s="115">
        <v>74.401511151999998</v>
      </c>
      <c r="D129" s="115">
        <v>88.313326048999997</v>
      </c>
      <c r="E129" s="115">
        <v>102.26987763</v>
      </c>
      <c r="F129" s="115">
        <v>95.290168793999996</v>
      </c>
      <c r="H129" s="115">
        <v>68.641711451000006</v>
      </c>
      <c r="I129" s="113">
        <v>442097.9</v>
      </c>
    </row>
    <row r="130" spans="2:9" ht="15.9" customHeight="1" x14ac:dyDescent="0.25">
      <c r="B130" s="152">
        <v>43916</v>
      </c>
      <c r="C130" s="115">
        <v>82.540168631</v>
      </c>
      <c r="D130" s="115">
        <v>91.426304838999997</v>
      </c>
      <c r="E130" s="115">
        <v>102.28442759000001</v>
      </c>
      <c r="F130" s="115">
        <v>96.448917614999999</v>
      </c>
      <c r="H130" s="115">
        <v>76.150314026000004</v>
      </c>
      <c r="I130" s="113">
        <v>615478.63</v>
      </c>
    </row>
    <row r="131" spans="2:9" ht="15.9" customHeight="1" x14ac:dyDescent="0.25">
      <c r="B131" s="152">
        <v>43917</v>
      </c>
      <c r="C131" s="115">
        <v>82.540168631</v>
      </c>
      <c r="D131" s="115">
        <v>92.384633807</v>
      </c>
      <c r="E131" s="115">
        <v>102.29897959</v>
      </c>
      <c r="F131" s="115">
        <v>96.419066958000002</v>
      </c>
      <c r="H131" s="115">
        <v>76.150314026000004</v>
      </c>
      <c r="I131" s="113">
        <v>590342.40000000002</v>
      </c>
    </row>
    <row r="132" spans="2:9" ht="15.9" customHeight="1" x14ac:dyDescent="0.25">
      <c r="B132" s="152">
        <v>43920</v>
      </c>
      <c r="C132" s="115">
        <v>82.540168631</v>
      </c>
      <c r="D132" s="115">
        <v>92.700833720000006</v>
      </c>
      <c r="E132" s="115">
        <v>102.31353382</v>
      </c>
      <c r="F132" s="115">
        <v>96.702706286999998</v>
      </c>
      <c r="H132" s="115">
        <v>76.150314026000004</v>
      </c>
      <c r="I132" s="113">
        <v>272257.61</v>
      </c>
    </row>
    <row r="133" spans="2:9" ht="15.9" customHeight="1" x14ac:dyDescent="0.25">
      <c r="B133" s="152">
        <v>43921</v>
      </c>
      <c r="C133" s="115">
        <v>86.096201027000006</v>
      </c>
      <c r="D133" s="115">
        <v>93.329491536000006</v>
      </c>
      <c r="E133" s="115">
        <v>102.32809009</v>
      </c>
      <c r="F133" s="115">
        <v>96.567984370999994</v>
      </c>
      <c r="H133" s="115">
        <v>79.431055853999993</v>
      </c>
      <c r="I133" s="113">
        <v>784131.84</v>
      </c>
    </row>
    <row r="134" spans="2:9" ht="15.9" customHeight="1" x14ac:dyDescent="0.25">
      <c r="B134" s="152">
        <v>43922</v>
      </c>
      <c r="C134" s="115">
        <v>83.609095035999999</v>
      </c>
      <c r="D134" s="115">
        <v>92.213998114000006</v>
      </c>
      <c r="E134" s="115">
        <v>102.34264841</v>
      </c>
      <c r="F134" s="115">
        <v>95.990734329999995</v>
      </c>
      <c r="H134" s="115">
        <v>77.136489397000005</v>
      </c>
      <c r="I134" s="113">
        <v>142834.66</v>
      </c>
    </row>
    <row r="135" spans="2:9" ht="15.9" customHeight="1" x14ac:dyDescent="0.25">
      <c r="B135" s="152">
        <v>43923</v>
      </c>
      <c r="C135" s="115">
        <v>83.609095035999999</v>
      </c>
      <c r="D135" s="115">
        <v>91.519855109000005</v>
      </c>
      <c r="E135" s="115">
        <v>102.35720877</v>
      </c>
      <c r="F135" s="115">
        <v>95.757950382000004</v>
      </c>
      <c r="H135" s="115">
        <v>77.136489397000005</v>
      </c>
      <c r="I135" s="113">
        <v>136167.45000000001</v>
      </c>
    </row>
    <row r="136" spans="2:9" ht="15.9" customHeight="1" x14ac:dyDescent="0.25">
      <c r="B136" s="152">
        <v>43924</v>
      </c>
      <c r="C136" s="115">
        <v>82.021580572999994</v>
      </c>
      <c r="D136" s="115">
        <v>90.472092083000007</v>
      </c>
      <c r="E136" s="115">
        <v>102.37177118</v>
      </c>
      <c r="F136" s="115">
        <v>94.902579469000003</v>
      </c>
      <c r="H136" s="115">
        <v>75.67187251</v>
      </c>
      <c r="I136" s="113">
        <v>122042.27</v>
      </c>
    </row>
    <row r="137" spans="2:9" ht="15.9" customHeight="1" x14ac:dyDescent="0.25">
      <c r="B137" s="152">
        <v>43927</v>
      </c>
      <c r="C137" s="115">
        <v>80.984404458</v>
      </c>
      <c r="D137" s="115">
        <v>91.234339684999995</v>
      </c>
      <c r="E137" s="115">
        <v>102.38633564</v>
      </c>
      <c r="F137" s="115">
        <v>95.276361248000001</v>
      </c>
      <c r="H137" s="115">
        <v>74.714989477000003</v>
      </c>
      <c r="I137" s="113">
        <v>362823.96</v>
      </c>
    </row>
    <row r="138" spans="2:9" ht="15.9" customHeight="1" x14ac:dyDescent="0.25">
      <c r="B138" s="152">
        <v>43928</v>
      </c>
      <c r="C138" s="115">
        <v>84.656854581000005</v>
      </c>
      <c r="D138" s="115">
        <v>92.929844782000004</v>
      </c>
      <c r="E138" s="115">
        <v>102.40090214999999</v>
      </c>
      <c r="F138" s="115">
        <v>95.578817623000006</v>
      </c>
      <c r="H138" s="115">
        <v>78.103136542000001</v>
      </c>
      <c r="I138" s="113">
        <v>330196.78999999998</v>
      </c>
    </row>
    <row r="139" spans="2:9" ht="15.9" customHeight="1" x14ac:dyDescent="0.25">
      <c r="B139" s="152">
        <v>43929</v>
      </c>
      <c r="C139" s="115">
        <v>85.122525490000001</v>
      </c>
      <c r="D139" s="115">
        <v>93.692840785000001</v>
      </c>
      <c r="E139" s="115">
        <v>102.41547086999999</v>
      </c>
      <c r="F139" s="115">
        <v>95.950250928000003</v>
      </c>
      <c r="H139" s="115">
        <v>78.532757496000002</v>
      </c>
      <c r="I139" s="113">
        <v>213539.28</v>
      </c>
    </row>
    <row r="140" spans="2:9" ht="15.9" customHeight="1" x14ac:dyDescent="0.25">
      <c r="B140" s="152">
        <v>43930</v>
      </c>
      <c r="C140" s="115">
        <v>85.197166311999993</v>
      </c>
      <c r="D140" s="115">
        <v>94.306530557000002</v>
      </c>
      <c r="E140" s="115">
        <v>102.43004164</v>
      </c>
      <c r="F140" s="115">
        <v>96.554427269000001</v>
      </c>
      <c r="H140" s="115">
        <v>78.015259529000005</v>
      </c>
      <c r="I140" s="113">
        <v>212920.61</v>
      </c>
    </row>
    <row r="141" spans="2:9" ht="15.9" customHeight="1" x14ac:dyDescent="0.25">
      <c r="B141" s="152">
        <v>43934</v>
      </c>
      <c r="C141" s="115">
        <v>86.423408379999998</v>
      </c>
      <c r="D141" s="115">
        <v>94.585310362000001</v>
      </c>
      <c r="E141" s="115">
        <v>102.44461445</v>
      </c>
      <c r="F141" s="115">
        <v>96.682010848999994</v>
      </c>
      <c r="H141" s="115">
        <v>79.138132475999996</v>
      </c>
      <c r="I141" s="113">
        <v>353177.22</v>
      </c>
    </row>
    <row r="142" spans="2:9" ht="15.9" customHeight="1" x14ac:dyDescent="0.25">
      <c r="B142" s="152">
        <v>43935</v>
      </c>
      <c r="C142" s="115">
        <v>89.025174160000006</v>
      </c>
      <c r="D142" s="115">
        <v>95.390216886999994</v>
      </c>
      <c r="E142" s="115">
        <v>102.45918931</v>
      </c>
      <c r="F142" s="115">
        <v>97.328280552999999</v>
      </c>
      <c r="H142" s="115">
        <v>81.520575945999994</v>
      </c>
      <c r="I142" s="113">
        <v>188392.67</v>
      </c>
    </row>
    <row r="143" spans="2:9" ht="15.9" customHeight="1" x14ac:dyDescent="0.25">
      <c r="B143" s="152">
        <v>43936</v>
      </c>
      <c r="C143" s="115">
        <v>90.645946284999994</v>
      </c>
      <c r="D143" s="115">
        <v>95.213219776000003</v>
      </c>
      <c r="E143" s="115">
        <v>102.47376622</v>
      </c>
      <c r="F143" s="115">
        <v>98.067918348999996</v>
      </c>
      <c r="H143" s="115">
        <v>83.004721059000005</v>
      </c>
      <c r="I143" s="113">
        <v>348666.52</v>
      </c>
    </row>
    <row r="144" spans="2:9" ht="15.9" customHeight="1" x14ac:dyDescent="0.25">
      <c r="B144" s="152">
        <v>43937</v>
      </c>
      <c r="C144" s="115">
        <v>86.476723253000003</v>
      </c>
      <c r="D144" s="115">
        <v>95.428011196</v>
      </c>
      <c r="E144" s="115">
        <v>102.48834518</v>
      </c>
      <c r="F144" s="115">
        <v>98.891173503999994</v>
      </c>
      <c r="H144" s="115">
        <v>79.186953039000002</v>
      </c>
      <c r="I144" s="113">
        <v>529387.92000000004</v>
      </c>
    </row>
    <row r="145" spans="2:9" ht="15.9" customHeight="1" x14ac:dyDescent="0.25">
      <c r="B145" s="152">
        <v>43938</v>
      </c>
      <c r="C145" s="115">
        <v>89.046500108999993</v>
      </c>
      <c r="D145" s="115">
        <v>95.776018200999999</v>
      </c>
      <c r="E145" s="115">
        <v>102.50292618</v>
      </c>
      <c r="F145" s="115">
        <v>99.542211103</v>
      </c>
      <c r="H145" s="115">
        <v>81.540104170999996</v>
      </c>
      <c r="I145" s="113">
        <v>123538.4</v>
      </c>
    </row>
    <row r="146" spans="2:9" ht="15.9" customHeight="1" x14ac:dyDescent="0.25">
      <c r="B146" s="152">
        <v>43941</v>
      </c>
      <c r="C146" s="115">
        <v>89.035837134000005</v>
      </c>
      <c r="D146" s="115">
        <v>95.628957176</v>
      </c>
      <c r="E146" s="115">
        <v>102.51750939999999</v>
      </c>
      <c r="F146" s="115">
        <v>100.01783510999999</v>
      </c>
      <c r="H146" s="115">
        <v>81.530340058999997</v>
      </c>
      <c r="I146" s="113">
        <v>466573.43</v>
      </c>
    </row>
    <row r="147" spans="2:9" ht="15.9" customHeight="1" x14ac:dyDescent="0.25">
      <c r="B147" s="152">
        <v>43943</v>
      </c>
      <c r="C147" s="115">
        <v>89.057163083000006</v>
      </c>
      <c r="D147" s="115">
        <v>96.284183268999996</v>
      </c>
      <c r="E147" s="115">
        <v>102.53209466</v>
      </c>
      <c r="F147" s="115">
        <v>100.23453585</v>
      </c>
      <c r="H147" s="115">
        <v>81.549868283999999</v>
      </c>
      <c r="I147" s="113">
        <v>522186.17</v>
      </c>
    </row>
    <row r="148" spans="2:9" ht="15.9" customHeight="1" x14ac:dyDescent="0.25">
      <c r="B148" s="152">
        <v>43944</v>
      </c>
      <c r="C148" s="115">
        <v>90.219427304999996</v>
      </c>
      <c r="D148" s="115">
        <v>97.013126974000002</v>
      </c>
      <c r="E148" s="115">
        <v>102.54668196999999</v>
      </c>
      <c r="F148" s="115">
        <v>99.034135973999994</v>
      </c>
      <c r="H148" s="115">
        <v>82.614156554999994</v>
      </c>
      <c r="I148" s="113">
        <v>1006262.5</v>
      </c>
    </row>
    <row r="149" spans="2:9" ht="15.9" customHeight="1" x14ac:dyDescent="0.25">
      <c r="B149" s="152">
        <v>43945</v>
      </c>
      <c r="C149" s="115">
        <v>87.852246964000003</v>
      </c>
      <c r="D149" s="115">
        <v>94.617865856999998</v>
      </c>
      <c r="E149" s="115">
        <v>102.56127133</v>
      </c>
      <c r="F149" s="115">
        <v>95.179904453999995</v>
      </c>
      <c r="H149" s="115">
        <v>80.446523561999996</v>
      </c>
      <c r="I149" s="113">
        <v>612867.23</v>
      </c>
    </row>
    <row r="150" spans="2:9" ht="15.9" customHeight="1" x14ac:dyDescent="0.25">
      <c r="B150" s="152">
        <v>43948</v>
      </c>
      <c r="C150" s="115">
        <v>87.436390958000004</v>
      </c>
      <c r="D150" s="115">
        <v>95.679848523000004</v>
      </c>
      <c r="E150" s="115">
        <v>102.57586274000001</v>
      </c>
      <c r="F150" s="115">
        <v>95.279396489999996</v>
      </c>
      <c r="H150" s="115">
        <v>80.065723171000002</v>
      </c>
      <c r="I150" s="113">
        <v>360843.42</v>
      </c>
    </row>
    <row r="151" spans="2:9" ht="15.9" customHeight="1" x14ac:dyDescent="0.25">
      <c r="B151" s="152">
        <v>43949</v>
      </c>
      <c r="C151" s="115">
        <v>89.579648833999997</v>
      </c>
      <c r="D151" s="115">
        <v>96.277073447999996</v>
      </c>
      <c r="E151" s="115">
        <v>102.59045619</v>
      </c>
      <c r="F151" s="115">
        <v>97.592783643999994</v>
      </c>
      <c r="H151" s="115">
        <v>82.028309800000002</v>
      </c>
      <c r="I151" s="113">
        <v>791149.4</v>
      </c>
    </row>
    <row r="152" spans="2:9" ht="15.9" customHeight="1" x14ac:dyDescent="0.25">
      <c r="B152" s="152">
        <v>43950</v>
      </c>
      <c r="C152" s="115">
        <v>91.115117162999994</v>
      </c>
      <c r="D152" s="115">
        <v>97.040069451999997</v>
      </c>
      <c r="E152" s="115">
        <v>102.60505186</v>
      </c>
      <c r="F152" s="115">
        <v>98.100140781999997</v>
      </c>
      <c r="H152" s="115">
        <v>83.434342012000002</v>
      </c>
      <c r="I152" s="113">
        <v>314717.81</v>
      </c>
    </row>
    <row r="153" spans="2:9" ht="15.9" customHeight="1" x14ac:dyDescent="0.25">
      <c r="B153" s="152">
        <v>43951</v>
      </c>
      <c r="C153" s="115">
        <v>88.502688409000001</v>
      </c>
      <c r="D153" s="115">
        <v>97.427741771000001</v>
      </c>
      <c r="E153" s="115">
        <v>102.61964958</v>
      </c>
      <c r="F153" s="115">
        <v>97.837106191000004</v>
      </c>
      <c r="H153" s="115">
        <v>81.042134430000004</v>
      </c>
      <c r="I153" s="113">
        <v>564293.57999999996</v>
      </c>
    </row>
    <row r="154" spans="2:9" ht="15.9" customHeight="1" x14ac:dyDescent="0.25">
      <c r="B154" s="152">
        <v>43955</v>
      </c>
      <c r="C154" s="115">
        <v>89.025174160000006</v>
      </c>
      <c r="D154" s="115">
        <v>96.637054887999994</v>
      </c>
      <c r="E154" s="115">
        <v>102.63424934</v>
      </c>
      <c r="F154" s="115">
        <v>97.744899254000003</v>
      </c>
      <c r="H154" s="115">
        <v>81.520575945999994</v>
      </c>
      <c r="I154" s="113">
        <v>238435.73</v>
      </c>
    </row>
    <row r="155" spans="2:9" ht="15.9" customHeight="1" x14ac:dyDescent="0.25">
      <c r="B155" s="152">
        <v>43956</v>
      </c>
      <c r="C155" s="115">
        <v>89.568985859999998</v>
      </c>
      <c r="D155" s="115">
        <v>96.826400634999999</v>
      </c>
      <c r="E155" s="115">
        <v>102.64885115</v>
      </c>
      <c r="F155" s="115">
        <v>97.869819269999994</v>
      </c>
      <c r="H155" s="115">
        <v>82.018545688000003</v>
      </c>
      <c r="I155" s="113">
        <v>661203.84</v>
      </c>
    </row>
    <row r="156" spans="2:9" ht="15.9" customHeight="1" x14ac:dyDescent="0.25">
      <c r="B156" s="152">
        <v>43957</v>
      </c>
      <c r="C156" s="115">
        <v>89.888875095000003</v>
      </c>
      <c r="D156" s="115">
        <v>96.781870706000007</v>
      </c>
      <c r="E156" s="115">
        <v>102.663455</v>
      </c>
      <c r="F156" s="115">
        <v>97.821792446000003</v>
      </c>
      <c r="H156" s="115">
        <v>82.311469064999997</v>
      </c>
      <c r="I156" s="113">
        <v>303690.3</v>
      </c>
    </row>
    <row r="157" spans="2:9" ht="15.9" customHeight="1" x14ac:dyDescent="0.25">
      <c r="B157" s="152">
        <v>43958</v>
      </c>
      <c r="C157" s="115">
        <v>91.381691525999997</v>
      </c>
      <c r="D157" s="115">
        <v>96.542756214999997</v>
      </c>
      <c r="E157" s="115">
        <v>102.67510196000001</v>
      </c>
      <c r="F157" s="115">
        <v>97.094883050000007</v>
      </c>
      <c r="H157" s="115">
        <v>83.678444827000007</v>
      </c>
      <c r="I157" s="113">
        <v>2816417.79</v>
      </c>
    </row>
    <row r="158" spans="2:9" ht="15.9" customHeight="1" x14ac:dyDescent="0.25">
      <c r="B158" s="152">
        <v>43959</v>
      </c>
      <c r="C158" s="115">
        <v>92.181414614000005</v>
      </c>
      <c r="D158" s="115">
        <v>96.647906719000005</v>
      </c>
      <c r="E158" s="115">
        <v>102.68675029000001</v>
      </c>
      <c r="F158" s="115">
        <v>97.513813335999998</v>
      </c>
      <c r="H158" s="115">
        <v>84.410753270000001</v>
      </c>
      <c r="I158" s="113">
        <v>209007.53</v>
      </c>
    </row>
    <row r="159" spans="2:9" ht="15.9" customHeight="1" x14ac:dyDescent="0.25">
      <c r="B159" s="152">
        <v>43962</v>
      </c>
      <c r="C159" s="115">
        <v>91.690917787000004</v>
      </c>
      <c r="D159" s="115">
        <v>96.846607492999993</v>
      </c>
      <c r="E159" s="115">
        <v>102.69839998</v>
      </c>
      <c r="F159" s="115">
        <v>97.364663222000004</v>
      </c>
      <c r="H159" s="115">
        <v>83.961604092000002</v>
      </c>
      <c r="I159" s="113">
        <v>606345.94999999995</v>
      </c>
    </row>
    <row r="160" spans="2:9" ht="15.9" customHeight="1" x14ac:dyDescent="0.25">
      <c r="B160" s="152">
        <v>43963</v>
      </c>
      <c r="C160" s="115">
        <v>92.184572071999995</v>
      </c>
      <c r="D160" s="115">
        <v>96.588034546000003</v>
      </c>
      <c r="E160" s="115">
        <v>102.71005104</v>
      </c>
      <c r="F160" s="115">
        <v>96.554626992999999</v>
      </c>
      <c r="H160" s="115">
        <v>83.873727078000002</v>
      </c>
      <c r="I160" s="113">
        <v>711837.59</v>
      </c>
    </row>
    <row r="161" spans="2:9" ht="15.9" customHeight="1" x14ac:dyDescent="0.25">
      <c r="B161" s="152">
        <v>43964</v>
      </c>
      <c r="C161" s="115">
        <v>89.072403749000003</v>
      </c>
      <c r="D161" s="115">
        <v>95.742714305000007</v>
      </c>
      <c r="E161" s="115">
        <v>102.72170328</v>
      </c>
      <c r="F161" s="115">
        <v>96.117060171000006</v>
      </c>
      <c r="H161" s="115">
        <v>81.042134430000004</v>
      </c>
      <c r="I161" s="113">
        <v>607909.82999999996</v>
      </c>
    </row>
    <row r="162" spans="2:9" ht="15.9" customHeight="1" x14ac:dyDescent="0.25">
      <c r="B162" s="152">
        <v>43965</v>
      </c>
      <c r="C162" s="115">
        <v>88.793381761000006</v>
      </c>
      <c r="D162" s="115">
        <v>95.347557964000003</v>
      </c>
      <c r="E162" s="115">
        <v>102.7333569</v>
      </c>
      <c r="F162" s="115">
        <v>96.671873757</v>
      </c>
      <c r="H162" s="115">
        <v>80.788267501999997</v>
      </c>
      <c r="I162" s="113">
        <v>598013.79</v>
      </c>
    </row>
    <row r="163" spans="2:9" ht="15.9" customHeight="1" x14ac:dyDescent="0.25">
      <c r="B163" s="152">
        <v>43966</v>
      </c>
      <c r="C163" s="115">
        <v>87.999242257999995</v>
      </c>
      <c r="D163" s="115">
        <v>95.918963013999999</v>
      </c>
      <c r="E163" s="115">
        <v>102.74501187</v>
      </c>
      <c r="F163" s="115">
        <v>96.985749506999994</v>
      </c>
      <c r="H163" s="115">
        <v>80.065723171000002</v>
      </c>
      <c r="I163" s="113">
        <v>395704.59</v>
      </c>
    </row>
    <row r="164" spans="2:9" ht="15.9" customHeight="1" x14ac:dyDescent="0.25">
      <c r="B164" s="152">
        <v>43969</v>
      </c>
      <c r="C164" s="115">
        <v>87.355345362999998</v>
      </c>
      <c r="D164" s="115">
        <v>95.938795670999994</v>
      </c>
      <c r="E164" s="115">
        <v>102.75666821999999</v>
      </c>
      <c r="F164" s="115">
        <v>97.608295412000004</v>
      </c>
      <c r="H164" s="115">
        <v>79.479876417</v>
      </c>
      <c r="I164" s="113">
        <v>972344.37</v>
      </c>
    </row>
    <row r="165" spans="2:9" ht="15.9" customHeight="1" x14ac:dyDescent="0.25">
      <c r="B165" s="152">
        <v>43970</v>
      </c>
      <c r="C165" s="115">
        <v>86.389500021000003</v>
      </c>
      <c r="D165" s="115">
        <v>96.069017646999995</v>
      </c>
      <c r="E165" s="115">
        <v>102.76832575</v>
      </c>
      <c r="F165" s="115">
        <v>97.844153582999994</v>
      </c>
      <c r="H165" s="115">
        <v>78.601106283999997</v>
      </c>
      <c r="I165" s="113">
        <v>1695475.01</v>
      </c>
    </row>
    <row r="166" spans="2:9" ht="15.9" customHeight="1" x14ac:dyDescent="0.25">
      <c r="B166" s="152">
        <v>43971</v>
      </c>
      <c r="C166" s="115">
        <v>87.999242257999995</v>
      </c>
      <c r="D166" s="115">
        <v>96.165935727000004</v>
      </c>
      <c r="E166" s="115">
        <v>102.77998465</v>
      </c>
      <c r="F166" s="115">
        <v>98.200690441999996</v>
      </c>
      <c r="H166" s="115">
        <v>80.065723171000002</v>
      </c>
      <c r="I166" s="113">
        <v>603319.36</v>
      </c>
    </row>
    <row r="167" spans="2:9" ht="15.9" customHeight="1" x14ac:dyDescent="0.25">
      <c r="B167" s="152">
        <v>43972</v>
      </c>
      <c r="C167" s="115">
        <v>88.213874555999993</v>
      </c>
      <c r="D167" s="115">
        <v>96.381475550000005</v>
      </c>
      <c r="E167" s="115">
        <v>102.79164492</v>
      </c>
      <c r="F167" s="115">
        <v>98.566722381000005</v>
      </c>
      <c r="H167" s="115">
        <v>80.261005423</v>
      </c>
      <c r="I167" s="113">
        <v>583761.62</v>
      </c>
    </row>
    <row r="168" spans="2:9" ht="15.9" customHeight="1" x14ac:dyDescent="0.25">
      <c r="B168" s="152">
        <v>43973</v>
      </c>
      <c r="C168" s="115">
        <v>87.451929896999999</v>
      </c>
      <c r="D168" s="115">
        <v>96.846981693999993</v>
      </c>
      <c r="E168" s="115">
        <v>102.80330655</v>
      </c>
      <c r="F168" s="115">
        <v>98.393562552000006</v>
      </c>
      <c r="H168" s="115">
        <v>79.567753429999996</v>
      </c>
      <c r="I168" s="113">
        <v>729749.97</v>
      </c>
    </row>
    <row r="169" spans="2:9" ht="15.9" customHeight="1" x14ac:dyDescent="0.25">
      <c r="B169" s="152">
        <v>43976</v>
      </c>
      <c r="C169" s="115">
        <v>89.608984493999998</v>
      </c>
      <c r="D169" s="115">
        <v>97.453935846999997</v>
      </c>
      <c r="E169" s="115">
        <v>102.81496937</v>
      </c>
      <c r="F169" s="115">
        <v>99.620719140000006</v>
      </c>
      <c r="H169" s="115">
        <v>81.530340058999997</v>
      </c>
      <c r="I169" s="113">
        <v>887539.81</v>
      </c>
    </row>
    <row r="170" spans="2:9" ht="15.9" customHeight="1" x14ac:dyDescent="0.25">
      <c r="B170" s="152">
        <v>43977</v>
      </c>
      <c r="C170" s="115">
        <v>92.688957973000001</v>
      </c>
      <c r="D170" s="115">
        <v>97.873789458999994</v>
      </c>
      <c r="E170" s="115">
        <v>102.82663356</v>
      </c>
      <c r="F170" s="115">
        <v>99.316033595999997</v>
      </c>
      <c r="H170" s="115">
        <v>84.332640369999993</v>
      </c>
      <c r="I170" s="113">
        <v>1553749.72</v>
      </c>
    </row>
    <row r="171" spans="2:9" ht="15.9" customHeight="1" x14ac:dyDescent="0.25">
      <c r="B171" s="152">
        <v>43978</v>
      </c>
      <c r="C171" s="115">
        <v>93.633340085</v>
      </c>
      <c r="D171" s="115">
        <v>98.338547202000001</v>
      </c>
      <c r="E171" s="115">
        <v>102.83829910999999</v>
      </c>
      <c r="F171" s="115">
        <v>99.373509408999993</v>
      </c>
      <c r="H171" s="115">
        <v>85.191882277000005</v>
      </c>
      <c r="I171" s="113">
        <v>4108560.51</v>
      </c>
    </row>
    <row r="172" spans="2:9" ht="15.9" customHeight="1" x14ac:dyDescent="0.25">
      <c r="B172" s="152">
        <v>43979</v>
      </c>
      <c r="C172" s="115">
        <v>94.545527351999993</v>
      </c>
      <c r="D172" s="115">
        <v>98.801059737000003</v>
      </c>
      <c r="E172" s="115">
        <v>102.84996602</v>
      </c>
      <c r="F172" s="115">
        <v>99.248467442999996</v>
      </c>
      <c r="H172" s="115">
        <v>86.021831845999998</v>
      </c>
      <c r="I172" s="113">
        <v>455948.71</v>
      </c>
    </row>
    <row r="173" spans="2:9" ht="15.9" customHeight="1" x14ac:dyDescent="0.25">
      <c r="B173" s="152">
        <v>43980</v>
      </c>
      <c r="C173" s="115">
        <v>93.912362072999997</v>
      </c>
      <c r="D173" s="115">
        <v>99.450672814000001</v>
      </c>
      <c r="E173" s="115">
        <v>102.86163430000001</v>
      </c>
      <c r="F173" s="115">
        <v>99.322638511999997</v>
      </c>
      <c r="H173" s="115">
        <v>85.445749203999995</v>
      </c>
      <c r="I173" s="113">
        <v>504158.4</v>
      </c>
    </row>
    <row r="174" spans="2:9" ht="15.9" customHeight="1" x14ac:dyDescent="0.25">
      <c r="B174" s="152">
        <v>43983</v>
      </c>
      <c r="C174" s="115">
        <v>93.354318097999993</v>
      </c>
      <c r="D174" s="115">
        <v>100.14481581</v>
      </c>
      <c r="E174" s="115">
        <v>102.87330378</v>
      </c>
      <c r="F174" s="115">
        <v>99.256588258999997</v>
      </c>
      <c r="H174" s="115">
        <v>84.938015350000001</v>
      </c>
      <c r="I174" s="113">
        <v>1158306.54</v>
      </c>
    </row>
    <row r="175" spans="2:9" ht="15.9" customHeight="1" x14ac:dyDescent="0.25">
      <c r="B175" s="152">
        <v>43984</v>
      </c>
      <c r="C175" s="115">
        <v>94.212847289999999</v>
      </c>
      <c r="D175" s="115">
        <v>101.21091469</v>
      </c>
      <c r="E175" s="115">
        <v>102.88497461999999</v>
      </c>
      <c r="F175" s="115">
        <v>99.974179561</v>
      </c>
      <c r="H175" s="115">
        <v>85.719144356000001</v>
      </c>
      <c r="I175" s="113">
        <v>385183.53</v>
      </c>
    </row>
    <row r="176" spans="2:9" ht="15.9" customHeight="1" x14ac:dyDescent="0.25">
      <c r="B176" s="152">
        <v>43985</v>
      </c>
      <c r="C176" s="115">
        <v>96.284048967999993</v>
      </c>
      <c r="D176" s="115">
        <v>102.17298567</v>
      </c>
      <c r="E176" s="115">
        <v>102.89664682</v>
      </c>
      <c r="F176" s="115">
        <v>100.60150023999999</v>
      </c>
      <c r="H176" s="115">
        <v>87.603618084999994</v>
      </c>
      <c r="I176" s="113">
        <v>442857.95</v>
      </c>
    </row>
    <row r="177" spans="2:9" ht="15.9" customHeight="1" x14ac:dyDescent="0.25">
      <c r="B177" s="152">
        <v>43986</v>
      </c>
      <c r="C177" s="115">
        <v>99.364022446999996</v>
      </c>
      <c r="D177" s="115">
        <v>102.71071262</v>
      </c>
      <c r="E177" s="115">
        <v>102.90832039</v>
      </c>
      <c r="F177" s="115">
        <v>100.59623639</v>
      </c>
      <c r="H177" s="115">
        <v>90.405918396000004</v>
      </c>
      <c r="I177" s="113">
        <v>641471.80000000005</v>
      </c>
    </row>
    <row r="178" spans="2:9" ht="15.9" customHeight="1" x14ac:dyDescent="0.25">
      <c r="B178" s="152">
        <v>43987</v>
      </c>
      <c r="C178" s="115">
        <v>98.730857166999996</v>
      </c>
      <c r="D178" s="115">
        <v>103.75959825</v>
      </c>
      <c r="E178" s="115">
        <v>102.91999515000001</v>
      </c>
      <c r="F178" s="115">
        <v>100.81500302000001</v>
      </c>
      <c r="H178" s="115">
        <v>89.829835752999998</v>
      </c>
      <c r="I178" s="113">
        <v>703896.84</v>
      </c>
    </row>
    <row r="179" spans="2:9" ht="15.9" customHeight="1" x14ac:dyDescent="0.25">
      <c r="B179" s="152">
        <v>43990</v>
      </c>
      <c r="C179" s="115">
        <v>101.41376089000001</v>
      </c>
      <c r="D179" s="115">
        <v>104.53382028999999</v>
      </c>
      <c r="E179" s="115">
        <v>102.93167128</v>
      </c>
      <c r="F179" s="115">
        <v>101.04018035999999</v>
      </c>
      <c r="H179" s="115">
        <v>92.270863899000005</v>
      </c>
      <c r="I179" s="113">
        <v>693415.56</v>
      </c>
    </row>
    <row r="180" spans="2:9" ht="15.9" customHeight="1" x14ac:dyDescent="0.25">
      <c r="B180" s="152">
        <v>43991</v>
      </c>
      <c r="C180" s="115">
        <v>100.3241024</v>
      </c>
      <c r="D180" s="115">
        <v>104.49378077</v>
      </c>
      <c r="E180" s="115">
        <v>102.94334877</v>
      </c>
      <c r="F180" s="115">
        <v>100.88686731</v>
      </c>
      <c r="H180" s="115">
        <v>90.796482898999997</v>
      </c>
      <c r="I180" s="113">
        <v>453610.19</v>
      </c>
    </row>
    <row r="181" spans="2:9" ht="15.9" customHeight="1" x14ac:dyDescent="0.25">
      <c r="B181" s="152">
        <v>43992</v>
      </c>
      <c r="C181" s="115">
        <v>99.256021301000004</v>
      </c>
      <c r="D181" s="115">
        <v>104.75310211999999</v>
      </c>
      <c r="E181" s="115">
        <v>102.95502762</v>
      </c>
      <c r="F181" s="115">
        <v>101.11061712</v>
      </c>
      <c r="H181" s="115">
        <v>89.829835752999998</v>
      </c>
      <c r="I181" s="113">
        <v>225663.05</v>
      </c>
    </row>
    <row r="182" spans="2:9" ht="15.9" customHeight="1" x14ac:dyDescent="0.25">
      <c r="B182" s="152">
        <v>43994</v>
      </c>
      <c r="C182" s="115">
        <v>99.752301407999994</v>
      </c>
      <c r="D182" s="115">
        <v>104.10348904999999</v>
      </c>
      <c r="E182" s="115">
        <v>102.96670767000001</v>
      </c>
      <c r="F182" s="115">
        <v>101.00396263</v>
      </c>
      <c r="H182" s="115">
        <v>90.278984932</v>
      </c>
      <c r="I182" s="113">
        <v>396443.87</v>
      </c>
    </row>
    <row r="183" spans="2:9" ht="15.9" customHeight="1" x14ac:dyDescent="0.25">
      <c r="B183" s="152">
        <v>43997</v>
      </c>
      <c r="C183" s="115">
        <v>98.943149059999996</v>
      </c>
      <c r="D183" s="115">
        <v>103.94632459</v>
      </c>
      <c r="E183" s="115">
        <v>102.97838908</v>
      </c>
      <c r="F183" s="115">
        <v>100.83497604</v>
      </c>
      <c r="H183" s="115">
        <v>89.546676488000003</v>
      </c>
      <c r="I183" s="113">
        <v>1113862.47</v>
      </c>
    </row>
    <row r="184" spans="2:9" ht="15.9" customHeight="1" x14ac:dyDescent="0.25">
      <c r="B184" s="152">
        <v>43998</v>
      </c>
      <c r="C184" s="115">
        <v>99.795456199</v>
      </c>
      <c r="D184" s="115">
        <v>104.15849661</v>
      </c>
      <c r="E184" s="115">
        <v>102.99007186</v>
      </c>
      <c r="F184" s="115">
        <v>100.50129326</v>
      </c>
      <c r="H184" s="115">
        <v>90.318041382000004</v>
      </c>
      <c r="I184" s="113">
        <v>218776.76</v>
      </c>
    </row>
    <row r="185" spans="2:9" ht="15.9" customHeight="1" x14ac:dyDescent="0.25">
      <c r="B185" s="152">
        <v>43999</v>
      </c>
      <c r="C185" s="115">
        <v>100.20542672000001</v>
      </c>
      <c r="D185" s="115">
        <v>104.36730081</v>
      </c>
      <c r="E185" s="115">
        <v>103.001756</v>
      </c>
      <c r="F185" s="115">
        <v>101.00874306</v>
      </c>
      <c r="H185" s="115">
        <v>90.689077659999995</v>
      </c>
      <c r="I185" s="113">
        <v>483559.99</v>
      </c>
    </row>
    <row r="186" spans="2:9" ht="15.9" customHeight="1" x14ac:dyDescent="0.25">
      <c r="B186" s="152">
        <v>44000</v>
      </c>
      <c r="C186" s="115">
        <v>101.06852256000001</v>
      </c>
      <c r="D186" s="115">
        <v>104.57685341</v>
      </c>
      <c r="E186" s="115">
        <v>103.01045102</v>
      </c>
      <c r="F186" s="115">
        <v>100.55284244000001</v>
      </c>
      <c r="H186" s="115">
        <v>91.470206666999999</v>
      </c>
      <c r="I186" s="113">
        <v>1697903.95</v>
      </c>
    </row>
    <row r="187" spans="2:9" ht="15.9" customHeight="1" x14ac:dyDescent="0.25">
      <c r="B187" s="152">
        <v>44001</v>
      </c>
      <c r="C187" s="115">
        <v>99.709146615999998</v>
      </c>
      <c r="D187" s="115">
        <v>104.92635722</v>
      </c>
      <c r="E187" s="115">
        <v>103.01914687999999</v>
      </c>
      <c r="F187" s="115">
        <v>100.55946351</v>
      </c>
      <c r="H187" s="115">
        <v>90.239928481999996</v>
      </c>
      <c r="I187" s="113">
        <v>729790.5</v>
      </c>
    </row>
    <row r="188" spans="2:9" ht="15.9" customHeight="1" x14ac:dyDescent="0.25">
      <c r="B188" s="152">
        <v>44004</v>
      </c>
      <c r="C188" s="115">
        <v>97.227746083</v>
      </c>
      <c r="D188" s="115">
        <v>104.49265817</v>
      </c>
      <c r="E188" s="115">
        <v>103.02784343</v>
      </c>
      <c r="F188" s="115">
        <v>99.993979156999998</v>
      </c>
      <c r="H188" s="115">
        <v>87.994182588000001</v>
      </c>
      <c r="I188" s="113">
        <v>2618341.02</v>
      </c>
    </row>
    <row r="189" spans="2:9" ht="15.9" customHeight="1" x14ac:dyDescent="0.25">
      <c r="B189" s="152">
        <v>44005</v>
      </c>
      <c r="C189" s="115">
        <v>96.699099883000002</v>
      </c>
      <c r="D189" s="115">
        <v>104.53344609</v>
      </c>
      <c r="E189" s="115">
        <v>103.03654066</v>
      </c>
      <c r="F189" s="115">
        <v>100.42216199000001</v>
      </c>
      <c r="H189" s="115">
        <v>87.515741070999994</v>
      </c>
      <c r="I189" s="113">
        <v>9240274.3499999996</v>
      </c>
    </row>
    <row r="190" spans="2:9" ht="15.9" customHeight="1" x14ac:dyDescent="0.25">
      <c r="B190" s="152">
        <v>44006</v>
      </c>
      <c r="C190" s="115">
        <v>95.911524931000002</v>
      </c>
      <c r="D190" s="115">
        <v>104.27936355</v>
      </c>
      <c r="E190" s="115">
        <v>103.04523874</v>
      </c>
      <c r="F190" s="115">
        <v>100.06888275999999</v>
      </c>
      <c r="H190" s="115">
        <v>86.802960853000002</v>
      </c>
      <c r="I190" s="113">
        <v>781399.38</v>
      </c>
    </row>
    <row r="191" spans="2:9" ht="15.9" customHeight="1" x14ac:dyDescent="0.25">
      <c r="B191" s="152">
        <v>44007</v>
      </c>
      <c r="C191" s="115">
        <v>96.537269413000004</v>
      </c>
      <c r="D191" s="115">
        <v>104.51623284</v>
      </c>
      <c r="E191" s="115">
        <v>103.05393751</v>
      </c>
      <c r="F191" s="115">
        <v>100.82599510999999</v>
      </c>
      <c r="H191" s="115">
        <v>87.369279383000006</v>
      </c>
      <c r="I191" s="113">
        <v>1983533.22</v>
      </c>
    </row>
    <row r="192" spans="2:9" ht="15.9" customHeight="1" x14ac:dyDescent="0.25">
      <c r="B192" s="152">
        <v>44008</v>
      </c>
      <c r="C192" s="115">
        <v>96.828564258</v>
      </c>
      <c r="D192" s="115">
        <v>104.41632115</v>
      </c>
      <c r="E192" s="115">
        <v>103.06263696000001</v>
      </c>
      <c r="F192" s="115">
        <v>100.54550070000001</v>
      </c>
      <c r="H192" s="115">
        <v>87.632910421999995</v>
      </c>
      <c r="I192" s="113">
        <v>252520.93</v>
      </c>
    </row>
    <row r="193" spans="2:9" ht="15.9" customHeight="1" x14ac:dyDescent="0.25">
      <c r="B193" s="152">
        <v>44011</v>
      </c>
      <c r="C193" s="115">
        <v>96.019411911000006</v>
      </c>
      <c r="D193" s="115">
        <v>104.29882200999999</v>
      </c>
      <c r="E193" s="115">
        <v>103.07133726000001</v>
      </c>
      <c r="F193" s="115">
        <v>101.09015896</v>
      </c>
      <c r="H193" s="115">
        <v>86.900601979000001</v>
      </c>
      <c r="I193" s="113">
        <v>5857432.7000000002</v>
      </c>
    </row>
    <row r="194" spans="2:9" ht="15.9" customHeight="1" x14ac:dyDescent="0.25">
      <c r="B194" s="152">
        <v>44012</v>
      </c>
      <c r="C194" s="115">
        <v>96.979606029999999</v>
      </c>
      <c r="D194" s="115">
        <v>105.01130087</v>
      </c>
      <c r="E194" s="115">
        <v>103.08003823999999</v>
      </c>
      <c r="F194" s="115">
        <v>101.35694886</v>
      </c>
      <c r="H194" s="115">
        <v>87.769607999000002</v>
      </c>
      <c r="I194" s="113">
        <v>5981648.4500000002</v>
      </c>
    </row>
    <row r="195" spans="2:9" ht="15.9" customHeight="1" x14ac:dyDescent="0.25">
      <c r="B195" s="152">
        <v>44013</v>
      </c>
      <c r="C195" s="115">
        <v>97.098281708000002</v>
      </c>
      <c r="D195" s="115">
        <v>105.37652112000001</v>
      </c>
      <c r="E195" s="115">
        <v>103.08873989999999</v>
      </c>
      <c r="F195" s="115">
        <v>102.15312573</v>
      </c>
      <c r="H195" s="115">
        <v>87.877013237</v>
      </c>
      <c r="I195" s="113">
        <v>199290.07</v>
      </c>
    </row>
    <row r="196" spans="2:9" ht="15.9" customHeight="1" x14ac:dyDescent="0.25">
      <c r="B196" s="152">
        <v>44014</v>
      </c>
      <c r="C196" s="115">
        <v>97.767180981999999</v>
      </c>
      <c r="D196" s="115">
        <v>105.26837700999999</v>
      </c>
      <c r="E196" s="115">
        <v>103.09744225</v>
      </c>
      <c r="F196" s="115">
        <v>102.20086849</v>
      </c>
      <c r="H196" s="115">
        <v>88.482388216999993</v>
      </c>
      <c r="I196" s="113">
        <v>188115.55</v>
      </c>
    </row>
    <row r="197" spans="2:9" ht="15.9" customHeight="1" x14ac:dyDescent="0.25">
      <c r="B197" s="152">
        <v>44015</v>
      </c>
      <c r="C197" s="115">
        <v>97.335633063000003</v>
      </c>
      <c r="D197" s="115">
        <v>105.26875121</v>
      </c>
      <c r="E197" s="115">
        <v>103.10614545</v>
      </c>
      <c r="F197" s="115">
        <v>102.72770251</v>
      </c>
      <c r="H197" s="115">
        <v>88.091823714</v>
      </c>
      <c r="I197" s="113">
        <v>810563.17</v>
      </c>
    </row>
    <row r="198" spans="2:9" ht="15.9" customHeight="1" x14ac:dyDescent="0.25">
      <c r="B198" s="152">
        <v>44018</v>
      </c>
      <c r="C198" s="115">
        <v>97.972166243000004</v>
      </c>
      <c r="D198" s="115">
        <v>104.86648504999999</v>
      </c>
      <c r="E198" s="115">
        <v>103.11484933</v>
      </c>
      <c r="F198" s="115">
        <v>102.97219607</v>
      </c>
      <c r="H198" s="115">
        <v>88.667906356000003</v>
      </c>
      <c r="I198" s="113">
        <v>139041.88</v>
      </c>
    </row>
    <row r="199" spans="2:9" ht="15.9" customHeight="1" x14ac:dyDescent="0.25">
      <c r="B199" s="152">
        <v>44019</v>
      </c>
      <c r="C199" s="115">
        <v>98.662642912999999</v>
      </c>
      <c r="D199" s="115">
        <v>104.71381101</v>
      </c>
      <c r="E199" s="115">
        <v>103.12355389</v>
      </c>
      <c r="F199" s="115">
        <v>102.69068806</v>
      </c>
      <c r="H199" s="115">
        <v>89.292809560999999</v>
      </c>
      <c r="I199" s="113">
        <v>291534.3</v>
      </c>
    </row>
    <row r="200" spans="2:9" ht="15.9" customHeight="1" x14ac:dyDescent="0.25">
      <c r="B200" s="152">
        <v>44020</v>
      </c>
      <c r="C200" s="115">
        <v>98.231094994000003</v>
      </c>
      <c r="D200" s="115">
        <v>104.01218398</v>
      </c>
      <c r="E200" s="115">
        <v>103.13225930999999</v>
      </c>
      <c r="F200" s="115">
        <v>102.77371288000001</v>
      </c>
      <c r="H200" s="115">
        <v>88.902245058000005</v>
      </c>
      <c r="I200" s="113">
        <v>661943.69999999995</v>
      </c>
    </row>
    <row r="201" spans="2:9" ht="15.9" customHeight="1" x14ac:dyDescent="0.25">
      <c r="B201" s="152">
        <v>44021</v>
      </c>
      <c r="C201" s="115">
        <v>98.698241320999998</v>
      </c>
      <c r="D201" s="115">
        <v>103.50776093</v>
      </c>
      <c r="E201" s="115">
        <v>103.14096541000001</v>
      </c>
      <c r="F201" s="115">
        <v>103.20401182000001</v>
      </c>
      <c r="H201" s="115">
        <v>88.706962806000007</v>
      </c>
      <c r="I201" s="113">
        <v>339212.97</v>
      </c>
    </row>
    <row r="202" spans="2:9" ht="15.9" customHeight="1" x14ac:dyDescent="0.25">
      <c r="B202" s="152">
        <v>44022</v>
      </c>
      <c r="C202" s="115">
        <v>96.938294694999996</v>
      </c>
      <c r="D202" s="115">
        <v>103.53807121</v>
      </c>
      <c r="E202" s="115">
        <v>103.14967219</v>
      </c>
      <c r="F202" s="115">
        <v>103.70567625</v>
      </c>
      <c r="H202" s="115">
        <v>87.125176568000001</v>
      </c>
      <c r="I202" s="113">
        <v>1793564.13</v>
      </c>
    </row>
    <row r="203" spans="2:9" ht="15.9" customHeight="1" x14ac:dyDescent="0.25">
      <c r="B203" s="152">
        <v>44025</v>
      </c>
      <c r="C203" s="115">
        <v>96.253871007000001</v>
      </c>
      <c r="D203" s="115">
        <v>102.94945291000001</v>
      </c>
      <c r="E203" s="115">
        <v>103.15837983</v>
      </c>
      <c r="F203" s="115">
        <v>103.55990335</v>
      </c>
      <c r="H203" s="115">
        <v>86.510037475000004</v>
      </c>
      <c r="I203" s="113">
        <v>2743909.53</v>
      </c>
    </row>
    <row r="204" spans="2:9" ht="15.9" customHeight="1" x14ac:dyDescent="0.25">
      <c r="B204" s="152">
        <v>44026</v>
      </c>
      <c r="C204" s="115">
        <v>96.123504591</v>
      </c>
      <c r="D204" s="115">
        <v>102.63213039999999</v>
      </c>
      <c r="E204" s="115">
        <v>103.16708814</v>
      </c>
      <c r="F204" s="115">
        <v>103.43080094</v>
      </c>
      <c r="H204" s="115">
        <v>86.392868124000003</v>
      </c>
      <c r="I204" s="113">
        <v>784741.12</v>
      </c>
    </row>
    <row r="205" spans="2:9" ht="15.9" customHeight="1" x14ac:dyDescent="0.25">
      <c r="B205" s="152">
        <v>44027</v>
      </c>
      <c r="C205" s="115">
        <v>97.731357063000004</v>
      </c>
      <c r="D205" s="115">
        <v>102.76422338</v>
      </c>
      <c r="E205" s="115">
        <v>103.17579714</v>
      </c>
      <c r="F205" s="115">
        <v>103.43212002999999</v>
      </c>
      <c r="H205" s="115">
        <v>87.837956786999996</v>
      </c>
      <c r="I205" s="113">
        <v>2918928.44</v>
      </c>
    </row>
    <row r="206" spans="2:9" ht="15.9" customHeight="1" x14ac:dyDescent="0.25">
      <c r="B206" s="152">
        <v>44028</v>
      </c>
      <c r="C206" s="115">
        <v>97.774812535999999</v>
      </c>
      <c r="D206" s="115">
        <v>102.65982128</v>
      </c>
      <c r="E206" s="115">
        <v>103.18450699</v>
      </c>
      <c r="F206" s="115">
        <v>103.58226242000001</v>
      </c>
      <c r="H206" s="115">
        <v>87.877013237</v>
      </c>
      <c r="I206" s="113">
        <v>396582.5</v>
      </c>
    </row>
    <row r="207" spans="2:9" ht="15.9" customHeight="1" x14ac:dyDescent="0.25">
      <c r="B207" s="152">
        <v>44029</v>
      </c>
      <c r="C207" s="115">
        <v>98.861199342000006</v>
      </c>
      <c r="D207" s="115">
        <v>102.59246508</v>
      </c>
      <c r="E207" s="115">
        <v>103.19321752</v>
      </c>
      <c r="F207" s="115">
        <v>104.24375539</v>
      </c>
      <c r="H207" s="115">
        <v>88.853424494999999</v>
      </c>
      <c r="I207" s="113">
        <v>2847678.41</v>
      </c>
    </row>
    <row r="208" spans="2:9" ht="15.9" customHeight="1" x14ac:dyDescent="0.25">
      <c r="B208" s="152">
        <v>44032</v>
      </c>
      <c r="C208" s="115">
        <v>96.134368459000001</v>
      </c>
      <c r="D208" s="115">
        <v>101.95145863</v>
      </c>
      <c r="E208" s="115">
        <v>103.20192874</v>
      </c>
      <c r="F208" s="115">
        <v>104.17617464</v>
      </c>
      <c r="H208" s="115">
        <v>86.402632237000006</v>
      </c>
      <c r="I208" s="113">
        <v>602698.19999999995</v>
      </c>
    </row>
    <row r="209" spans="2:9" ht="15.9" customHeight="1" x14ac:dyDescent="0.25">
      <c r="B209" s="152">
        <v>44033</v>
      </c>
      <c r="C209" s="115">
        <v>97.068661112000001</v>
      </c>
      <c r="D209" s="115">
        <v>102.23884506</v>
      </c>
      <c r="E209" s="115">
        <v>103.21064063999999</v>
      </c>
      <c r="F209" s="115">
        <v>104.26567387</v>
      </c>
      <c r="H209" s="115">
        <v>87.242345919000002</v>
      </c>
      <c r="I209" s="113">
        <v>230867.86</v>
      </c>
    </row>
    <row r="210" spans="2:9" ht="15.9" customHeight="1" x14ac:dyDescent="0.25">
      <c r="B210" s="152">
        <v>44034</v>
      </c>
      <c r="C210" s="115">
        <v>96.721017333999995</v>
      </c>
      <c r="D210" s="115">
        <v>102.36981544</v>
      </c>
      <c r="E210" s="115">
        <v>103.21935338999999</v>
      </c>
      <c r="F210" s="115">
        <v>104.45579956</v>
      </c>
      <c r="H210" s="115">
        <v>86.929894316000002</v>
      </c>
      <c r="I210" s="113">
        <v>659474.72</v>
      </c>
    </row>
    <row r="211" spans="2:9" ht="15.9" customHeight="1" x14ac:dyDescent="0.25">
      <c r="B211" s="152">
        <v>44035</v>
      </c>
      <c r="C211" s="115">
        <v>96.688425730000006</v>
      </c>
      <c r="D211" s="115">
        <v>102.26316813</v>
      </c>
      <c r="E211" s="115">
        <v>103.22806682</v>
      </c>
      <c r="F211" s="115">
        <v>104.32096101</v>
      </c>
      <c r="H211" s="115">
        <v>86.900601979000001</v>
      </c>
      <c r="I211" s="113">
        <v>475652.94</v>
      </c>
    </row>
    <row r="212" spans="2:9" ht="15.9" customHeight="1" x14ac:dyDescent="0.25">
      <c r="B212" s="152">
        <v>44036</v>
      </c>
      <c r="C212" s="115">
        <v>96.644970258000001</v>
      </c>
      <c r="D212" s="115">
        <v>102.19132152</v>
      </c>
      <c r="E212" s="115">
        <v>103.23678094</v>
      </c>
      <c r="F212" s="115">
        <v>104.5937464</v>
      </c>
      <c r="H212" s="115">
        <v>86.861545527999994</v>
      </c>
      <c r="I212" s="113">
        <v>335784.79</v>
      </c>
    </row>
    <row r="213" spans="2:9" ht="15.9" customHeight="1" x14ac:dyDescent="0.25">
      <c r="B213" s="152">
        <v>44039</v>
      </c>
      <c r="C213" s="115">
        <v>97.199027528000002</v>
      </c>
      <c r="D213" s="115">
        <v>101.88634764</v>
      </c>
      <c r="E213" s="115">
        <v>103.24549589999999</v>
      </c>
      <c r="F213" s="115">
        <v>105.0195411</v>
      </c>
      <c r="H213" s="115">
        <v>87.359515270000003</v>
      </c>
      <c r="I213" s="113">
        <v>450336.04</v>
      </c>
    </row>
    <row r="214" spans="2:9" ht="15.9" customHeight="1" x14ac:dyDescent="0.25">
      <c r="B214" s="152">
        <v>44040</v>
      </c>
      <c r="C214" s="115">
        <v>95.819316284999999</v>
      </c>
      <c r="D214" s="115">
        <v>101.88410244000001</v>
      </c>
      <c r="E214" s="115">
        <v>103.25421154999999</v>
      </c>
      <c r="F214" s="115">
        <v>104.88328559999999</v>
      </c>
      <c r="H214" s="115">
        <v>86.119472971999997</v>
      </c>
      <c r="I214" s="113">
        <v>488579.19</v>
      </c>
    </row>
    <row r="215" spans="2:9" ht="15.9" customHeight="1" x14ac:dyDescent="0.25">
      <c r="B215" s="152">
        <v>44041</v>
      </c>
      <c r="C215" s="115">
        <v>96.145232327000002</v>
      </c>
      <c r="D215" s="115">
        <v>101.90393509</v>
      </c>
      <c r="E215" s="115">
        <v>103.26292789</v>
      </c>
      <c r="F215" s="115">
        <v>104.93818917999999</v>
      </c>
      <c r="H215" s="115">
        <v>86.412396349999995</v>
      </c>
      <c r="I215" s="113">
        <v>438412.31</v>
      </c>
    </row>
    <row r="216" spans="2:9" ht="15.9" customHeight="1" x14ac:dyDescent="0.25">
      <c r="B216" s="152">
        <v>44042</v>
      </c>
      <c r="C216" s="115">
        <v>95.634630528000002</v>
      </c>
      <c r="D216" s="115">
        <v>102.29347842</v>
      </c>
      <c r="E216" s="115">
        <v>103.27164507000001</v>
      </c>
      <c r="F216" s="115">
        <v>105.73981344000001</v>
      </c>
      <c r="H216" s="115">
        <v>85.953483058000003</v>
      </c>
      <c r="I216" s="113">
        <v>406745.09</v>
      </c>
    </row>
    <row r="217" spans="2:9" ht="15.9" customHeight="1" x14ac:dyDescent="0.25">
      <c r="B217" s="152">
        <v>44043</v>
      </c>
      <c r="C217" s="115">
        <v>96.101776853999993</v>
      </c>
      <c r="D217" s="115">
        <v>102.27364575999999</v>
      </c>
      <c r="E217" s="115">
        <v>103.28036294</v>
      </c>
      <c r="F217" s="115">
        <v>105.80253971</v>
      </c>
      <c r="H217" s="115">
        <v>86.373339899000001</v>
      </c>
      <c r="I217" s="113">
        <v>372282.34</v>
      </c>
    </row>
    <row r="218" spans="2:9" ht="15.9" customHeight="1" x14ac:dyDescent="0.25">
      <c r="B218" s="152">
        <v>44046</v>
      </c>
      <c r="C218" s="115">
        <v>95.058845520999995</v>
      </c>
      <c r="D218" s="115">
        <v>101.56827672</v>
      </c>
      <c r="E218" s="115">
        <v>103.28908149</v>
      </c>
      <c r="F218" s="115">
        <v>106.00272851</v>
      </c>
      <c r="H218" s="115">
        <v>85.435985091000006</v>
      </c>
      <c r="I218" s="113">
        <v>408131.41</v>
      </c>
    </row>
    <row r="219" spans="2:9" ht="15.9" customHeight="1" x14ac:dyDescent="0.25">
      <c r="B219" s="152">
        <v>44047</v>
      </c>
      <c r="C219" s="115">
        <v>95.276122881999996</v>
      </c>
      <c r="D219" s="115">
        <v>101.56902513</v>
      </c>
      <c r="E219" s="115">
        <v>103.29780089</v>
      </c>
      <c r="F219" s="115">
        <v>105.67326616</v>
      </c>
      <c r="H219" s="115">
        <v>85.631267343000005</v>
      </c>
      <c r="I219" s="113">
        <v>228882.44</v>
      </c>
    </row>
    <row r="220" spans="2:9" ht="15.9" customHeight="1" x14ac:dyDescent="0.25">
      <c r="B220" s="152">
        <v>44048</v>
      </c>
      <c r="C220" s="115">
        <v>95.493400242999996</v>
      </c>
      <c r="D220" s="115">
        <v>101.8021524</v>
      </c>
      <c r="E220" s="115">
        <v>103.30652096999999</v>
      </c>
      <c r="F220" s="115">
        <v>105.29246886999999</v>
      </c>
      <c r="H220" s="115">
        <v>85.826549595000003</v>
      </c>
      <c r="I220" s="113">
        <v>196732.45</v>
      </c>
    </row>
    <row r="221" spans="2:9" ht="15.9" customHeight="1" x14ac:dyDescent="0.25">
      <c r="B221" s="152">
        <v>44049</v>
      </c>
      <c r="C221" s="115">
        <v>95.276122881999996</v>
      </c>
      <c r="D221" s="115">
        <v>101.50017213</v>
      </c>
      <c r="E221" s="115">
        <v>103.31423718000001</v>
      </c>
      <c r="F221" s="115">
        <v>105.70775336</v>
      </c>
      <c r="H221" s="115">
        <v>85.631267343000005</v>
      </c>
      <c r="I221" s="113">
        <v>504834.14</v>
      </c>
    </row>
    <row r="222" spans="2:9" ht="15.9" customHeight="1" x14ac:dyDescent="0.25">
      <c r="B222" s="152">
        <v>44050</v>
      </c>
      <c r="C222" s="115">
        <v>95.764996944999993</v>
      </c>
      <c r="D222" s="115">
        <v>102.24820009</v>
      </c>
      <c r="E222" s="115">
        <v>103.32195389</v>
      </c>
      <c r="F222" s="115">
        <v>105.11956354</v>
      </c>
      <c r="H222" s="115">
        <v>86.070652409000004</v>
      </c>
      <c r="I222" s="113">
        <v>263200.38</v>
      </c>
    </row>
    <row r="223" spans="2:9" ht="15.9" customHeight="1" x14ac:dyDescent="0.25">
      <c r="B223" s="152">
        <v>44053</v>
      </c>
      <c r="C223" s="115">
        <v>97.318530077000005</v>
      </c>
      <c r="D223" s="115">
        <v>102.74326812</v>
      </c>
      <c r="E223" s="115">
        <v>103.32967128999999</v>
      </c>
      <c r="F223" s="115">
        <v>104.67036338</v>
      </c>
      <c r="H223" s="115">
        <v>87.466920508000001</v>
      </c>
      <c r="I223" s="113">
        <v>474219.52000000002</v>
      </c>
    </row>
    <row r="224" spans="2:9" ht="15.9" customHeight="1" x14ac:dyDescent="0.25">
      <c r="B224" s="152">
        <v>44054</v>
      </c>
      <c r="C224" s="115">
        <v>97.263844457000005</v>
      </c>
      <c r="D224" s="115">
        <v>102.73241629</v>
      </c>
      <c r="E224" s="115">
        <v>103.3373892</v>
      </c>
      <c r="F224" s="115">
        <v>104.48917045</v>
      </c>
      <c r="H224" s="115">
        <v>86.832253191000007</v>
      </c>
      <c r="I224" s="113">
        <v>237334.7</v>
      </c>
    </row>
    <row r="225" spans="2:9" ht="15.9" customHeight="1" x14ac:dyDescent="0.25">
      <c r="B225" s="152">
        <v>44055</v>
      </c>
      <c r="C225" s="115">
        <v>96.345126034000003</v>
      </c>
      <c r="D225" s="115">
        <v>102.55990959</v>
      </c>
      <c r="E225" s="115">
        <v>103.34510779</v>
      </c>
      <c r="F225" s="115">
        <v>104.07910113</v>
      </c>
      <c r="H225" s="115">
        <v>86.012067733999999</v>
      </c>
      <c r="I225" s="113">
        <v>442783.43</v>
      </c>
    </row>
    <row r="226" spans="2:9" ht="15.9" customHeight="1" x14ac:dyDescent="0.25">
      <c r="B226" s="152">
        <v>44056</v>
      </c>
      <c r="C226" s="115">
        <v>95.645150092999998</v>
      </c>
      <c r="D226" s="115">
        <v>102.81399211999999</v>
      </c>
      <c r="E226" s="115">
        <v>103.35282689</v>
      </c>
      <c r="F226" s="115">
        <v>103.68285911</v>
      </c>
      <c r="H226" s="115">
        <v>85.387164528</v>
      </c>
      <c r="I226" s="113">
        <v>778352.42</v>
      </c>
    </row>
    <row r="227" spans="2:9" ht="15.9" customHeight="1" x14ac:dyDescent="0.25">
      <c r="B227" s="152">
        <v>44057</v>
      </c>
      <c r="C227" s="115">
        <v>96.684176880999999</v>
      </c>
      <c r="D227" s="115">
        <v>103.1174692</v>
      </c>
      <c r="E227" s="115">
        <v>103.36054651000001</v>
      </c>
      <c r="F227" s="115">
        <v>103.73633855999999</v>
      </c>
      <c r="H227" s="115">
        <v>86.314755223999995</v>
      </c>
      <c r="I227" s="113">
        <v>328653.59999999998</v>
      </c>
    </row>
    <row r="228" spans="2:9" ht="15.9" customHeight="1" x14ac:dyDescent="0.25">
      <c r="B228" s="152">
        <v>44060</v>
      </c>
      <c r="C228" s="115">
        <v>95.984200939000004</v>
      </c>
      <c r="D228" s="115">
        <v>102.85290903000001</v>
      </c>
      <c r="E228" s="115">
        <v>103.36826680999999</v>
      </c>
      <c r="F228" s="115">
        <v>103.73402793</v>
      </c>
      <c r="H228" s="115">
        <v>85.689852019</v>
      </c>
      <c r="I228" s="113">
        <v>492586.11</v>
      </c>
    </row>
    <row r="229" spans="2:9" ht="15.9" customHeight="1" x14ac:dyDescent="0.25">
      <c r="B229" s="152">
        <v>44061</v>
      </c>
      <c r="C229" s="115">
        <v>96.574805639999994</v>
      </c>
      <c r="D229" s="115">
        <v>103.10175275</v>
      </c>
      <c r="E229" s="115">
        <v>103.37598761</v>
      </c>
      <c r="F229" s="115">
        <v>104.77683654000001</v>
      </c>
      <c r="H229" s="115">
        <v>86.217114097999996</v>
      </c>
      <c r="I229" s="113">
        <v>565959.13</v>
      </c>
    </row>
    <row r="230" spans="2:9" ht="15.9" customHeight="1" x14ac:dyDescent="0.25">
      <c r="B230" s="152">
        <v>44062</v>
      </c>
      <c r="C230" s="115">
        <v>94.945174152000007</v>
      </c>
      <c r="D230" s="115">
        <v>103.2218713</v>
      </c>
      <c r="E230" s="115">
        <v>103.38370893</v>
      </c>
      <c r="F230" s="115">
        <v>104.32512183</v>
      </c>
      <c r="H230" s="115">
        <v>84.762261323000004</v>
      </c>
      <c r="I230" s="113">
        <v>564436.32999999996</v>
      </c>
    </row>
    <row r="231" spans="2:9" ht="15.9" customHeight="1" x14ac:dyDescent="0.25">
      <c r="B231" s="152">
        <v>44063</v>
      </c>
      <c r="C231" s="115">
        <v>94.617060429000006</v>
      </c>
      <c r="D231" s="115">
        <v>103.30868595</v>
      </c>
      <c r="E231" s="115">
        <v>103.39143094000001</v>
      </c>
      <c r="F231" s="115">
        <v>104.59160749999999</v>
      </c>
      <c r="H231" s="115">
        <v>84.469337945999996</v>
      </c>
      <c r="I231" s="113">
        <v>1272417.24</v>
      </c>
    </row>
    <row r="232" spans="2:9" ht="15.9" customHeight="1" x14ac:dyDescent="0.25">
      <c r="B232" s="152">
        <v>44064</v>
      </c>
      <c r="C232" s="115">
        <v>95.306099246000002</v>
      </c>
      <c r="D232" s="115">
        <v>103.67839662</v>
      </c>
      <c r="E232" s="115">
        <v>103.39915345</v>
      </c>
      <c r="F232" s="115">
        <v>104.62798735</v>
      </c>
      <c r="H232" s="115">
        <v>85.084477038000003</v>
      </c>
      <c r="I232" s="113">
        <v>439429.21</v>
      </c>
    </row>
    <row r="233" spans="2:9" ht="15.9" customHeight="1" x14ac:dyDescent="0.25">
      <c r="B233" s="152">
        <v>44067</v>
      </c>
      <c r="C233" s="115">
        <v>95.765458457999998</v>
      </c>
      <c r="D233" s="115">
        <v>104.03463605</v>
      </c>
      <c r="E233" s="115">
        <v>103.40687665</v>
      </c>
      <c r="F233" s="115">
        <v>104.70725456</v>
      </c>
      <c r="H233" s="115">
        <v>85.494569767000002</v>
      </c>
      <c r="I233" s="113">
        <v>313797.99</v>
      </c>
    </row>
    <row r="234" spans="2:9" ht="15.9" customHeight="1" x14ac:dyDescent="0.25">
      <c r="B234" s="152">
        <v>44068</v>
      </c>
      <c r="C234" s="115">
        <v>97.646643800000007</v>
      </c>
      <c r="D234" s="115">
        <v>103.93060815</v>
      </c>
      <c r="E234" s="115">
        <v>103.41460035</v>
      </c>
      <c r="F234" s="115">
        <v>104.63240981</v>
      </c>
      <c r="H234" s="115">
        <v>87.173997130999993</v>
      </c>
      <c r="I234" s="113">
        <v>561407.1</v>
      </c>
    </row>
    <row r="235" spans="2:9" ht="15.9" customHeight="1" x14ac:dyDescent="0.25">
      <c r="B235" s="152">
        <v>44069</v>
      </c>
      <c r="C235" s="115">
        <v>97.504461187000004</v>
      </c>
      <c r="D235" s="115">
        <v>103.90329147</v>
      </c>
      <c r="E235" s="115">
        <v>103.42232457</v>
      </c>
      <c r="F235" s="115">
        <v>103.94990546</v>
      </c>
      <c r="H235" s="115">
        <v>87.047063667000003</v>
      </c>
      <c r="I235" s="113">
        <v>601715.07999999996</v>
      </c>
    </row>
    <row r="236" spans="2:9" ht="15.9" customHeight="1" x14ac:dyDescent="0.25">
      <c r="B236" s="152">
        <v>44070</v>
      </c>
      <c r="C236" s="115">
        <v>97.777889289000001</v>
      </c>
      <c r="D236" s="115">
        <v>103.94819560000001</v>
      </c>
      <c r="E236" s="115">
        <v>103.43004947999999</v>
      </c>
      <c r="F236" s="115">
        <v>103.97619235000001</v>
      </c>
      <c r="H236" s="115">
        <v>87.291166481999994</v>
      </c>
      <c r="I236" s="113">
        <v>609194.85</v>
      </c>
    </row>
    <row r="237" spans="2:9" ht="15.9" customHeight="1" x14ac:dyDescent="0.25">
      <c r="B237" s="152">
        <v>44071</v>
      </c>
      <c r="C237" s="115">
        <v>98.171625754999994</v>
      </c>
      <c r="D237" s="115">
        <v>104.09675343000001</v>
      </c>
      <c r="E237" s="115">
        <v>103.43777489</v>
      </c>
      <c r="F237" s="115">
        <v>104.33271779</v>
      </c>
      <c r="H237" s="115">
        <v>87.642674534999998</v>
      </c>
      <c r="I237" s="113">
        <v>454379.06</v>
      </c>
    </row>
    <row r="238" spans="2:9" ht="15.9" customHeight="1" x14ac:dyDescent="0.25">
      <c r="B238" s="152">
        <v>44074</v>
      </c>
      <c r="C238" s="115">
        <v>99.199715419</v>
      </c>
      <c r="D238" s="115">
        <v>104.10648266</v>
      </c>
      <c r="E238" s="115">
        <v>103.44550081</v>
      </c>
      <c r="F238" s="115">
        <v>103.90077242</v>
      </c>
      <c r="H238" s="115">
        <v>88.560501118000005</v>
      </c>
      <c r="I238" s="113">
        <v>300872.81</v>
      </c>
    </row>
    <row r="239" spans="2:9" ht="15.9" customHeight="1" x14ac:dyDescent="0.25">
      <c r="B239" s="152">
        <v>44075</v>
      </c>
      <c r="C239" s="115">
        <v>100.07468534</v>
      </c>
      <c r="D239" s="115">
        <v>103.82807705</v>
      </c>
      <c r="E239" s="115">
        <v>103.45322742</v>
      </c>
      <c r="F239" s="115">
        <v>104.15493578</v>
      </c>
      <c r="H239" s="115">
        <v>89.341630124000005</v>
      </c>
      <c r="I239" s="113">
        <v>265533.48</v>
      </c>
    </row>
    <row r="240" spans="2:9" ht="15.9" customHeight="1" x14ac:dyDescent="0.25">
      <c r="B240" s="152">
        <v>44076</v>
      </c>
      <c r="C240" s="115">
        <v>101.71525395</v>
      </c>
      <c r="D240" s="115">
        <v>104.12856051999999</v>
      </c>
      <c r="E240" s="115">
        <v>103.46095454</v>
      </c>
      <c r="F240" s="115">
        <v>104.17806286</v>
      </c>
      <c r="H240" s="115">
        <v>90.806247012</v>
      </c>
      <c r="I240" s="113">
        <v>1907316.5</v>
      </c>
    </row>
    <row r="241" spans="2:9" ht="15.9" customHeight="1" x14ac:dyDescent="0.25">
      <c r="B241" s="152">
        <v>44077</v>
      </c>
      <c r="C241" s="115">
        <v>100.31530207</v>
      </c>
      <c r="D241" s="115">
        <v>104.01368079</v>
      </c>
      <c r="E241" s="115">
        <v>103.46868234</v>
      </c>
      <c r="F241" s="115">
        <v>104.45496255</v>
      </c>
      <c r="H241" s="115">
        <v>89.556440601000006</v>
      </c>
      <c r="I241" s="113">
        <v>8843431.8900000006</v>
      </c>
    </row>
    <row r="242" spans="2:9" ht="15.9" customHeight="1" x14ac:dyDescent="0.25">
      <c r="B242" s="152">
        <v>44078</v>
      </c>
      <c r="C242" s="115">
        <v>100.05281109000001</v>
      </c>
      <c r="D242" s="115">
        <v>104.3654298</v>
      </c>
      <c r="E242" s="115">
        <v>103.47641066</v>
      </c>
      <c r="F242" s="115">
        <v>104.58119146999999</v>
      </c>
      <c r="H242" s="115">
        <v>89.322101899000003</v>
      </c>
      <c r="I242" s="113">
        <v>829345.43</v>
      </c>
    </row>
    <row r="243" spans="2:9" ht="15.9" customHeight="1" x14ac:dyDescent="0.25">
      <c r="B243" s="152">
        <v>44082</v>
      </c>
      <c r="C243" s="115">
        <v>99.691886002999993</v>
      </c>
      <c r="D243" s="115">
        <v>104.28310557</v>
      </c>
      <c r="E243" s="115">
        <v>103.48413948</v>
      </c>
      <c r="F243" s="115">
        <v>104.2768579</v>
      </c>
      <c r="H243" s="115">
        <v>88.999886184000005</v>
      </c>
      <c r="I243" s="113">
        <v>454495.15</v>
      </c>
    </row>
    <row r="244" spans="2:9" ht="15.9" customHeight="1" x14ac:dyDescent="0.25">
      <c r="B244" s="152">
        <v>44083</v>
      </c>
      <c r="C244" s="115">
        <v>101.31058036</v>
      </c>
      <c r="D244" s="115">
        <v>104.34709395</v>
      </c>
      <c r="E244" s="115">
        <v>103.49186899</v>
      </c>
      <c r="F244" s="115">
        <v>104.54913338999999</v>
      </c>
      <c r="H244" s="115">
        <v>90.444974845999994</v>
      </c>
      <c r="I244" s="113">
        <v>479218.35</v>
      </c>
    </row>
    <row r="245" spans="2:9" ht="15.9" customHeight="1" x14ac:dyDescent="0.25">
      <c r="B245" s="152">
        <v>44084</v>
      </c>
      <c r="C245" s="115">
        <v>101.34363079000001</v>
      </c>
      <c r="D245" s="115">
        <v>104.51473602999999</v>
      </c>
      <c r="E245" s="115">
        <v>103.49959901</v>
      </c>
      <c r="F245" s="115">
        <v>104.09530845</v>
      </c>
      <c r="H245" s="115">
        <v>89.820071640999998</v>
      </c>
      <c r="I245" s="113">
        <v>284772.39</v>
      </c>
    </row>
    <row r="246" spans="2:9" ht="15.9" customHeight="1" x14ac:dyDescent="0.25">
      <c r="B246" s="152">
        <v>44085</v>
      </c>
      <c r="C246" s="115">
        <v>100.40720198</v>
      </c>
      <c r="D246" s="115">
        <v>104.46945770000001</v>
      </c>
      <c r="E246" s="115">
        <v>103.50732970999999</v>
      </c>
      <c r="F246" s="115">
        <v>104.03940607</v>
      </c>
      <c r="H246" s="115">
        <v>88.990122071000002</v>
      </c>
      <c r="I246" s="113">
        <v>299617.13</v>
      </c>
    </row>
    <row r="247" spans="2:9" ht="15.9" customHeight="1" x14ac:dyDescent="0.25">
      <c r="B247" s="152">
        <v>44088</v>
      </c>
      <c r="C247" s="115">
        <v>99.316537843000006</v>
      </c>
      <c r="D247" s="115">
        <v>104.50538100999999</v>
      </c>
      <c r="E247" s="115">
        <v>103.51506092</v>
      </c>
      <c r="F247" s="115">
        <v>104.23967637</v>
      </c>
      <c r="H247" s="115">
        <v>88.023474926000006</v>
      </c>
      <c r="I247" s="113">
        <v>1063426.8600000001</v>
      </c>
    </row>
    <row r="248" spans="2:9" ht="15.9" customHeight="1" x14ac:dyDescent="0.25">
      <c r="B248" s="152">
        <v>44089</v>
      </c>
      <c r="C248" s="115">
        <v>101.27752993</v>
      </c>
      <c r="D248" s="115">
        <v>104.85825263</v>
      </c>
      <c r="E248" s="115">
        <v>103.52279264000001</v>
      </c>
      <c r="F248" s="115">
        <v>103.95842528</v>
      </c>
      <c r="H248" s="115">
        <v>89.761486965000003</v>
      </c>
      <c r="I248" s="113">
        <v>364529.15</v>
      </c>
    </row>
    <row r="249" spans="2:9" ht="15.9" customHeight="1" x14ac:dyDescent="0.25">
      <c r="B249" s="152">
        <v>44090</v>
      </c>
      <c r="C249" s="115">
        <v>101.63006784</v>
      </c>
      <c r="D249" s="115">
        <v>104.87958209</v>
      </c>
      <c r="E249" s="115">
        <v>103.53052504999999</v>
      </c>
      <c r="F249" s="115">
        <v>103.67259232000001</v>
      </c>
      <c r="H249" s="115">
        <v>90.073938568000003</v>
      </c>
      <c r="I249" s="113">
        <v>190120.78</v>
      </c>
    </row>
    <row r="250" spans="2:9" ht="15.9" customHeight="1" x14ac:dyDescent="0.25">
      <c r="B250" s="152">
        <v>44091</v>
      </c>
      <c r="C250" s="115">
        <v>103.56902631</v>
      </c>
      <c r="D250" s="115">
        <v>104.77779939</v>
      </c>
      <c r="E250" s="115">
        <v>103.53825797</v>
      </c>
      <c r="F250" s="115">
        <v>103.63158797</v>
      </c>
      <c r="H250" s="115">
        <v>91.792422381999998</v>
      </c>
      <c r="I250" s="113">
        <v>431583.16</v>
      </c>
    </row>
    <row r="251" spans="2:9" ht="15.9" customHeight="1" x14ac:dyDescent="0.25">
      <c r="B251" s="152">
        <v>44092</v>
      </c>
      <c r="C251" s="115">
        <v>105.21053093</v>
      </c>
      <c r="D251" s="115">
        <v>104.69472675</v>
      </c>
      <c r="E251" s="115">
        <v>103.54599140000001</v>
      </c>
      <c r="F251" s="115">
        <v>102.29937329000001</v>
      </c>
      <c r="H251" s="115">
        <v>93.247275157000004</v>
      </c>
      <c r="I251" s="113">
        <v>294554.57</v>
      </c>
    </row>
    <row r="252" spans="2:9" ht="15.9" customHeight="1" x14ac:dyDescent="0.25">
      <c r="B252" s="152">
        <v>44095</v>
      </c>
      <c r="C252" s="115">
        <v>103.76732889</v>
      </c>
      <c r="D252" s="115">
        <v>104.29994461</v>
      </c>
      <c r="E252" s="115">
        <v>103.55372551000001</v>
      </c>
      <c r="F252" s="115">
        <v>102.08359608000001</v>
      </c>
      <c r="H252" s="115">
        <v>91.968176408999994</v>
      </c>
      <c r="I252" s="113">
        <v>991476.77</v>
      </c>
    </row>
    <row r="253" spans="2:9" ht="15.9" customHeight="1" x14ac:dyDescent="0.25">
      <c r="B253" s="152">
        <v>44096</v>
      </c>
      <c r="C253" s="115">
        <v>105.18849731</v>
      </c>
      <c r="D253" s="115">
        <v>104.35757158</v>
      </c>
      <c r="E253" s="115">
        <v>103.56146013</v>
      </c>
      <c r="F253" s="115">
        <v>102.80280596999999</v>
      </c>
      <c r="H253" s="115">
        <v>93.227746932000002</v>
      </c>
      <c r="I253" s="113">
        <v>337130.11</v>
      </c>
    </row>
    <row r="254" spans="2:9" ht="15.9" customHeight="1" x14ac:dyDescent="0.25">
      <c r="B254" s="152">
        <v>44097</v>
      </c>
      <c r="C254" s="115">
        <v>105.43086712</v>
      </c>
      <c r="D254" s="115">
        <v>104.40921133000001</v>
      </c>
      <c r="E254" s="115">
        <v>103.56919544</v>
      </c>
      <c r="F254" s="115">
        <v>102.25366963</v>
      </c>
      <c r="H254" s="115">
        <v>93.442557409000003</v>
      </c>
      <c r="I254" s="113">
        <v>581815.13</v>
      </c>
    </row>
    <row r="255" spans="2:9" ht="15.9" customHeight="1" x14ac:dyDescent="0.25">
      <c r="B255" s="152">
        <v>44098</v>
      </c>
      <c r="C255" s="115">
        <v>103.7783457</v>
      </c>
      <c r="D255" s="115">
        <v>104.38601086</v>
      </c>
      <c r="E255" s="115">
        <v>103.57693125</v>
      </c>
      <c r="F255" s="115">
        <v>103.18221072999999</v>
      </c>
      <c r="H255" s="115">
        <v>91.977940520999994</v>
      </c>
      <c r="I255" s="113">
        <v>4332328.59</v>
      </c>
    </row>
    <row r="256" spans="2:9" ht="15.9" customHeight="1" x14ac:dyDescent="0.25">
      <c r="B256" s="152">
        <v>44099</v>
      </c>
      <c r="C256" s="115">
        <v>106.36729593</v>
      </c>
      <c r="D256" s="115">
        <v>104.3313775</v>
      </c>
      <c r="E256" s="115">
        <v>103.58466758</v>
      </c>
      <c r="F256" s="115">
        <v>103.01158848</v>
      </c>
      <c r="H256" s="115">
        <v>94.272506977999996</v>
      </c>
      <c r="I256" s="113">
        <v>695386.87</v>
      </c>
    </row>
    <row r="257" spans="2:9" ht="15.9" customHeight="1" x14ac:dyDescent="0.25">
      <c r="B257" s="152">
        <v>44102</v>
      </c>
      <c r="C257" s="115">
        <v>104.28511893</v>
      </c>
      <c r="D257" s="115">
        <v>104.10947625999999</v>
      </c>
      <c r="E257" s="115">
        <v>103.59240459</v>
      </c>
      <c r="F257" s="115">
        <v>101.63218738</v>
      </c>
      <c r="H257" s="115">
        <v>92.427089699999996</v>
      </c>
      <c r="I257" s="113">
        <v>4184980.2</v>
      </c>
    </row>
    <row r="258" spans="2:9" ht="15.9" customHeight="1" x14ac:dyDescent="0.25">
      <c r="B258" s="152">
        <v>44103</v>
      </c>
      <c r="C258" s="115">
        <v>104.09783317</v>
      </c>
      <c r="D258" s="115">
        <v>104.18506488</v>
      </c>
      <c r="E258" s="115">
        <v>103.60014212</v>
      </c>
      <c r="F258" s="115">
        <v>101.77080311</v>
      </c>
      <c r="H258" s="115">
        <v>92.261099786000003</v>
      </c>
      <c r="I258" s="113">
        <v>4692394.07</v>
      </c>
    </row>
    <row r="259" spans="2:9" ht="15.9" customHeight="1" x14ac:dyDescent="0.25">
      <c r="B259" s="152">
        <v>44104</v>
      </c>
      <c r="C259" s="115">
        <v>103.66817760000001</v>
      </c>
      <c r="D259" s="115">
        <v>104.58471163999999</v>
      </c>
      <c r="E259" s="115">
        <v>103.60788032000001</v>
      </c>
      <c r="F259" s="115">
        <v>102.3299937</v>
      </c>
      <c r="H259" s="115">
        <v>91.880299394999994</v>
      </c>
      <c r="I259" s="113">
        <v>3234980.78</v>
      </c>
    </row>
    <row r="260" spans="2:9" ht="15.9" customHeight="1" x14ac:dyDescent="0.25">
      <c r="B260" s="152">
        <v>44105</v>
      </c>
      <c r="C260" s="115">
        <v>105.32069903</v>
      </c>
      <c r="D260" s="115">
        <v>104.37029441999999</v>
      </c>
      <c r="E260" s="115">
        <v>103.61561904</v>
      </c>
      <c r="F260" s="115">
        <v>102.43341337</v>
      </c>
      <c r="H260" s="115">
        <v>93.344916283000003</v>
      </c>
      <c r="I260" s="113">
        <v>413605.67</v>
      </c>
    </row>
    <row r="261" spans="2:9" ht="15.9" customHeight="1" x14ac:dyDescent="0.25">
      <c r="B261" s="152">
        <v>44106</v>
      </c>
      <c r="C261" s="115">
        <v>106.20204379</v>
      </c>
      <c r="D261" s="115">
        <v>104.58583424</v>
      </c>
      <c r="E261" s="115">
        <v>103.62335827</v>
      </c>
      <c r="F261" s="115">
        <v>101.62874192</v>
      </c>
      <c r="H261" s="115">
        <v>94.126045289000004</v>
      </c>
      <c r="I261" s="113">
        <v>402649.13</v>
      </c>
    </row>
    <row r="262" spans="2:9" ht="15.9" customHeight="1" x14ac:dyDescent="0.25">
      <c r="B262" s="152">
        <v>44109</v>
      </c>
      <c r="C262" s="115">
        <v>105.75035459999999</v>
      </c>
      <c r="D262" s="115">
        <v>104.35121015999999</v>
      </c>
      <c r="E262" s="115">
        <v>103.63109818</v>
      </c>
      <c r="F262" s="115">
        <v>102.15452311</v>
      </c>
      <c r="H262" s="115">
        <v>93.725716672999994</v>
      </c>
      <c r="I262" s="113">
        <v>787058.54</v>
      </c>
    </row>
    <row r="263" spans="2:9" ht="15.9" customHeight="1" x14ac:dyDescent="0.25">
      <c r="B263" s="152">
        <v>44110</v>
      </c>
      <c r="C263" s="115">
        <v>106.02577484</v>
      </c>
      <c r="D263" s="115">
        <v>104.59107305000001</v>
      </c>
      <c r="E263" s="115">
        <v>103.6388386</v>
      </c>
      <c r="F263" s="115">
        <v>101.99710358</v>
      </c>
      <c r="H263" s="115">
        <v>93.969819487999999</v>
      </c>
      <c r="I263" s="113">
        <v>2244666.02</v>
      </c>
    </row>
    <row r="264" spans="2:9" ht="15.9" customHeight="1" x14ac:dyDescent="0.25">
      <c r="B264" s="152">
        <v>44111</v>
      </c>
      <c r="C264" s="115">
        <v>106.20204379</v>
      </c>
      <c r="D264" s="115">
        <v>104.74898591</v>
      </c>
      <c r="E264" s="115">
        <v>103.6465797</v>
      </c>
      <c r="F264" s="115">
        <v>102.01821176999999</v>
      </c>
      <c r="H264" s="115">
        <v>94.126045289000004</v>
      </c>
      <c r="I264" s="113">
        <v>1745001.86</v>
      </c>
    </row>
    <row r="265" spans="2:9" ht="15.9" customHeight="1" x14ac:dyDescent="0.25">
      <c r="B265" s="152">
        <v>44112</v>
      </c>
      <c r="C265" s="115">
        <v>106.03679165</v>
      </c>
      <c r="D265" s="115">
        <v>104.95517071</v>
      </c>
      <c r="E265" s="115">
        <v>103.65432131999999</v>
      </c>
      <c r="F265" s="115">
        <v>102.42594441</v>
      </c>
      <c r="H265" s="115">
        <v>93.979583601000002</v>
      </c>
      <c r="I265" s="113">
        <v>2356796.59</v>
      </c>
    </row>
    <row r="266" spans="2:9" ht="15.9" customHeight="1" x14ac:dyDescent="0.25">
      <c r="B266" s="152">
        <v>44113</v>
      </c>
      <c r="C266" s="115">
        <v>106.54754478</v>
      </c>
      <c r="D266" s="115">
        <v>105.06705683</v>
      </c>
      <c r="E266" s="115">
        <v>103.66206345000001</v>
      </c>
      <c r="F266" s="115">
        <v>102.80457958</v>
      </c>
      <c r="H266" s="115">
        <v>93.696424336000007</v>
      </c>
      <c r="I266" s="113">
        <v>275728.09999999998</v>
      </c>
    </row>
    <row r="267" spans="2:9" ht="15.9" customHeight="1" x14ac:dyDescent="0.25">
      <c r="B267" s="152">
        <v>44117</v>
      </c>
      <c r="C267" s="115">
        <v>105.92575836</v>
      </c>
      <c r="D267" s="115">
        <v>105.08576687999999</v>
      </c>
      <c r="E267" s="115">
        <v>103.66980626</v>
      </c>
      <c r="F267" s="115">
        <v>102.83113652</v>
      </c>
      <c r="H267" s="115">
        <v>93.149634031000005</v>
      </c>
      <c r="I267" s="113">
        <v>458049.48</v>
      </c>
    </row>
    <row r="268" spans="2:9" ht="15.9" customHeight="1" x14ac:dyDescent="0.25">
      <c r="B268" s="152">
        <v>44118</v>
      </c>
      <c r="C268" s="115">
        <v>106.75850803</v>
      </c>
      <c r="D268" s="115">
        <v>105.14077444</v>
      </c>
      <c r="E268" s="115">
        <v>103.67754958</v>
      </c>
      <c r="F268" s="115">
        <v>102.939353</v>
      </c>
      <c r="H268" s="115">
        <v>93.881942475000002</v>
      </c>
      <c r="I268" s="113">
        <v>1034860.21</v>
      </c>
    </row>
    <row r="269" spans="2:9" ht="15.9" customHeight="1" x14ac:dyDescent="0.25">
      <c r="B269" s="152">
        <v>44119</v>
      </c>
      <c r="C269" s="115">
        <v>106.78071469</v>
      </c>
      <c r="D269" s="115">
        <v>105.25078956</v>
      </c>
      <c r="E269" s="115">
        <v>103.68529341</v>
      </c>
      <c r="F269" s="115">
        <v>102.58728671</v>
      </c>
      <c r="H269" s="115">
        <v>93.901470700000004</v>
      </c>
      <c r="I269" s="113">
        <v>415546.33</v>
      </c>
    </row>
    <row r="270" spans="2:9" ht="15.9" customHeight="1" x14ac:dyDescent="0.25">
      <c r="B270" s="152">
        <v>44120</v>
      </c>
      <c r="C270" s="115">
        <v>106.5919581</v>
      </c>
      <c r="D270" s="115">
        <v>105.40608301</v>
      </c>
      <c r="E270" s="115">
        <v>103.69303793</v>
      </c>
      <c r="F270" s="115">
        <v>102.66503612</v>
      </c>
      <c r="H270" s="115">
        <v>93.735480785999997</v>
      </c>
      <c r="I270" s="113">
        <v>778924.03</v>
      </c>
    </row>
    <row r="271" spans="2:9" ht="15.9" customHeight="1" x14ac:dyDescent="0.25">
      <c r="B271" s="152">
        <v>44123</v>
      </c>
      <c r="C271" s="115">
        <v>107.75780764</v>
      </c>
      <c r="D271" s="115">
        <v>105.45360655</v>
      </c>
      <c r="E271" s="115">
        <v>103.70078296</v>
      </c>
      <c r="F271" s="115">
        <v>103.04505904</v>
      </c>
      <c r="H271" s="115">
        <v>94.760712607000002</v>
      </c>
      <c r="I271" s="113">
        <v>699184.32</v>
      </c>
    </row>
    <row r="272" spans="2:9" ht="15.9" customHeight="1" x14ac:dyDescent="0.25">
      <c r="B272" s="152">
        <v>44124</v>
      </c>
      <c r="C272" s="115">
        <v>108.75710724</v>
      </c>
      <c r="D272" s="115">
        <v>105.66503016</v>
      </c>
      <c r="E272" s="115">
        <v>103.70852867000001</v>
      </c>
      <c r="F272" s="115">
        <v>103.3302865</v>
      </c>
      <c r="H272" s="115">
        <v>95.639482739000002</v>
      </c>
      <c r="I272" s="113">
        <v>1244106.6000000001</v>
      </c>
    </row>
    <row r="273" spans="2:9" ht="15.9" customHeight="1" x14ac:dyDescent="0.25">
      <c r="B273" s="152">
        <v>44125</v>
      </c>
      <c r="C273" s="115">
        <v>109.92295679</v>
      </c>
      <c r="D273" s="115">
        <v>105.8521307</v>
      </c>
      <c r="E273" s="115">
        <v>103.71627488999999</v>
      </c>
      <c r="F273" s="115">
        <v>103.37002613999999</v>
      </c>
      <c r="H273" s="115">
        <v>96.664714560999997</v>
      </c>
      <c r="I273" s="113">
        <v>990021</v>
      </c>
    </row>
    <row r="274" spans="2:9" ht="15.9" customHeight="1" x14ac:dyDescent="0.25">
      <c r="B274" s="152">
        <v>44126</v>
      </c>
      <c r="C274" s="115">
        <v>110.43370992</v>
      </c>
      <c r="D274" s="115">
        <v>105.78627131</v>
      </c>
      <c r="E274" s="115">
        <v>103.72402162</v>
      </c>
      <c r="F274" s="115">
        <v>103.08596593999999</v>
      </c>
      <c r="H274" s="115">
        <v>97.113863738999996</v>
      </c>
      <c r="I274" s="113">
        <v>889145.12</v>
      </c>
    </row>
    <row r="275" spans="2:9" ht="15.9" customHeight="1" x14ac:dyDescent="0.25">
      <c r="B275" s="152">
        <v>44127</v>
      </c>
      <c r="C275" s="115">
        <v>109.36779034</v>
      </c>
      <c r="D275" s="115">
        <v>105.5411696</v>
      </c>
      <c r="E275" s="115">
        <v>103.73176903</v>
      </c>
      <c r="F275" s="115">
        <v>102.84428819999999</v>
      </c>
      <c r="H275" s="115">
        <v>96.176508932000004</v>
      </c>
      <c r="I275" s="113">
        <v>989605.47</v>
      </c>
    </row>
    <row r="276" spans="2:9" ht="15.9" customHeight="1" x14ac:dyDescent="0.25">
      <c r="B276" s="152">
        <v>44130</v>
      </c>
      <c r="C276" s="115">
        <v>108.33518074</v>
      </c>
      <c r="D276" s="115">
        <v>105.14526486</v>
      </c>
      <c r="E276" s="115">
        <v>103.73951696</v>
      </c>
      <c r="F276" s="115">
        <v>102.83015052</v>
      </c>
      <c r="H276" s="115">
        <v>95.268446460999996</v>
      </c>
      <c r="I276" s="113">
        <v>701715.13</v>
      </c>
    </row>
    <row r="277" spans="2:9" ht="15.9" customHeight="1" x14ac:dyDescent="0.25">
      <c r="B277" s="152">
        <v>44131</v>
      </c>
      <c r="C277" s="115">
        <v>108.95696717</v>
      </c>
      <c r="D277" s="115">
        <v>104.88893711</v>
      </c>
      <c r="E277" s="115">
        <v>103.74726557</v>
      </c>
      <c r="F277" s="115">
        <v>102.63315903</v>
      </c>
      <c r="H277" s="115">
        <v>95.815236765999998</v>
      </c>
      <c r="I277" s="113">
        <v>934730.29</v>
      </c>
    </row>
    <row r="278" spans="2:9" ht="15.9" customHeight="1" x14ac:dyDescent="0.25">
      <c r="B278" s="152">
        <v>44132</v>
      </c>
      <c r="C278" s="115">
        <v>108.14642415</v>
      </c>
      <c r="D278" s="115">
        <v>103.76296606</v>
      </c>
      <c r="E278" s="115">
        <v>103.75501469</v>
      </c>
      <c r="F278" s="115">
        <v>102.62619924000001</v>
      </c>
      <c r="H278" s="115">
        <v>95.102456548000006</v>
      </c>
      <c r="I278" s="113">
        <v>935496.67</v>
      </c>
    </row>
    <row r="279" spans="2:9" ht="15.9" customHeight="1" x14ac:dyDescent="0.25">
      <c r="B279" s="152">
        <v>44133</v>
      </c>
      <c r="C279" s="115">
        <v>108.26856076999999</v>
      </c>
      <c r="D279" s="115">
        <v>103.82508344</v>
      </c>
      <c r="E279" s="115">
        <v>103.76276432</v>
      </c>
      <c r="F279" s="115">
        <v>102.70975493</v>
      </c>
      <c r="H279" s="115">
        <v>95.209861786000005</v>
      </c>
      <c r="I279" s="113">
        <v>448086.35</v>
      </c>
    </row>
    <row r="280" spans="2:9" ht="15.9" customHeight="1" x14ac:dyDescent="0.25">
      <c r="B280" s="152">
        <v>44134</v>
      </c>
      <c r="C280" s="115">
        <v>108.03539086000001</v>
      </c>
      <c r="D280" s="115">
        <v>103.53245819999999</v>
      </c>
      <c r="E280" s="115">
        <v>103.77051464</v>
      </c>
      <c r="F280" s="115">
        <v>102.54688643999999</v>
      </c>
      <c r="H280" s="115">
        <v>95.004815421999993</v>
      </c>
      <c r="I280" s="113">
        <v>1124928.33</v>
      </c>
    </row>
    <row r="281" spans="2:9" ht="15.9" customHeight="1" x14ac:dyDescent="0.25">
      <c r="B281" s="152">
        <v>44138</v>
      </c>
      <c r="C281" s="115">
        <v>108.59055730999999</v>
      </c>
      <c r="D281" s="115">
        <v>103.52459997</v>
      </c>
      <c r="E281" s="115">
        <v>103.77826546</v>
      </c>
      <c r="F281" s="115">
        <v>102.52659746</v>
      </c>
      <c r="H281" s="115">
        <v>95.493021050999999</v>
      </c>
      <c r="I281" s="113">
        <v>767114.1</v>
      </c>
    </row>
    <row r="282" spans="2:9" ht="15.9" customHeight="1" x14ac:dyDescent="0.25">
      <c r="B282" s="152">
        <v>44139</v>
      </c>
      <c r="C282" s="115">
        <v>109.41220365</v>
      </c>
      <c r="D282" s="115">
        <v>103.74687541999999</v>
      </c>
      <c r="E282" s="115">
        <v>103.78601697000001</v>
      </c>
      <c r="F282" s="115">
        <v>102.84489401</v>
      </c>
      <c r="H282" s="115">
        <v>96.215565381999994</v>
      </c>
      <c r="I282" s="113">
        <v>524866.03</v>
      </c>
    </row>
    <row r="283" spans="2:9" ht="15.9" customHeight="1" x14ac:dyDescent="0.25">
      <c r="B283" s="152">
        <v>44140</v>
      </c>
      <c r="C283" s="115">
        <v>110.10061005</v>
      </c>
      <c r="D283" s="115">
        <v>104.25204687999999</v>
      </c>
      <c r="E283" s="115">
        <v>103.79376899</v>
      </c>
      <c r="F283" s="115">
        <v>103.3570881</v>
      </c>
      <c r="H283" s="115">
        <v>96.820940362000002</v>
      </c>
      <c r="I283" s="113">
        <v>469639.67</v>
      </c>
    </row>
    <row r="284" spans="2:9" ht="15.9" customHeight="1" x14ac:dyDescent="0.25">
      <c r="B284" s="152">
        <v>44141</v>
      </c>
      <c r="C284" s="115">
        <v>110.36708994999999</v>
      </c>
      <c r="D284" s="115">
        <v>104.59032465</v>
      </c>
      <c r="E284" s="115">
        <v>103.80152151999999</v>
      </c>
      <c r="F284" s="115">
        <v>103.97584002000001</v>
      </c>
      <c r="H284" s="115">
        <v>97.055279064000004</v>
      </c>
      <c r="I284" s="113">
        <v>1645168.22</v>
      </c>
    </row>
    <row r="285" spans="2:9" ht="15.9" customHeight="1" x14ac:dyDescent="0.25">
      <c r="B285" s="152">
        <v>44144</v>
      </c>
      <c r="C285" s="115">
        <v>111.03328968</v>
      </c>
      <c r="D285" s="115">
        <v>104.88669191</v>
      </c>
      <c r="E285" s="115">
        <v>103.80927474000001</v>
      </c>
      <c r="F285" s="115">
        <v>104.38293453999999</v>
      </c>
      <c r="H285" s="115">
        <v>97.641125818999996</v>
      </c>
      <c r="I285" s="113">
        <v>2408102.23</v>
      </c>
    </row>
    <row r="286" spans="2:9" ht="15.9" customHeight="1" x14ac:dyDescent="0.25">
      <c r="B286" s="152">
        <v>44145</v>
      </c>
      <c r="C286" s="115">
        <v>111.4996295</v>
      </c>
      <c r="D286" s="115">
        <v>105.04385636000001</v>
      </c>
      <c r="E286" s="115">
        <v>103.81702846</v>
      </c>
      <c r="F286" s="115">
        <v>104.02243575</v>
      </c>
      <c r="H286" s="115">
        <v>98.051218547000005</v>
      </c>
      <c r="I286" s="113">
        <v>2363926.7200000002</v>
      </c>
    </row>
    <row r="287" spans="2:9" ht="15.9" customHeight="1" x14ac:dyDescent="0.25">
      <c r="B287" s="152">
        <v>44146</v>
      </c>
      <c r="C287" s="115">
        <v>111.48841449</v>
      </c>
      <c r="D287" s="115">
        <v>105.02552051000001</v>
      </c>
      <c r="E287" s="115">
        <v>103.82478287000001</v>
      </c>
      <c r="F287" s="115">
        <v>103.63022632000001</v>
      </c>
      <c r="H287" s="115">
        <v>97.065043177000007</v>
      </c>
      <c r="I287" s="113">
        <v>1838741.9</v>
      </c>
    </row>
    <row r="288" spans="2:9" ht="15.9" customHeight="1" x14ac:dyDescent="0.25">
      <c r="B288" s="152">
        <v>44147</v>
      </c>
      <c r="C288" s="115">
        <v>111.58934958</v>
      </c>
      <c r="D288" s="115">
        <v>104.82345193</v>
      </c>
      <c r="E288" s="115">
        <v>103.83253779</v>
      </c>
      <c r="F288" s="115">
        <v>103.33488201</v>
      </c>
      <c r="H288" s="115">
        <v>97.152920190000003</v>
      </c>
      <c r="I288" s="113">
        <v>957659.86</v>
      </c>
    </row>
    <row r="289" spans="2:9" ht="15.9" customHeight="1" x14ac:dyDescent="0.25">
      <c r="B289" s="152">
        <v>44148</v>
      </c>
      <c r="C289" s="115">
        <v>112.13888507</v>
      </c>
      <c r="D289" s="115">
        <v>104.90353096</v>
      </c>
      <c r="E289" s="115">
        <v>103.84029322000001</v>
      </c>
      <c r="F289" s="115">
        <v>103.65689768999999</v>
      </c>
      <c r="H289" s="115">
        <v>97.631361706000007</v>
      </c>
      <c r="I289" s="113">
        <v>479814.69</v>
      </c>
    </row>
    <row r="290" spans="2:9" ht="15.9" customHeight="1" x14ac:dyDescent="0.25">
      <c r="B290" s="152">
        <v>44151</v>
      </c>
      <c r="C290" s="115">
        <v>112.25103516999999</v>
      </c>
      <c r="D290" s="115">
        <v>104.8844467</v>
      </c>
      <c r="E290" s="115">
        <v>103.84804932999999</v>
      </c>
      <c r="F290" s="115">
        <v>103.68517613</v>
      </c>
      <c r="H290" s="115">
        <v>97.729002832000006</v>
      </c>
      <c r="I290" s="113">
        <v>2145949.17</v>
      </c>
    </row>
    <row r="291" spans="2:9" ht="15.9" customHeight="1" x14ac:dyDescent="0.25">
      <c r="B291" s="152">
        <v>44152</v>
      </c>
      <c r="C291" s="115">
        <v>112.58748547</v>
      </c>
      <c r="D291" s="115">
        <v>104.88145308999999</v>
      </c>
      <c r="E291" s="115">
        <v>103.85580596</v>
      </c>
      <c r="F291" s="115">
        <v>103.80423517</v>
      </c>
      <c r="H291" s="115">
        <v>98.021926209</v>
      </c>
      <c r="I291" s="113">
        <v>1192519.05</v>
      </c>
    </row>
    <row r="292" spans="2:9" ht="15.9" customHeight="1" x14ac:dyDescent="0.25">
      <c r="B292" s="152">
        <v>44153</v>
      </c>
      <c r="C292" s="115">
        <v>112.48655038</v>
      </c>
      <c r="D292" s="115">
        <v>104.80960648999999</v>
      </c>
      <c r="E292" s="115">
        <v>103.86356326000001</v>
      </c>
      <c r="F292" s="115">
        <v>103.5556172</v>
      </c>
      <c r="H292" s="115">
        <v>97.934049196000004</v>
      </c>
      <c r="I292" s="113">
        <v>1117954.98</v>
      </c>
    </row>
    <row r="293" spans="2:9" ht="15.9" customHeight="1" x14ac:dyDescent="0.25">
      <c r="B293" s="152">
        <v>44154</v>
      </c>
      <c r="C293" s="115">
        <v>112.03794997999999</v>
      </c>
      <c r="D293" s="115">
        <v>104.58134382999999</v>
      </c>
      <c r="E293" s="115">
        <v>103.87132108</v>
      </c>
      <c r="F293" s="115">
        <v>103.58345487</v>
      </c>
      <c r="H293" s="115">
        <v>97.543484692999996</v>
      </c>
      <c r="I293" s="113">
        <v>1861793.65</v>
      </c>
    </row>
    <row r="294" spans="2:9" ht="15.9" customHeight="1" x14ac:dyDescent="0.25">
      <c r="B294" s="152">
        <v>44155</v>
      </c>
      <c r="C294" s="115">
        <v>112.10524004</v>
      </c>
      <c r="D294" s="115">
        <v>104.62811895999999</v>
      </c>
      <c r="E294" s="115">
        <v>103.87907941</v>
      </c>
      <c r="F294" s="115">
        <v>103.22744867</v>
      </c>
      <c r="H294" s="115">
        <v>97.602069368000002</v>
      </c>
      <c r="I294" s="113">
        <v>1466737.49</v>
      </c>
    </row>
    <row r="295" spans="2:9" ht="15.9" customHeight="1" x14ac:dyDescent="0.25">
      <c r="B295" s="152">
        <v>44158</v>
      </c>
      <c r="C295" s="115">
        <v>111.47719948</v>
      </c>
      <c r="D295" s="115">
        <v>104.66142286</v>
      </c>
      <c r="E295" s="115">
        <v>103.88683843</v>
      </c>
      <c r="F295" s="115">
        <v>103.11131336</v>
      </c>
      <c r="H295" s="115">
        <v>97.055279064000004</v>
      </c>
      <c r="I295" s="113">
        <v>2366912.62</v>
      </c>
    </row>
    <row r="296" spans="2:9" ht="15.9" customHeight="1" x14ac:dyDescent="0.25">
      <c r="B296" s="152">
        <v>44159</v>
      </c>
      <c r="C296" s="115">
        <v>111.02859908000001</v>
      </c>
      <c r="D296" s="115">
        <v>104.64570641</v>
      </c>
      <c r="E296" s="115">
        <v>103.89459795</v>
      </c>
      <c r="F296" s="115">
        <v>103.37124518</v>
      </c>
      <c r="H296" s="115">
        <v>96.664714560999997</v>
      </c>
      <c r="I296" s="113">
        <v>2254316.15</v>
      </c>
    </row>
    <row r="297" spans="2:9" ht="15.9" customHeight="1" x14ac:dyDescent="0.25">
      <c r="B297" s="152">
        <v>44160</v>
      </c>
      <c r="C297" s="115">
        <v>110.84915891999999</v>
      </c>
      <c r="D297" s="115">
        <v>104.75759254</v>
      </c>
      <c r="E297" s="115">
        <v>103.90235816000001</v>
      </c>
      <c r="F297" s="115">
        <v>103.66190856</v>
      </c>
      <c r="H297" s="115">
        <v>96.508488759000002</v>
      </c>
      <c r="I297" s="113">
        <v>1773309.34</v>
      </c>
    </row>
    <row r="298" spans="2:9" ht="15.9" customHeight="1" x14ac:dyDescent="0.25">
      <c r="B298" s="152">
        <v>44161</v>
      </c>
      <c r="C298" s="115">
        <v>110.91644898</v>
      </c>
      <c r="D298" s="115">
        <v>104.79052222999999</v>
      </c>
      <c r="E298" s="115">
        <v>103.91011888</v>
      </c>
      <c r="F298" s="115">
        <v>103.99570703000001</v>
      </c>
      <c r="H298" s="115">
        <v>96.567073434999998</v>
      </c>
      <c r="I298" s="113">
        <v>948864.05</v>
      </c>
    </row>
    <row r="299" spans="2:9" ht="15.9" customHeight="1" x14ac:dyDescent="0.25">
      <c r="B299" s="152">
        <v>44162</v>
      </c>
      <c r="C299" s="115">
        <v>110.69214878</v>
      </c>
      <c r="D299" s="115">
        <v>105.20775644</v>
      </c>
      <c r="E299" s="115">
        <v>103.91788011</v>
      </c>
      <c r="F299" s="115">
        <v>104.51947002999999</v>
      </c>
      <c r="H299" s="115">
        <v>96.371791182999999</v>
      </c>
      <c r="I299" s="113">
        <v>2074396.02</v>
      </c>
    </row>
    <row r="300" spans="2:9" ht="15.9" customHeight="1" x14ac:dyDescent="0.25">
      <c r="B300" s="152">
        <v>44165</v>
      </c>
      <c r="C300" s="115">
        <v>110.68093377</v>
      </c>
      <c r="D300" s="115">
        <v>105.09661871</v>
      </c>
      <c r="E300" s="115">
        <v>103.92564202</v>
      </c>
      <c r="F300" s="115">
        <v>104.59756367</v>
      </c>
      <c r="H300" s="115">
        <v>96.362027069999996</v>
      </c>
      <c r="I300" s="113">
        <v>1799989.91</v>
      </c>
    </row>
    <row r="301" spans="2:9" ht="15.9" customHeight="1" x14ac:dyDescent="0.25">
      <c r="B301" s="152">
        <v>44166</v>
      </c>
      <c r="C301" s="115">
        <v>111.34261936</v>
      </c>
      <c r="D301" s="115">
        <v>104.90764717</v>
      </c>
      <c r="E301" s="115">
        <v>103.93340444</v>
      </c>
      <c r="F301" s="115">
        <v>105.3814836</v>
      </c>
      <c r="H301" s="115">
        <v>96.938109713000003</v>
      </c>
      <c r="I301" s="113">
        <v>2046736.33</v>
      </c>
    </row>
    <row r="302" spans="2:9" ht="15.9" customHeight="1" x14ac:dyDescent="0.25">
      <c r="B302" s="152">
        <v>44167</v>
      </c>
      <c r="C302" s="115">
        <v>112.76692563</v>
      </c>
      <c r="D302" s="115">
        <v>104.69135894</v>
      </c>
      <c r="E302" s="115">
        <v>103.94116755</v>
      </c>
      <c r="F302" s="115">
        <v>105.70178534999999</v>
      </c>
      <c r="H302" s="115">
        <v>98.178152010999995</v>
      </c>
      <c r="I302" s="113">
        <v>1252893.6399999999</v>
      </c>
    </row>
    <row r="303" spans="2:9" ht="15.9" customHeight="1" x14ac:dyDescent="0.25">
      <c r="B303" s="152">
        <v>44168</v>
      </c>
      <c r="C303" s="115">
        <v>113.95571669</v>
      </c>
      <c r="D303" s="115">
        <v>104.79950306000001</v>
      </c>
      <c r="E303" s="115">
        <v>103.94893116</v>
      </c>
      <c r="F303" s="115">
        <v>106.6380006</v>
      </c>
      <c r="H303" s="115">
        <v>99.213147943999999</v>
      </c>
      <c r="I303" s="113">
        <v>2733057.05</v>
      </c>
    </row>
    <row r="304" spans="2:9" ht="15.9" customHeight="1" x14ac:dyDescent="0.25">
      <c r="B304" s="152">
        <v>44169</v>
      </c>
      <c r="C304" s="115">
        <v>113.83235157999999</v>
      </c>
      <c r="D304" s="115">
        <v>104.55851756</v>
      </c>
      <c r="E304" s="115">
        <v>103.95669529</v>
      </c>
      <c r="F304" s="115">
        <v>106.68938</v>
      </c>
      <c r="H304" s="115">
        <v>99.105742706000001</v>
      </c>
      <c r="I304" s="113">
        <v>2608568.63</v>
      </c>
    </row>
    <row r="305" spans="2:9" ht="15.9" customHeight="1" x14ac:dyDescent="0.25">
      <c r="B305" s="152">
        <v>44172</v>
      </c>
      <c r="C305" s="115">
        <v>113.83235157999999</v>
      </c>
      <c r="D305" s="115">
        <v>104.14914158000001</v>
      </c>
      <c r="E305" s="115">
        <v>103.96446011</v>
      </c>
      <c r="F305" s="115">
        <v>106.58152882</v>
      </c>
      <c r="H305" s="115">
        <v>99.105742706000001</v>
      </c>
      <c r="I305" s="113">
        <v>1205950.17</v>
      </c>
    </row>
    <row r="306" spans="2:9" ht="15.9" customHeight="1" x14ac:dyDescent="0.25">
      <c r="B306" s="152">
        <v>44173</v>
      </c>
      <c r="C306" s="115">
        <v>114.66226232</v>
      </c>
      <c r="D306" s="115">
        <v>104.02790043</v>
      </c>
      <c r="E306" s="115">
        <v>103.97222542999999</v>
      </c>
      <c r="F306" s="115">
        <v>106.84615642</v>
      </c>
      <c r="H306" s="115">
        <v>99.828287036999996</v>
      </c>
      <c r="I306" s="113">
        <v>1172128.81</v>
      </c>
    </row>
    <row r="307" spans="2:9" ht="15.9" customHeight="1" x14ac:dyDescent="0.25">
      <c r="B307" s="152">
        <v>44174</v>
      </c>
      <c r="C307" s="115">
        <v>114.73055432</v>
      </c>
      <c r="D307" s="115">
        <v>103.67839662</v>
      </c>
      <c r="E307" s="115">
        <v>103.97999143</v>
      </c>
      <c r="F307" s="115">
        <v>106.89196979</v>
      </c>
      <c r="H307" s="115">
        <v>98.422254824999996</v>
      </c>
      <c r="I307" s="113">
        <v>1242123.53</v>
      </c>
    </row>
    <row r="308" spans="2:9" ht="15.9" customHeight="1" x14ac:dyDescent="0.25">
      <c r="B308" s="152">
        <v>44175</v>
      </c>
      <c r="C308" s="115">
        <v>114.45738633000001</v>
      </c>
      <c r="D308" s="115">
        <v>103.56314269000001</v>
      </c>
      <c r="E308" s="115">
        <v>103.98775795</v>
      </c>
      <c r="F308" s="115">
        <v>107.44650443</v>
      </c>
      <c r="H308" s="115">
        <v>98.187916122999994</v>
      </c>
      <c r="I308" s="113">
        <v>971004.21</v>
      </c>
    </row>
    <row r="309" spans="2:9" ht="15.9" customHeight="1" x14ac:dyDescent="0.25">
      <c r="B309" s="152">
        <v>44176</v>
      </c>
      <c r="C309" s="115">
        <v>114.38909434</v>
      </c>
      <c r="D309" s="115">
        <v>103.6039306</v>
      </c>
      <c r="E309" s="115">
        <v>103.99552498</v>
      </c>
      <c r="F309" s="115">
        <v>107.92468389</v>
      </c>
      <c r="H309" s="115">
        <v>98.129331448000002</v>
      </c>
      <c r="I309" s="113">
        <v>1108189.26</v>
      </c>
    </row>
    <row r="310" spans="2:9" ht="15.9" customHeight="1" x14ac:dyDescent="0.25">
      <c r="B310" s="152">
        <v>44179</v>
      </c>
      <c r="C310" s="115">
        <v>115.0492503</v>
      </c>
      <c r="D310" s="115">
        <v>103.33226062</v>
      </c>
      <c r="E310" s="115">
        <v>104.00329268999999</v>
      </c>
      <c r="F310" s="115">
        <v>107.90428516</v>
      </c>
      <c r="H310" s="115">
        <v>98.695649978000006</v>
      </c>
      <c r="I310" s="113">
        <v>1617109.97</v>
      </c>
    </row>
    <row r="311" spans="2:9" ht="15.9" customHeight="1" x14ac:dyDescent="0.25">
      <c r="B311" s="152">
        <v>44180</v>
      </c>
      <c r="C311" s="115">
        <v>115.07201430000001</v>
      </c>
      <c r="D311" s="115">
        <v>103.55752966999999</v>
      </c>
      <c r="E311" s="115">
        <v>104.01106091</v>
      </c>
      <c r="F311" s="115">
        <v>108.22073395</v>
      </c>
      <c r="H311" s="115">
        <v>98.715178202999994</v>
      </c>
      <c r="I311" s="113">
        <v>1260606.79</v>
      </c>
    </row>
    <row r="312" spans="2:9" ht="15.9" customHeight="1" x14ac:dyDescent="0.25">
      <c r="B312" s="152">
        <v>44181</v>
      </c>
      <c r="C312" s="115">
        <v>115.47038428</v>
      </c>
      <c r="D312" s="115">
        <v>103.67764821999999</v>
      </c>
      <c r="E312" s="115">
        <v>104.01882981999999</v>
      </c>
      <c r="F312" s="115">
        <v>108.16877764</v>
      </c>
      <c r="H312" s="115">
        <v>99.056922142999994</v>
      </c>
      <c r="I312" s="113">
        <v>1445459.17</v>
      </c>
    </row>
    <row r="313" spans="2:9" ht="15.9" customHeight="1" x14ac:dyDescent="0.25">
      <c r="B313" s="152">
        <v>44182</v>
      </c>
      <c r="C313" s="115">
        <v>115.65249627</v>
      </c>
      <c r="D313" s="115">
        <v>103.86998757000001</v>
      </c>
      <c r="E313" s="115">
        <v>104.02659923</v>
      </c>
      <c r="F313" s="115">
        <v>108.28361747</v>
      </c>
      <c r="H313" s="115">
        <v>99.213147943999999</v>
      </c>
      <c r="I313" s="113">
        <v>2527740.75</v>
      </c>
    </row>
    <row r="314" spans="2:9" ht="15.9" customHeight="1" x14ac:dyDescent="0.25">
      <c r="B314" s="152">
        <v>44183</v>
      </c>
      <c r="C314" s="115">
        <v>115.75493427000001</v>
      </c>
      <c r="D314" s="115">
        <v>104.56787258999999</v>
      </c>
      <c r="E314" s="115">
        <v>104.03436916</v>
      </c>
      <c r="F314" s="115">
        <v>108.42949587</v>
      </c>
      <c r="H314" s="115">
        <v>99.301024957999999</v>
      </c>
      <c r="I314" s="113">
        <v>1165863.02</v>
      </c>
    </row>
    <row r="315" spans="2:9" ht="15.9" customHeight="1" x14ac:dyDescent="0.25">
      <c r="B315" s="152">
        <v>44186</v>
      </c>
      <c r="C315" s="115">
        <v>115.86875426</v>
      </c>
      <c r="D315" s="115">
        <v>104.57273720000001</v>
      </c>
      <c r="E315" s="115">
        <v>104.04213977000001</v>
      </c>
      <c r="F315" s="115">
        <v>108.4327222</v>
      </c>
      <c r="H315" s="115">
        <v>99.398666083999998</v>
      </c>
      <c r="I315" s="113">
        <v>1806088.66</v>
      </c>
    </row>
    <row r="316" spans="2:9" ht="15.9" customHeight="1" x14ac:dyDescent="0.25">
      <c r="B316" s="152">
        <v>44187</v>
      </c>
      <c r="C316" s="115">
        <v>116.14192224999999</v>
      </c>
      <c r="D316" s="115">
        <v>105.04385636000001</v>
      </c>
      <c r="E316" s="115">
        <v>104.04991089000001</v>
      </c>
      <c r="F316" s="115">
        <v>108.37754683999999</v>
      </c>
      <c r="H316" s="115">
        <v>99.633004786000001</v>
      </c>
      <c r="I316" s="113">
        <v>2956318.81</v>
      </c>
    </row>
    <row r="317" spans="2:9" ht="15.9" customHeight="1" x14ac:dyDescent="0.25">
      <c r="B317" s="152">
        <v>44188</v>
      </c>
      <c r="C317" s="115">
        <v>116.88175221</v>
      </c>
      <c r="D317" s="115">
        <v>105.84053046</v>
      </c>
      <c r="E317" s="115">
        <v>104.0576827</v>
      </c>
      <c r="F317" s="115">
        <v>108.75168131</v>
      </c>
      <c r="H317" s="115">
        <v>100.2676721</v>
      </c>
      <c r="I317" s="113">
        <v>3270675.99</v>
      </c>
    </row>
    <row r="318" spans="2:9" ht="15.9" customHeight="1" x14ac:dyDescent="0.25">
      <c r="B318" s="152">
        <v>44193</v>
      </c>
      <c r="C318" s="115">
        <v>117.66711017</v>
      </c>
      <c r="D318" s="115">
        <v>106.07253513000001</v>
      </c>
      <c r="E318" s="115">
        <v>104.07322784</v>
      </c>
      <c r="F318" s="115">
        <v>108.82863272</v>
      </c>
      <c r="H318" s="115">
        <v>100.94139586999999</v>
      </c>
      <c r="I318" s="113">
        <v>2232427.7200000002</v>
      </c>
    </row>
    <row r="319" spans="2:9" ht="15.9" customHeight="1" x14ac:dyDescent="0.25">
      <c r="B319" s="152">
        <v>44194</v>
      </c>
      <c r="C319" s="115">
        <v>119.23782610000001</v>
      </c>
      <c r="D319" s="115">
        <v>106.83590534</v>
      </c>
      <c r="E319" s="115">
        <v>104.08100134999999</v>
      </c>
      <c r="F319" s="115">
        <v>109.41705739</v>
      </c>
      <c r="H319" s="115">
        <v>102.2888434</v>
      </c>
      <c r="I319" s="113">
        <v>2855784.7</v>
      </c>
    </row>
    <row r="320" spans="2:9" ht="15.9" customHeight="1" x14ac:dyDescent="0.25">
      <c r="B320" s="152">
        <v>44195</v>
      </c>
      <c r="C320" s="115">
        <v>119.38579209</v>
      </c>
      <c r="D320" s="115">
        <v>107.40132317</v>
      </c>
      <c r="E320" s="115">
        <v>104.08877536999999</v>
      </c>
      <c r="F320" s="115">
        <v>109.60240543</v>
      </c>
      <c r="H320" s="115">
        <v>102.41577687</v>
      </c>
      <c r="I320" s="113">
        <v>1990672.76</v>
      </c>
    </row>
    <row r="321" spans="2:9" ht="15.9" customHeight="1" x14ac:dyDescent="0.25">
      <c r="B321" s="152">
        <v>44200</v>
      </c>
      <c r="C321" s="115">
        <v>120.01180205999999</v>
      </c>
      <c r="D321" s="115">
        <v>107.30103728</v>
      </c>
      <c r="E321" s="115">
        <v>104.10432529000001</v>
      </c>
      <c r="F321" s="115">
        <v>109.72093857</v>
      </c>
      <c r="H321" s="115">
        <v>102.95280305999999</v>
      </c>
      <c r="I321" s="113">
        <v>2673802.44</v>
      </c>
    </row>
    <row r="322" spans="2:9" ht="15.9" customHeight="1" x14ac:dyDescent="0.25">
      <c r="B322" s="152">
        <v>44201</v>
      </c>
      <c r="C322" s="115">
        <v>118.94189411000001</v>
      </c>
      <c r="D322" s="115">
        <v>107.30328249</v>
      </c>
      <c r="E322" s="115">
        <v>104.11210102</v>
      </c>
      <c r="F322" s="115">
        <v>109.53749811</v>
      </c>
      <c r="H322" s="115">
        <v>102.03497648</v>
      </c>
      <c r="I322" s="113">
        <v>3334836.97</v>
      </c>
    </row>
    <row r="323" spans="2:9" ht="15.9" customHeight="1" x14ac:dyDescent="0.25">
      <c r="B323" s="152">
        <v>44202</v>
      </c>
      <c r="C323" s="115">
        <v>119.48823007999999</v>
      </c>
      <c r="D323" s="115">
        <v>107.38598093</v>
      </c>
      <c r="E323" s="115">
        <v>104.11987743</v>
      </c>
      <c r="F323" s="115">
        <v>109.21592911</v>
      </c>
      <c r="H323" s="115">
        <v>102.50365388</v>
      </c>
      <c r="I323" s="113">
        <v>9971360.0700000003</v>
      </c>
    </row>
    <row r="324" spans="2:9" ht="15.9" customHeight="1" x14ac:dyDescent="0.25">
      <c r="B324" s="152">
        <v>44203</v>
      </c>
      <c r="C324" s="115">
        <v>118.81669212</v>
      </c>
      <c r="D324" s="115">
        <v>107.15285365</v>
      </c>
      <c r="E324" s="115">
        <v>104.12765435</v>
      </c>
      <c r="F324" s="115">
        <v>108.66192414</v>
      </c>
      <c r="H324" s="115">
        <v>101.92757124000001</v>
      </c>
      <c r="I324" s="113">
        <v>10154374.43</v>
      </c>
    </row>
    <row r="325" spans="2:9" ht="15.9" customHeight="1" x14ac:dyDescent="0.25">
      <c r="B325" s="152">
        <v>44204</v>
      </c>
      <c r="C325" s="115">
        <v>119.51099408</v>
      </c>
      <c r="D325" s="115">
        <v>107.29841786999999</v>
      </c>
      <c r="E325" s="115">
        <v>104.13543195</v>
      </c>
      <c r="F325" s="115">
        <v>108.67368324</v>
      </c>
      <c r="H325" s="115">
        <v>102.52318210999999</v>
      </c>
      <c r="I325" s="113">
        <v>6174297.8499999996</v>
      </c>
    </row>
    <row r="326" spans="2:9" ht="15.9" customHeight="1" x14ac:dyDescent="0.25">
      <c r="B326" s="152">
        <v>44207</v>
      </c>
      <c r="C326" s="115">
        <v>120.71748602</v>
      </c>
      <c r="D326" s="115">
        <v>107.16370548</v>
      </c>
      <c r="E326" s="115">
        <v>104.14321006999999</v>
      </c>
      <c r="F326" s="115">
        <v>107.94518515999999</v>
      </c>
      <c r="H326" s="115">
        <v>103.55817804</v>
      </c>
      <c r="I326" s="113">
        <v>6683826.0999999996</v>
      </c>
    </row>
    <row r="327" spans="2:9" ht="15.9" customHeight="1" x14ac:dyDescent="0.25">
      <c r="B327" s="152">
        <v>44208</v>
      </c>
      <c r="C327" s="115">
        <v>121.7610528</v>
      </c>
      <c r="D327" s="115">
        <v>106.85199598</v>
      </c>
      <c r="E327" s="115">
        <v>104.15098869000001</v>
      </c>
      <c r="F327" s="115">
        <v>108.63969453999999</v>
      </c>
      <c r="H327" s="115">
        <v>102.53294622</v>
      </c>
      <c r="I327" s="113">
        <v>3791700.04</v>
      </c>
    </row>
    <row r="328" spans="2:9" ht="15.9" customHeight="1" x14ac:dyDescent="0.25">
      <c r="B328" s="152">
        <v>44209</v>
      </c>
      <c r="C328" s="115">
        <v>121.74945762</v>
      </c>
      <c r="D328" s="115">
        <v>106.71690939</v>
      </c>
      <c r="E328" s="115">
        <v>104.15876799999999</v>
      </c>
      <c r="F328" s="115">
        <v>108.34434204</v>
      </c>
      <c r="H328" s="115">
        <v>102.52318210999999</v>
      </c>
      <c r="I328" s="113">
        <v>3257953.34</v>
      </c>
    </row>
    <row r="329" spans="2:9" ht="15.9" customHeight="1" x14ac:dyDescent="0.25">
      <c r="B329" s="152">
        <v>44210</v>
      </c>
      <c r="C329" s="115">
        <v>122.89738106999999</v>
      </c>
      <c r="D329" s="115">
        <v>106.83403432999999</v>
      </c>
      <c r="E329" s="115">
        <v>104.16654782000001</v>
      </c>
      <c r="F329" s="115">
        <v>108.81112383999999</v>
      </c>
      <c r="H329" s="115">
        <v>103.48982925</v>
      </c>
      <c r="I329" s="113">
        <v>3803831.63</v>
      </c>
    </row>
    <row r="330" spans="2:9" ht="15.9" customHeight="1" x14ac:dyDescent="0.25">
      <c r="B330" s="152">
        <v>44211</v>
      </c>
      <c r="C330" s="115">
        <v>122.79302439999999</v>
      </c>
      <c r="D330" s="115">
        <v>106.94442365</v>
      </c>
      <c r="E330" s="115">
        <v>104.17432832</v>
      </c>
      <c r="F330" s="115">
        <v>108.56271748</v>
      </c>
      <c r="H330" s="115">
        <v>103.40195224</v>
      </c>
      <c r="I330" s="113">
        <v>3809342.65</v>
      </c>
    </row>
    <row r="331" spans="2:9" ht="15.9" customHeight="1" x14ac:dyDescent="0.25">
      <c r="B331" s="152">
        <v>44214</v>
      </c>
      <c r="C331" s="115">
        <v>122.90897626</v>
      </c>
      <c r="D331" s="115">
        <v>107.0293673</v>
      </c>
      <c r="E331" s="115">
        <v>104.18210934</v>
      </c>
      <c r="F331" s="115">
        <v>108.4971003</v>
      </c>
      <c r="H331" s="115">
        <v>103.49959336000001</v>
      </c>
      <c r="I331" s="113">
        <v>3189790.89</v>
      </c>
    </row>
    <row r="332" spans="2:9" ht="15.9" customHeight="1" x14ac:dyDescent="0.25">
      <c r="B332" s="152">
        <v>44215</v>
      </c>
      <c r="C332" s="115">
        <v>124.08009009</v>
      </c>
      <c r="D332" s="115">
        <v>107.25725575</v>
      </c>
      <c r="E332" s="115">
        <v>104.18989086000001</v>
      </c>
      <c r="F332" s="115">
        <v>108.20079655000001</v>
      </c>
      <c r="H332" s="115">
        <v>104.48576873</v>
      </c>
      <c r="I332" s="113">
        <v>2633261.2000000002</v>
      </c>
    </row>
    <row r="333" spans="2:9" ht="15.9" customHeight="1" x14ac:dyDescent="0.25">
      <c r="B333" s="152">
        <v>44216</v>
      </c>
      <c r="C333" s="115">
        <v>125.69182101</v>
      </c>
      <c r="D333" s="115">
        <v>107.40356838</v>
      </c>
      <c r="E333" s="115">
        <v>104.19767306999999</v>
      </c>
      <c r="F333" s="115">
        <v>108.09793411</v>
      </c>
      <c r="H333" s="115">
        <v>105.84298038</v>
      </c>
      <c r="I333" s="113">
        <v>3311842.73</v>
      </c>
    </row>
    <row r="334" spans="2:9" ht="15.9" customHeight="1" x14ac:dyDescent="0.25">
      <c r="B334" s="152">
        <v>44217</v>
      </c>
      <c r="C334" s="115">
        <v>125.15844242999999</v>
      </c>
      <c r="D334" s="115">
        <v>107.41816222</v>
      </c>
      <c r="E334" s="115">
        <v>104.20545579</v>
      </c>
      <c r="F334" s="115">
        <v>107.76937058</v>
      </c>
      <c r="H334" s="115">
        <v>105.39383119999999</v>
      </c>
      <c r="I334" s="113">
        <v>2709955.77</v>
      </c>
    </row>
    <row r="335" spans="2:9" ht="15.9" customHeight="1" x14ac:dyDescent="0.25">
      <c r="B335" s="152">
        <v>44218</v>
      </c>
      <c r="C335" s="115">
        <v>125.01930019</v>
      </c>
      <c r="D335" s="115">
        <v>107.13264679</v>
      </c>
      <c r="E335" s="115">
        <v>104.21323919</v>
      </c>
      <c r="F335" s="115">
        <v>107.39043782</v>
      </c>
      <c r="H335" s="115">
        <v>105.27666185</v>
      </c>
      <c r="I335" s="113">
        <v>2587179.89</v>
      </c>
    </row>
    <row r="336" spans="2:9" ht="15.9" customHeight="1" x14ac:dyDescent="0.25">
      <c r="B336" s="152">
        <v>44222</v>
      </c>
      <c r="C336" s="115">
        <v>125.57586913999999</v>
      </c>
      <c r="D336" s="115">
        <v>107.08662006</v>
      </c>
      <c r="E336" s="115">
        <v>104.22880753</v>
      </c>
      <c r="F336" s="115">
        <v>107.66724845</v>
      </c>
      <c r="H336" s="115">
        <v>105.74533925999999</v>
      </c>
      <c r="I336" s="113">
        <v>3008333.97</v>
      </c>
    </row>
    <row r="337" spans="2:9" ht="15.9" customHeight="1" x14ac:dyDescent="0.25">
      <c r="B337" s="152">
        <v>44223</v>
      </c>
      <c r="C337" s="115">
        <v>125.21641836000001</v>
      </c>
      <c r="D337" s="115">
        <v>107.06566479999999</v>
      </c>
      <c r="E337" s="115">
        <v>104.23659264</v>
      </c>
      <c r="F337" s="115">
        <v>107.91770364</v>
      </c>
      <c r="H337" s="115">
        <v>105.44265177</v>
      </c>
      <c r="I337" s="113">
        <v>2502184.6800000002</v>
      </c>
    </row>
    <row r="338" spans="2:9" ht="15.9" customHeight="1" x14ac:dyDescent="0.25">
      <c r="B338" s="152">
        <v>44224</v>
      </c>
      <c r="C338" s="115">
        <v>126.46921066</v>
      </c>
      <c r="D338" s="115">
        <v>107.47653759000001</v>
      </c>
      <c r="E338" s="115">
        <v>104.24437826</v>
      </c>
      <c r="F338" s="115">
        <v>108.3210795</v>
      </c>
      <c r="H338" s="115">
        <v>106.49760721</v>
      </c>
      <c r="I338" s="113">
        <v>2218479.5</v>
      </c>
    </row>
    <row r="339" spans="2:9" ht="15.9" customHeight="1" x14ac:dyDescent="0.25">
      <c r="B339" s="152">
        <v>44225</v>
      </c>
      <c r="C339" s="115">
        <v>127.28104205</v>
      </c>
      <c r="D339" s="115">
        <v>107.74933018</v>
      </c>
      <c r="E339" s="115">
        <v>104.25216456</v>
      </c>
      <c r="F339" s="115">
        <v>108.74019607</v>
      </c>
      <c r="H339" s="115">
        <v>107.18123684</v>
      </c>
      <c r="I339" s="113">
        <v>2547407.35</v>
      </c>
    </row>
    <row r="340" spans="2:9" ht="15.9" customHeight="1" x14ac:dyDescent="0.25">
      <c r="B340" s="152">
        <v>44228</v>
      </c>
      <c r="C340" s="115">
        <v>125.85739571000001</v>
      </c>
      <c r="D340" s="115">
        <v>107.57944288</v>
      </c>
      <c r="E340" s="115">
        <v>104.25995137</v>
      </c>
      <c r="F340" s="115">
        <v>108.63853804</v>
      </c>
      <c r="H340" s="115">
        <v>105.98240807000001</v>
      </c>
      <c r="I340" s="113">
        <v>4428755.2300000004</v>
      </c>
    </row>
    <row r="341" spans="2:9" ht="15.9" customHeight="1" x14ac:dyDescent="0.25">
      <c r="B341" s="152">
        <v>44229</v>
      </c>
      <c r="C341" s="115">
        <v>124.69259416</v>
      </c>
      <c r="D341" s="115">
        <v>107.79610531</v>
      </c>
      <c r="E341" s="115">
        <v>104.26773887</v>
      </c>
      <c r="F341" s="115">
        <v>109.45271488</v>
      </c>
      <c r="H341" s="115">
        <v>105.00154817000001</v>
      </c>
      <c r="I341" s="113">
        <v>4171269.36</v>
      </c>
    </row>
    <row r="342" spans="2:9" ht="15.9" customHeight="1" x14ac:dyDescent="0.25">
      <c r="B342" s="152">
        <v>44230</v>
      </c>
      <c r="C342" s="115">
        <v>124.7161255</v>
      </c>
      <c r="D342" s="115">
        <v>107.83876423</v>
      </c>
      <c r="E342" s="115">
        <v>104.27552686999999</v>
      </c>
      <c r="F342" s="115">
        <v>109.6906175</v>
      </c>
      <c r="H342" s="115">
        <v>105.02136351999999</v>
      </c>
      <c r="I342" s="113">
        <v>6268399.8200000003</v>
      </c>
    </row>
    <row r="343" spans="2:9" ht="15.9" customHeight="1" x14ac:dyDescent="0.25">
      <c r="B343" s="152">
        <v>44231</v>
      </c>
      <c r="C343" s="115">
        <v>126.26919423</v>
      </c>
      <c r="D343" s="115">
        <v>107.89040398</v>
      </c>
      <c r="E343" s="115">
        <v>104.28331539</v>
      </c>
      <c r="F343" s="115">
        <v>109.4260894</v>
      </c>
      <c r="H343" s="115">
        <v>106.32917672000001</v>
      </c>
      <c r="I343" s="113">
        <v>3392609.17</v>
      </c>
    </row>
    <row r="344" spans="2:9" ht="15.9" customHeight="1" x14ac:dyDescent="0.25">
      <c r="B344" s="152">
        <v>44232</v>
      </c>
      <c r="C344" s="115">
        <v>126.86924352</v>
      </c>
      <c r="D344" s="115">
        <v>108.32335463</v>
      </c>
      <c r="E344" s="115">
        <v>104.29110459</v>
      </c>
      <c r="F344" s="115">
        <v>109.51356557</v>
      </c>
      <c r="H344" s="115">
        <v>106.83446819</v>
      </c>
      <c r="I344" s="113">
        <v>2601586.02</v>
      </c>
    </row>
    <row r="345" spans="2:9" ht="15.9" customHeight="1" x14ac:dyDescent="0.25">
      <c r="B345" s="152">
        <v>44235</v>
      </c>
      <c r="C345" s="115">
        <v>127.53988683</v>
      </c>
      <c r="D345" s="115">
        <v>108.22606235000001</v>
      </c>
      <c r="E345" s="115">
        <v>104.29889430999999</v>
      </c>
      <c r="F345" s="115">
        <v>109.47643413</v>
      </c>
      <c r="H345" s="115">
        <v>107.39920571</v>
      </c>
      <c r="I345" s="113">
        <v>5889202.2000000002</v>
      </c>
    </row>
    <row r="346" spans="2:9" ht="15.9" customHeight="1" x14ac:dyDescent="0.25">
      <c r="B346" s="152">
        <v>44236</v>
      </c>
      <c r="C346" s="115">
        <v>126.79007227</v>
      </c>
      <c r="D346" s="115">
        <v>108.22269454000001</v>
      </c>
      <c r="E346" s="115">
        <v>104.30668470000001</v>
      </c>
      <c r="F346" s="115">
        <v>109.13543326999999</v>
      </c>
      <c r="H346" s="115">
        <v>105.54647034</v>
      </c>
      <c r="I346" s="113">
        <v>4703649.62</v>
      </c>
    </row>
    <row r="347" spans="2:9" ht="15.9" customHeight="1" x14ac:dyDescent="0.25">
      <c r="B347" s="152">
        <v>44237</v>
      </c>
      <c r="C347" s="115">
        <v>127.05191228</v>
      </c>
      <c r="D347" s="115">
        <v>108.22493975</v>
      </c>
      <c r="E347" s="115">
        <v>104.31447561</v>
      </c>
      <c r="F347" s="115">
        <v>109.37658786</v>
      </c>
      <c r="H347" s="115">
        <v>105.7644392</v>
      </c>
      <c r="I347" s="113">
        <v>2829365.39</v>
      </c>
    </row>
    <row r="348" spans="2:9" ht="15.9" customHeight="1" x14ac:dyDescent="0.25">
      <c r="B348" s="152">
        <v>44238</v>
      </c>
      <c r="C348" s="115">
        <v>127.05191228</v>
      </c>
      <c r="D348" s="115">
        <v>108.29304435</v>
      </c>
      <c r="E348" s="115">
        <v>104.32226702</v>
      </c>
      <c r="F348" s="115">
        <v>109.38037962999999</v>
      </c>
      <c r="H348" s="115">
        <v>105.7644392</v>
      </c>
      <c r="I348" s="113">
        <v>4050135.13</v>
      </c>
    </row>
    <row r="349" spans="2:9" ht="15.9" customHeight="1" x14ac:dyDescent="0.25">
      <c r="B349" s="152">
        <v>44239</v>
      </c>
      <c r="C349" s="115">
        <v>126.27829407999999</v>
      </c>
      <c r="D349" s="115">
        <v>108.4150339</v>
      </c>
      <c r="E349" s="115">
        <v>104.33005912</v>
      </c>
      <c r="F349" s="115">
        <v>109.31867788</v>
      </c>
      <c r="H349" s="115">
        <v>105.12044028</v>
      </c>
      <c r="I349" s="113">
        <v>4552186.78</v>
      </c>
    </row>
    <row r="350" spans="2:9" ht="15.9" customHeight="1" x14ac:dyDescent="0.25">
      <c r="B350" s="152">
        <v>44244</v>
      </c>
      <c r="C350" s="115">
        <v>127.20663592</v>
      </c>
      <c r="D350" s="115">
        <v>108.34618089999999</v>
      </c>
      <c r="E350" s="115">
        <v>104.33785174</v>
      </c>
      <c r="F350" s="115">
        <v>109.03155382999999</v>
      </c>
      <c r="H350" s="115">
        <v>105.89323899</v>
      </c>
      <c r="I350" s="113">
        <v>2421122.7400000002</v>
      </c>
    </row>
    <row r="351" spans="2:9" ht="15.9" customHeight="1" x14ac:dyDescent="0.25">
      <c r="B351" s="152">
        <v>44245</v>
      </c>
      <c r="C351" s="115">
        <v>127.81362866000001</v>
      </c>
      <c r="D351" s="115">
        <v>108.1729258</v>
      </c>
      <c r="E351" s="115">
        <v>104.34564503</v>
      </c>
      <c r="F351" s="115">
        <v>109.12577297999999</v>
      </c>
      <c r="H351" s="115">
        <v>106.39853045</v>
      </c>
      <c r="I351" s="113">
        <v>1917607.16</v>
      </c>
    </row>
    <row r="352" spans="2:9" ht="15.9" customHeight="1" x14ac:dyDescent="0.25">
      <c r="B352" s="152">
        <v>44246</v>
      </c>
      <c r="C352" s="115">
        <v>128.18258503999999</v>
      </c>
      <c r="D352" s="115">
        <v>108.29267014</v>
      </c>
      <c r="E352" s="115">
        <v>104.35343884</v>
      </c>
      <c r="F352" s="115">
        <v>108.91971959</v>
      </c>
      <c r="H352" s="115">
        <v>106.70566839999999</v>
      </c>
      <c r="I352" s="113">
        <v>2328170.09</v>
      </c>
    </row>
    <row r="353" spans="2:9" ht="15.9" customHeight="1" x14ac:dyDescent="0.25">
      <c r="B353" s="152">
        <v>44249</v>
      </c>
      <c r="C353" s="115">
        <v>127.004305</v>
      </c>
      <c r="D353" s="115">
        <v>107.57981709000001</v>
      </c>
      <c r="E353" s="115">
        <v>104.36123315</v>
      </c>
      <c r="F353" s="115">
        <v>108.11518237999999</v>
      </c>
      <c r="H353" s="115">
        <v>105.72480849999999</v>
      </c>
      <c r="I353" s="113">
        <v>3035860.81</v>
      </c>
    </row>
    <row r="354" spans="2:9" ht="15.9" customHeight="1" x14ac:dyDescent="0.25">
      <c r="B354" s="152">
        <v>44250</v>
      </c>
      <c r="C354" s="115">
        <v>128.53963959000001</v>
      </c>
      <c r="D354" s="115">
        <v>108.16020296000001</v>
      </c>
      <c r="E354" s="115">
        <v>104.36902815000001</v>
      </c>
      <c r="F354" s="115">
        <v>107.98693661</v>
      </c>
      <c r="H354" s="115">
        <v>107.00289868</v>
      </c>
      <c r="I354" s="113">
        <v>3485543.01</v>
      </c>
    </row>
    <row r="355" spans="2:9" ht="15.9" customHeight="1" x14ac:dyDescent="0.25">
      <c r="B355" s="152">
        <v>44251</v>
      </c>
      <c r="C355" s="115">
        <v>131.22945057000001</v>
      </c>
      <c r="D355" s="115">
        <v>108.21895253</v>
      </c>
      <c r="E355" s="115">
        <v>104.37682366</v>
      </c>
      <c r="F355" s="115">
        <v>107.6621931</v>
      </c>
      <c r="H355" s="115">
        <v>109.24203341</v>
      </c>
      <c r="I355" s="113">
        <v>3365467.63</v>
      </c>
    </row>
    <row r="356" spans="2:9" ht="15.9" customHeight="1" x14ac:dyDescent="0.25">
      <c r="B356" s="152">
        <v>44252</v>
      </c>
      <c r="C356" s="115">
        <v>130.81288692000001</v>
      </c>
      <c r="D356" s="115">
        <v>108.28630873</v>
      </c>
      <c r="E356" s="115">
        <v>104.38461986</v>
      </c>
      <c r="F356" s="115">
        <v>107.31194856</v>
      </c>
      <c r="H356" s="115">
        <v>108.89526476</v>
      </c>
      <c r="I356" s="113">
        <v>4049186.93</v>
      </c>
    </row>
    <row r="357" spans="2:9" ht="15.9" customHeight="1" x14ac:dyDescent="0.25">
      <c r="B357" s="152">
        <v>44253</v>
      </c>
      <c r="C357" s="115">
        <v>129.75362508000001</v>
      </c>
      <c r="D357" s="115">
        <v>108.01426454</v>
      </c>
      <c r="E357" s="115">
        <v>104.39241656</v>
      </c>
      <c r="F357" s="115">
        <v>107.09083462</v>
      </c>
      <c r="H357" s="115">
        <v>108.01348161</v>
      </c>
      <c r="I357" s="113">
        <v>2492719.7000000002</v>
      </c>
    </row>
    <row r="358" spans="2:9" ht="15.9" customHeight="1" x14ac:dyDescent="0.25">
      <c r="B358" s="152">
        <v>44256</v>
      </c>
      <c r="C358" s="115">
        <v>130.90810146999999</v>
      </c>
      <c r="D358" s="115">
        <v>107.66588333</v>
      </c>
      <c r="E358" s="115">
        <v>104.40021394999999</v>
      </c>
      <c r="F358" s="115">
        <v>106.65976283000001</v>
      </c>
      <c r="H358" s="115">
        <v>108.97452616</v>
      </c>
      <c r="I358" s="113">
        <v>3145510.39</v>
      </c>
    </row>
    <row r="359" spans="2:9" ht="15.9" customHeight="1" x14ac:dyDescent="0.25">
      <c r="B359" s="152">
        <v>44257</v>
      </c>
      <c r="C359" s="115">
        <v>131.20564693</v>
      </c>
      <c r="D359" s="115">
        <v>106.97697915000001</v>
      </c>
      <c r="E359" s="115">
        <v>104.40801184999999</v>
      </c>
      <c r="F359" s="115">
        <v>106.40143215000001</v>
      </c>
      <c r="H359" s="115">
        <v>109.22221806</v>
      </c>
      <c r="I359" s="113">
        <v>1866650.67</v>
      </c>
    </row>
    <row r="360" spans="2:9" ht="15.9" customHeight="1" x14ac:dyDescent="0.25">
      <c r="B360" s="152">
        <v>44258</v>
      </c>
      <c r="C360" s="115">
        <v>130.76527965</v>
      </c>
      <c r="D360" s="115">
        <v>106.60053286</v>
      </c>
      <c r="E360" s="115">
        <v>104.41581026</v>
      </c>
      <c r="F360" s="115">
        <v>106.58195281</v>
      </c>
      <c r="H360" s="115">
        <v>108.85563405000001</v>
      </c>
      <c r="I360" s="113">
        <v>2008534.02</v>
      </c>
    </row>
    <row r="361" spans="2:9" ht="15.9" customHeight="1" x14ac:dyDescent="0.25">
      <c r="B361" s="152">
        <v>44259</v>
      </c>
      <c r="C361" s="115">
        <v>130.32491236000001</v>
      </c>
      <c r="D361" s="115">
        <v>106.56086754</v>
      </c>
      <c r="E361" s="115">
        <v>104.42360935000001</v>
      </c>
      <c r="F361" s="115">
        <v>107.57690769</v>
      </c>
      <c r="H361" s="115">
        <v>108.48905005</v>
      </c>
      <c r="I361" s="113">
        <v>2249492.7000000002</v>
      </c>
    </row>
    <row r="362" spans="2:9" ht="15.9" customHeight="1" x14ac:dyDescent="0.25">
      <c r="B362" s="152">
        <v>44260</v>
      </c>
      <c r="C362" s="115">
        <v>130.83669055999999</v>
      </c>
      <c r="D362" s="115">
        <v>106.74759388</v>
      </c>
      <c r="E362" s="115">
        <v>104.43140896</v>
      </c>
      <c r="F362" s="115">
        <v>108.5518454</v>
      </c>
      <c r="H362" s="115">
        <v>108.91508011000001</v>
      </c>
      <c r="I362" s="113">
        <v>4532617.05</v>
      </c>
    </row>
    <row r="363" spans="2:9" ht="15.9" customHeight="1" x14ac:dyDescent="0.25">
      <c r="B363" s="152">
        <v>44263</v>
      </c>
      <c r="C363" s="115">
        <v>130.93190511</v>
      </c>
      <c r="D363" s="115">
        <v>106.4759239</v>
      </c>
      <c r="E363" s="115">
        <v>104.43920924</v>
      </c>
      <c r="F363" s="115">
        <v>107.90297943</v>
      </c>
      <c r="H363" s="115">
        <v>108.99434151</v>
      </c>
      <c r="I363" s="113">
        <v>3554328.86</v>
      </c>
    </row>
    <row r="364" spans="2:9" ht="15.9" customHeight="1" x14ac:dyDescent="0.25">
      <c r="B364" s="152">
        <v>44264</v>
      </c>
      <c r="C364" s="115">
        <v>130.93190511</v>
      </c>
      <c r="D364" s="115">
        <v>106.37601221</v>
      </c>
      <c r="E364" s="115">
        <v>104.44701004</v>
      </c>
      <c r="F364" s="115">
        <v>107.55609102</v>
      </c>
      <c r="H364" s="115">
        <v>107.76578972</v>
      </c>
      <c r="I364" s="113">
        <v>3545480.04</v>
      </c>
    </row>
    <row r="365" spans="2:9" ht="15.9" customHeight="1" x14ac:dyDescent="0.25">
      <c r="B365" s="152">
        <v>44265</v>
      </c>
      <c r="C365" s="115">
        <v>131.69026771</v>
      </c>
      <c r="D365" s="115">
        <v>106.03474082</v>
      </c>
      <c r="E365" s="115">
        <v>104.45481135</v>
      </c>
      <c r="F365" s="115">
        <v>107.72900113</v>
      </c>
      <c r="H365" s="115">
        <v>108.38997329</v>
      </c>
      <c r="I365" s="113">
        <v>2455036.13</v>
      </c>
    </row>
    <row r="366" spans="2:9" ht="15.9" customHeight="1" x14ac:dyDescent="0.25">
      <c r="B366" s="152">
        <v>44266</v>
      </c>
      <c r="C366" s="115">
        <v>132.35233030000001</v>
      </c>
      <c r="D366" s="115">
        <v>106.16271759</v>
      </c>
      <c r="E366" s="115">
        <v>104.46261334</v>
      </c>
      <c r="F366" s="115">
        <v>107.98828659</v>
      </c>
      <c r="H366" s="115">
        <v>108.93489546000001</v>
      </c>
      <c r="I366" s="113">
        <v>2540239.52</v>
      </c>
    </row>
    <row r="367" spans="2:9" ht="15.9" customHeight="1" x14ac:dyDescent="0.25">
      <c r="B367" s="152">
        <v>44267</v>
      </c>
      <c r="C367" s="115">
        <v>132.14769276999999</v>
      </c>
      <c r="D367" s="115">
        <v>106.20799592</v>
      </c>
      <c r="E367" s="115">
        <v>104.47041584999999</v>
      </c>
      <c r="F367" s="115">
        <v>107.68938742</v>
      </c>
      <c r="H367" s="115">
        <v>108.76646497</v>
      </c>
      <c r="I367" s="113">
        <v>3132648.85</v>
      </c>
    </row>
    <row r="368" spans="2:9" ht="15.9" customHeight="1" x14ac:dyDescent="0.25">
      <c r="B368" s="152">
        <v>44270</v>
      </c>
      <c r="C368" s="115">
        <v>130.60689256000001</v>
      </c>
      <c r="D368" s="115">
        <v>105.93370652999999</v>
      </c>
      <c r="E368" s="115">
        <v>104.47821903000001</v>
      </c>
      <c r="F368" s="115">
        <v>107.75585150000001</v>
      </c>
      <c r="H368" s="115">
        <v>107.49828247000001</v>
      </c>
      <c r="I368" s="113">
        <v>2893007.74</v>
      </c>
    </row>
    <row r="369" spans="2:9" ht="15.9" customHeight="1" x14ac:dyDescent="0.25">
      <c r="B369" s="152">
        <v>44271</v>
      </c>
      <c r="C369" s="115">
        <v>131.19673014</v>
      </c>
      <c r="D369" s="115">
        <v>105.63509406999999</v>
      </c>
      <c r="E369" s="115">
        <v>104.48602273</v>
      </c>
      <c r="F369" s="115">
        <v>107.87304577</v>
      </c>
      <c r="H369" s="115">
        <v>107.98375858</v>
      </c>
      <c r="I369" s="113">
        <v>2786551.38</v>
      </c>
    </row>
    <row r="370" spans="2:9" ht="15.9" customHeight="1" x14ac:dyDescent="0.25">
      <c r="B370" s="152">
        <v>44272</v>
      </c>
      <c r="C370" s="115">
        <v>130.00501747999999</v>
      </c>
      <c r="D370" s="115">
        <v>105.41992845</v>
      </c>
      <c r="E370" s="115">
        <v>104.49382711</v>
      </c>
      <c r="F370" s="115">
        <v>107.96020526</v>
      </c>
      <c r="H370" s="115">
        <v>107.00289868</v>
      </c>
      <c r="I370" s="113">
        <v>2920107.15</v>
      </c>
    </row>
    <row r="371" spans="2:9" ht="15.9" customHeight="1" x14ac:dyDescent="0.25">
      <c r="B371" s="152">
        <v>44273</v>
      </c>
      <c r="C371" s="115">
        <v>129.72815494</v>
      </c>
      <c r="D371" s="115">
        <v>105.10223173</v>
      </c>
      <c r="E371" s="115">
        <v>104.50467298</v>
      </c>
      <c r="F371" s="115">
        <v>107.65350664</v>
      </c>
      <c r="H371" s="115">
        <v>106.77502213</v>
      </c>
      <c r="I371" s="113">
        <v>3461149.09</v>
      </c>
    </row>
    <row r="372" spans="2:9" ht="15.9" customHeight="1" x14ac:dyDescent="0.25">
      <c r="B372" s="152">
        <v>44274</v>
      </c>
      <c r="C372" s="115">
        <v>129.94482997</v>
      </c>
      <c r="D372" s="115">
        <v>105.49252346</v>
      </c>
      <c r="E372" s="115">
        <v>104.51552004</v>
      </c>
      <c r="F372" s="115">
        <v>106.80366619</v>
      </c>
      <c r="H372" s="115">
        <v>106.9533603</v>
      </c>
      <c r="I372" s="113">
        <v>3597709.25</v>
      </c>
    </row>
    <row r="373" spans="2:9" ht="15.9" customHeight="1" x14ac:dyDescent="0.25">
      <c r="B373" s="152">
        <v>44277</v>
      </c>
      <c r="C373" s="115">
        <v>127.64566716</v>
      </c>
      <c r="D373" s="115">
        <v>105.35781107</v>
      </c>
      <c r="E373" s="115">
        <v>104.5263683</v>
      </c>
      <c r="F373" s="115">
        <v>106.41113104</v>
      </c>
      <c r="H373" s="115">
        <v>105.06099422</v>
      </c>
      <c r="I373" s="113">
        <v>6321758.3099999996</v>
      </c>
    </row>
    <row r="374" spans="2:9" ht="15.9" customHeight="1" x14ac:dyDescent="0.25">
      <c r="B374" s="152">
        <v>44278</v>
      </c>
      <c r="C374" s="115">
        <v>127.60955465000001</v>
      </c>
      <c r="D374" s="115">
        <v>105.2986873</v>
      </c>
      <c r="E374" s="115">
        <v>104.53721758</v>
      </c>
      <c r="F374" s="115">
        <v>106.02669976</v>
      </c>
      <c r="H374" s="115">
        <v>105.03127119</v>
      </c>
      <c r="I374" s="113">
        <v>5719823.2300000004</v>
      </c>
    </row>
    <row r="375" spans="2:9" ht="15.9" customHeight="1" x14ac:dyDescent="0.25">
      <c r="B375" s="152">
        <v>44279</v>
      </c>
      <c r="C375" s="115">
        <v>127.59751715</v>
      </c>
      <c r="D375" s="115">
        <v>105.32301037000001</v>
      </c>
      <c r="E375" s="115">
        <v>104.54806806000001</v>
      </c>
      <c r="F375" s="115">
        <v>105.75821624</v>
      </c>
      <c r="H375" s="115">
        <v>105.02136351999999</v>
      </c>
      <c r="I375" s="113">
        <v>3917097.46</v>
      </c>
    </row>
    <row r="376" spans="2:9" ht="15.9" customHeight="1" x14ac:dyDescent="0.25">
      <c r="B376" s="152">
        <v>44280</v>
      </c>
      <c r="C376" s="115">
        <v>128.07901722</v>
      </c>
      <c r="D376" s="115">
        <v>105.29270008</v>
      </c>
      <c r="E376" s="115">
        <v>104.55891955</v>
      </c>
      <c r="F376" s="115">
        <v>105.98592001999999</v>
      </c>
      <c r="H376" s="115">
        <v>105.41767055</v>
      </c>
      <c r="I376" s="113">
        <v>4666561.4800000004</v>
      </c>
    </row>
    <row r="377" spans="2:9" ht="15.9" customHeight="1" x14ac:dyDescent="0.25">
      <c r="B377" s="152">
        <v>44281</v>
      </c>
      <c r="C377" s="115">
        <v>127.91049219999999</v>
      </c>
      <c r="D377" s="115">
        <v>105.4386385</v>
      </c>
      <c r="E377" s="115">
        <v>104.56977225</v>
      </c>
      <c r="F377" s="115">
        <v>106.25383866</v>
      </c>
      <c r="H377" s="115">
        <v>105.27896309</v>
      </c>
      <c r="I377" s="113">
        <v>3569715.7</v>
      </c>
    </row>
    <row r="378" spans="2:9" ht="15.9" customHeight="1" x14ac:dyDescent="0.25">
      <c r="B378" s="152">
        <v>44284</v>
      </c>
      <c r="C378" s="115">
        <v>127.70585466999999</v>
      </c>
      <c r="D378" s="115">
        <v>105.48354263</v>
      </c>
      <c r="E378" s="115">
        <v>104.58062613</v>
      </c>
      <c r="F378" s="115">
        <v>106.13999763</v>
      </c>
      <c r="H378" s="115">
        <v>105.1105326</v>
      </c>
      <c r="I378" s="113">
        <v>2763155.02</v>
      </c>
    </row>
    <row r="379" spans="2:9" ht="15.9" customHeight="1" x14ac:dyDescent="0.25">
      <c r="B379" s="152">
        <v>44285</v>
      </c>
      <c r="C379" s="115">
        <v>127.94660469999999</v>
      </c>
      <c r="D379" s="115">
        <v>105.96663623000001</v>
      </c>
      <c r="E379" s="115">
        <v>104.59148104000001</v>
      </c>
      <c r="F379" s="115">
        <v>106.3426477</v>
      </c>
      <c r="H379" s="115">
        <v>105.30868612</v>
      </c>
      <c r="I379" s="113">
        <v>3602642.6</v>
      </c>
    </row>
    <row r="380" spans="2:9" ht="15.9" customHeight="1" x14ac:dyDescent="0.25">
      <c r="B380" s="152">
        <v>44286</v>
      </c>
      <c r="C380" s="115">
        <v>127.59751715</v>
      </c>
      <c r="D380" s="115">
        <v>106.52644103999999</v>
      </c>
      <c r="E380" s="115">
        <v>104.60233714</v>
      </c>
      <c r="F380" s="115">
        <v>106.59714461999999</v>
      </c>
      <c r="H380" s="115">
        <v>105.02136351999999</v>
      </c>
      <c r="I380" s="113">
        <v>3940197.8</v>
      </c>
    </row>
    <row r="381" spans="2:9" ht="15.9" customHeight="1" x14ac:dyDescent="0.25">
      <c r="B381" s="152">
        <v>44287</v>
      </c>
      <c r="C381" s="115">
        <v>128.74107981</v>
      </c>
      <c r="D381" s="115">
        <v>106.64768219</v>
      </c>
      <c r="E381" s="115">
        <v>104.61319426999999</v>
      </c>
      <c r="F381" s="115">
        <v>106.56964777</v>
      </c>
      <c r="H381" s="115">
        <v>105.96259272</v>
      </c>
      <c r="I381" s="113">
        <v>4332035.7699999996</v>
      </c>
    </row>
    <row r="382" spans="2:9" ht="15.9" customHeight="1" x14ac:dyDescent="0.25">
      <c r="B382" s="152">
        <v>44291</v>
      </c>
      <c r="C382" s="115">
        <v>128.86145483000001</v>
      </c>
      <c r="D382" s="115">
        <v>106.55899654</v>
      </c>
      <c r="E382" s="115">
        <v>104.62405259000001</v>
      </c>
      <c r="F382" s="115">
        <v>106.43665751</v>
      </c>
      <c r="H382" s="115">
        <v>106.06166948000001</v>
      </c>
      <c r="I382" s="113">
        <v>4840869.58</v>
      </c>
    </row>
    <row r="383" spans="2:9" ht="15.9" customHeight="1" x14ac:dyDescent="0.25">
      <c r="B383" s="152">
        <v>44292</v>
      </c>
      <c r="C383" s="115">
        <v>129.01794235</v>
      </c>
      <c r="D383" s="115">
        <v>106.42203893999999</v>
      </c>
      <c r="E383" s="115">
        <v>104.63491209999999</v>
      </c>
      <c r="F383" s="115">
        <v>106.26312512</v>
      </c>
      <c r="H383" s="115">
        <v>106.19046926</v>
      </c>
      <c r="I383" s="113">
        <v>5016418.78</v>
      </c>
    </row>
    <row r="384" spans="2:9" ht="15.9" customHeight="1" x14ac:dyDescent="0.25">
      <c r="B384" s="152">
        <v>44293</v>
      </c>
      <c r="C384" s="115">
        <v>128.80126731999999</v>
      </c>
      <c r="D384" s="115">
        <v>106.39659327</v>
      </c>
      <c r="E384" s="115">
        <v>104.64577264</v>
      </c>
      <c r="F384" s="115">
        <v>106.17880196</v>
      </c>
      <c r="H384" s="115">
        <v>106.0121311</v>
      </c>
      <c r="I384" s="113">
        <v>4923672.01</v>
      </c>
    </row>
    <row r="385" spans="2:9" ht="15.9" customHeight="1" x14ac:dyDescent="0.25">
      <c r="B385" s="152">
        <v>44294</v>
      </c>
      <c r="C385" s="115">
        <v>127.60955465000001</v>
      </c>
      <c r="D385" s="115">
        <v>106.37002499</v>
      </c>
      <c r="E385" s="115">
        <v>104.65663437000001</v>
      </c>
      <c r="F385" s="115">
        <v>106.93115751000001</v>
      </c>
      <c r="H385" s="115">
        <v>105.03127119</v>
      </c>
      <c r="I385" s="113">
        <v>6278951.5099999998</v>
      </c>
    </row>
    <row r="386" spans="2:9" ht="15.9" customHeight="1" x14ac:dyDescent="0.25">
      <c r="B386" s="152">
        <v>44295</v>
      </c>
      <c r="C386" s="115">
        <v>127.89845468999999</v>
      </c>
      <c r="D386" s="115">
        <v>106.62073972</v>
      </c>
      <c r="E386" s="115">
        <v>104.66749711999999</v>
      </c>
      <c r="F386" s="115">
        <v>106.38913621</v>
      </c>
      <c r="H386" s="115">
        <v>105.26905541000001</v>
      </c>
      <c r="I386" s="113">
        <v>5912673.8499999996</v>
      </c>
    </row>
    <row r="387" spans="2:9" ht="15.9" customHeight="1" x14ac:dyDescent="0.25">
      <c r="B387" s="152">
        <v>44298</v>
      </c>
      <c r="C387" s="115">
        <v>128.14114626</v>
      </c>
      <c r="D387" s="115">
        <v>106.46058164999999</v>
      </c>
      <c r="E387" s="115">
        <v>104.67836106999999</v>
      </c>
      <c r="F387" s="115">
        <v>106.43189710999999</v>
      </c>
      <c r="H387" s="115">
        <v>104.62505649000001</v>
      </c>
      <c r="I387" s="113">
        <v>4081111.37</v>
      </c>
    </row>
    <row r="388" spans="2:9" ht="15.9" customHeight="1" x14ac:dyDescent="0.25">
      <c r="B388" s="152">
        <v>44299</v>
      </c>
      <c r="C388" s="115">
        <v>127.2795912</v>
      </c>
      <c r="D388" s="115">
        <v>106.39921268000001</v>
      </c>
      <c r="E388" s="115">
        <v>104.68922621</v>
      </c>
      <c r="F388" s="115">
        <v>105.98134165</v>
      </c>
      <c r="H388" s="115">
        <v>103.9216115</v>
      </c>
      <c r="I388" s="113">
        <v>2844332.17</v>
      </c>
    </row>
    <row r="389" spans="2:9" ht="15.9" customHeight="1" x14ac:dyDescent="0.25">
      <c r="B389" s="152">
        <v>44300</v>
      </c>
      <c r="C389" s="115">
        <v>127.29172577999999</v>
      </c>
      <c r="D389" s="115">
        <v>106.29331377</v>
      </c>
      <c r="E389" s="115">
        <v>104.70009238</v>
      </c>
      <c r="F389" s="115">
        <v>106.20079320000001</v>
      </c>
      <c r="H389" s="115">
        <v>103.93151918</v>
      </c>
      <c r="I389" s="113">
        <v>3277724.2</v>
      </c>
    </row>
    <row r="390" spans="2:9" ht="15.9" customHeight="1" x14ac:dyDescent="0.25">
      <c r="B390" s="152">
        <v>44301</v>
      </c>
      <c r="C390" s="115">
        <v>126.91555386</v>
      </c>
      <c r="D390" s="115">
        <v>106.40445149</v>
      </c>
      <c r="E390" s="115">
        <v>104.71095974000001</v>
      </c>
      <c r="F390" s="115">
        <v>106.46083516</v>
      </c>
      <c r="H390" s="115">
        <v>103.62438123</v>
      </c>
      <c r="I390" s="113">
        <v>3497777.83</v>
      </c>
    </row>
    <row r="391" spans="2:9" ht="15.9" customHeight="1" x14ac:dyDescent="0.25">
      <c r="B391" s="152">
        <v>44302</v>
      </c>
      <c r="C391" s="115">
        <v>127.01263048</v>
      </c>
      <c r="D391" s="115">
        <v>106.55113832000001</v>
      </c>
      <c r="E391" s="115">
        <v>104.72182812</v>
      </c>
      <c r="F391" s="115">
        <v>106.90170782</v>
      </c>
      <c r="H391" s="115">
        <v>103.70364264</v>
      </c>
      <c r="I391" s="113">
        <v>3013561.54</v>
      </c>
    </row>
    <row r="392" spans="2:9" ht="15.9" customHeight="1" x14ac:dyDescent="0.25">
      <c r="B392" s="152">
        <v>44305</v>
      </c>
      <c r="C392" s="115">
        <v>127.77710891</v>
      </c>
      <c r="D392" s="115">
        <v>106.303043</v>
      </c>
      <c r="E392" s="115">
        <v>104.7326977</v>
      </c>
      <c r="F392" s="115">
        <v>107.05754704</v>
      </c>
      <c r="H392" s="115">
        <v>104.32782621</v>
      </c>
      <c r="I392" s="113">
        <v>2632296.31</v>
      </c>
    </row>
    <row r="393" spans="2:9" ht="15.9" customHeight="1" x14ac:dyDescent="0.25">
      <c r="B393" s="152">
        <v>44306</v>
      </c>
      <c r="C393" s="115">
        <v>127.95912758</v>
      </c>
      <c r="D393" s="115">
        <v>106.34495352</v>
      </c>
      <c r="E393" s="115">
        <v>104.74356847</v>
      </c>
      <c r="F393" s="115">
        <v>106.56181122</v>
      </c>
      <c r="H393" s="115">
        <v>104.47644135</v>
      </c>
      <c r="I393" s="113">
        <v>4390604.25</v>
      </c>
    </row>
    <row r="394" spans="2:9" ht="15.9" customHeight="1" x14ac:dyDescent="0.25">
      <c r="B394" s="152">
        <v>44308</v>
      </c>
      <c r="C394" s="115">
        <v>127.70430143999999</v>
      </c>
      <c r="D394" s="115">
        <v>106.24541603</v>
      </c>
      <c r="E394" s="115">
        <v>104.75444026</v>
      </c>
      <c r="F394" s="115">
        <v>107.24293492</v>
      </c>
      <c r="H394" s="115">
        <v>104.26838016000001</v>
      </c>
      <c r="I394" s="113">
        <v>3409241.48</v>
      </c>
    </row>
    <row r="395" spans="2:9" ht="15.9" customHeight="1" x14ac:dyDescent="0.25">
      <c r="B395" s="152">
        <v>44309</v>
      </c>
      <c r="C395" s="115">
        <v>128.32316494</v>
      </c>
      <c r="D395" s="115">
        <v>106.44636201</v>
      </c>
      <c r="E395" s="115">
        <v>104.76531325000001</v>
      </c>
      <c r="F395" s="115">
        <v>107.44669510999999</v>
      </c>
      <c r="H395" s="115">
        <v>104.77367162</v>
      </c>
      <c r="I395" s="113">
        <v>3983276.59</v>
      </c>
    </row>
    <row r="396" spans="2:9" ht="15.9" customHeight="1" x14ac:dyDescent="0.25">
      <c r="B396" s="152">
        <v>44312</v>
      </c>
      <c r="C396" s="115">
        <v>127.25532205</v>
      </c>
      <c r="D396" s="115">
        <v>106.440749</v>
      </c>
      <c r="E396" s="115">
        <v>104.77618742999999</v>
      </c>
      <c r="F396" s="115">
        <v>107.56136076</v>
      </c>
      <c r="H396" s="115">
        <v>103.90179615</v>
      </c>
      <c r="I396" s="113">
        <v>3839507.95</v>
      </c>
    </row>
    <row r="397" spans="2:9" ht="15.9" customHeight="1" x14ac:dyDescent="0.25">
      <c r="B397" s="152">
        <v>44313</v>
      </c>
      <c r="C397" s="115">
        <v>126.68499687000001</v>
      </c>
      <c r="D397" s="115">
        <v>106.47367869</v>
      </c>
      <c r="E397" s="115">
        <v>104.78706262999999</v>
      </c>
      <c r="F397" s="115">
        <v>107.52445348000001</v>
      </c>
      <c r="H397" s="115">
        <v>103.43613539</v>
      </c>
      <c r="I397" s="113">
        <v>3547119.86</v>
      </c>
    </row>
    <row r="398" spans="2:9" ht="15.9" customHeight="1" x14ac:dyDescent="0.25">
      <c r="B398" s="152">
        <v>44314</v>
      </c>
      <c r="C398" s="115">
        <v>126.63645855999999</v>
      </c>
      <c r="D398" s="115">
        <v>106.36254097</v>
      </c>
      <c r="E398" s="115">
        <v>104.79793902999999</v>
      </c>
      <c r="F398" s="115">
        <v>107.72460752000001</v>
      </c>
      <c r="H398" s="115">
        <v>103.39650469</v>
      </c>
      <c r="I398" s="113">
        <v>6491516</v>
      </c>
    </row>
    <row r="399" spans="2:9" ht="15.9" customHeight="1" x14ac:dyDescent="0.25">
      <c r="B399" s="152">
        <v>44315</v>
      </c>
      <c r="C399" s="115">
        <v>127.53441735</v>
      </c>
      <c r="D399" s="115">
        <v>106.61026209000001</v>
      </c>
      <c r="E399" s="115">
        <v>104.80881644999999</v>
      </c>
      <c r="F399" s="115">
        <v>107.75216517</v>
      </c>
      <c r="H399" s="115">
        <v>104.12967269000001</v>
      </c>
      <c r="I399" s="113">
        <v>2383368.58</v>
      </c>
    </row>
    <row r="400" spans="2:9" ht="15.9" customHeight="1" x14ac:dyDescent="0.25">
      <c r="B400" s="152">
        <v>44316</v>
      </c>
      <c r="C400" s="115">
        <v>128.08047336999999</v>
      </c>
      <c r="D400" s="115">
        <v>107.06454220000001</v>
      </c>
      <c r="E400" s="115">
        <v>104.81969506999999</v>
      </c>
      <c r="F400" s="115">
        <v>107.29117438</v>
      </c>
      <c r="H400" s="115">
        <v>104.57551811</v>
      </c>
      <c r="I400" s="113">
        <v>2118562</v>
      </c>
    </row>
    <row r="401" spans="2:9" ht="15.9" customHeight="1" x14ac:dyDescent="0.25">
      <c r="B401" s="152">
        <v>44319</v>
      </c>
      <c r="C401" s="115">
        <v>128.16541541999999</v>
      </c>
      <c r="D401" s="115">
        <v>107.11243994</v>
      </c>
      <c r="E401" s="115">
        <v>104.83057488</v>
      </c>
      <c r="F401" s="115">
        <v>107.1834539</v>
      </c>
      <c r="H401" s="115">
        <v>104.64487183999999</v>
      </c>
      <c r="I401" s="113">
        <v>2956646.29</v>
      </c>
    </row>
    <row r="402" spans="2:9" ht="15.9" customHeight="1" x14ac:dyDescent="0.25">
      <c r="B402" s="152">
        <v>44320</v>
      </c>
      <c r="C402" s="115">
        <v>128.61439480999999</v>
      </c>
      <c r="D402" s="115">
        <v>106.88006107</v>
      </c>
      <c r="E402" s="115">
        <v>104.84145571000001</v>
      </c>
      <c r="F402" s="115">
        <v>106.55342065000001</v>
      </c>
      <c r="H402" s="115">
        <v>105.01145584</v>
      </c>
      <c r="I402" s="113">
        <v>3064834.46</v>
      </c>
    </row>
    <row r="403" spans="2:9" ht="15.9" customHeight="1" x14ac:dyDescent="0.25">
      <c r="B403" s="152">
        <v>44321</v>
      </c>
      <c r="C403" s="115">
        <v>128.62652939</v>
      </c>
      <c r="D403" s="115">
        <v>106.83627954000001</v>
      </c>
      <c r="E403" s="115">
        <v>104.85233774</v>
      </c>
      <c r="F403" s="115">
        <v>106.60107515999999</v>
      </c>
      <c r="H403" s="115">
        <v>105.02136351999999</v>
      </c>
      <c r="I403" s="113">
        <v>2249791.04</v>
      </c>
    </row>
    <row r="404" spans="2:9" ht="15.9" customHeight="1" x14ac:dyDescent="0.25">
      <c r="B404" s="152">
        <v>44322</v>
      </c>
      <c r="C404" s="115">
        <v>127.92272385</v>
      </c>
      <c r="D404" s="115">
        <v>106.84488616</v>
      </c>
      <c r="E404" s="115">
        <v>104.86625017</v>
      </c>
      <c r="F404" s="115">
        <v>106.73904849</v>
      </c>
      <c r="H404" s="115">
        <v>104.44671832</v>
      </c>
      <c r="I404" s="113">
        <v>3314486.93</v>
      </c>
    </row>
    <row r="405" spans="2:9" ht="15.9" customHeight="1" x14ac:dyDescent="0.25">
      <c r="B405" s="152">
        <v>44323</v>
      </c>
      <c r="C405" s="115">
        <v>129.59729565000001</v>
      </c>
      <c r="D405" s="115">
        <v>106.89540331000001</v>
      </c>
      <c r="E405" s="115">
        <v>104.88016447</v>
      </c>
      <c r="F405" s="115">
        <v>107.17200422000001</v>
      </c>
      <c r="H405" s="115">
        <v>105.81397758</v>
      </c>
      <c r="I405" s="113">
        <v>4397084.21</v>
      </c>
    </row>
    <row r="406" spans="2:9" ht="15.9" customHeight="1" x14ac:dyDescent="0.25">
      <c r="B406" s="152">
        <v>44326</v>
      </c>
      <c r="C406" s="115">
        <v>129.05123963</v>
      </c>
      <c r="D406" s="115">
        <v>106.50810518999999</v>
      </c>
      <c r="E406" s="115">
        <v>104.89408066</v>
      </c>
      <c r="F406" s="115">
        <v>107.26571882</v>
      </c>
      <c r="H406" s="115">
        <v>105.36813217</v>
      </c>
      <c r="I406" s="113">
        <v>2807063.69</v>
      </c>
    </row>
    <row r="407" spans="2:9" ht="15.9" customHeight="1" x14ac:dyDescent="0.25">
      <c r="B407" s="152">
        <v>44327</v>
      </c>
      <c r="C407" s="115">
        <v>128.65924726</v>
      </c>
      <c r="D407" s="115">
        <v>106.25065485</v>
      </c>
      <c r="E407" s="115">
        <v>104.90799871</v>
      </c>
      <c r="F407" s="115">
        <v>107.73107572000001</v>
      </c>
      <c r="H407" s="115">
        <v>104.06031896</v>
      </c>
      <c r="I407" s="113">
        <v>3952659.15</v>
      </c>
    </row>
    <row r="408" spans="2:9" ht="15.9" customHeight="1" x14ac:dyDescent="0.25">
      <c r="B408" s="152">
        <v>44328</v>
      </c>
      <c r="C408" s="115">
        <v>129.08798891999999</v>
      </c>
      <c r="D408" s="115">
        <v>105.93969375</v>
      </c>
      <c r="E408" s="115">
        <v>104.92191864999999</v>
      </c>
      <c r="F408" s="115">
        <v>107.37911295000001</v>
      </c>
      <c r="H408" s="115">
        <v>104.40708762</v>
      </c>
      <c r="I408" s="113">
        <v>3595281.7</v>
      </c>
    </row>
    <row r="409" spans="2:9" ht="15.9" customHeight="1" x14ac:dyDescent="0.25">
      <c r="B409" s="152">
        <v>44329</v>
      </c>
      <c r="C409" s="115">
        <v>128.84299368000001</v>
      </c>
      <c r="D409" s="115">
        <v>105.80909757000001</v>
      </c>
      <c r="E409" s="115">
        <v>104.93584029</v>
      </c>
      <c r="F409" s="115">
        <v>107.51404449</v>
      </c>
      <c r="H409" s="115">
        <v>104.20893409999999</v>
      </c>
      <c r="I409" s="113">
        <v>2898730.66</v>
      </c>
    </row>
    <row r="410" spans="2:9" ht="15.9" customHeight="1" x14ac:dyDescent="0.25">
      <c r="B410" s="152">
        <v>44330</v>
      </c>
      <c r="C410" s="115">
        <v>128.8062444</v>
      </c>
      <c r="D410" s="115">
        <v>105.75296741</v>
      </c>
      <c r="E410" s="115">
        <v>104.9497638</v>
      </c>
      <c r="F410" s="115">
        <v>107.55379566000001</v>
      </c>
      <c r="H410" s="115">
        <v>104.17921106999999</v>
      </c>
      <c r="I410" s="113">
        <v>2118757.5699999998</v>
      </c>
    </row>
    <row r="411" spans="2:9" ht="15.9" customHeight="1" x14ac:dyDescent="0.25">
      <c r="B411" s="152">
        <v>44333</v>
      </c>
      <c r="C411" s="115">
        <v>128.20600607</v>
      </c>
      <c r="D411" s="115">
        <v>105.19166579</v>
      </c>
      <c r="E411" s="115">
        <v>104.9636892</v>
      </c>
      <c r="F411" s="115">
        <v>108.06357464</v>
      </c>
      <c r="H411" s="115">
        <v>103.69373496</v>
      </c>
      <c r="I411" s="113">
        <v>3470024.95</v>
      </c>
    </row>
    <row r="412" spans="2:9" ht="15.9" customHeight="1" x14ac:dyDescent="0.25">
      <c r="B412" s="152">
        <v>44334</v>
      </c>
      <c r="C412" s="115">
        <v>128.34075344999999</v>
      </c>
      <c r="D412" s="115">
        <v>105.08052807</v>
      </c>
      <c r="E412" s="115">
        <v>104.97761645999999</v>
      </c>
      <c r="F412" s="115">
        <v>107.32151872999999</v>
      </c>
      <c r="H412" s="115">
        <v>103.80271938999999</v>
      </c>
      <c r="I412" s="113">
        <v>4367375.58</v>
      </c>
    </row>
    <row r="413" spans="2:9" ht="15.9" customHeight="1" x14ac:dyDescent="0.25">
      <c r="B413" s="152">
        <v>44335</v>
      </c>
      <c r="C413" s="115">
        <v>128.09575821999999</v>
      </c>
      <c r="D413" s="115">
        <v>104.82569712999999</v>
      </c>
      <c r="E413" s="115">
        <v>104.99154561</v>
      </c>
      <c r="F413" s="115">
        <v>107.34256992</v>
      </c>
      <c r="H413" s="115">
        <v>103.60456588</v>
      </c>
      <c r="I413" s="113">
        <v>3182854.17</v>
      </c>
    </row>
    <row r="414" spans="2:9" ht="15.9" customHeight="1" x14ac:dyDescent="0.25">
      <c r="B414" s="152">
        <v>44336</v>
      </c>
      <c r="C414" s="115">
        <v>128.73274583</v>
      </c>
      <c r="D414" s="115">
        <v>105.01841069</v>
      </c>
      <c r="E414" s="115">
        <v>105.00547663</v>
      </c>
      <c r="F414" s="115">
        <v>107.74977604</v>
      </c>
      <c r="H414" s="115">
        <v>104.11976502</v>
      </c>
      <c r="I414" s="113">
        <v>3079634.95</v>
      </c>
    </row>
    <row r="415" spans="2:9" ht="15.9" customHeight="1" x14ac:dyDescent="0.25">
      <c r="B415" s="152">
        <v>44337</v>
      </c>
      <c r="C415" s="115">
        <v>128.58574869</v>
      </c>
      <c r="D415" s="115">
        <v>104.92785403000001</v>
      </c>
      <c r="E415" s="115">
        <v>105.01940936</v>
      </c>
      <c r="F415" s="115">
        <v>107.84542584</v>
      </c>
      <c r="H415" s="115">
        <v>104.00087291</v>
      </c>
      <c r="I415" s="113">
        <v>2108823.21</v>
      </c>
    </row>
    <row r="416" spans="2:9" ht="15.9" customHeight="1" x14ac:dyDescent="0.25">
      <c r="B416" s="152">
        <v>44340</v>
      </c>
      <c r="C416" s="115">
        <v>128.42461574999999</v>
      </c>
      <c r="D416" s="115">
        <v>104.88182729</v>
      </c>
      <c r="E416" s="115">
        <v>105.03334396</v>
      </c>
      <c r="F416" s="115">
        <v>107.64501862</v>
      </c>
      <c r="H416" s="115">
        <v>103.87054769</v>
      </c>
      <c r="I416" s="113">
        <v>1920945.25</v>
      </c>
    </row>
    <row r="417" spans="2:9" ht="15.9" customHeight="1" x14ac:dyDescent="0.25">
      <c r="B417" s="152">
        <v>44341</v>
      </c>
      <c r="C417" s="115">
        <v>128.97848844999999</v>
      </c>
      <c r="D417" s="115">
        <v>104.7456181</v>
      </c>
      <c r="E417" s="115">
        <v>105.04728043999999</v>
      </c>
      <c r="F417" s="115">
        <v>107.59010496000001</v>
      </c>
      <c r="H417" s="115">
        <v>104.31852302999999</v>
      </c>
      <c r="I417" s="113">
        <v>1839054.08</v>
      </c>
    </row>
    <row r="418" spans="2:9" ht="15.9" customHeight="1" x14ac:dyDescent="0.25">
      <c r="B418" s="152">
        <v>44342</v>
      </c>
      <c r="C418" s="115">
        <v>128.03075072999999</v>
      </c>
      <c r="D418" s="115">
        <v>104.34035833</v>
      </c>
      <c r="E418" s="115">
        <v>105.06121879</v>
      </c>
      <c r="F418" s="115">
        <v>107.76648452000001</v>
      </c>
      <c r="H418" s="115">
        <v>103.55198745</v>
      </c>
      <c r="I418" s="113">
        <v>4469274.74</v>
      </c>
    </row>
    <row r="419" spans="2:9" ht="15.9" customHeight="1" x14ac:dyDescent="0.25">
      <c r="B419" s="152">
        <v>44343</v>
      </c>
      <c r="C419" s="115">
        <v>128.86771390999999</v>
      </c>
      <c r="D419" s="115">
        <v>104.50201319999999</v>
      </c>
      <c r="E419" s="115">
        <v>105.07515902</v>
      </c>
      <c r="F419" s="115">
        <v>108.17862386</v>
      </c>
      <c r="H419" s="115">
        <v>104.22892795999999</v>
      </c>
      <c r="I419" s="113">
        <v>2753041.08</v>
      </c>
    </row>
    <row r="420" spans="2:9" ht="15.9" customHeight="1" x14ac:dyDescent="0.25">
      <c r="B420" s="152">
        <v>44344</v>
      </c>
      <c r="C420" s="115">
        <v>128.74463109000001</v>
      </c>
      <c r="D420" s="115">
        <v>105.21112425</v>
      </c>
      <c r="E420" s="115">
        <v>105.08910113</v>
      </c>
      <c r="F420" s="115">
        <v>108.56552275</v>
      </c>
      <c r="H420" s="115">
        <v>104.12937789</v>
      </c>
      <c r="I420" s="113">
        <v>3442628.74</v>
      </c>
    </row>
    <row r="421" spans="2:9" ht="15.9" customHeight="1" x14ac:dyDescent="0.25">
      <c r="B421" s="152">
        <v>44347</v>
      </c>
      <c r="C421" s="115">
        <v>129.23696236999999</v>
      </c>
      <c r="D421" s="115">
        <v>105.39223757000001</v>
      </c>
      <c r="E421" s="115">
        <v>105.10304511</v>
      </c>
      <c r="F421" s="115">
        <v>108.42635855</v>
      </c>
      <c r="H421" s="115">
        <v>104.52757818000001</v>
      </c>
      <c r="I421" s="113">
        <v>3592150.19</v>
      </c>
    </row>
    <row r="422" spans="2:9" ht="15.9" customHeight="1" x14ac:dyDescent="0.25">
      <c r="B422" s="152">
        <v>44348</v>
      </c>
      <c r="C422" s="115">
        <v>128.52308201</v>
      </c>
      <c r="D422" s="115">
        <v>105.20887904</v>
      </c>
      <c r="E422" s="115">
        <v>105.1169908</v>
      </c>
      <c r="F422" s="115">
        <v>108.77662262</v>
      </c>
      <c r="H422" s="115">
        <v>103.95018775</v>
      </c>
      <c r="I422" s="113">
        <v>3746549.29</v>
      </c>
    </row>
    <row r="423" spans="2:9" ht="15.9" customHeight="1" x14ac:dyDescent="0.25">
      <c r="B423" s="152">
        <v>44349</v>
      </c>
      <c r="C423" s="115">
        <v>129.00310501000001</v>
      </c>
      <c r="D423" s="115">
        <v>105.59767395999999</v>
      </c>
      <c r="E423" s="115">
        <v>105.13093836</v>
      </c>
      <c r="F423" s="115">
        <v>109.36926323</v>
      </c>
      <c r="H423" s="115">
        <v>104.33843304</v>
      </c>
      <c r="I423" s="113">
        <v>2352009.42</v>
      </c>
    </row>
    <row r="424" spans="2:9" ht="15.9" customHeight="1" x14ac:dyDescent="0.25">
      <c r="B424" s="152">
        <v>44351</v>
      </c>
      <c r="C424" s="115">
        <v>129.11387955000001</v>
      </c>
      <c r="D424" s="115">
        <v>105.81508479</v>
      </c>
      <c r="E424" s="115">
        <v>105.14488780000001</v>
      </c>
      <c r="F424" s="115">
        <v>109.84821945</v>
      </c>
      <c r="H424" s="115">
        <v>104.42802811</v>
      </c>
      <c r="I424" s="113">
        <v>4043823.06</v>
      </c>
    </row>
    <row r="425" spans="2:9" ht="15.9" customHeight="1" x14ac:dyDescent="0.25">
      <c r="B425" s="152">
        <v>44354</v>
      </c>
      <c r="C425" s="115">
        <v>129.06464642</v>
      </c>
      <c r="D425" s="115">
        <v>105.80572976000001</v>
      </c>
      <c r="E425" s="115">
        <v>105.15883912</v>
      </c>
      <c r="F425" s="115">
        <v>109.60530856</v>
      </c>
      <c r="H425" s="115">
        <v>104.38820808</v>
      </c>
      <c r="I425" s="113">
        <v>4261133.59</v>
      </c>
    </row>
    <row r="426" spans="2:9" ht="15.9" customHeight="1" x14ac:dyDescent="0.25">
      <c r="B426" s="152">
        <v>44355</v>
      </c>
      <c r="C426" s="115">
        <v>129.00310501000001</v>
      </c>
      <c r="D426" s="115">
        <v>105.88580879</v>
      </c>
      <c r="E426" s="115">
        <v>105.17279231000001</v>
      </c>
      <c r="F426" s="115">
        <v>109.77261042000001</v>
      </c>
      <c r="H426" s="115">
        <v>104.33843304</v>
      </c>
      <c r="I426" s="113">
        <v>4851205.41</v>
      </c>
    </row>
    <row r="427" spans="2:9" ht="15.9" customHeight="1" x14ac:dyDescent="0.25">
      <c r="B427" s="152">
        <v>44356</v>
      </c>
      <c r="C427" s="115">
        <v>128.76924765000001</v>
      </c>
      <c r="D427" s="115">
        <v>105.97262344000001</v>
      </c>
      <c r="E427" s="115">
        <v>105.18674738</v>
      </c>
      <c r="F427" s="115">
        <v>109.80518063</v>
      </c>
      <c r="H427" s="115">
        <v>104.1492879</v>
      </c>
      <c r="I427" s="113">
        <v>7659780.9699999997</v>
      </c>
    </row>
    <row r="428" spans="2:9" ht="15.9" customHeight="1" x14ac:dyDescent="0.25">
      <c r="B428" s="152">
        <v>44357</v>
      </c>
      <c r="C428" s="115">
        <v>129.44030916</v>
      </c>
      <c r="D428" s="115">
        <v>105.94755197000001</v>
      </c>
      <c r="E428" s="115">
        <v>105.20070432</v>
      </c>
      <c r="F428" s="115">
        <v>109.52055385</v>
      </c>
      <c r="H428" s="115">
        <v>103.69135756</v>
      </c>
      <c r="I428" s="113">
        <v>2888652.57</v>
      </c>
    </row>
    <row r="429" spans="2:9" ht="15.9" customHeight="1" x14ac:dyDescent="0.25">
      <c r="B429" s="152">
        <v>44358</v>
      </c>
      <c r="C429" s="115">
        <v>129.85040230999999</v>
      </c>
      <c r="D429" s="115">
        <v>105.8525049</v>
      </c>
      <c r="E429" s="115">
        <v>105.21466297000001</v>
      </c>
      <c r="F429" s="115">
        <v>109.24619389</v>
      </c>
      <c r="H429" s="115">
        <v>104.0198728</v>
      </c>
      <c r="I429" s="113">
        <v>2832538.45</v>
      </c>
    </row>
    <row r="430" spans="2:9" ht="15.9" customHeight="1" x14ac:dyDescent="0.25">
      <c r="B430" s="152">
        <v>44361</v>
      </c>
      <c r="C430" s="115">
        <v>130.40962023</v>
      </c>
      <c r="D430" s="115">
        <v>105.59804816</v>
      </c>
      <c r="E430" s="115">
        <v>105.2286235</v>
      </c>
      <c r="F430" s="115">
        <v>109.45941003</v>
      </c>
      <c r="H430" s="115">
        <v>104.46784814</v>
      </c>
      <c r="I430" s="113">
        <v>2338058.4900000002</v>
      </c>
    </row>
    <row r="431" spans="2:9" ht="15.9" customHeight="1" x14ac:dyDescent="0.25">
      <c r="B431" s="152">
        <v>44362</v>
      </c>
      <c r="C431" s="115">
        <v>130.48418262000001</v>
      </c>
      <c r="D431" s="115">
        <v>105.50113008</v>
      </c>
      <c r="E431" s="115">
        <v>105.24258589999999</v>
      </c>
      <c r="F431" s="115">
        <v>109.31425256999999</v>
      </c>
      <c r="H431" s="115">
        <v>104.52757818000001</v>
      </c>
      <c r="I431" s="113">
        <v>4315445.9400000004</v>
      </c>
    </row>
    <row r="432" spans="2:9" ht="15.9" customHeight="1" x14ac:dyDescent="0.25">
      <c r="B432" s="152">
        <v>44363</v>
      </c>
      <c r="C432" s="115">
        <v>130.48418262000001</v>
      </c>
      <c r="D432" s="115">
        <v>105.35743687</v>
      </c>
      <c r="E432" s="115">
        <v>105.25655018</v>
      </c>
      <c r="F432" s="115">
        <v>109.32309828</v>
      </c>
      <c r="H432" s="115">
        <v>104.52757818000001</v>
      </c>
      <c r="I432" s="113">
        <v>2795353.74</v>
      </c>
    </row>
    <row r="433" spans="2:9" ht="15.9" customHeight="1" x14ac:dyDescent="0.25">
      <c r="B433" s="152">
        <v>44364</v>
      </c>
      <c r="C433" s="115">
        <v>130.22321425999999</v>
      </c>
      <c r="D433" s="115">
        <v>105.25677678</v>
      </c>
      <c r="E433" s="115">
        <v>105.27353548000001</v>
      </c>
      <c r="F433" s="115">
        <v>108.53418655999999</v>
      </c>
      <c r="H433" s="115">
        <v>104.31852302999999</v>
      </c>
      <c r="I433" s="113">
        <v>2693949.53</v>
      </c>
    </row>
    <row r="434" spans="2:9" ht="15.9" customHeight="1" x14ac:dyDescent="0.25">
      <c r="B434" s="152">
        <v>44365</v>
      </c>
      <c r="C434" s="115">
        <v>129.73855871999999</v>
      </c>
      <c r="D434" s="115">
        <v>105.27436423</v>
      </c>
      <c r="E434" s="115">
        <v>105.29052351</v>
      </c>
      <c r="F434" s="115">
        <v>108.04308081000001</v>
      </c>
      <c r="H434" s="115">
        <v>103.93027773999999</v>
      </c>
      <c r="I434" s="113">
        <v>3081837.67</v>
      </c>
    </row>
    <row r="435" spans="2:9" ht="15.9" customHeight="1" x14ac:dyDescent="0.25">
      <c r="B435" s="152">
        <v>44368</v>
      </c>
      <c r="C435" s="115">
        <v>130.4220473</v>
      </c>
      <c r="D435" s="115">
        <v>105.1942852</v>
      </c>
      <c r="E435" s="115">
        <v>105.30751427</v>
      </c>
      <c r="F435" s="115">
        <v>108.46462918</v>
      </c>
      <c r="H435" s="115">
        <v>104.47780315</v>
      </c>
      <c r="I435" s="113">
        <v>3546843.15</v>
      </c>
    </row>
    <row r="436" spans="2:9" ht="15.9" customHeight="1" x14ac:dyDescent="0.25">
      <c r="B436" s="152">
        <v>44369</v>
      </c>
      <c r="C436" s="115">
        <v>129.42788210000001</v>
      </c>
      <c r="D436" s="115">
        <v>104.68537173</v>
      </c>
      <c r="E436" s="115">
        <v>105.32450776</v>
      </c>
      <c r="F436" s="115">
        <v>108.12444863</v>
      </c>
      <c r="H436" s="115">
        <v>103.68140255</v>
      </c>
      <c r="I436" s="113">
        <v>3696695.41</v>
      </c>
    </row>
    <row r="437" spans="2:9" ht="15.9" customHeight="1" x14ac:dyDescent="0.25">
      <c r="B437" s="152">
        <v>44370</v>
      </c>
      <c r="C437" s="115">
        <v>129.49001741999999</v>
      </c>
      <c r="D437" s="115">
        <v>104.04623628</v>
      </c>
      <c r="E437" s="115">
        <v>105.34150397000001</v>
      </c>
      <c r="F437" s="115">
        <v>108.36134989</v>
      </c>
      <c r="H437" s="115">
        <v>103.73117759</v>
      </c>
      <c r="I437" s="113">
        <v>3367003.72</v>
      </c>
    </row>
    <row r="438" spans="2:9" ht="15.9" customHeight="1" x14ac:dyDescent="0.25">
      <c r="B438" s="152">
        <v>44371</v>
      </c>
      <c r="C438" s="115">
        <v>129.42788210000001</v>
      </c>
      <c r="D438" s="115">
        <v>104.07467556</v>
      </c>
      <c r="E438" s="115">
        <v>105.35850292000001</v>
      </c>
      <c r="F438" s="115">
        <v>108.73345636000001</v>
      </c>
      <c r="H438" s="115">
        <v>103.68140255</v>
      </c>
      <c r="I438" s="113">
        <v>3669555.53</v>
      </c>
    </row>
    <row r="439" spans="2:9" ht="15.9" customHeight="1" x14ac:dyDescent="0.25">
      <c r="B439" s="152">
        <v>44372</v>
      </c>
      <c r="C439" s="115">
        <v>126.19684519</v>
      </c>
      <c r="D439" s="115">
        <v>101.97278808999999</v>
      </c>
      <c r="E439" s="115">
        <v>105.37550459000001</v>
      </c>
      <c r="F439" s="115">
        <v>108.6286547</v>
      </c>
      <c r="H439" s="115">
        <v>101.09310060999999</v>
      </c>
      <c r="I439" s="113">
        <v>7338589.8600000003</v>
      </c>
    </row>
    <row r="440" spans="2:9" ht="15.9" customHeight="1" x14ac:dyDescent="0.25">
      <c r="B440" s="152">
        <v>44375</v>
      </c>
      <c r="C440" s="115">
        <v>125.57549194000001</v>
      </c>
      <c r="D440" s="115">
        <v>101.25282521</v>
      </c>
      <c r="E440" s="115">
        <v>105.392509</v>
      </c>
      <c r="F440" s="115">
        <v>108.95836785</v>
      </c>
      <c r="H440" s="115">
        <v>100.59535024</v>
      </c>
      <c r="I440" s="113">
        <v>5899655.6699999999</v>
      </c>
    </row>
    <row r="441" spans="2:9" ht="15.9" customHeight="1" x14ac:dyDescent="0.25">
      <c r="B441" s="152">
        <v>44376</v>
      </c>
      <c r="C441" s="115">
        <v>127.79993657999999</v>
      </c>
      <c r="D441" s="115">
        <v>102.75935876</v>
      </c>
      <c r="E441" s="115">
        <v>105.40951613</v>
      </c>
      <c r="F441" s="115">
        <v>108.95360049</v>
      </c>
      <c r="H441" s="115">
        <v>102.37729657</v>
      </c>
      <c r="I441" s="113">
        <v>3630674.18</v>
      </c>
    </row>
    <row r="442" spans="2:9" ht="15.9" customHeight="1" x14ac:dyDescent="0.25">
      <c r="B442" s="152">
        <v>44377</v>
      </c>
      <c r="C442" s="115">
        <v>126.18441813</v>
      </c>
      <c r="D442" s="115">
        <v>103.08828151</v>
      </c>
      <c r="E442" s="115">
        <v>105.42652599</v>
      </c>
      <c r="F442" s="115">
        <v>108.88210921</v>
      </c>
      <c r="H442" s="115">
        <v>101.08314561</v>
      </c>
      <c r="I442" s="113">
        <v>1949947.08</v>
      </c>
    </row>
    <row r="443" spans="2:9" ht="15.9" customHeight="1" x14ac:dyDescent="0.25">
      <c r="B443" s="152">
        <v>44378</v>
      </c>
      <c r="C443" s="115">
        <v>128.84381003999999</v>
      </c>
      <c r="D443" s="115">
        <v>103.05610022</v>
      </c>
      <c r="E443" s="115">
        <v>105.44353875</v>
      </c>
      <c r="F443" s="115">
        <v>108.86527982</v>
      </c>
      <c r="H443" s="115">
        <v>103.2135172</v>
      </c>
      <c r="I443" s="113">
        <v>1725674.23</v>
      </c>
    </row>
    <row r="444" spans="2:9" ht="15.9" customHeight="1" x14ac:dyDescent="0.25">
      <c r="B444" s="152">
        <v>44379</v>
      </c>
      <c r="C444" s="115">
        <v>129.47759035999999</v>
      </c>
      <c r="D444" s="115">
        <v>103.28585969</v>
      </c>
      <c r="E444" s="115">
        <v>105.46055423999999</v>
      </c>
      <c r="F444" s="115">
        <v>109.23353155</v>
      </c>
      <c r="H444" s="115">
        <v>103.72122258</v>
      </c>
      <c r="I444" s="113">
        <v>1963925.27</v>
      </c>
    </row>
    <row r="445" spans="2:9" ht="15.9" customHeight="1" x14ac:dyDescent="0.25">
      <c r="B445" s="152">
        <v>44382</v>
      </c>
      <c r="C445" s="115">
        <v>128.85623711</v>
      </c>
      <c r="D445" s="115">
        <v>103.11447559</v>
      </c>
      <c r="E445" s="115">
        <v>105.47757246</v>
      </c>
      <c r="F445" s="115">
        <v>109.15490426</v>
      </c>
      <c r="H445" s="115">
        <v>103.22347221</v>
      </c>
      <c r="I445" s="113">
        <v>2202617.11</v>
      </c>
    </row>
    <row r="446" spans="2:9" ht="15.9" customHeight="1" x14ac:dyDescent="0.25">
      <c r="B446" s="152">
        <v>44383</v>
      </c>
      <c r="C446" s="115">
        <v>129.11720546999999</v>
      </c>
      <c r="D446" s="115">
        <v>103.33525423</v>
      </c>
      <c r="E446" s="115">
        <v>105.49459340999999</v>
      </c>
      <c r="F446" s="115">
        <v>108.93115276</v>
      </c>
      <c r="H446" s="115">
        <v>103.43252735999999</v>
      </c>
      <c r="I446" s="113">
        <v>1877013.05</v>
      </c>
    </row>
    <row r="447" spans="2:9" ht="15.9" customHeight="1" x14ac:dyDescent="0.25">
      <c r="B447" s="152">
        <v>44384</v>
      </c>
      <c r="C447" s="115">
        <v>131.10553587999999</v>
      </c>
      <c r="D447" s="115">
        <v>103.36743552</v>
      </c>
      <c r="E447" s="115">
        <v>105.51161707999999</v>
      </c>
      <c r="F447" s="115">
        <v>109.28369927999999</v>
      </c>
      <c r="H447" s="115">
        <v>105.02532856000001</v>
      </c>
      <c r="I447" s="113">
        <v>3831423.26</v>
      </c>
    </row>
    <row r="448" spans="2:9" ht="15.9" customHeight="1" x14ac:dyDescent="0.25">
      <c r="B448" s="152">
        <v>44385</v>
      </c>
      <c r="C448" s="115">
        <v>130.13622480000001</v>
      </c>
      <c r="D448" s="115">
        <v>103.35546109000001</v>
      </c>
      <c r="E448" s="115">
        <v>105.52864348999999</v>
      </c>
      <c r="F448" s="115">
        <v>109.14548881</v>
      </c>
      <c r="H448" s="115">
        <v>104.24883797</v>
      </c>
      <c r="I448" s="113">
        <v>4783524.1500000004</v>
      </c>
    </row>
    <row r="449" spans="2:9" ht="15.9" customHeight="1" x14ac:dyDescent="0.25">
      <c r="B449" s="152">
        <v>44389</v>
      </c>
      <c r="C449" s="115">
        <v>130.90158439999999</v>
      </c>
      <c r="D449" s="115">
        <v>104.69772036000001</v>
      </c>
      <c r="E449" s="115">
        <v>105.56270447999999</v>
      </c>
      <c r="F449" s="115">
        <v>108.93225067</v>
      </c>
      <c r="H449" s="115">
        <v>103.86059268</v>
      </c>
      <c r="I449" s="113">
        <v>4057826.74</v>
      </c>
    </row>
    <row r="450" spans="2:9" ht="15.9" customHeight="1" x14ac:dyDescent="0.25">
      <c r="B450" s="152">
        <v>44390</v>
      </c>
      <c r="C450" s="115">
        <v>130.43734989000001</v>
      </c>
      <c r="D450" s="115">
        <v>105.66727536</v>
      </c>
      <c r="E450" s="115">
        <v>105.57973907</v>
      </c>
      <c r="F450" s="115">
        <v>108.84515355000001</v>
      </c>
      <c r="H450" s="115">
        <v>103.49225740999999</v>
      </c>
      <c r="I450" s="113">
        <v>3244644.98</v>
      </c>
    </row>
    <row r="451" spans="2:9" ht="15.9" customHeight="1" x14ac:dyDescent="0.25">
      <c r="B451" s="152">
        <v>44391</v>
      </c>
      <c r="C451" s="115">
        <v>129.78491220000001</v>
      </c>
      <c r="D451" s="115">
        <v>105.93071292</v>
      </c>
      <c r="E451" s="115">
        <v>105.59677656</v>
      </c>
      <c r="F451" s="115">
        <v>109.30064901999999</v>
      </c>
      <c r="H451" s="115">
        <v>102.97459702</v>
      </c>
      <c r="I451" s="113">
        <v>5530420.7699999996</v>
      </c>
    </row>
    <row r="452" spans="2:9" ht="15.9" customHeight="1" x14ac:dyDescent="0.25">
      <c r="B452" s="152">
        <v>44392</v>
      </c>
      <c r="C452" s="115">
        <v>130.7259281</v>
      </c>
      <c r="D452" s="115">
        <v>106.22558338</v>
      </c>
      <c r="E452" s="115">
        <v>105.61381677999999</v>
      </c>
      <c r="F452" s="115">
        <v>109.49749516999999</v>
      </c>
      <c r="H452" s="115">
        <v>103.72122258</v>
      </c>
      <c r="I452" s="113">
        <v>3593700.08</v>
      </c>
    </row>
    <row r="453" spans="2:9" ht="15.9" customHeight="1" x14ac:dyDescent="0.25">
      <c r="B453" s="152">
        <v>44393</v>
      </c>
      <c r="C453" s="115">
        <v>130.47499053000001</v>
      </c>
      <c r="D453" s="115">
        <v>106.32362406</v>
      </c>
      <c r="E453" s="115">
        <v>105.63085973</v>
      </c>
      <c r="F453" s="115">
        <v>109.82071151</v>
      </c>
      <c r="H453" s="115">
        <v>103.52212243</v>
      </c>
      <c r="I453" s="113">
        <v>3575881.43</v>
      </c>
    </row>
    <row r="454" spans="2:9" ht="15.9" customHeight="1" x14ac:dyDescent="0.25">
      <c r="B454" s="152">
        <v>44396</v>
      </c>
      <c r="C454" s="115">
        <v>129.86019347000001</v>
      </c>
      <c r="D454" s="115">
        <v>106.13016210000001</v>
      </c>
      <c r="E454" s="115">
        <v>105.64790541000001</v>
      </c>
      <c r="F454" s="115">
        <v>109.84807657</v>
      </c>
      <c r="H454" s="115">
        <v>103.03432707</v>
      </c>
      <c r="I454" s="113">
        <v>3073627.33</v>
      </c>
    </row>
    <row r="455" spans="2:9" ht="15.9" customHeight="1" x14ac:dyDescent="0.25">
      <c r="B455" s="152">
        <v>44397</v>
      </c>
      <c r="C455" s="115">
        <v>130.42480301000001</v>
      </c>
      <c r="D455" s="115">
        <v>106.26038407999999</v>
      </c>
      <c r="E455" s="115">
        <v>105.66495381999999</v>
      </c>
      <c r="F455" s="115">
        <v>110.17403007999999</v>
      </c>
      <c r="H455" s="115">
        <v>103.48230239999999</v>
      </c>
      <c r="I455" s="113">
        <v>4852169.3899999997</v>
      </c>
    </row>
    <row r="456" spans="2:9" ht="15.9" customHeight="1" x14ac:dyDescent="0.25">
      <c r="B456" s="152">
        <v>44398</v>
      </c>
      <c r="C456" s="115">
        <v>130.43734989000001</v>
      </c>
      <c r="D456" s="115">
        <v>106.18816327</v>
      </c>
      <c r="E456" s="115">
        <v>105.68200495000001</v>
      </c>
      <c r="F456" s="115">
        <v>110.18603804999999</v>
      </c>
      <c r="H456" s="115">
        <v>103.49225740999999</v>
      </c>
      <c r="I456" s="113">
        <v>3089412.56</v>
      </c>
    </row>
    <row r="457" spans="2:9" ht="15.9" customHeight="1" x14ac:dyDescent="0.25">
      <c r="B457" s="152">
        <v>44399</v>
      </c>
      <c r="C457" s="115">
        <v>130.32442798</v>
      </c>
      <c r="D457" s="115">
        <v>106.05345088</v>
      </c>
      <c r="E457" s="115">
        <v>105.69905882</v>
      </c>
      <c r="F457" s="115">
        <v>110.25477784</v>
      </c>
      <c r="H457" s="115">
        <v>103.40266234000001</v>
      </c>
      <c r="I457" s="113">
        <v>2819226.39</v>
      </c>
    </row>
    <row r="458" spans="2:9" ht="15.9" customHeight="1" x14ac:dyDescent="0.25">
      <c r="B458" s="152">
        <v>44400</v>
      </c>
      <c r="C458" s="115">
        <v>130.0233029</v>
      </c>
      <c r="D458" s="115">
        <v>105.83267223999999</v>
      </c>
      <c r="E458" s="115">
        <v>105.71611541</v>
      </c>
      <c r="F458" s="115">
        <v>109.80199577</v>
      </c>
      <c r="H458" s="115">
        <v>103.16374216</v>
      </c>
      <c r="I458" s="113">
        <v>4293261.0999999996</v>
      </c>
    </row>
    <row r="459" spans="2:9" ht="15.9" customHeight="1" x14ac:dyDescent="0.25">
      <c r="B459" s="152">
        <v>44403</v>
      </c>
      <c r="C459" s="115">
        <v>130.11113105000001</v>
      </c>
      <c r="D459" s="115">
        <v>105.72565073</v>
      </c>
      <c r="E459" s="115">
        <v>105.73317489999999</v>
      </c>
      <c r="F459" s="115">
        <v>109.49512352000001</v>
      </c>
      <c r="H459" s="115">
        <v>103.23342722</v>
      </c>
      <c r="I459" s="113">
        <v>4132869.85</v>
      </c>
    </row>
    <row r="460" spans="2:9" ht="15.9" customHeight="1" x14ac:dyDescent="0.25">
      <c r="B460" s="152">
        <v>44404</v>
      </c>
      <c r="C460" s="115">
        <v>129.87274034999999</v>
      </c>
      <c r="D460" s="115">
        <v>105.43152868</v>
      </c>
      <c r="E460" s="115">
        <v>105.75023711999999</v>
      </c>
      <c r="F460" s="115">
        <v>109.07926980000001</v>
      </c>
      <c r="H460" s="115">
        <v>103.04428206999999</v>
      </c>
      <c r="I460" s="113">
        <v>3664536.53</v>
      </c>
    </row>
    <row r="461" spans="2:9" ht="15.9" customHeight="1" x14ac:dyDescent="0.25">
      <c r="B461" s="152">
        <v>44405</v>
      </c>
      <c r="C461" s="115">
        <v>130.24914670999999</v>
      </c>
      <c r="D461" s="115">
        <v>105.40907661999999</v>
      </c>
      <c r="E461" s="115">
        <v>105.76730207</v>
      </c>
      <c r="F461" s="115">
        <v>109.04308413</v>
      </c>
      <c r="H461" s="115">
        <v>103.3429323</v>
      </c>
      <c r="I461" s="113">
        <v>2203769.9</v>
      </c>
    </row>
    <row r="462" spans="2:9" ht="15.9" customHeight="1" x14ac:dyDescent="0.25">
      <c r="B462" s="152">
        <v>44406</v>
      </c>
      <c r="C462" s="115">
        <v>130.11113105000001</v>
      </c>
      <c r="D462" s="115">
        <v>105.48391683</v>
      </c>
      <c r="E462" s="115">
        <v>105.78436975</v>
      </c>
      <c r="F462" s="115">
        <v>109.18289004</v>
      </c>
      <c r="H462" s="115">
        <v>103.23342722</v>
      </c>
      <c r="I462" s="113">
        <v>2997736.53</v>
      </c>
    </row>
    <row r="463" spans="2:9" ht="15.9" customHeight="1" x14ac:dyDescent="0.25">
      <c r="B463" s="152">
        <v>44407</v>
      </c>
      <c r="C463" s="115">
        <v>130.11113105000001</v>
      </c>
      <c r="D463" s="115">
        <v>105.6788756</v>
      </c>
      <c r="E463" s="115">
        <v>105.80144016</v>
      </c>
      <c r="F463" s="115">
        <v>108.47556719000001</v>
      </c>
      <c r="H463" s="115">
        <v>103.23342722</v>
      </c>
      <c r="I463" s="113">
        <v>4019634.65</v>
      </c>
    </row>
    <row r="464" spans="2:9" ht="15.9" customHeight="1" x14ac:dyDescent="0.25">
      <c r="B464" s="152">
        <v>44410</v>
      </c>
      <c r="C464" s="115">
        <v>130.53772491999999</v>
      </c>
      <c r="D464" s="115">
        <v>105.25004115999999</v>
      </c>
      <c r="E464" s="115">
        <v>105.81851329</v>
      </c>
      <c r="F464" s="115">
        <v>108.52532282</v>
      </c>
      <c r="H464" s="115">
        <v>103.57189747</v>
      </c>
      <c r="I464" s="113">
        <v>2740721.58</v>
      </c>
    </row>
    <row r="465" spans="2:9" ht="15.9" customHeight="1" x14ac:dyDescent="0.25">
      <c r="B465" s="152">
        <v>44411</v>
      </c>
      <c r="C465" s="115">
        <v>129.68453717</v>
      </c>
      <c r="D465" s="115">
        <v>104.79912886</v>
      </c>
      <c r="E465" s="115">
        <v>105.83558916</v>
      </c>
      <c r="F465" s="115">
        <v>108.87571287999999</v>
      </c>
      <c r="H465" s="115">
        <v>102.89495696</v>
      </c>
      <c r="I465" s="113">
        <v>3181794.16</v>
      </c>
    </row>
    <row r="466" spans="2:9" ht="15.9" customHeight="1" x14ac:dyDescent="0.25">
      <c r="B466" s="152">
        <v>44412</v>
      </c>
      <c r="C466" s="115">
        <v>129.6719903</v>
      </c>
      <c r="D466" s="115">
        <v>104.501639</v>
      </c>
      <c r="E466" s="115">
        <v>105.85266792</v>
      </c>
      <c r="F466" s="115">
        <v>108.78293125</v>
      </c>
      <c r="H466" s="115">
        <v>102.88500195</v>
      </c>
      <c r="I466" s="113">
        <v>2880971.83</v>
      </c>
    </row>
    <row r="467" spans="2:9" ht="15.9" customHeight="1" x14ac:dyDescent="0.25">
      <c r="B467" s="152">
        <v>44413</v>
      </c>
      <c r="C467" s="115">
        <v>129.72217781000001</v>
      </c>
      <c r="D467" s="115">
        <v>104.06606893999999</v>
      </c>
      <c r="E467" s="115">
        <v>105.87376392</v>
      </c>
      <c r="F467" s="115">
        <v>108.07061147</v>
      </c>
      <c r="H467" s="115">
        <v>102.92482198</v>
      </c>
      <c r="I467" s="113">
        <v>2244414.35</v>
      </c>
    </row>
    <row r="468" spans="2:9" ht="15.9" customHeight="1" x14ac:dyDescent="0.25">
      <c r="B468" s="152">
        <v>44414</v>
      </c>
      <c r="C468" s="115">
        <v>130.23659982999999</v>
      </c>
      <c r="D468" s="115">
        <v>103.97401547</v>
      </c>
      <c r="E468" s="115">
        <v>105.89486418</v>
      </c>
      <c r="F468" s="115">
        <v>108.14737106</v>
      </c>
      <c r="H468" s="115">
        <v>103.33297729</v>
      </c>
      <c r="I468" s="113">
        <v>2551930.44</v>
      </c>
    </row>
    <row r="469" spans="2:9" ht="15.9" customHeight="1" x14ac:dyDescent="0.25">
      <c r="B469" s="152">
        <v>44417</v>
      </c>
      <c r="C469" s="115">
        <v>130.97686567</v>
      </c>
      <c r="D469" s="115">
        <v>103.6361119</v>
      </c>
      <c r="E469" s="115">
        <v>105.91596869999999</v>
      </c>
      <c r="F469" s="115">
        <v>107.64730851</v>
      </c>
      <c r="H469" s="115">
        <v>103.92032273</v>
      </c>
      <c r="I469" s="113">
        <v>4467744.16</v>
      </c>
    </row>
    <row r="470" spans="2:9" ht="15.9" customHeight="1" x14ac:dyDescent="0.25">
      <c r="B470" s="152">
        <v>44418</v>
      </c>
      <c r="C470" s="115">
        <v>128.26979118</v>
      </c>
      <c r="D470" s="115">
        <v>103.11073358</v>
      </c>
      <c r="E470" s="115">
        <v>105.93707731000001</v>
      </c>
      <c r="F470" s="115">
        <v>107.73777344</v>
      </c>
      <c r="H470" s="115">
        <v>100.9437755</v>
      </c>
      <c r="I470" s="113">
        <v>4307155.99</v>
      </c>
    </row>
    <row r="471" spans="2:9" ht="15.9" customHeight="1" x14ac:dyDescent="0.25">
      <c r="B471" s="152">
        <v>44419</v>
      </c>
      <c r="C471" s="115">
        <v>127.24515083</v>
      </c>
      <c r="D471" s="115">
        <v>102.52772830000001</v>
      </c>
      <c r="E471" s="115">
        <v>105.95819019</v>
      </c>
      <c r="F471" s="115">
        <v>107.55851336000001</v>
      </c>
      <c r="H471" s="115">
        <v>100.1374199</v>
      </c>
      <c r="I471" s="113">
        <v>4187397.04</v>
      </c>
    </row>
    <row r="472" spans="2:9" ht="15.9" customHeight="1" x14ac:dyDescent="0.25">
      <c r="B472" s="152">
        <v>44420</v>
      </c>
      <c r="C472" s="115">
        <v>126.78975512</v>
      </c>
      <c r="D472" s="115">
        <v>101.86950859</v>
      </c>
      <c r="E472" s="115">
        <v>105.97930733</v>
      </c>
      <c r="F472" s="115">
        <v>107.0678808</v>
      </c>
      <c r="H472" s="115">
        <v>99.779039635999993</v>
      </c>
      <c r="I472" s="113">
        <v>3016526.23</v>
      </c>
    </row>
    <row r="473" spans="2:9" ht="15.9" customHeight="1" x14ac:dyDescent="0.25">
      <c r="B473" s="152">
        <v>44421</v>
      </c>
      <c r="C473" s="115">
        <v>127.47284869000001</v>
      </c>
      <c r="D473" s="115">
        <v>102.57263243</v>
      </c>
      <c r="E473" s="115">
        <v>106.00042857</v>
      </c>
      <c r="F473" s="115">
        <v>106.36438404</v>
      </c>
      <c r="H473" s="115">
        <v>100.31661003000001</v>
      </c>
      <c r="I473" s="113">
        <v>3104652.84</v>
      </c>
    </row>
    <row r="474" spans="2:9" ht="15.9" customHeight="1" x14ac:dyDescent="0.25">
      <c r="B474" s="152">
        <v>44424</v>
      </c>
      <c r="C474" s="115">
        <v>127.61199738000001</v>
      </c>
      <c r="D474" s="115">
        <v>101.97353649999999</v>
      </c>
      <c r="E474" s="115">
        <v>106.02155406999999</v>
      </c>
      <c r="F474" s="115">
        <v>106.01791488000001</v>
      </c>
      <c r="H474" s="115">
        <v>100.42611512000001</v>
      </c>
      <c r="I474" s="113">
        <v>3570789.02</v>
      </c>
    </row>
    <row r="475" spans="2:9" ht="15.9" customHeight="1" x14ac:dyDescent="0.25">
      <c r="B475" s="152">
        <v>44425</v>
      </c>
      <c r="C475" s="115">
        <v>126.87830429</v>
      </c>
      <c r="D475" s="115">
        <v>101.34487867999999</v>
      </c>
      <c r="E475" s="115">
        <v>106.04268383</v>
      </c>
      <c r="F475" s="115">
        <v>106.22525304</v>
      </c>
      <c r="H475" s="115">
        <v>99.848724688000004</v>
      </c>
      <c r="I475" s="113">
        <v>3897305.26</v>
      </c>
    </row>
    <row r="476" spans="2:9" ht="15.9" customHeight="1" x14ac:dyDescent="0.25">
      <c r="B476" s="152">
        <v>44426</v>
      </c>
      <c r="C476" s="115">
        <v>126.49880786999999</v>
      </c>
      <c r="D476" s="115">
        <v>101.16152015</v>
      </c>
      <c r="E476" s="115">
        <v>106.06381768999999</v>
      </c>
      <c r="F476" s="115">
        <v>105.35901939</v>
      </c>
      <c r="H476" s="115">
        <v>99.550074464000005</v>
      </c>
      <c r="I476" s="113">
        <v>3492208.3</v>
      </c>
    </row>
    <row r="477" spans="2:9" ht="15.9" customHeight="1" x14ac:dyDescent="0.25">
      <c r="B477" s="152">
        <v>44427</v>
      </c>
      <c r="C477" s="115">
        <v>126.78975512</v>
      </c>
      <c r="D477" s="115">
        <v>100.68366537</v>
      </c>
      <c r="E477" s="115">
        <v>106.08495581</v>
      </c>
      <c r="F477" s="115">
        <v>105.74591607000001</v>
      </c>
      <c r="H477" s="115">
        <v>99.779039635999993</v>
      </c>
      <c r="I477" s="113">
        <v>2956641.82</v>
      </c>
    </row>
    <row r="478" spans="2:9" ht="15.9" customHeight="1" x14ac:dyDescent="0.25">
      <c r="B478" s="152">
        <v>44428</v>
      </c>
      <c r="C478" s="115">
        <v>127.7258463</v>
      </c>
      <c r="D478" s="115">
        <v>101.23411516</v>
      </c>
      <c r="E478" s="115">
        <v>106.10609819</v>
      </c>
      <c r="F478" s="115">
        <v>106.29135999</v>
      </c>
      <c r="H478" s="115">
        <v>100.51571018</v>
      </c>
      <c r="I478" s="113">
        <v>2008047.8</v>
      </c>
    </row>
    <row r="479" spans="2:9" ht="15.9" customHeight="1" x14ac:dyDescent="0.25">
      <c r="B479" s="152">
        <v>44431</v>
      </c>
      <c r="C479" s="115">
        <v>128.15594225000001</v>
      </c>
      <c r="D479" s="115">
        <v>101.76136448</v>
      </c>
      <c r="E479" s="115">
        <v>106.12724484</v>
      </c>
      <c r="F479" s="115">
        <v>105.85855013</v>
      </c>
      <c r="H479" s="115">
        <v>100.85418043999999</v>
      </c>
      <c r="I479" s="113">
        <v>3001580.59</v>
      </c>
    </row>
    <row r="480" spans="2:9" ht="15.9" customHeight="1" x14ac:dyDescent="0.25">
      <c r="B480" s="152">
        <v>44432</v>
      </c>
      <c r="C480" s="115">
        <v>128.23184154</v>
      </c>
      <c r="D480" s="115">
        <v>101.80514601</v>
      </c>
      <c r="E480" s="115">
        <v>106.14839558</v>
      </c>
      <c r="F480" s="115">
        <v>106.6572779</v>
      </c>
      <c r="H480" s="115">
        <v>100.91391048</v>
      </c>
      <c r="I480" s="113">
        <v>3570511.85</v>
      </c>
    </row>
    <row r="481" spans="2:9" ht="15.9" customHeight="1" x14ac:dyDescent="0.25">
      <c r="B481" s="152">
        <v>44433</v>
      </c>
      <c r="C481" s="115">
        <v>128.15594225000001</v>
      </c>
      <c r="D481" s="115">
        <v>101.81824305000001</v>
      </c>
      <c r="E481" s="115">
        <v>106.16955058000001</v>
      </c>
      <c r="F481" s="115">
        <v>107.50415252000001</v>
      </c>
      <c r="H481" s="115">
        <v>100.85418043999999</v>
      </c>
      <c r="I481" s="113">
        <v>2679143.44</v>
      </c>
    </row>
    <row r="482" spans="2:9" ht="15.9" customHeight="1" x14ac:dyDescent="0.25">
      <c r="B482" s="152">
        <v>44434</v>
      </c>
      <c r="C482" s="115">
        <v>129.02878403</v>
      </c>
      <c r="D482" s="115">
        <v>101.91553533</v>
      </c>
      <c r="E482" s="115">
        <v>106.19070985</v>
      </c>
      <c r="F482" s="115">
        <v>107.44599056</v>
      </c>
      <c r="H482" s="115">
        <v>101.54107595000001</v>
      </c>
      <c r="I482" s="113">
        <v>2316513.86</v>
      </c>
    </row>
    <row r="483" spans="2:9" ht="15.9" customHeight="1" x14ac:dyDescent="0.25">
      <c r="B483" s="152">
        <v>44435</v>
      </c>
      <c r="C483" s="115">
        <v>128.39628999000001</v>
      </c>
      <c r="D483" s="115">
        <v>102.20217336</v>
      </c>
      <c r="E483" s="115">
        <v>106.21187322</v>
      </c>
      <c r="F483" s="115">
        <v>107.88176279</v>
      </c>
      <c r="H483" s="115">
        <v>101.04332558</v>
      </c>
      <c r="I483" s="113">
        <v>3304657.07</v>
      </c>
    </row>
    <row r="484" spans="2:9" ht="15.9" customHeight="1" x14ac:dyDescent="0.25">
      <c r="B484" s="152">
        <v>44438</v>
      </c>
      <c r="C484" s="115">
        <v>128.71253701000001</v>
      </c>
      <c r="D484" s="115">
        <v>102.57562603</v>
      </c>
      <c r="E484" s="115">
        <v>106.23304084</v>
      </c>
      <c r="F484" s="115">
        <v>107.74032723000001</v>
      </c>
      <c r="H484" s="115">
        <v>101.29220076</v>
      </c>
      <c r="I484" s="113">
        <v>1790762.33</v>
      </c>
    </row>
    <row r="485" spans="2:9" ht="15.9" customHeight="1" x14ac:dyDescent="0.25">
      <c r="B485" s="152">
        <v>44439</v>
      </c>
      <c r="C485" s="115">
        <v>129.02878403</v>
      </c>
      <c r="D485" s="115">
        <v>102.89930997</v>
      </c>
      <c r="E485" s="115">
        <v>106.25421273000001</v>
      </c>
      <c r="F485" s="115">
        <v>107.29360612000001</v>
      </c>
      <c r="H485" s="115">
        <v>101.54107595000001</v>
      </c>
      <c r="I485" s="113">
        <v>2086473.75</v>
      </c>
    </row>
    <row r="486" spans="2:9" ht="15.9" customHeight="1" x14ac:dyDescent="0.25">
      <c r="B486" s="152">
        <v>44440</v>
      </c>
      <c r="C486" s="115">
        <v>128.49748904</v>
      </c>
      <c r="D486" s="115">
        <v>102.93298806999999</v>
      </c>
      <c r="E486" s="115">
        <v>106.27538889</v>
      </c>
      <c r="F486" s="115">
        <v>107.44610595</v>
      </c>
      <c r="H486" s="115">
        <v>101.12296564</v>
      </c>
      <c r="I486" s="113">
        <v>3051586.77</v>
      </c>
    </row>
    <row r="487" spans="2:9" ht="15.9" customHeight="1" x14ac:dyDescent="0.25">
      <c r="B487" s="152">
        <v>44441</v>
      </c>
      <c r="C487" s="115">
        <v>129.90162580000001</v>
      </c>
      <c r="D487" s="115">
        <v>102.73391309</v>
      </c>
      <c r="E487" s="115">
        <v>106.29656912999999</v>
      </c>
      <c r="F487" s="115">
        <v>107.00600738</v>
      </c>
      <c r="H487" s="115">
        <v>102.22797146000001</v>
      </c>
      <c r="I487" s="113">
        <v>2722576.03</v>
      </c>
    </row>
    <row r="488" spans="2:9" ht="15.9" customHeight="1" x14ac:dyDescent="0.25">
      <c r="B488" s="152">
        <v>44442</v>
      </c>
      <c r="C488" s="115">
        <v>129.59802866000001</v>
      </c>
      <c r="D488" s="115">
        <v>102.27813617</v>
      </c>
      <c r="E488" s="115">
        <v>106.31775364000001</v>
      </c>
      <c r="F488" s="115">
        <v>106.8890995</v>
      </c>
      <c r="H488" s="115">
        <v>101.98905128</v>
      </c>
      <c r="I488" s="113">
        <v>2130427.41</v>
      </c>
    </row>
    <row r="489" spans="2:9" ht="15.9" customHeight="1" x14ac:dyDescent="0.25">
      <c r="B489" s="152">
        <v>44445</v>
      </c>
      <c r="C489" s="115">
        <v>130.16727330000001</v>
      </c>
      <c r="D489" s="115">
        <v>102.26728434</v>
      </c>
      <c r="E489" s="115">
        <v>106.33894242</v>
      </c>
      <c r="F489" s="115">
        <v>106.96054543</v>
      </c>
      <c r="H489" s="115">
        <v>102.43702662</v>
      </c>
      <c r="I489" s="113">
        <v>1513193.04</v>
      </c>
    </row>
    <row r="490" spans="2:9" ht="15.9" customHeight="1" x14ac:dyDescent="0.25">
      <c r="B490" s="152">
        <v>44447</v>
      </c>
      <c r="C490" s="115">
        <v>129.05408378999999</v>
      </c>
      <c r="D490" s="115">
        <v>101.59896121</v>
      </c>
      <c r="E490" s="115">
        <v>106.36013546</v>
      </c>
      <c r="F490" s="115">
        <v>106.36253859</v>
      </c>
      <c r="H490" s="115">
        <v>101.56098596</v>
      </c>
      <c r="I490" s="113">
        <v>2948292.24</v>
      </c>
    </row>
    <row r="491" spans="2:9" ht="15.9" customHeight="1" x14ac:dyDescent="0.25">
      <c r="B491" s="152">
        <v>44448</v>
      </c>
      <c r="C491" s="115">
        <v>129.00348427</v>
      </c>
      <c r="D491" s="115">
        <v>101.78793276</v>
      </c>
      <c r="E491" s="115">
        <v>106.38133259</v>
      </c>
      <c r="F491" s="115">
        <v>107.22885032000001</v>
      </c>
      <c r="H491" s="115">
        <v>101.52116593</v>
      </c>
      <c r="I491" s="113">
        <v>3249196.13</v>
      </c>
    </row>
    <row r="492" spans="2:9" ht="15.9" customHeight="1" x14ac:dyDescent="0.25">
      <c r="B492" s="152">
        <v>44449</v>
      </c>
      <c r="C492" s="115">
        <v>129.70611761999999</v>
      </c>
      <c r="D492" s="115">
        <v>102.078687</v>
      </c>
      <c r="E492" s="115">
        <v>106.40253398999999</v>
      </c>
      <c r="F492" s="115">
        <v>107.33525684</v>
      </c>
      <c r="H492" s="115">
        <v>101.0731906</v>
      </c>
      <c r="I492" s="113">
        <v>3429025.86</v>
      </c>
    </row>
    <row r="493" spans="2:9" ht="15.9" customHeight="1" x14ac:dyDescent="0.25">
      <c r="B493" s="152">
        <v>44452</v>
      </c>
      <c r="C493" s="115">
        <v>130.01272126999999</v>
      </c>
      <c r="D493" s="115">
        <v>102.06334475</v>
      </c>
      <c r="E493" s="115">
        <v>106.42373965</v>
      </c>
      <c r="F493" s="115">
        <v>107.55874928</v>
      </c>
      <c r="H493" s="115">
        <v>101.31211078</v>
      </c>
      <c r="I493" s="113">
        <v>1984679.65</v>
      </c>
    </row>
    <row r="494" spans="2:9" ht="15.9" customHeight="1" x14ac:dyDescent="0.25">
      <c r="B494" s="152">
        <v>44453</v>
      </c>
      <c r="C494" s="115">
        <v>129.66779217000001</v>
      </c>
      <c r="D494" s="115">
        <v>102.09365504</v>
      </c>
      <c r="E494" s="115">
        <v>106.44494957000001</v>
      </c>
      <c r="F494" s="115">
        <v>107.79065138999999</v>
      </c>
      <c r="H494" s="115">
        <v>101.04332558</v>
      </c>
      <c r="I494" s="113">
        <v>3611332.92</v>
      </c>
    </row>
    <row r="495" spans="2:9" ht="15.9" customHeight="1" x14ac:dyDescent="0.25">
      <c r="B495" s="152">
        <v>44454</v>
      </c>
      <c r="C495" s="115">
        <v>129.85941944999999</v>
      </c>
      <c r="D495" s="115">
        <v>102.19169573000001</v>
      </c>
      <c r="E495" s="115">
        <v>106.46616376</v>
      </c>
      <c r="F495" s="115">
        <v>107.91917071</v>
      </c>
      <c r="H495" s="115">
        <v>101.19265068999999</v>
      </c>
      <c r="I495" s="113">
        <v>2340917.7799999998</v>
      </c>
    </row>
    <row r="496" spans="2:9" ht="15.9" customHeight="1" x14ac:dyDescent="0.25">
      <c r="B496" s="152">
        <v>44455</v>
      </c>
      <c r="C496" s="115">
        <v>130.05104673</v>
      </c>
      <c r="D496" s="115">
        <v>102.07008037</v>
      </c>
      <c r="E496" s="115">
        <v>106.48738204</v>
      </c>
      <c r="F496" s="115">
        <v>107.72524721000001</v>
      </c>
      <c r="H496" s="115">
        <v>101.3419758</v>
      </c>
      <c r="I496" s="113">
        <v>2482332.96</v>
      </c>
    </row>
    <row r="497" spans="2:9" ht="15.9" customHeight="1" x14ac:dyDescent="0.25">
      <c r="B497" s="152">
        <v>44456</v>
      </c>
      <c r="C497" s="115">
        <v>129.66779217000001</v>
      </c>
      <c r="D497" s="115">
        <v>102.15053361</v>
      </c>
      <c r="E497" s="115">
        <v>106.50860458</v>
      </c>
      <c r="F497" s="115">
        <v>107.50814905999999</v>
      </c>
      <c r="H497" s="115">
        <v>101.04332558</v>
      </c>
      <c r="I497" s="113">
        <v>2418083.7999999998</v>
      </c>
    </row>
    <row r="498" spans="2:9" ht="15.9" customHeight="1" x14ac:dyDescent="0.25">
      <c r="B498" s="152">
        <v>44459</v>
      </c>
      <c r="C498" s="115">
        <v>129.01625942000001</v>
      </c>
      <c r="D498" s="115">
        <v>101.05636964999999</v>
      </c>
      <c r="E498" s="115">
        <v>106.52983139</v>
      </c>
      <c r="F498" s="115">
        <v>107.56649756</v>
      </c>
      <c r="H498" s="115">
        <v>100.5356202</v>
      </c>
      <c r="I498" s="113">
        <v>3803464.6</v>
      </c>
    </row>
    <row r="499" spans="2:9" ht="15.9" customHeight="1" x14ac:dyDescent="0.25">
      <c r="B499" s="152">
        <v>44460</v>
      </c>
      <c r="C499" s="115">
        <v>128.74798122999999</v>
      </c>
      <c r="D499" s="115">
        <v>101.01071711</v>
      </c>
      <c r="E499" s="115">
        <v>106.55106246</v>
      </c>
      <c r="F499" s="115">
        <v>107.841962</v>
      </c>
      <c r="H499" s="115">
        <v>100.32656504000001</v>
      </c>
      <c r="I499" s="113">
        <v>2491312.16</v>
      </c>
    </row>
    <row r="500" spans="2:9" ht="15.9" customHeight="1" x14ac:dyDescent="0.25">
      <c r="B500" s="152">
        <v>44461</v>
      </c>
      <c r="C500" s="115">
        <v>129.18233638999999</v>
      </c>
      <c r="D500" s="115">
        <v>101.12784205</v>
      </c>
      <c r="E500" s="115">
        <v>106.5722978</v>
      </c>
      <c r="F500" s="115">
        <v>107.84599252</v>
      </c>
      <c r="H500" s="115">
        <v>100.66503529000001</v>
      </c>
      <c r="I500" s="113">
        <v>1966962.06</v>
      </c>
    </row>
    <row r="501" spans="2:9" ht="15.9" customHeight="1" x14ac:dyDescent="0.25">
      <c r="B501" s="152">
        <v>44462</v>
      </c>
      <c r="C501" s="115">
        <v>129.78276854000001</v>
      </c>
      <c r="D501" s="115">
        <v>101.23561196</v>
      </c>
      <c r="E501" s="115">
        <v>106.59754115</v>
      </c>
      <c r="F501" s="115">
        <v>107.50251744000001</v>
      </c>
      <c r="H501" s="115">
        <v>101.13292063999999</v>
      </c>
      <c r="I501" s="113">
        <v>2736400.81</v>
      </c>
    </row>
    <row r="502" spans="2:9" ht="15.9" customHeight="1" x14ac:dyDescent="0.25">
      <c r="B502" s="152">
        <v>44463</v>
      </c>
      <c r="C502" s="115">
        <v>129.43783943</v>
      </c>
      <c r="D502" s="115">
        <v>101.3860408</v>
      </c>
      <c r="E502" s="115">
        <v>106.62279048000001</v>
      </c>
      <c r="F502" s="115">
        <v>107.4939263</v>
      </c>
      <c r="H502" s="115">
        <v>100.86413544</v>
      </c>
      <c r="I502" s="113">
        <v>2058737.07</v>
      </c>
    </row>
    <row r="503" spans="2:9" ht="15.9" customHeight="1" x14ac:dyDescent="0.25">
      <c r="B503" s="152">
        <v>44466</v>
      </c>
      <c r="C503" s="115">
        <v>128.90128304999999</v>
      </c>
      <c r="D503" s="115">
        <v>101.47435225</v>
      </c>
      <c r="E503" s="115">
        <v>106.64804577</v>
      </c>
      <c r="F503" s="115">
        <v>107.50358955</v>
      </c>
      <c r="H503" s="115">
        <v>100.44602513</v>
      </c>
      <c r="I503" s="113">
        <v>2827362.66</v>
      </c>
    </row>
    <row r="504" spans="2:9" ht="15.9" customHeight="1" x14ac:dyDescent="0.25">
      <c r="B504" s="152">
        <v>44467</v>
      </c>
      <c r="C504" s="115">
        <v>128.42860243000001</v>
      </c>
      <c r="D504" s="115">
        <v>101.04626622000001</v>
      </c>
      <c r="E504" s="115">
        <v>106.67330703</v>
      </c>
      <c r="F504" s="115">
        <v>107.39355482000001</v>
      </c>
      <c r="H504" s="115">
        <v>100.07768985</v>
      </c>
      <c r="I504" s="113">
        <v>2458364.12</v>
      </c>
    </row>
    <row r="505" spans="2:9" ht="15.9" customHeight="1" x14ac:dyDescent="0.25">
      <c r="B505" s="152">
        <v>44468</v>
      </c>
      <c r="C505" s="115">
        <v>129.02903456999999</v>
      </c>
      <c r="D505" s="115">
        <v>101.04776302</v>
      </c>
      <c r="E505" s="115">
        <v>106.69857426999999</v>
      </c>
      <c r="F505" s="115">
        <v>107.48598615</v>
      </c>
      <c r="H505" s="115">
        <v>100.5455752</v>
      </c>
      <c r="I505" s="113">
        <v>2690030.94</v>
      </c>
    </row>
    <row r="506" spans="2:9" ht="15.9" customHeight="1" x14ac:dyDescent="0.25">
      <c r="B506" s="152">
        <v>44469</v>
      </c>
      <c r="C506" s="115">
        <v>129.65501702</v>
      </c>
      <c r="D506" s="115">
        <v>101.62066488000001</v>
      </c>
      <c r="E506" s="115">
        <v>106.72384747</v>
      </c>
      <c r="F506" s="115">
        <v>107.15084675999999</v>
      </c>
      <c r="H506" s="115">
        <v>101.03337057</v>
      </c>
      <c r="I506" s="113">
        <v>3216263.36</v>
      </c>
    </row>
    <row r="507" spans="2:9" ht="15.9" customHeight="1" x14ac:dyDescent="0.25">
      <c r="B507" s="152">
        <v>44470</v>
      </c>
      <c r="C507" s="115">
        <v>130.05104673</v>
      </c>
      <c r="D507" s="115">
        <v>101.58137376000001</v>
      </c>
      <c r="E507" s="115">
        <v>106.74912664</v>
      </c>
      <c r="F507" s="115">
        <v>107.60622257999999</v>
      </c>
      <c r="H507" s="115">
        <v>101.3419758</v>
      </c>
      <c r="I507" s="113">
        <v>2940180.5</v>
      </c>
    </row>
    <row r="508" spans="2:9" ht="15.9" customHeight="1" x14ac:dyDescent="0.25">
      <c r="B508" s="152">
        <v>44473</v>
      </c>
      <c r="C508" s="115">
        <v>129.66779217000001</v>
      </c>
      <c r="D508" s="115">
        <v>101.31082637999999</v>
      </c>
      <c r="E508" s="115">
        <v>106.77441177999999</v>
      </c>
      <c r="F508" s="115">
        <v>107.42640019</v>
      </c>
      <c r="H508" s="115">
        <v>101.04332558</v>
      </c>
      <c r="I508" s="113">
        <v>2409070.4500000002</v>
      </c>
    </row>
    <row r="509" spans="2:9" ht="15.9" customHeight="1" x14ac:dyDescent="0.25">
      <c r="B509" s="152">
        <v>44474</v>
      </c>
      <c r="C509" s="115">
        <v>129.24621214999999</v>
      </c>
      <c r="D509" s="115">
        <v>101.33140744000001</v>
      </c>
      <c r="E509" s="115">
        <v>106.79970289000001</v>
      </c>
      <c r="F509" s="115">
        <v>107.24152046</v>
      </c>
      <c r="H509" s="115">
        <v>100.71481033000001</v>
      </c>
      <c r="I509" s="113">
        <v>2011772.58</v>
      </c>
    </row>
    <row r="510" spans="2:9" ht="15.9" customHeight="1" x14ac:dyDescent="0.25">
      <c r="B510" s="152">
        <v>44475</v>
      </c>
      <c r="C510" s="115">
        <v>129.29731276000001</v>
      </c>
      <c r="D510" s="115">
        <v>101.44591296999999</v>
      </c>
      <c r="E510" s="115">
        <v>106.82499996999999</v>
      </c>
      <c r="F510" s="115">
        <v>107.51795709</v>
      </c>
      <c r="H510" s="115">
        <v>100.75463035999999</v>
      </c>
      <c r="I510" s="113">
        <v>2950914.24</v>
      </c>
    </row>
    <row r="511" spans="2:9" ht="15.9" customHeight="1" x14ac:dyDescent="0.25">
      <c r="B511" s="152">
        <v>44476</v>
      </c>
      <c r="C511" s="115">
        <v>130.08937218</v>
      </c>
      <c r="D511" s="115">
        <v>101.44067416</v>
      </c>
      <c r="E511" s="115">
        <v>106.85030319000001</v>
      </c>
      <c r="F511" s="115">
        <v>107.35255209</v>
      </c>
      <c r="H511" s="115">
        <v>101.37184082</v>
      </c>
      <c r="I511" s="113">
        <v>2143087.9900000002</v>
      </c>
    </row>
    <row r="512" spans="2:9" ht="15.9" customHeight="1" x14ac:dyDescent="0.25">
      <c r="B512" s="152">
        <v>44477</v>
      </c>
      <c r="C512" s="115">
        <v>130.43430128</v>
      </c>
      <c r="D512" s="115">
        <v>101.65060096000001</v>
      </c>
      <c r="E512" s="115">
        <v>106.87561238000001</v>
      </c>
      <c r="F512" s="115">
        <v>107.64023077</v>
      </c>
      <c r="H512" s="115">
        <v>101.64062602</v>
      </c>
      <c r="I512" s="113">
        <v>2190399.9500000002</v>
      </c>
    </row>
    <row r="513" spans="2:9" ht="15.9" customHeight="1" x14ac:dyDescent="0.25">
      <c r="B513" s="152">
        <v>44480</v>
      </c>
      <c r="C513" s="115">
        <v>131.18429527999999</v>
      </c>
      <c r="D513" s="115">
        <v>102.04687991</v>
      </c>
      <c r="E513" s="115">
        <v>106.90092754</v>
      </c>
      <c r="F513" s="115">
        <v>107.3983952</v>
      </c>
      <c r="H513" s="115">
        <v>100.99355054</v>
      </c>
      <c r="I513" s="113">
        <v>2613507.15</v>
      </c>
    </row>
    <row r="514" spans="2:9" ht="15.9" customHeight="1" x14ac:dyDescent="0.25">
      <c r="B514" s="152">
        <v>44482</v>
      </c>
      <c r="C514" s="115">
        <v>131.28774272999999</v>
      </c>
      <c r="D514" s="115">
        <v>102.07681599</v>
      </c>
      <c r="E514" s="115">
        <v>106.92624866</v>
      </c>
      <c r="F514" s="115">
        <v>107.44902211</v>
      </c>
      <c r="H514" s="115">
        <v>101.0731906</v>
      </c>
      <c r="I514" s="113">
        <v>2081694.33</v>
      </c>
    </row>
    <row r="515" spans="2:9" ht="15.9" customHeight="1" x14ac:dyDescent="0.25">
      <c r="B515" s="152">
        <v>44483</v>
      </c>
      <c r="C515" s="115">
        <v>132.28342441999999</v>
      </c>
      <c r="D515" s="115">
        <v>102.25680671000001</v>
      </c>
      <c r="E515" s="115">
        <v>106.95157576</v>
      </c>
      <c r="F515" s="115">
        <v>107.32868467</v>
      </c>
      <c r="H515" s="115">
        <v>101.83972617000001</v>
      </c>
      <c r="I515" s="113">
        <v>2411038.1800000002</v>
      </c>
    </row>
    <row r="516" spans="2:9" ht="15.9" customHeight="1" x14ac:dyDescent="0.25">
      <c r="B516" s="152">
        <v>44484</v>
      </c>
      <c r="C516" s="115">
        <v>133.39548449</v>
      </c>
      <c r="D516" s="115">
        <v>102.67815713</v>
      </c>
      <c r="E516" s="115">
        <v>106.97690883</v>
      </c>
      <c r="F516" s="115">
        <v>107.01504232000001</v>
      </c>
      <c r="H516" s="115">
        <v>102.69585681</v>
      </c>
      <c r="I516" s="113">
        <v>3755441.83</v>
      </c>
    </row>
    <row r="517" spans="2:9" ht="15.9" customHeight="1" x14ac:dyDescent="0.25">
      <c r="B517" s="152">
        <v>44487</v>
      </c>
      <c r="C517" s="115">
        <v>134.46875177000001</v>
      </c>
      <c r="D517" s="115">
        <v>102.81361792</v>
      </c>
      <c r="E517" s="115">
        <v>107.00224803</v>
      </c>
      <c r="F517" s="115">
        <v>106.81363219000001</v>
      </c>
      <c r="H517" s="115">
        <v>103.52212243</v>
      </c>
      <c r="I517" s="113">
        <v>2906098.2</v>
      </c>
    </row>
    <row r="518" spans="2:9" ht="15.9" customHeight="1" x14ac:dyDescent="0.25">
      <c r="B518" s="152">
        <v>44488</v>
      </c>
      <c r="C518" s="115">
        <v>133.18858958999999</v>
      </c>
      <c r="D518" s="115">
        <v>102.53334131</v>
      </c>
      <c r="E518" s="115">
        <v>107.02759321000001</v>
      </c>
      <c r="F518" s="115">
        <v>106.1746364</v>
      </c>
      <c r="H518" s="115">
        <v>102.53657669</v>
      </c>
      <c r="I518" s="113">
        <v>4630449.13</v>
      </c>
    </row>
    <row r="519" spans="2:9" ht="15.9" customHeight="1" x14ac:dyDescent="0.25">
      <c r="B519" s="152">
        <v>44489</v>
      </c>
      <c r="C519" s="115">
        <v>132.95583282999999</v>
      </c>
      <c r="D519" s="115">
        <v>102.47084973</v>
      </c>
      <c r="E519" s="115">
        <v>107.05294435</v>
      </c>
      <c r="F519" s="115">
        <v>105.89985901999999</v>
      </c>
      <c r="H519" s="115">
        <v>102.35738655999999</v>
      </c>
      <c r="I519" s="113">
        <v>4994183.2300000004</v>
      </c>
    </row>
    <row r="520" spans="2:9" ht="15.9" customHeight="1" x14ac:dyDescent="0.25">
      <c r="B520" s="152">
        <v>44490</v>
      </c>
      <c r="C520" s="115">
        <v>132.33375527999999</v>
      </c>
      <c r="D520" s="115">
        <v>101.96754928</v>
      </c>
      <c r="E520" s="115">
        <v>107.07830147</v>
      </c>
      <c r="F520" s="115">
        <v>105.29250734</v>
      </c>
      <c r="H520" s="115">
        <v>101.87847389</v>
      </c>
      <c r="I520" s="113">
        <v>4247583.05</v>
      </c>
    </row>
    <row r="521" spans="2:9" ht="15.9" customHeight="1" x14ac:dyDescent="0.25">
      <c r="B521" s="152">
        <v>44491</v>
      </c>
      <c r="C521" s="115">
        <v>132.08698509999999</v>
      </c>
      <c r="D521" s="115">
        <v>101.49755272</v>
      </c>
      <c r="E521" s="115">
        <v>107.10366455</v>
      </c>
      <c r="F521" s="115">
        <v>105.08464099</v>
      </c>
      <c r="H521" s="115">
        <v>101.68849538000001</v>
      </c>
      <c r="I521" s="113">
        <v>3164168.74</v>
      </c>
    </row>
    <row r="522" spans="2:9" ht="15.9" customHeight="1" x14ac:dyDescent="0.25">
      <c r="B522" s="152">
        <v>44494</v>
      </c>
      <c r="C522" s="115">
        <v>132.06100928999999</v>
      </c>
      <c r="D522" s="115">
        <v>101.33365265</v>
      </c>
      <c r="E522" s="115">
        <v>107.12903377000001</v>
      </c>
      <c r="F522" s="115">
        <v>104.47757412</v>
      </c>
      <c r="H522" s="115">
        <v>101.66849765000001</v>
      </c>
      <c r="I522" s="113">
        <v>3979654.2</v>
      </c>
    </row>
    <row r="523" spans="2:9" ht="15.9" customHeight="1" x14ac:dyDescent="0.25">
      <c r="B523" s="152">
        <v>44495</v>
      </c>
      <c r="C523" s="115">
        <v>131.63240845999999</v>
      </c>
      <c r="D523" s="115">
        <v>100.79629989999999</v>
      </c>
      <c r="E523" s="115">
        <v>107.15440897000001</v>
      </c>
      <c r="F523" s="115">
        <v>104.10439449</v>
      </c>
      <c r="H523" s="115">
        <v>101.33853498000001</v>
      </c>
      <c r="I523" s="113">
        <v>2961025.61</v>
      </c>
    </row>
    <row r="524" spans="2:9" ht="15.9" customHeight="1" x14ac:dyDescent="0.25">
      <c r="B524" s="152">
        <v>44496</v>
      </c>
      <c r="C524" s="115">
        <v>131.93113025</v>
      </c>
      <c r="D524" s="115">
        <v>100.31507731000001</v>
      </c>
      <c r="E524" s="115">
        <v>107.17979013</v>
      </c>
      <c r="F524" s="115">
        <v>104.42160909</v>
      </c>
      <c r="H524" s="115">
        <v>101.56850896</v>
      </c>
      <c r="I524" s="113">
        <v>3214131.66</v>
      </c>
    </row>
    <row r="525" spans="2:9" ht="15.9" customHeight="1" x14ac:dyDescent="0.25">
      <c r="B525" s="152">
        <v>44497</v>
      </c>
      <c r="C525" s="115">
        <v>132.00905768000001</v>
      </c>
      <c r="D525" s="115">
        <v>100.05874957</v>
      </c>
      <c r="E525" s="115">
        <v>107.21114699</v>
      </c>
      <c r="F525" s="115">
        <v>103.23028873</v>
      </c>
      <c r="H525" s="115">
        <v>101.62850217</v>
      </c>
      <c r="I525" s="113">
        <v>3642463.29</v>
      </c>
    </row>
    <row r="526" spans="2:9" ht="15.9" customHeight="1" x14ac:dyDescent="0.25">
      <c r="B526" s="152">
        <v>44498</v>
      </c>
      <c r="C526" s="115">
        <v>131.82722702000001</v>
      </c>
      <c r="D526" s="115">
        <v>100.12423475</v>
      </c>
      <c r="E526" s="115">
        <v>107.24251305999999</v>
      </c>
      <c r="F526" s="115">
        <v>104.42473264</v>
      </c>
      <c r="H526" s="115">
        <v>101.48851801000001</v>
      </c>
      <c r="I526" s="113">
        <v>4049221.95</v>
      </c>
    </row>
    <row r="527" spans="2:9" ht="15.9" customHeight="1" x14ac:dyDescent="0.25">
      <c r="B527" s="152">
        <v>44501</v>
      </c>
      <c r="C527" s="115">
        <v>132.19088833000001</v>
      </c>
      <c r="D527" s="115">
        <v>100.03255548999999</v>
      </c>
      <c r="E527" s="115">
        <v>107.27388818</v>
      </c>
      <c r="F527" s="115">
        <v>104.18880593</v>
      </c>
      <c r="H527" s="115">
        <v>101.76848633</v>
      </c>
      <c r="I527" s="113">
        <v>2797364.37</v>
      </c>
    </row>
    <row r="528" spans="2:9" ht="15.9" customHeight="1" x14ac:dyDescent="0.25">
      <c r="B528" s="152">
        <v>44503</v>
      </c>
      <c r="C528" s="115">
        <v>131.65838425999999</v>
      </c>
      <c r="D528" s="115">
        <v>99.723465400999999</v>
      </c>
      <c r="E528" s="115">
        <v>107.3052725</v>
      </c>
      <c r="F528" s="115">
        <v>106.14905170999999</v>
      </c>
      <c r="H528" s="115">
        <v>101.35853271000001</v>
      </c>
      <c r="I528" s="113">
        <v>6024401.2199999997</v>
      </c>
    </row>
    <row r="529" spans="2:9" ht="15.9" customHeight="1" x14ac:dyDescent="0.25">
      <c r="B529" s="152">
        <v>44504</v>
      </c>
      <c r="C529" s="115">
        <v>132.34674318</v>
      </c>
      <c r="D529" s="115">
        <v>99.365354967000002</v>
      </c>
      <c r="E529" s="115">
        <v>107.33666603</v>
      </c>
      <c r="F529" s="115">
        <v>105.67351164999999</v>
      </c>
      <c r="H529" s="115">
        <v>101.88847276</v>
      </c>
      <c r="I529" s="113">
        <v>3829924.27</v>
      </c>
    </row>
    <row r="530" spans="2:9" ht="15.9" customHeight="1" x14ac:dyDescent="0.25">
      <c r="B530" s="152">
        <v>44505</v>
      </c>
      <c r="C530" s="115">
        <v>131.82722702000001</v>
      </c>
      <c r="D530" s="115">
        <v>99.346270712000006</v>
      </c>
      <c r="E530" s="115">
        <v>107.36806876999999</v>
      </c>
      <c r="F530" s="115">
        <v>105.5583661</v>
      </c>
      <c r="H530" s="115">
        <v>101.48851801000001</v>
      </c>
      <c r="I530" s="113">
        <v>5028755.9000000004</v>
      </c>
    </row>
    <row r="531" spans="2:9" ht="15.9" customHeight="1" x14ac:dyDescent="0.25">
      <c r="B531" s="152">
        <v>44508</v>
      </c>
      <c r="C531" s="115">
        <v>132.21686414000001</v>
      </c>
      <c r="D531" s="115">
        <v>98.805550150000002</v>
      </c>
      <c r="E531" s="115">
        <v>107.39948072</v>
      </c>
      <c r="F531" s="115">
        <v>105.69402843</v>
      </c>
      <c r="H531" s="115">
        <v>101.78848407</v>
      </c>
      <c r="I531" s="113">
        <v>5816534.0199999996</v>
      </c>
    </row>
    <row r="532" spans="2:9" ht="15.9" customHeight="1" x14ac:dyDescent="0.25">
      <c r="B532" s="152">
        <v>44509</v>
      </c>
      <c r="C532" s="115">
        <v>131.04795276999999</v>
      </c>
      <c r="D532" s="115">
        <v>98.309733718999993</v>
      </c>
      <c r="E532" s="115">
        <v>107.43090187999999</v>
      </c>
      <c r="F532" s="115">
        <v>106.20154114</v>
      </c>
      <c r="H532" s="115">
        <v>100.88858587999999</v>
      </c>
      <c r="I532" s="113">
        <v>3871230.8</v>
      </c>
    </row>
    <row r="533" spans="2:9" ht="15.9" customHeight="1" x14ac:dyDescent="0.25">
      <c r="B533" s="152">
        <v>44510</v>
      </c>
      <c r="C533" s="115">
        <v>131.83597413000001</v>
      </c>
      <c r="D533" s="115">
        <v>98.310107919999993</v>
      </c>
      <c r="E533" s="115">
        <v>107.46233209</v>
      </c>
      <c r="F533" s="115">
        <v>106.25158197</v>
      </c>
      <c r="H533" s="115">
        <v>100.36864471</v>
      </c>
      <c r="I533" s="113">
        <v>4204366.87</v>
      </c>
    </row>
    <row r="534" spans="2:9" ht="15.9" customHeight="1" x14ac:dyDescent="0.25">
      <c r="B534" s="152">
        <v>44511</v>
      </c>
      <c r="C534" s="115">
        <v>131.86224150999999</v>
      </c>
      <c r="D534" s="115">
        <v>98.111032945000005</v>
      </c>
      <c r="E534" s="115">
        <v>107.49377149999999</v>
      </c>
      <c r="F534" s="115">
        <v>106.50391363999999</v>
      </c>
      <c r="H534" s="115">
        <v>100.38864244</v>
      </c>
      <c r="I534" s="113">
        <v>2800411.53</v>
      </c>
    </row>
    <row r="535" spans="2:9" ht="15.9" customHeight="1" x14ac:dyDescent="0.25">
      <c r="B535" s="152">
        <v>44512</v>
      </c>
      <c r="C535" s="115">
        <v>133.14934306999999</v>
      </c>
      <c r="D535" s="115">
        <v>97.956862099000006</v>
      </c>
      <c r="E535" s="115">
        <v>107.52522012</v>
      </c>
      <c r="F535" s="115">
        <v>106.99992336</v>
      </c>
      <c r="H535" s="115">
        <v>101.36853158</v>
      </c>
      <c r="I535" s="113">
        <v>4342159.6500000004</v>
      </c>
    </row>
    <row r="536" spans="2:9" ht="15.9" customHeight="1" x14ac:dyDescent="0.25">
      <c r="B536" s="152">
        <v>44516</v>
      </c>
      <c r="C536" s="115">
        <v>132.46639121999999</v>
      </c>
      <c r="D536" s="115">
        <v>97.766393749000002</v>
      </c>
      <c r="E536" s="115">
        <v>107.55667794999999</v>
      </c>
      <c r="F536" s="115">
        <v>106.71964658</v>
      </c>
      <c r="H536" s="115">
        <v>100.84859041</v>
      </c>
      <c r="I536" s="113">
        <v>2669627.7400000002</v>
      </c>
    </row>
    <row r="537" spans="2:9" ht="15.9" customHeight="1" x14ac:dyDescent="0.25">
      <c r="B537" s="152">
        <v>44517</v>
      </c>
      <c r="C537" s="115">
        <v>132.58459443000001</v>
      </c>
      <c r="D537" s="115">
        <v>97.427741771000001</v>
      </c>
      <c r="E537" s="115">
        <v>107.58814499</v>
      </c>
      <c r="F537" s="115">
        <v>106.68573689999999</v>
      </c>
      <c r="H537" s="115">
        <v>100.93858023</v>
      </c>
      <c r="I537" s="113">
        <v>2991914.82</v>
      </c>
    </row>
    <row r="538" spans="2:9" ht="15.9" customHeight="1" x14ac:dyDescent="0.25">
      <c r="B538" s="152">
        <v>44518</v>
      </c>
      <c r="C538" s="115">
        <v>132.50579228999999</v>
      </c>
      <c r="D538" s="115">
        <v>96.956248410000001</v>
      </c>
      <c r="E538" s="115">
        <v>107.61962124</v>
      </c>
      <c r="F538" s="115">
        <v>106.74393571</v>
      </c>
      <c r="H538" s="115">
        <v>100.87858701</v>
      </c>
      <c r="I538" s="113">
        <v>2751053.68</v>
      </c>
    </row>
    <row r="539" spans="2:9" ht="15.9" customHeight="1" x14ac:dyDescent="0.25">
      <c r="B539" s="152">
        <v>44519</v>
      </c>
      <c r="C539" s="115">
        <v>131.57330035000001</v>
      </c>
      <c r="D539" s="115">
        <v>97.072624946000005</v>
      </c>
      <c r="E539" s="115">
        <v>107.6511067</v>
      </c>
      <c r="F539" s="115">
        <v>107.13197104</v>
      </c>
      <c r="H539" s="115">
        <v>100.16866733000001</v>
      </c>
      <c r="I539" s="113">
        <v>3732738.27</v>
      </c>
    </row>
    <row r="540" spans="2:9" ht="15.9" customHeight="1" x14ac:dyDescent="0.25">
      <c r="B540" s="152">
        <v>44522</v>
      </c>
      <c r="C540" s="115">
        <v>132.68966394</v>
      </c>
      <c r="D540" s="115">
        <v>96.597389573000001</v>
      </c>
      <c r="E540" s="115">
        <v>107.68260137</v>
      </c>
      <c r="F540" s="115">
        <v>106.79804015000001</v>
      </c>
      <c r="H540" s="115">
        <v>101.01857118</v>
      </c>
      <c r="I540" s="113">
        <v>3973273.09</v>
      </c>
    </row>
    <row r="541" spans="2:9" ht="15.9" customHeight="1" x14ac:dyDescent="0.25">
      <c r="B541" s="152">
        <v>44523</v>
      </c>
      <c r="C541" s="115">
        <v>130.82468005000001</v>
      </c>
      <c r="D541" s="115">
        <v>95.930563247999999</v>
      </c>
      <c r="E541" s="115">
        <v>107.71410525</v>
      </c>
      <c r="F541" s="115">
        <v>107.02830161</v>
      </c>
      <c r="H541" s="115">
        <v>99.598731814999994</v>
      </c>
      <c r="I541" s="113">
        <v>5001455.1500000004</v>
      </c>
    </row>
    <row r="542" spans="2:9" ht="15.9" customHeight="1" x14ac:dyDescent="0.25">
      <c r="B542" s="152">
        <v>44524</v>
      </c>
      <c r="C542" s="115">
        <v>128.31614537999999</v>
      </c>
      <c r="D542" s="115">
        <v>95.304150637999996</v>
      </c>
      <c r="E542" s="115">
        <v>107.74561833999999</v>
      </c>
      <c r="F542" s="115">
        <v>107.29398908</v>
      </c>
      <c r="H542" s="115">
        <v>97.688947880000001</v>
      </c>
      <c r="I542" s="113">
        <v>6108552.4800000004</v>
      </c>
    </row>
    <row r="543" spans="2:9" ht="15.9" customHeight="1" x14ac:dyDescent="0.25">
      <c r="B543" s="152">
        <v>44525</v>
      </c>
      <c r="C543" s="115">
        <v>126.95024167</v>
      </c>
      <c r="D543" s="115">
        <v>95.270846742000003</v>
      </c>
      <c r="E543" s="115">
        <v>107.77714064</v>
      </c>
      <c r="F543" s="115">
        <v>107.22962061</v>
      </c>
      <c r="H543" s="115">
        <v>96.649065527999994</v>
      </c>
      <c r="I543" s="113">
        <v>5539334.5</v>
      </c>
    </row>
    <row r="544" spans="2:9" ht="15.9" customHeight="1" x14ac:dyDescent="0.25">
      <c r="B544" s="152">
        <v>44526</v>
      </c>
      <c r="C544" s="115">
        <v>125.83387808000001</v>
      </c>
      <c r="D544" s="115">
        <v>95.103953059999995</v>
      </c>
      <c r="E544" s="115">
        <v>107.80867215000001</v>
      </c>
      <c r="F544" s="115">
        <v>107.38707529</v>
      </c>
      <c r="H544" s="115">
        <v>95.799161682999994</v>
      </c>
      <c r="I544" s="113">
        <v>8620706.2699999996</v>
      </c>
    </row>
    <row r="545" spans="2:9" ht="15.9" customHeight="1" x14ac:dyDescent="0.25">
      <c r="B545" s="152">
        <v>44529</v>
      </c>
      <c r="C545" s="115">
        <v>127.38365342</v>
      </c>
      <c r="D545" s="115">
        <v>95.936176263999997</v>
      </c>
      <c r="E545" s="115">
        <v>107.84021287</v>
      </c>
      <c r="F545" s="115">
        <v>107.69387334</v>
      </c>
      <c r="H545" s="115">
        <v>96.979028197999995</v>
      </c>
      <c r="I545" s="113">
        <v>3452600.65</v>
      </c>
    </row>
    <row r="546" spans="2:9" ht="15.9" customHeight="1" x14ac:dyDescent="0.25">
      <c r="B546" s="152">
        <v>44530</v>
      </c>
      <c r="C546" s="115">
        <v>128.43434858000001</v>
      </c>
      <c r="D546" s="115">
        <v>96.484006645999997</v>
      </c>
      <c r="E546" s="115">
        <v>107.87176297000001</v>
      </c>
      <c r="F546" s="115">
        <v>108.04460552</v>
      </c>
      <c r="H546" s="115">
        <v>97.778937698999997</v>
      </c>
      <c r="I546" s="113">
        <v>2590130.71</v>
      </c>
    </row>
    <row r="547" spans="2:9" ht="15.9" customHeight="1" x14ac:dyDescent="0.25">
      <c r="B547" s="152">
        <v>44531</v>
      </c>
      <c r="C547" s="115">
        <v>130.15486189000001</v>
      </c>
      <c r="D547" s="115">
        <v>96.592150758000002</v>
      </c>
      <c r="E547" s="115">
        <v>107.90332228</v>
      </c>
      <c r="F547" s="115">
        <v>107.68628894</v>
      </c>
      <c r="H547" s="115">
        <v>99.088789508000005</v>
      </c>
      <c r="I547" s="113">
        <v>4785301.03</v>
      </c>
    </row>
    <row r="548" spans="2:9" ht="15.9" customHeight="1" x14ac:dyDescent="0.25">
      <c r="B548" s="152">
        <v>44532</v>
      </c>
      <c r="C548" s="115">
        <v>129.36684052999999</v>
      </c>
      <c r="D548" s="115">
        <v>96.651274529000005</v>
      </c>
      <c r="E548" s="115">
        <v>107.93489080000001</v>
      </c>
      <c r="F548" s="115">
        <v>108.01870251</v>
      </c>
      <c r="H548" s="115">
        <v>98.488857382000006</v>
      </c>
      <c r="I548" s="113">
        <v>4373098.96</v>
      </c>
    </row>
    <row r="549" spans="2:9" ht="15.9" customHeight="1" x14ac:dyDescent="0.25">
      <c r="B549" s="152">
        <v>44533</v>
      </c>
      <c r="C549" s="115">
        <v>131.33689394000001</v>
      </c>
      <c r="D549" s="115">
        <v>97.691553533000004</v>
      </c>
      <c r="E549" s="115">
        <v>107.96646853</v>
      </c>
      <c r="F549" s="115">
        <v>108.71969194</v>
      </c>
      <c r="H549" s="115">
        <v>99.988687697000003</v>
      </c>
      <c r="I549" s="113">
        <v>3527495.07</v>
      </c>
    </row>
    <row r="550" spans="2:9" ht="15.9" customHeight="1" x14ac:dyDescent="0.25">
      <c r="B550" s="152">
        <v>44536</v>
      </c>
      <c r="C550" s="115">
        <v>131.77030568999999</v>
      </c>
      <c r="D550" s="115">
        <v>98.905087637999998</v>
      </c>
      <c r="E550" s="115">
        <v>107.99805547</v>
      </c>
      <c r="F550" s="115">
        <v>108.58690529</v>
      </c>
      <c r="H550" s="115">
        <v>100.31865036000001</v>
      </c>
      <c r="I550" s="113">
        <v>3476371.2</v>
      </c>
    </row>
    <row r="551" spans="2:9" ht="15.9" customHeight="1" x14ac:dyDescent="0.25">
      <c r="B551" s="152">
        <v>44537</v>
      </c>
      <c r="C551" s="115">
        <v>132.28251957000001</v>
      </c>
      <c r="D551" s="115">
        <v>99.570791360000001</v>
      </c>
      <c r="E551" s="115">
        <v>108.02965162</v>
      </c>
      <c r="F551" s="115">
        <v>108.77207565</v>
      </c>
      <c r="H551" s="115">
        <v>100.70860623999999</v>
      </c>
      <c r="I551" s="113">
        <v>3583092.51</v>
      </c>
    </row>
    <row r="552" spans="2:9" ht="15.9" customHeight="1" x14ac:dyDescent="0.25">
      <c r="B552" s="152">
        <v>44538</v>
      </c>
      <c r="C552" s="115">
        <v>132.65026288000001</v>
      </c>
      <c r="D552" s="115">
        <v>100.03180709</v>
      </c>
      <c r="E552" s="115">
        <v>108.06125715</v>
      </c>
      <c r="F552" s="115">
        <v>109.16751253</v>
      </c>
      <c r="H552" s="115">
        <v>100.98857457</v>
      </c>
      <c r="I552" s="113">
        <v>7385429.0499999998</v>
      </c>
    </row>
    <row r="553" spans="2:9" ht="15.9" customHeight="1" x14ac:dyDescent="0.25">
      <c r="B553" s="152">
        <v>44539</v>
      </c>
      <c r="C553" s="115">
        <v>132.72994865999999</v>
      </c>
      <c r="D553" s="115">
        <v>99.876513642999996</v>
      </c>
      <c r="E553" s="115">
        <v>108.09880767999999</v>
      </c>
      <c r="F553" s="115">
        <v>109.16678862000001</v>
      </c>
      <c r="H553" s="115">
        <v>99.928694484999994</v>
      </c>
      <c r="I553" s="113">
        <v>2815927.01</v>
      </c>
    </row>
    <row r="554" spans="2:9" ht="15.9" customHeight="1" x14ac:dyDescent="0.25">
      <c r="B554" s="152">
        <v>44540</v>
      </c>
      <c r="C554" s="115">
        <v>133.47368261</v>
      </c>
      <c r="D554" s="115">
        <v>100.05912377</v>
      </c>
      <c r="E554" s="115">
        <v>108.13637117</v>
      </c>
      <c r="F554" s="115">
        <v>109.68394502</v>
      </c>
      <c r="H554" s="115">
        <v>100.48863113</v>
      </c>
      <c r="I554" s="113">
        <v>3402739.86</v>
      </c>
    </row>
    <row r="555" spans="2:9" ht="15.9" customHeight="1" x14ac:dyDescent="0.25">
      <c r="B555" s="152">
        <v>44543</v>
      </c>
      <c r="C555" s="115">
        <v>131.81356217999999</v>
      </c>
      <c r="D555" s="115">
        <v>100.05837536</v>
      </c>
      <c r="E555" s="115">
        <v>108.17394779999999</v>
      </c>
      <c r="F555" s="115">
        <v>109.29447974999999</v>
      </c>
      <c r="H555" s="115">
        <v>99.238772539999999</v>
      </c>
      <c r="I555" s="113">
        <v>2669288.4900000002</v>
      </c>
    </row>
    <row r="556" spans="2:9" ht="15.9" customHeight="1" x14ac:dyDescent="0.25">
      <c r="B556" s="152">
        <v>44544</v>
      </c>
      <c r="C556" s="115">
        <v>132.67682479999999</v>
      </c>
      <c r="D556" s="115">
        <v>99.864165008000001</v>
      </c>
      <c r="E556" s="115">
        <v>108.21153739</v>
      </c>
      <c r="F556" s="115">
        <v>109.2082418</v>
      </c>
      <c r="H556" s="115">
        <v>99.888699009999996</v>
      </c>
      <c r="I556" s="113">
        <v>3066205.89</v>
      </c>
    </row>
    <row r="557" spans="2:9" ht="15.9" customHeight="1" x14ac:dyDescent="0.25">
      <c r="B557" s="152">
        <v>44545</v>
      </c>
      <c r="C557" s="115">
        <v>133.73930188</v>
      </c>
      <c r="D557" s="115">
        <v>100.141448</v>
      </c>
      <c r="E557" s="115">
        <v>108.24914011</v>
      </c>
      <c r="F557" s="115">
        <v>109.03445490999999</v>
      </c>
      <c r="H557" s="115">
        <v>100.68860850999999</v>
      </c>
      <c r="I557" s="113">
        <v>2750125.53</v>
      </c>
    </row>
    <row r="558" spans="2:9" ht="15.9" customHeight="1" x14ac:dyDescent="0.25">
      <c r="B558" s="152">
        <v>44546</v>
      </c>
      <c r="C558" s="115">
        <v>133.87211151</v>
      </c>
      <c r="D558" s="115">
        <v>100.33640677</v>
      </c>
      <c r="E558" s="115">
        <v>108.28675579</v>
      </c>
      <c r="F558" s="115">
        <v>108.5154386</v>
      </c>
      <c r="H558" s="115">
        <v>100.78859719</v>
      </c>
      <c r="I558" s="113">
        <v>2848024.62</v>
      </c>
    </row>
    <row r="559" spans="2:9" ht="15.9" customHeight="1" x14ac:dyDescent="0.25">
      <c r="B559" s="152">
        <v>44547</v>
      </c>
      <c r="C559" s="115">
        <v>133.57993031999999</v>
      </c>
      <c r="D559" s="115">
        <v>100.83708781</v>
      </c>
      <c r="E559" s="115">
        <v>108.3243846</v>
      </c>
      <c r="F559" s="115">
        <v>108.21241556</v>
      </c>
      <c r="H559" s="115">
        <v>100.56862208</v>
      </c>
      <c r="I559" s="113">
        <v>2976526.46</v>
      </c>
    </row>
    <row r="560" spans="2:9" ht="15.9" customHeight="1" x14ac:dyDescent="0.25">
      <c r="B560" s="152">
        <v>44550</v>
      </c>
      <c r="C560" s="115">
        <v>133.60649223999999</v>
      </c>
      <c r="D560" s="115">
        <v>100.84906225</v>
      </c>
      <c r="E560" s="115">
        <v>108.36202655</v>
      </c>
      <c r="F560" s="115">
        <v>108.35486644</v>
      </c>
      <c r="H560" s="115">
        <v>100.58861982000001</v>
      </c>
      <c r="I560" s="113">
        <v>2382463.23</v>
      </c>
    </row>
    <row r="561" spans="2:9" ht="15.9" customHeight="1" x14ac:dyDescent="0.25">
      <c r="B561" s="152">
        <v>44551</v>
      </c>
      <c r="C561" s="115">
        <v>133.67289706</v>
      </c>
      <c r="D561" s="115">
        <v>101.15553293000001</v>
      </c>
      <c r="E561" s="115">
        <v>108.39968146</v>
      </c>
      <c r="F561" s="115">
        <v>108.54443114</v>
      </c>
      <c r="H561" s="115">
        <v>100.63861416</v>
      </c>
      <c r="I561" s="113">
        <v>2268720.0299999998</v>
      </c>
    </row>
    <row r="562" spans="2:9" ht="15.9" customHeight="1" x14ac:dyDescent="0.25">
      <c r="B562" s="152">
        <v>44552</v>
      </c>
      <c r="C562" s="115">
        <v>134.00492115</v>
      </c>
      <c r="D562" s="115">
        <v>101.2827613</v>
      </c>
      <c r="E562" s="115">
        <v>108.4373495</v>
      </c>
      <c r="F562" s="115">
        <v>108.63528749</v>
      </c>
      <c r="H562" s="115">
        <v>100.88858587999999</v>
      </c>
      <c r="I562" s="113">
        <v>3647359.22</v>
      </c>
    </row>
    <row r="563" spans="2:9" ht="15.9" customHeight="1" x14ac:dyDescent="0.25">
      <c r="B563" s="152">
        <v>44553</v>
      </c>
      <c r="C563" s="115">
        <v>133.96507826000001</v>
      </c>
      <c r="D563" s="115">
        <v>101.95482644000001</v>
      </c>
      <c r="E563" s="115">
        <v>108.47503068</v>
      </c>
      <c r="F563" s="115">
        <v>108.4970325</v>
      </c>
      <c r="H563" s="115">
        <v>100.85858928</v>
      </c>
      <c r="I563" s="113">
        <v>3902663.36</v>
      </c>
    </row>
    <row r="564" spans="2:9" ht="15.9" customHeight="1" x14ac:dyDescent="0.25">
      <c r="B564" s="152">
        <v>44557</v>
      </c>
      <c r="C564" s="115">
        <v>134.13773078</v>
      </c>
      <c r="D564" s="115">
        <v>102.66880209999999</v>
      </c>
      <c r="E564" s="115">
        <v>108.55043243</v>
      </c>
      <c r="F564" s="115">
        <v>108.49418891000001</v>
      </c>
      <c r="H564" s="115">
        <v>100.98857457</v>
      </c>
      <c r="I564" s="113">
        <v>2361574.16</v>
      </c>
    </row>
    <row r="565" spans="2:9" ht="15.9" customHeight="1" x14ac:dyDescent="0.25">
      <c r="B565" s="152">
        <v>44558</v>
      </c>
      <c r="C565" s="115">
        <v>135.9837847</v>
      </c>
      <c r="D565" s="115">
        <v>103.57960753</v>
      </c>
      <c r="E565" s="115">
        <v>108.58815283</v>
      </c>
      <c r="F565" s="115">
        <v>108.47653237999999</v>
      </c>
      <c r="H565" s="115">
        <v>102.37841733</v>
      </c>
      <c r="I565" s="113">
        <v>3436091.03</v>
      </c>
    </row>
    <row r="566" spans="2:9" ht="15.9" customHeight="1" x14ac:dyDescent="0.25">
      <c r="B566" s="152">
        <v>44559</v>
      </c>
      <c r="C566" s="115">
        <v>136.3822136</v>
      </c>
      <c r="D566" s="115">
        <v>104.37665584</v>
      </c>
      <c r="E566" s="115">
        <v>108.62588636</v>
      </c>
      <c r="F566" s="115">
        <v>108.01798156</v>
      </c>
      <c r="H566" s="115">
        <v>102.67838338999999</v>
      </c>
      <c r="I566" s="113">
        <v>3379447.18</v>
      </c>
    </row>
    <row r="567" spans="2:9" ht="15.9" customHeight="1" x14ac:dyDescent="0.25">
      <c r="B567" s="152">
        <v>44560</v>
      </c>
      <c r="C567" s="115">
        <v>135.79785121</v>
      </c>
      <c r="D567" s="115">
        <v>104.95554491</v>
      </c>
      <c r="E567" s="115">
        <v>108.66363303</v>
      </c>
      <c r="F567" s="115">
        <v>108.23587211</v>
      </c>
      <c r="H567" s="115">
        <v>102.23843316999999</v>
      </c>
      <c r="I567" s="113">
        <v>2674718.6800000002</v>
      </c>
    </row>
    <row r="568" spans="2:9" ht="15.9" customHeight="1" x14ac:dyDescent="0.25">
      <c r="B568" s="152">
        <v>44564</v>
      </c>
      <c r="C568" s="115">
        <v>136.66111384000001</v>
      </c>
      <c r="D568" s="115">
        <v>104.36992022</v>
      </c>
      <c r="E568" s="115">
        <v>108.73916576000001</v>
      </c>
      <c r="F568" s="115">
        <v>108.21356453</v>
      </c>
      <c r="H568" s="115">
        <v>102.88835964</v>
      </c>
      <c r="I568" s="113">
        <v>3333258.4</v>
      </c>
    </row>
    <row r="569" spans="2:9" ht="15.9" customHeight="1" x14ac:dyDescent="0.25">
      <c r="B569" s="152">
        <v>44565</v>
      </c>
      <c r="C569" s="115">
        <v>136.70095673</v>
      </c>
      <c r="D569" s="115">
        <v>104.29957041</v>
      </c>
      <c r="E569" s="115">
        <v>108.77695183</v>
      </c>
      <c r="F569" s="115">
        <v>107.94483726</v>
      </c>
      <c r="H569" s="115">
        <v>102.91835623999999</v>
      </c>
      <c r="I569" s="113">
        <v>4142217.69</v>
      </c>
    </row>
    <row r="570" spans="2:9" ht="15.9" customHeight="1" x14ac:dyDescent="0.25">
      <c r="B570" s="152">
        <v>44566</v>
      </c>
      <c r="C570" s="115">
        <v>135.29317459999999</v>
      </c>
      <c r="D570" s="115">
        <v>103.28473708</v>
      </c>
      <c r="E570" s="115">
        <v>108.81475103</v>
      </c>
      <c r="F570" s="115">
        <v>107.56565139999999</v>
      </c>
      <c r="H570" s="115">
        <v>101.85847615</v>
      </c>
      <c r="I570" s="113">
        <v>4755134.68</v>
      </c>
    </row>
    <row r="571" spans="2:9" ht="15.9" customHeight="1" x14ac:dyDescent="0.25">
      <c r="B571" s="152">
        <v>44567</v>
      </c>
      <c r="C571" s="115">
        <v>136.48846130999999</v>
      </c>
      <c r="D571" s="115">
        <v>103.17808977</v>
      </c>
      <c r="E571" s="115">
        <v>108.85256336</v>
      </c>
      <c r="F571" s="115">
        <v>107.19616503</v>
      </c>
      <c r="H571" s="115">
        <v>102.75837434</v>
      </c>
      <c r="I571" s="113">
        <v>4223030.6900000004</v>
      </c>
    </row>
    <row r="572" spans="2:9" ht="15.9" customHeight="1" x14ac:dyDescent="0.25">
      <c r="B572" s="152">
        <v>44568</v>
      </c>
      <c r="C572" s="115">
        <v>137.08610467</v>
      </c>
      <c r="D572" s="115">
        <v>103.26340762</v>
      </c>
      <c r="E572" s="115">
        <v>108.89038882</v>
      </c>
      <c r="F572" s="115">
        <v>106.82374215</v>
      </c>
      <c r="H572" s="115">
        <v>103.20832344</v>
      </c>
      <c r="I572" s="113">
        <v>3749131.27</v>
      </c>
    </row>
    <row r="573" spans="2:9" ht="15.9" customHeight="1" x14ac:dyDescent="0.25">
      <c r="B573" s="152">
        <v>44571</v>
      </c>
      <c r="C573" s="115">
        <v>136.26268493000001</v>
      </c>
      <c r="D573" s="115">
        <v>102.98537622000001</v>
      </c>
      <c r="E573" s="115">
        <v>108.92822742</v>
      </c>
      <c r="F573" s="115">
        <v>106.69418899</v>
      </c>
      <c r="H573" s="115">
        <v>102.58839356999999</v>
      </c>
      <c r="I573" s="113">
        <v>3544473.61</v>
      </c>
    </row>
    <row r="574" spans="2:9" ht="15.9" customHeight="1" x14ac:dyDescent="0.25">
      <c r="B574" s="152">
        <v>44572</v>
      </c>
      <c r="C574" s="115">
        <v>136.28954001</v>
      </c>
      <c r="D574" s="115">
        <v>103.07031986</v>
      </c>
      <c r="E574" s="115">
        <v>108.96607915</v>
      </c>
      <c r="F574" s="115">
        <v>106.39811462</v>
      </c>
      <c r="H574" s="115">
        <v>101.48851801000001</v>
      </c>
      <c r="I574" s="113">
        <v>4089548.23</v>
      </c>
    </row>
    <row r="575" spans="2:9" ht="15.9" customHeight="1" x14ac:dyDescent="0.25">
      <c r="B575" s="152">
        <v>44573</v>
      </c>
      <c r="C575" s="115">
        <v>136.66551115999999</v>
      </c>
      <c r="D575" s="115">
        <v>103.43965633000001</v>
      </c>
      <c r="E575" s="115">
        <v>109.00394401</v>
      </c>
      <c r="F575" s="115">
        <v>106.86304192999999</v>
      </c>
      <c r="H575" s="115">
        <v>101.76848633</v>
      </c>
      <c r="I575" s="113">
        <v>4039484.56</v>
      </c>
    </row>
    <row r="576" spans="2:9" ht="15.9" customHeight="1" x14ac:dyDescent="0.25">
      <c r="B576" s="152">
        <v>44574</v>
      </c>
      <c r="C576" s="115">
        <v>136.00756165999999</v>
      </c>
      <c r="D576" s="115">
        <v>103.45163076</v>
      </c>
      <c r="E576" s="115">
        <v>109.041822</v>
      </c>
      <c r="F576" s="115">
        <v>106.9646745</v>
      </c>
      <c r="H576" s="115">
        <v>101.27854176</v>
      </c>
      <c r="I576" s="113">
        <v>4111325.03</v>
      </c>
    </row>
    <row r="577" spans="2:9" ht="15.9" customHeight="1" x14ac:dyDescent="0.25">
      <c r="B577" s="152">
        <v>44575</v>
      </c>
      <c r="C577" s="115">
        <v>136.15526460999999</v>
      </c>
      <c r="D577" s="115">
        <v>104.13641874</v>
      </c>
      <c r="E577" s="115">
        <v>109.07971329999999</v>
      </c>
      <c r="F577" s="115">
        <v>107.08043713000001</v>
      </c>
      <c r="H577" s="115">
        <v>101.38852932</v>
      </c>
      <c r="I577" s="113">
        <v>4106141.64</v>
      </c>
    </row>
    <row r="578" spans="2:9" ht="15.9" customHeight="1" x14ac:dyDescent="0.25">
      <c r="B578" s="152">
        <v>44578</v>
      </c>
      <c r="C578" s="115">
        <v>136.15526460999999</v>
      </c>
      <c r="D578" s="115">
        <v>104.62100914</v>
      </c>
      <c r="E578" s="115">
        <v>109.11761773000001</v>
      </c>
      <c r="F578" s="115">
        <v>106.62679084</v>
      </c>
      <c r="H578" s="115">
        <v>101.38852932</v>
      </c>
      <c r="I578" s="113">
        <v>4006374.85</v>
      </c>
    </row>
    <row r="579" spans="2:9" ht="15.9" customHeight="1" x14ac:dyDescent="0.25">
      <c r="B579" s="152">
        <v>44579</v>
      </c>
      <c r="C579" s="115">
        <v>136.69236624000001</v>
      </c>
      <c r="D579" s="115">
        <v>104.85189121000001</v>
      </c>
      <c r="E579" s="115">
        <v>109.1555353</v>
      </c>
      <c r="F579" s="115">
        <v>106.61906297</v>
      </c>
      <c r="H579" s="115">
        <v>101.78848407</v>
      </c>
      <c r="I579" s="113">
        <v>4123982.36</v>
      </c>
    </row>
    <row r="580" spans="2:9" ht="15.9" customHeight="1" x14ac:dyDescent="0.25">
      <c r="B580" s="152">
        <v>44580</v>
      </c>
      <c r="C580" s="115">
        <v>136.66551115999999</v>
      </c>
      <c r="D580" s="115">
        <v>105.04048855000001</v>
      </c>
      <c r="E580" s="115">
        <v>109.19346599000001</v>
      </c>
      <c r="F580" s="115">
        <v>107.15964824</v>
      </c>
      <c r="H580" s="115">
        <v>101.76848633</v>
      </c>
      <c r="I580" s="113">
        <v>5332554.9000000004</v>
      </c>
    </row>
    <row r="581" spans="2:9" ht="15.9" customHeight="1" x14ac:dyDescent="0.25">
      <c r="B581" s="152">
        <v>44581</v>
      </c>
      <c r="C581" s="115">
        <v>138.30367115000001</v>
      </c>
      <c r="D581" s="115">
        <v>104.94693828</v>
      </c>
      <c r="E581" s="115">
        <v>109.23140982</v>
      </c>
      <c r="F581" s="115">
        <v>107.58180732</v>
      </c>
      <c r="H581" s="115">
        <v>102.98834832</v>
      </c>
      <c r="I581" s="113">
        <v>6681795.4800000004</v>
      </c>
    </row>
    <row r="582" spans="2:9" ht="15.9" customHeight="1" x14ac:dyDescent="0.25">
      <c r="B582" s="152">
        <v>44582</v>
      </c>
      <c r="C582" s="115">
        <v>138.50508425999999</v>
      </c>
      <c r="D582" s="115">
        <v>105.1598587</v>
      </c>
      <c r="E582" s="115">
        <v>109.26936695000001</v>
      </c>
      <c r="F582" s="115">
        <v>107.41148760999999</v>
      </c>
      <c r="H582" s="115">
        <v>103.13833136</v>
      </c>
      <c r="I582" s="113">
        <v>8714695.4100000001</v>
      </c>
    </row>
    <row r="583" spans="2:9" ht="15.9" customHeight="1" x14ac:dyDescent="0.25">
      <c r="B583" s="152">
        <v>44585</v>
      </c>
      <c r="C583" s="115">
        <v>138.97504819</v>
      </c>
      <c r="D583" s="115">
        <v>104.76807017</v>
      </c>
      <c r="E583" s="115">
        <v>109.30733721</v>
      </c>
      <c r="F583" s="115">
        <v>107.58433893</v>
      </c>
      <c r="H583" s="115">
        <v>103.48829176</v>
      </c>
      <c r="I583" s="113">
        <v>6390118.4400000004</v>
      </c>
    </row>
    <row r="584" spans="2:9" ht="15.9" customHeight="1" x14ac:dyDescent="0.25">
      <c r="B584" s="152">
        <v>44586</v>
      </c>
      <c r="C584" s="115">
        <v>139.64642524000001</v>
      </c>
      <c r="D584" s="115">
        <v>104.49976799</v>
      </c>
      <c r="E584" s="115">
        <v>109.34532061</v>
      </c>
      <c r="F584" s="115">
        <v>107.50743946</v>
      </c>
      <c r="H584" s="115">
        <v>103.98823520000001</v>
      </c>
      <c r="I584" s="113">
        <v>5390530.4299999997</v>
      </c>
    </row>
    <row r="585" spans="2:9" ht="15.9" customHeight="1" x14ac:dyDescent="0.25">
      <c r="B585" s="152">
        <v>44587</v>
      </c>
      <c r="C585" s="115">
        <v>139.17646131000001</v>
      </c>
      <c r="D585" s="115">
        <v>103.76371447</v>
      </c>
      <c r="E585" s="115">
        <v>109.38331731</v>
      </c>
      <c r="F585" s="115">
        <v>107.38427350000001</v>
      </c>
      <c r="H585" s="115">
        <v>103.63827479</v>
      </c>
      <c r="I585" s="113">
        <v>6630542.7400000002</v>
      </c>
    </row>
    <row r="586" spans="2:9" ht="15.9" customHeight="1" x14ac:dyDescent="0.25">
      <c r="B586" s="152">
        <v>44588</v>
      </c>
      <c r="C586" s="115">
        <v>138.57222196999999</v>
      </c>
      <c r="D586" s="115">
        <v>103.54218743</v>
      </c>
      <c r="E586" s="115">
        <v>109.42132714</v>
      </c>
      <c r="F586" s="115">
        <v>107.23284379</v>
      </c>
      <c r="H586" s="115">
        <v>103.18832569999999</v>
      </c>
      <c r="I586" s="113">
        <v>3974017.15</v>
      </c>
    </row>
    <row r="587" spans="2:9" ht="15.9" customHeight="1" x14ac:dyDescent="0.25">
      <c r="B587" s="152">
        <v>44589</v>
      </c>
      <c r="C587" s="115">
        <v>138.16939574</v>
      </c>
      <c r="D587" s="115">
        <v>103.64995734</v>
      </c>
      <c r="E587" s="115">
        <v>109.45935028</v>
      </c>
      <c r="F587" s="115">
        <v>107.38440174</v>
      </c>
      <c r="H587" s="115">
        <v>102.88835964</v>
      </c>
      <c r="I587" s="113">
        <v>3099711.34</v>
      </c>
    </row>
    <row r="588" spans="2:9" ht="15.9" customHeight="1" x14ac:dyDescent="0.25">
      <c r="B588" s="152">
        <v>44592</v>
      </c>
      <c r="C588" s="115">
        <v>136.46409804999999</v>
      </c>
      <c r="D588" s="115">
        <v>103.91264649999999</v>
      </c>
      <c r="E588" s="115">
        <v>109.49738655</v>
      </c>
      <c r="F588" s="115">
        <v>107.49253278</v>
      </c>
      <c r="H588" s="115">
        <v>101.6185033</v>
      </c>
      <c r="I588" s="113">
        <v>3322108.83</v>
      </c>
    </row>
    <row r="589" spans="2:9" ht="15.9" customHeight="1" x14ac:dyDescent="0.25">
      <c r="B589" s="152">
        <v>44593</v>
      </c>
      <c r="C589" s="115">
        <v>138.03512033000001</v>
      </c>
      <c r="D589" s="115">
        <v>103.90104626</v>
      </c>
      <c r="E589" s="115">
        <v>109.53543612</v>
      </c>
      <c r="F589" s="115">
        <v>107.79394301000001</v>
      </c>
      <c r="H589" s="115">
        <v>102.78837095</v>
      </c>
      <c r="I589" s="113">
        <v>2739927.14</v>
      </c>
    </row>
    <row r="590" spans="2:9" ht="15.9" customHeight="1" x14ac:dyDescent="0.25">
      <c r="B590" s="152">
        <v>44594</v>
      </c>
      <c r="C590" s="115">
        <v>137.39059836999999</v>
      </c>
      <c r="D590" s="115">
        <v>103.69149366000001</v>
      </c>
      <c r="E590" s="115">
        <v>109.57349882</v>
      </c>
      <c r="F590" s="115">
        <v>108.24741001</v>
      </c>
      <c r="H590" s="115">
        <v>102.30842525</v>
      </c>
      <c r="I590" s="113">
        <v>2714603.24</v>
      </c>
    </row>
    <row r="591" spans="2:9" ht="15.9" customHeight="1" x14ac:dyDescent="0.25">
      <c r="B591" s="152">
        <v>44595</v>
      </c>
      <c r="C591" s="115">
        <v>136.89377934999999</v>
      </c>
      <c r="D591" s="115">
        <v>103.56351689</v>
      </c>
      <c r="E591" s="115">
        <v>109.61751182</v>
      </c>
      <c r="F591" s="115">
        <v>108.67848721999999</v>
      </c>
      <c r="H591" s="115">
        <v>101.9384671</v>
      </c>
      <c r="I591" s="113">
        <v>3269404.24</v>
      </c>
    </row>
    <row r="592" spans="2:9" ht="15.9" customHeight="1" x14ac:dyDescent="0.25">
      <c r="B592" s="152">
        <v>44596</v>
      </c>
      <c r="C592" s="115">
        <v>137.31003312000001</v>
      </c>
      <c r="D592" s="115">
        <v>103.72517175</v>
      </c>
      <c r="E592" s="115">
        <v>109.66154254999999</v>
      </c>
      <c r="F592" s="115">
        <v>108.34542458</v>
      </c>
      <c r="H592" s="115">
        <v>102.24843203</v>
      </c>
      <c r="I592" s="113">
        <v>4047712.5</v>
      </c>
    </row>
    <row r="593" spans="2:9" ht="15.9" customHeight="1" x14ac:dyDescent="0.25">
      <c r="B593" s="152">
        <v>44599</v>
      </c>
      <c r="C593" s="115">
        <v>136.61180100000001</v>
      </c>
      <c r="D593" s="115">
        <v>103.49054768000001</v>
      </c>
      <c r="E593" s="115">
        <v>109.70559084</v>
      </c>
      <c r="F593" s="115">
        <v>108.50661241</v>
      </c>
      <c r="H593" s="115">
        <v>101.72849085999999</v>
      </c>
      <c r="I593" s="113">
        <v>3618781.51</v>
      </c>
    </row>
    <row r="594" spans="2:9" ht="15.9" customHeight="1" x14ac:dyDescent="0.25">
      <c r="B594" s="152">
        <v>44600</v>
      </c>
      <c r="C594" s="115">
        <v>136.81321410999999</v>
      </c>
      <c r="D594" s="115">
        <v>103.37566794</v>
      </c>
      <c r="E594" s="115">
        <v>109.74965688</v>
      </c>
      <c r="F594" s="115">
        <v>108.14489868</v>
      </c>
      <c r="H594" s="115">
        <v>101.87847389</v>
      </c>
      <c r="I594" s="113">
        <v>3981786.2</v>
      </c>
    </row>
    <row r="595" spans="2:9" ht="15.9" customHeight="1" x14ac:dyDescent="0.25">
      <c r="B595" s="152">
        <v>44601</v>
      </c>
      <c r="C595" s="115">
        <v>137.32913176</v>
      </c>
      <c r="D595" s="115">
        <v>103.42019787</v>
      </c>
      <c r="E595" s="115">
        <v>109.79374065</v>
      </c>
      <c r="F595" s="115">
        <v>107.83631579999999</v>
      </c>
      <c r="H595" s="115">
        <v>101.1385576</v>
      </c>
      <c r="I595" s="113">
        <v>3180431.73</v>
      </c>
    </row>
    <row r="596" spans="2:9" ht="15.9" customHeight="1" x14ac:dyDescent="0.25">
      <c r="B596" s="152">
        <v>44602</v>
      </c>
      <c r="C596" s="115">
        <v>137.15263361000001</v>
      </c>
      <c r="D596" s="115">
        <v>103.31804098000001</v>
      </c>
      <c r="E596" s="115">
        <v>109.83784215999999</v>
      </c>
      <c r="F596" s="115">
        <v>107.71663784</v>
      </c>
      <c r="H596" s="115">
        <v>101.00857231000001</v>
      </c>
      <c r="I596" s="113">
        <v>2682490.59</v>
      </c>
    </row>
    <row r="597" spans="2:9" ht="15.9" customHeight="1" x14ac:dyDescent="0.25">
      <c r="B597" s="152">
        <v>44603</v>
      </c>
      <c r="C597" s="115">
        <v>137.24767108</v>
      </c>
      <c r="D597" s="115">
        <v>103.38053256000001</v>
      </c>
      <c r="E597" s="115">
        <v>109.88196123</v>
      </c>
      <c r="F597" s="115">
        <v>107.64662524000001</v>
      </c>
      <c r="H597" s="115">
        <v>101.07856439</v>
      </c>
      <c r="I597" s="113">
        <v>2965825.68</v>
      </c>
    </row>
    <row r="598" spans="2:9" ht="15.9" customHeight="1" x14ac:dyDescent="0.25">
      <c r="B598" s="152">
        <v>44606</v>
      </c>
      <c r="C598" s="115">
        <v>137.16621039</v>
      </c>
      <c r="D598" s="115">
        <v>103.02354473</v>
      </c>
      <c r="E598" s="115">
        <v>109.92609804999999</v>
      </c>
      <c r="F598" s="115">
        <v>107.83431075999999</v>
      </c>
      <c r="H598" s="115">
        <v>101.01857118</v>
      </c>
      <c r="I598" s="113">
        <v>3328965.72</v>
      </c>
    </row>
    <row r="599" spans="2:9" ht="15.9" customHeight="1" x14ac:dyDescent="0.25">
      <c r="B599" s="152">
        <v>44607</v>
      </c>
      <c r="C599" s="115">
        <v>135.93072340000001</v>
      </c>
      <c r="D599" s="115">
        <v>102.94159469</v>
      </c>
      <c r="E599" s="115">
        <v>109.97025259999999</v>
      </c>
      <c r="F599" s="115">
        <v>108.12363295999999</v>
      </c>
      <c r="H599" s="115">
        <v>100.10867412</v>
      </c>
      <c r="I599" s="113">
        <v>3442651.39</v>
      </c>
    </row>
    <row r="600" spans="2:9" ht="15.9" customHeight="1" x14ac:dyDescent="0.25">
      <c r="B600" s="152">
        <v>44608</v>
      </c>
      <c r="C600" s="115">
        <v>136.86752122999999</v>
      </c>
      <c r="D600" s="115">
        <v>102.81286952000001</v>
      </c>
      <c r="E600" s="115">
        <v>110.01442489</v>
      </c>
      <c r="F600" s="115">
        <v>108.20250765</v>
      </c>
      <c r="H600" s="115">
        <v>100.79859605999999</v>
      </c>
      <c r="I600" s="113">
        <v>2983730.14</v>
      </c>
    </row>
    <row r="601" spans="2:9" ht="15.9" customHeight="1" x14ac:dyDescent="0.25">
      <c r="B601" s="152">
        <v>44609</v>
      </c>
      <c r="C601" s="115">
        <v>137.6413977</v>
      </c>
      <c r="D601" s="115">
        <v>102.77619781</v>
      </c>
      <c r="E601" s="115">
        <v>110.05861492</v>
      </c>
      <c r="F601" s="115">
        <v>107.94457348</v>
      </c>
      <c r="H601" s="115">
        <v>101.36853158</v>
      </c>
      <c r="I601" s="113">
        <v>3154448.04</v>
      </c>
    </row>
    <row r="602" spans="2:9" ht="15.9" customHeight="1" x14ac:dyDescent="0.25">
      <c r="B602" s="152">
        <v>44610</v>
      </c>
      <c r="C602" s="115">
        <v>137.26124786</v>
      </c>
      <c r="D602" s="115">
        <v>102.96367255</v>
      </c>
      <c r="E602" s="115">
        <v>110.10282268</v>
      </c>
      <c r="F602" s="115">
        <v>107.88057498000001</v>
      </c>
      <c r="H602" s="115">
        <v>101.08856326</v>
      </c>
      <c r="I602" s="113">
        <v>3250344.6</v>
      </c>
    </row>
    <row r="603" spans="2:9" ht="15.9" customHeight="1" x14ac:dyDescent="0.25">
      <c r="B603" s="152">
        <v>44613</v>
      </c>
      <c r="C603" s="115">
        <v>135.40122897000001</v>
      </c>
      <c r="D603" s="115">
        <v>102.59059408</v>
      </c>
      <c r="E603" s="115">
        <v>110.14704835000001</v>
      </c>
      <c r="F603" s="115">
        <v>107.95640507</v>
      </c>
      <c r="H603" s="115">
        <v>99.718718241000005</v>
      </c>
      <c r="I603" s="113">
        <v>3444716.93</v>
      </c>
    </row>
    <row r="604" spans="2:9" ht="15.9" customHeight="1" x14ac:dyDescent="0.25">
      <c r="B604" s="152">
        <v>44614</v>
      </c>
      <c r="C604" s="115">
        <v>135.55057355</v>
      </c>
      <c r="D604" s="115">
        <v>102.28225239</v>
      </c>
      <c r="E604" s="115">
        <v>110.19129176</v>
      </c>
      <c r="F604" s="115">
        <v>107.75933968</v>
      </c>
      <c r="H604" s="115">
        <v>99.828705796999998</v>
      </c>
      <c r="I604" s="113">
        <v>4247826.12</v>
      </c>
    </row>
    <row r="605" spans="2:9" ht="15.9" customHeight="1" x14ac:dyDescent="0.25">
      <c r="B605" s="152">
        <v>44615</v>
      </c>
      <c r="C605" s="115">
        <v>136.202259</v>
      </c>
      <c r="D605" s="115">
        <v>102.13182354999999</v>
      </c>
      <c r="E605" s="115">
        <v>110.23555291</v>
      </c>
      <c r="F605" s="115">
        <v>107.98037635999999</v>
      </c>
      <c r="H605" s="115">
        <v>100.30865149</v>
      </c>
      <c r="I605" s="113">
        <v>4019395.28</v>
      </c>
    </row>
    <row r="606" spans="2:9" ht="15.9" customHeight="1" x14ac:dyDescent="0.25">
      <c r="B606" s="152">
        <v>44616</v>
      </c>
      <c r="C606" s="115">
        <v>134.41012401</v>
      </c>
      <c r="D606" s="115">
        <v>101.39913783999999</v>
      </c>
      <c r="E606" s="115">
        <v>110.2798318</v>
      </c>
      <c r="F606" s="115">
        <v>107.95748795</v>
      </c>
      <c r="H606" s="115">
        <v>98.988800819999994</v>
      </c>
      <c r="I606" s="113">
        <v>3932847.32</v>
      </c>
    </row>
    <row r="607" spans="2:9" ht="15.9" customHeight="1" x14ac:dyDescent="0.25">
      <c r="B607" s="152">
        <v>44617</v>
      </c>
      <c r="C607" s="115">
        <v>136.09364475999999</v>
      </c>
      <c r="D607" s="115">
        <v>102.57412923</v>
      </c>
      <c r="E607" s="115">
        <v>110.32412841999999</v>
      </c>
      <c r="F607" s="115">
        <v>108.07786173</v>
      </c>
      <c r="H607" s="115">
        <v>100.22866054000001</v>
      </c>
      <c r="I607" s="113">
        <v>2281563.5499999998</v>
      </c>
    </row>
    <row r="608" spans="2:9" ht="15.9" customHeight="1" x14ac:dyDescent="0.25">
      <c r="B608" s="152">
        <v>44622</v>
      </c>
      <c r="C608" s="115">
        <v>135.93072340000001</v>
      </c>
      <c r="D608" s="115">
        <v>102.40311934</v>
      </c>
      <c r="E608" s="115">
        <v>110.36844295</v>
      </c>
      <c r="F608" s="115">
        <v>108.073189</v>
      </c>
      <c r="H608" s="115">
        <v>100.10867412</v>
      </c>
      <c r="I608" s="113">
        <v>2137231.85</v>
      </c>
    </row>
    <row r="609" spans="2:9" ht="15.9" customHeight="1" x14ac:dyDescent="0.25">
      <c r="B609" s="152">
        <v>44623</v>
      </c>
      <c r="C609" s="115">
        <v>135.76780203000001</v>
      </c>
      <c r="D609" s="115">
        <v>102.60668472</v>
      </c>
      <c r="E609" s="115">
        <v>110.41277522</v>
      </c>
      <c r="F609" s="115">
        <v>108.05026389</v>
      </c>
      <c r="H609" s="115">
        <v>99.988687697000003</v>
      </c>
      <c r="I609" s="113">
        <v>3262311.3</v>
      </c>
    </row>
    <row r="610" spans="2:9" ht="15.9" customHeight="1" x14ac:dyDescent="0.25">
      <c r="B610" s="152">
        <v>44624</v>
      </c>
      <c r="C610" s="115">
        <v>136.58240885000001</v>
      </c>
      <c r="D610" s="115">
        <v>102.59545869</v>
      </c>
      <c r="E610" s="115">
        <v>110.4571254</v>
      </c>
      <c r="F610" s="115">
        <v>107.81846975000001</v>
      </c>
      <c r="H610" s="115">
        <v>100.58861982000001</v>
      </c>
      <c r="I610" s="113">
        <v>2747674.25</v>
      </c>
    </row>
    <row r="611" spans="2:9" ht="15.9" customHeight="1" x14ac:dyDescent="0.25">
      <c r="B611" s="152">
        <v>44627</v>
      </c>
      <c r="C611" s="115">
        <v>136.58240885000001</v>
      </c>
      <c r="D611" s="115">
        <v>102.18907632</v>
      </c>
      <c r="E611" s="115">
        <v>110.50149331</v>
      </c>
      <c r="F611" s="115">
        <v>107.53962566</v>
      </c>
      <c r="H611" s="115">
        <v>100.58861982000001</v>
      </c>
      <c r="I611" s="113">
        <v>2622769.39</v>
      </c>
    </row>
    <row r="612" spans="2:9" ht="15.9" customHeight="1" x14ac:dyDescent="0.25">
      <c r="B612" s="152">
        <v>44628</v>
      </c>
      <c r="C612" s="115">
        <v>136.31087324000001</v>
      </c>
      <c r="D612" s="115">
        <v>101.99636276</v>
      </c>
      <c r="E612" s="115">
        <v>110.54587896</v>
      </c>
      <c r="F612" s="115">
        <v>107.40824351000001</v>
      </c>
      <c r="H612" s="115">
        <v>100.38864244</v>
      </c>
      <c r="I612" s="113">
        <v>2840118.36</v>
      </c>
    </row>
    <row r="613" spans="2:9" ht="15.9" customHeight="1" x14ac:dyDescent="0.25">
      <c r="B613" s="152">
        <v>44629</v>
      </c>
      <c r="C613" s="115">
        <v>138.06227788999999</v>
      </c>
      <c r="D613" s="115">
        <v>101.96231046</v>
      </c>
      <c r="E613" s="115">
        <v>110.59028253</v>
      </c>
      <c r="F613" s="115">
        <v>107.85221931</v>
      </c>
      <c r="H613" s="115">
        <v>101.67849651</v>
      </c>
      <c r="I613" s="113">
        <v>3523973.3</v>
      </c>
    </row>
    <row r="614" spans="2:9" ht="15.9" customHeight="1" x14ac:dyDescent="0.25">
      <c r="B614" s="152">
        <v>44630</v>
      </c>
      <c r="C614" s="115">
        <v>138.08973384000001</v>
      </c>
      <c r="D614" s="115">
        <v>101.94809082</v>
      </c>
      <c r="E614" s="115">
        <v>110.63470399000001</v>
      </c>
      <c r="F614" s="115">
        <v>107.95228179</v>
      </c>
      <c r="H614" s="115">
        <v>100.57862095</v>
      </c>
      <c r="I614" s="113">
        <v>3148834.72</v>
      </c>
    </row>
    <row r="615" spans="2:9" ht="15.9" customHeight="1" x14ac:dyDescent="0.25">
      <c r="B615" s="152">
        <v>44631</v>
      </c>
      <c r="C615" s="115">
        <v>136.05799304999999</v>
      </c>
      <c r="D615" s="115">
        <v>101.77446152</v>
      </c>
      <c r="E615" s="115">
        <v>110.6791432</v>
      </c>
      <c r="F615" s="115">
        <v>107.99753565</v>
      </c>
      <c r="H615" s="115">
        <v>99.098788377000005</v>
      </c>
      <c r="I615" s="113">
        <v>5777758.7000000002</v>
      </c>
    </row>
    <row r="616" spans="2:9" ht="15.9" customHeight="1" x14ac:dyDescent="0.25">
      <c r="B616" s="152">
        <v>44634</v>
      </c>
      <c r="C616" s="115">
        <v>135.42650605</v>
      </c>
      <c r="D616" s="115">
        <v>101.20530168000001</v>
      </c>
      <c r="E616" s="115">
        <v>110.72360030999999</v>
      </c>
      <c r="F616" s="115">
        <v>107.71758644000001</v>
      </c>
      <c r="H616" s="115">
        <v>98.638840414000001</v>
      </c>
      <c r="I616" s="113">
        <v>2915033.88</v>
      </c>
    </row>
    <row r="617" spans="2:9" ht="15.9" customHeight="1" x14ac:dyDescent="0.25">
      <c r="B617" s="152">
        <v>44635</v>
      </c>
      <c r="C617" s="115">
        <v>135.37159414000001</v>
      </c>
      <c r="D617" s="115">
        <v>101.32467182000001</v>
      </c>
      <c r="E617" s="115">
        <v>110.76807534</v>
      </c>
      <c r="F617" s="115">
        <v>107.95922329</v>
      </c>
      <c r="H617" s="115">
        <v>98.598844937999999</v>
      </c>
      <c r="I617" s="113">
        <v>2616432.61</v>
      </c>
    </row>
    <row r="618" spans="2:9" ht="15.9" customHeight="1" x14ac:dyDescent="0.25">
      <c r="B618" s="152">
        <v>44636</v>
      </c>
      <c r="C618" s="115">
        <v>136.16781688</v>
      </c>
      <c r="D618" s="115">
        <v>101.4200931</v>
      </c>
      <c r="E618" s="115">
        <v>110.81256809999999</v>
      </c>
      <c r="F618" s="115">
        <v>107.98597406</v>
      </c>
      <c r="H618" s="115">
        <v>99.178779327000001</v>
      </c>
      <c r="I618" s="113">
        <v>2834440.95</v>
      </c>
    </row>
    <row r="619" spans="2:9" ht="15.9" customHeight="1" x14ac:dyDescent="0.25">
      <c r="B619" s="152">
        <v>44637</v>
      </c>
      <c r="C619" s="115">
        <v>137.10131941</v>
      </c>
      <c r="D619" s="115">
        <v>101.3527369</v>
      </c>
      <c r="E619" s="115">
        <v>110.86103663999999</v>
      </c>
      <c r="F619" s="115">
        <v>108.43599797</v>
      </c>
      <c r="H619" s="115">
        <v>99.858702402999995</v>
      </c>
      <c r="I619" s="113">
        <v>3601916.64</v>
      </c>
    </row>
    <row r="620" spans="2:9" ht="15.9" customHeight="1" x14ac:dyDescent="0.25">
      <c r="B620" s="152">
        <v>44638</v>
      </c>
      <c r="C620" s="115">
        <v>137.58179865</v>
      </c>
      <c r="D620" s="115">
        <v>101.75163525000001</v>
      </c>
      <c r="E620" s="115">
        <v>110.90952634</v>
      </c>
      <c r="F620" s="115">
        <v>108.98549</v>
      </c>
      <c r="H620" s="115">
        <v>100.20866281000001</v>
      </c>
      <c r="I620" s="113">
        <v>2113773.2400000002</v>
      </c>
    </row>
    <row r="621" spans="2:9" ht="15.9" customHeight="1" x14ac:dyDescent="0.25">
      <c r="B621" s="152">
        <v>44641</v>
      </c>
      <c r="C621" s="115">
        <v>136.25018474999999</v>
      </c>
      <c r="D621" s="115">
        <v>101.78830696</v>
      </c>
      <c r="E621" s="115">
        <v>110.95803735</v>
      </c>
      <c r="F621" s="115">
        <v>109.08661701</v>
      </c>
      <c r="H621" s="115">
        <v>99.238772539999999</v>
      </c>
      <c r="I621" s="113">
        <v>6232622.0099999998</v>
      </c>
    </row>
    <row r="622" spans="2:9" ht="15.9" customHeight="1" x14ac:dyDescent="0.25">
      <c r="B622" s="152">
        <v>44642</v>
      </c>
      <c r="C622" s="115">
        <v>137.07386345</v>
      </c>
      <c r="D622" s="115">
        <v>102.17635348</v>
      </c>
      <c r="E622" s="115">
        <v>111.00656951000001</v>
      </c>
      <c r="F622" s="115">
        <v>109.52203234</v>
      </c>
      <c r="H622" s="115">
        <v>99.838704665999998</v>
      </c>
      <c r="I622" s="113">
        <v>5191939.5</v>
      </c>
    </row>
    <row r="623" spans="2:9" ht="15.9" customHeight="1" x14ac:dyDescent="0.25">
      <c r="B623" s="152">
        <v>44643</v>
      </c>
      <c r="C623" s="115">
        <v>138.26819756</v>
      </c>
      <c r="D623" s="115">
        <v>102.32865332</v>
      </c>
      <c r="E623" s="115">
        <v>111.05512299</v>
      </c>
      <c r="F623" s="115">
        <v>109.91378616999999</v>
      </c>
      <c r="H623" s="115">
        <v>100.70860623999999</v>
      </c>
      <c r="I623" s="113">
        <v>2887006.31</v>
      </c>
    </row>
    <row r="624" spans="2:9" ht="15.9" customHeight="1" x14ac:dyDescent="0.25">
      <c r="B624" s="152">
        <v>44644</v>
      </c>
      <c r="C624" s="115">
        <v>138.625125</v>
      </c>
      <c r="D624" s="115">
        <v>102.25718091</v>
      </c>
      <c r="E624" s="115">
        <v>111.10369762000001</v>
      </c>
      <c r="F624" s="115">
        <v>111.24976673</v>
      </c>
      <c r="H624" s="115">
        <v>100.96857683</v>
      </c>
      <c r="I624" s="113">
        <v>3896683.08</v>
      </c>
    </row>
    <row r="625" spans="2:9" ht="15.9" customHeight="1" x14ac:dyDescent="0.25">
      <c r="B625" s="152">
        <v>44645</v>
      </c>
      <c r="C625" s="115">
        <v>138.13091778</v>
      </c>
      <c r="D625" s="115">
        <v>102.8405604</v>
      </c>
      <c r="E625" s="115">
        <v>111.15229357</v>
      </c>
      <c r="F625" s="115">
        <v>111.87731788000001</v>
      </c>
      <c r="H625" s="115">
        <v>100.60861756</v>
      </c>
      <c r="I625" s="113">
        <v>3051029.14</v>
      </c>
    </row>
    <row r="626" spans="2:9" ht="15.9" customHeight="1" x14ac:dyDescent="0.25">
      <c r="B626" s="152">
        <v>44648</v>
      </c>
      <c r="C626" s="115">
        <v>138.65258095999999</v>
      </c>
      <c r="D626" s="115">
        <v>102.84018620000001</v>
      </c>
      <c r="E626" s="115">
        <v>111.20091066000001</v>
      </c>
      <c r="F626" s="115">
        <v>111.79967327999999</v>
      </c>
      <c r="H626" s="115">
        <v>100.98857457</v>
      </c>
      <c r="I626" s="113">
        <v>4438263.3499999996</v>
      </c>
    </row>
    <row r="627" spans="2:9" ht="15.9" customHeight="1" x14ac:dyDescent="0.25">
      <c r="B627" s="152">
        <v>44649</v>
      </c>
      <c r="C627" s="115">
        <v>139.50371561</v>
      </c>
      <c r="D627" s="115">
        <v>103.35620949</v>
      </c>
      <c r="E627" s="115">
        <v>111.24954907999999</v>
      </c>
      <c r="F627" s="115">
        <v>111.63186277</v>
      </c>
      <c r="H627" s="115">
        <v>101.60850443</v>
      </c>
      <c r="I627" s="113">
        <v>4943437.16</v>
      </c>
    </row>
    <row r="628" spans="2:9" ht="15.9" customHeight="1" x14ac:dyDescent="0.25">
      <c r="B628" s="152">
        <v>44650</v>
      </c>
      <c r="C628" s="115">
        <v>140.01165080999999</v>
      </c>
      <c r="D628" s="115">
        <v>103.73490098000001</v>
      </c>
      <c r="E628" s="115">
        <v>111.29820881000001</v>
      </c>
      <c r="F628" s="115">
        <v>111.3461887</v>
      </c>
      <c r="H628" s="115">
        <v>101.97846258</v>
      </c>
      <c r="I628" s="113">
        <v>2729828.7</v>
      </c>
    </row>
    <row r="629" spans="2:9" ht="15.9" customHeight="1" x14ac:dyDescent="0.25">
      <c r="B629" s="152">
        <v>44651</v>
      </c>
      <c r="C629" s="115">
        <v>141.10988907000001</v>
      </c>
      <c r="D629" s="115">
        <v>104.02677782000001</v>
      </c>
      <c r="E629" s="115">
        <v>111.34688987</v>
      </c>
      <c r="F629" s="115">
        <v>111.3968538</v>
      </c>
      <c r="H629" s="115">
        <v>102.77837208</v>
      </c>
      <c r="I629" s="113">
        <v>3827122.35</v>
      </c>
    </row>
    <row r="630" spans="2:9" ht="15.9" customHeight="1" x14ac:dyDescent="0.25">
      <c r="B630" s="152">
        <v>44652</v>
      </c>
      <c r="C630" s="115">
        <v>142.77097445000001</v>
      </c>
      <c r="D630" s="115">
        <v>104.72803064999999</v>
      </c>
      <c r="E630" s="115">
        <v>111.39559207000001</v>
      </c>
      <c r="F630" s="115">
        <v>112.19982236</v>
      </c>
      <c r="H630" s="115">
        <v>103.98823520000001</v>
      </c>
      <c r="I630" s="113">
        <v>8135099.9299999997</v>
      </c>
    </row>
    <row r="631" spans="2:9" ht="15.9" customHeight="1" x14ac:dyDescent="0.25">
      <c r="B631" s="152">
        <v>44655</v>
      </c>
      <c r="C631" s="115">
        <v>142.3591351</v>
      </c>
      <c r="D631" s="115">
        <v>105.04535317</v>
      </c>
      <c r="E631" s="115">
        <v>111.44431559</v>
      </c>
      <c r="F631" s="115">
        <v>112.40809557999999</v>
      </c>
      <c r="H631" s="115">
        <v>103.68826914</v>
      </c>
      <c r="I631" s="113">
        <v>12490570.02</v>
      </c>
    </row>
    <row r="632" spans="2:9" ht="15.9" customHeight="1" x14ac:dyDescent="0.25">
      <c r="B632" s="152">
        <v>44656</v>
      </c>
      <c r="C632" s="115">
        <v>142.60623871000001</v>
      </c>
      <c r="D632" s="115">
        <v>104.98585519</v>
      </c>
      <c r="E632" s="115">
        <v>111.49306043999999</v>
      </c>
      <c r="F632" s="115">
        <v>112.0137529</v>
      </c>
      <c r="H632" s="115">
        <v>103.86824878</v>
      </c>
      <c r="I632" s="113">
        <v>3164057.83</v>
      </c>
    </row>
    <row r="633" spans="2:9" ht="15.9" customHeight="1" x14ac:dyDescent="0.25">
      <c r="B633" s="152">
        <v>44657</v>
      </c>
      <c r="C633" s="115">
        <v>142.78470243000001</v>
      </c>
      <c r="D633" s="115">
        <v>104.92186681</v>
      </c>
      <c r="E633" s="115">
        <v>111.54182659999999</v>
      </c>
      <c r="F633" s="115">
        <v>112.09670082</v>
      </c>
      <c r="H633" s="115">
        <v>103.99823407</v>
      </c>
      <c r="I633" s="113">
        <v>2393683.09</v>
      </c>
    </row>
    <row r="634" spans="2:9" ht="15.9" customHeight="1" x14ac:dyDescent="0.25">
      <c r="B634" s="152">
        <v>44658</v>
      </c>
      <c r="C634" s="115">
        <v>141.94729574999999</v>
      </c>
      <c r="D634" s="115">
        <v>104.97650016999999</v>
      </c>
      <c r="E634" s="115">
        <v>111.59061407999999</v>
      </c>
      <c r="F634" s="115">
        <v>112.29569171999999</v>
      </c>
      <c r="H634" s="115">
        <v>103.38830307000001</v>
      </c>
      <c r="I634" s="113">
        <v>3613448.95</v>
      </c>
    </row>
    <row r="635" spans="2:9" ht="15.9" customHeight="1" x14ac:dyDescent="0.25">
      <c r="B635" s="152">
        <v>44659</v>
      </c>
      <c r="C635" s="115">
        <v>141.68646416000001</v>
      </c>
      <c r="D635" s="115">
        <v>105.10672214</v>
      </c>
      <c r="E635" s="115">
        <v>111.63942305</v>
      </c>
      <c r="F635" s="115">
        <v>112.10662661000001</v>
      </c>
      <c r="H635" s="115">
        <v>103.19832457</v>
      </c>
      <c r="I635" s="113">
        <v>2594339.6</v>
      </c>
    </row>
    <row r="636" spans="2:9" ht="15.9" customHeight="1" x14ac:dyDescent="0.25">
      <c r="B636" s="152">
        <v>44662</v>
      </c>
      <c r="C636" s="115">
        <v>141.93627867000001</v>
      </c>
      <c r="D636" s="115">
        <v>105.05994701</v>
      </c>
      <c r="E636" s="115">
        <v>111.68825334</v>
      </c>
      <c r="F636" s="115">
        <v>111.34856707</v>
      </c>
      <c r="H636" s="115">
        <v>102.25843089999999</v>
      </c>
      <c r="I636" s="113">
        <v>4184635.26</v>
      </c>
    </row>
    <row r="637" spans="2:9" ht="15.9" customHeight="1" x14ac:dyDescent="0.25">
      <c r="B637" s="152">
        <v>44663</v>
      </c>
      <c r="C637" s="115">
        <v>141.70034275</v>
      </c>
      <c r="D637" s="115">
        <v>105.11196096</v>
      </c>
      <c r="E637" s="115">
        <v>111.73710495</v>
      </c>
      <c r="F637" s="115">
        <v>111.47204093000001</v>
      </c>
      <c r="H637" s="115">
        <v>102.08845013</v>
      </c>
      <c r="I637" s="113">
        <v>2306007.4</v>
      </c>
    </row>
    <row r="638" spans="2:9" ht="15.9" customHeight="1" x14ac:dyDescent="0.25">
      <c r="B638" s="152">
        <v>44664</v>
      </c>
      <c r="C638" s="115">
        <v>140.50678452</v>
      </c>
      <c r="D638" s="115">
        <v>104.91064077999999</v>
      </c>
      <c r="E638" s="115">
        <v>111.78597787</v>
      </c>
      <c r="F638" s="115">
        <v>111.74452933000001</v>
      </c>
      <c r="H638" s="115">
        <v>101.22854742</v>
      </c>
      <c r="I638" s="113">
        <v>2830431.37</v>
      </c>
    </row>
    <row r="639" spans="2:9" ht="15.9" customHeight="1" x14ac:dyDescent="0.25">
      <c r="B639" s="152">
        <v>44665</v>
      </c>
      <c r="C639" s="115">
        <v>141.56155691000001</v>
      </c>
      <c r="D639" s="115">
        <v>105.09811551999999</v>
      </c>
      <c r="E639" s="115">
        <v>111.83487229000001</v>
      </c>
      <c r="F639" s="115">
        <v>111.73605729000001</v>
      </c>
      <c r="H639" s="115">
        <v>101.98846145</v>
      </c>
      <c r="I639" s="113">
        <v>3113911.01</v>
      </c>
    </row>
    <row r="640" spans="2:9" ht="15.9" customHeight="1" x14ac:dyDescent="0.25">
      <c r="B640" s="152">
        <v>44669</v>
      </c>
      <c r="C640" s="115">
        <v>140.77047762000001</v>
      </c>
      <c r="D640" s="115">
        <v>104.847775</v>
      </c>
      <c r="E640" s="115">
        <v>111.88378803000001</v>
      </c>
      <c r="F640" s="115">
        <v>112.10174489000001</v>
      </c>
      <c r="H640" s="115">
        <v>101.41852593</v>
      </c>
      <c r="I640" s="113">
        <v>3763633.35</v>
      </c>
    </row>
    <row r="641" spans="2:9" ht="15.9" customHeight="1" x14ac:dyDescent="0.25">
      <c r="B641" s="152">
        <v>44670</v>
      </c>
      <c r="C641" s="115">
        <v>141.11744221999999</v>
      </c>
      <c r="D641" s="115">
        <v>104.97762277</v>
      </c>
      <c r="E641" s="115">
        <v>111.93272508</v>
      </c>
      <c r="F641" s="115">
        <v>112.0213957</v>
      </c>
      <c r="H641" s="115">
        <v>101.66849765000001</v>
      </c>
      <c r="I641" s="113">
        <v>4281903.3899999997</v>
      </c>
    </row>
    <row r="642" spans="2:9" ht="15.9" customHeight="1" x14ac:dyDescent="0.25">
      <c r="B642" s="152">
        <v>44671</v>
      </c>
      <c r="C642" s="115">
        <v>140.52066310999999</v>
      </c>
      <c r="D642" s="115">
        <v>105.08352168</v>
      </c>
      <c r="E642" s="115">
        <v>111.98168363000001</v>
      </c>
      <c r="F642" s="115">
        <v>112.14266745</v>
      </c>
      <c r="H642" s="115">
        <v>101.23854629</v>
      </c>
      <c r="I642" s="113">
        <v>4052365.66</v>
      </c>
    </row>
    <row r="643" spans="2:9" ht="15.9" customHeight="1" x14ac:dyDescent="0.25">
      <c r="B643" s="152">
        <v>44673</v>
      </c>
      <c r="C643" s="115">
        <v>140.52066310999999</v>
      </c>
      <c r="D643" s="115">
        <v>105.1613555</v>
      </c>
      <c r="E643" s="115">
        <v>112.03066348999999</v>
      </c>
      <c r="F643" s="115">
        <v>111.92108345</v>
      </c>
      <c r="H643" s="115">
        <v>101.23854629</v>
      </c>
      <c r="I643" s="113">
        <v>2848464.65</v>
      </c>
    </row>
    <row r="644" spans="2:9" ht="15.9" customHeight="1" x14ac:dyDescent="0.25">
      <c r="B644" s="152">
        <v>44676</v>
      </c>
      <c r="C644" s="115">
        <v>139.02177603000001</v>
      </c>
      <c r="D644" s="115">
        <v>104.97500336</v>
      </c>
      <c r="E644" s="115">
        <v>112.07966485</v>
      </c>
      <c r="F644" s="115">
        <v>112.12527873000001</v>
      </c>
      <c r="H644" s="115">
        <v>100.15866846</v>
      </c>
      <c r="I644" s="113">
        <v>4788523.1900000004</v>
      </c>
    </row>
    <row r="645" spans="2:9" ht="15.9" customHeight="1" x14ac:dyDescent="0.25">
      <c r="B645" s="152">
        <v>44677</v>
      </c>
      <c r="C645" s="115">
        <v>138.79971868999999</v>
      </c>
      <c r="D645" s="115">
        <v>104.85076859999999</v>
      </c>
      <c r="E645" s="115">
        <v>112.12868769000001</v>
      </c>
      <c r="F645" s="115">
        <v>111.84863187000001</v>
      </c>
      <c r="H645" s="115">
        <v>99.998686566000003</v>
      </c>
      <c r="I645" s="113">
        <v>3911964.28</v>
      </c>
    </row>
    <row r="646" spans="2:9" ht="15.9" customHeight="1" x14ac:dyDescent="0.25">
      <c r="B646" s="152">
        <v>44678</v>
      </c>
      <c r="C646" s="115">
        <v>138.51005852</v>
      </c>
      <c r="D646" s="115">
        <v>104.82120672000001</v>
      </c>
      <c r="E646" s="115">
        <v>112.17773185999999</v>
      </c>
      <c r="F646" s="115">
        <v>112.09875328</v>
      </c>
      <c r="H646" s="115">
        <v>99.79</v>
      </c>
      <c r="I646" s="113">
        <v>3444296.47</v>
      </c>
    </row>
    <row r="647" spans="2:9" ht="15.9" customHeight="1" x14ac:dyDescent="0.25">
      <c r="B647" s="152">
        <v>44679</v>
      </c>
      <c r="C647" s="115">
        <v>139.31510746000001</v>
      </c>
      <c r="D647" s="115">
        <v>104.95704171</v>
      </c>
      <c r="E647" s="115">
        <v>112.22679751</v>
      </c>
      <c r="F647" s="115">
        <v>112.34790052</v>
      </c>
      <c r="H647" s="115">
        <v>100.37</v>
      </c>
      <c r="I647" s="113">
        <v>2750875.45</v>
      </c>
    </row>
    <row r="648" spans="2:9" ht="15.9" customHeight="1" x14ac:dyDescent="0.25">
      <c r="B648" s="152">
        <v>44680</v>
      </c>
      <c r="C648" s="115">
        <v>138.94034329999999</v>
      </c>
      <c r="D648" s="115">
        <v>105.26500919999999</v>
      </c>
      <c r="E648" s="115">
        <v>112.27588466</v>
      </c>
      <c r="F648" s="115">
        <v>112.32262227</v>
      </c>
      <c r="H648" s="115">
        <v>100.1</v>
      </c>
      <c r="I648" s="113">
        <v>2340736.58</v>
      </c>
    </row>
    <row r="649" spans="2:9" ht="15.9" customHeight="1" x14ac:dyDescent="0.25">
      <c r="B649" s="152">
        <v>44683</v>
      </c>
      <c r="C649" s="115">
        <v>139.05138453000001</v>
      </c>
      <c r="D649" s="115">
        <v>104.70744959</v>
      </c>
      <c r="E649" s="115">
        <v>112.32499328999999</v>
      </c>
      <c r="F649" s="115">
        <v>112.20484686</v>
      </c>
      <c r="H649" s="115">
        <v>100.18</v>
      </c>
      <c r="I649" s="113">
        <v>2764970.27</v>
      </c>
    </row>
    <row r="650" spans="2:9" ht="15.9" customHeight="1" x14ac:dyDescent="0.25">
      <c r="B650" s="152">
        <v>44684</v>
      </c>
      <c r="C650" s="115">
        <v>140.59208164</v>
      </c>
      <c r="D650" s="115">
        <v>104.58508584</v>
      </c>
      <c r="E650" s="115">
        <v>112.37412341</v>
      </c>
      <c r="F650" s="115">
        <v>112.25277697999999</v>
      </c>
      <c r="H650" s="115">
        <v>101.29</v>
      </c>
      <c r="I650" s="113">
        <v>3242864.97</v>
      </c>
    </row>
    <row r="651" spans="2:9" ht="15.9" customHeight="1" x14ac:dyDescent="0.25">
      <c r="B651" s="152">
        <v>44685</v>
      </c>
      <c r="C651" s="115">
        <v>139.24570668999999</v>
      </c>
      <c r="D651" s="115">
        <v>104.32389348</v>
      </c>
      <c r="E651" s="115">
        <v>112.42327503</v>
      </c>
      <c r="F651" s="115">
        <v>112.91902317</v>
      </c>
      <c r="H651" s="115">
        <v>100.32</v>
      </c>
      <c r="I651" s="113">
        <v>1570909.73</v>
      </c>
    </row>
    <row r="652" spans="2:9" ht="15.9" customHeight="1" x14ac:dyDescent="0.25">
      <c r="B652" s="152">
        <v>44686</v>
      </c>
      <c r="C652" s="115">
        <v>140.32835871</v>
      </c>
      <c r="D652" s="115">
        <v>104.11995389000001</v>
      </c>
      <c r="E652" s="115">
        <v>112.47642784</v>
      </c>
      <c r="F652" s="115">
        <v>112.57161425</v>
      </c>
      <c r="H652" s="115">
        <v>101.1</v>
      </c>
      <c r="I652" s="113">
        <v>5140262.29</v>
      </c>
    </row>
    <row r="653" spans="2:9" ht="15.9" customHeight="1" x14ac:dyDescent="0.25">
      <c r="B653" s="152">
        <v>44687</v>
      </c>
      <c r="C653" s="115">
        <v>140.48104040999999</v>
      </c>
      <c r="D653" s="115">
        <v>104.00395156</v>
      </c>
      <c r="E653" s="115">
        <v>112.52960589</v>
      </c>
      <c r="F653" s="115">
        <v>112.34647556</v>
      </c>
      <c r="H653" s="115">
        <v>101.21</v>
      </c>
      <c r="I653" s="113">
        <v>1942512.62</v>
      </c>
    </row>
    <row r="654" spans="2:9" ht="15.9" customHeight="1" x14ac:dyDescent="0.25">
      <c r="B654" s="152">
        <v>44690</v>
      </c>
      <c r="C654" s="115">
        <v>139.91195408999999</v>
      </c>
      <c r="D654" s="115">
        <v>103.64621533</v>
      </c>
      <c r="E654" s="115">
        <v>112.58280901000001</v>
      </c>
      <c r="F654" s="115">
        <v>112.40604082999999</v>
      </c>
      <c r="H654" s="115">
        <v>100.8</v>
      </c>
      <c r="I654" s="113">
        <v>2241671.7799999998</v>
      </c>
    </row>
    <row r="655" spans="2:9" ht="15.9" customHeight="1" x14ac:dyDescent="0.25">
      <c r="B655" s="152">
        <v>44691</v>
      </c>
      <c r="C655" s="115">
        <v>140.57417581999999</v>
      </c>
      <c r="D655" s="115">
        <v>103.58334954</v>
      </c>
      <c r="E655" s="115">
        <v>112.6360372</v>
      </c>
      <c r="F655" s="115">
        <v>112.1301888</v>
      </c>
      <c r="H655" s="115">
        <v>99.77</v>
      </c>
      <c r="I655" s="113">
        <v>2806470.75</v>
      </c>
    </row>
    <row r="656" spans="2:9" ht="15.9" customHeight="1" x14ac:dyDescent="0.25">
      <c r="B656" s="152">
        <v>44692</v>
      </c>
      <c r="C656" s="115">
        <v>140.87006213000001</v>
      </c>
      <c r="D656" s="115">
        <v>103.42393988000001</v>
      </c>
      <c r="E656" s="115">
        <v>112.68929064</v>
      </c>
      <c r="F656" s="115">
        <v>112.28831184000001</v>
      </c>
      <c r="H656" s="115">
        <v>99.98</v>
      </c>
      <c r="I656" s="113">
        <v>2319703.11</v>
      </c>
    </row>
    <row r="657" spans="2:9" ht="15.9" customHeight="1" x14ac:dyDescent="0.25">
      <c r="B657" s="152">
        <v>44693</v>
      </c>
      <c r="C657" s="115">
        <v>140.61644530000001</v>
      </c>
      <c r="D657" s="115">
        <v>103.12195961</v>
      </c>
      <c r="E657" s="115">
        <v>112.74256932</v>
      </c>
      <c r="F657" s="115">
        <v>112.65920683</v>
      </c>
      <c r="H657" s="115">
        <v>99.8</v>
      </c>
      <c r="I657" s="113">
        <v>2982011.11</v>
      </c>
    </row>
    <row r="658" spans="2:9" ht="15.9" customHeight="1" x14ac:dyDescent="0.25">
      <c r="B658" s="152">
        <v>44694</v>
      </c>
      <c r="C658" s="115">
        <v>140.61644530000001</v>
      </c>
      <c r="D658" s="115">
        <v>103.72367495</v>
      </c>
      <c r="E658" s="115">
        <v>112.79587307</v>
      </c>
      <c r="F658" s="115">
        <v>113.06392436</v>
      </c>
      <c r="H658" s="115">
        <v>99.8</v>
      </c>
      <c r="I658" s="113">
        <v>1740674.17</v>
      </c>
    </row>
    <row r="659" spans="2:9" ht="15.9" customHeight="1" x14ac:dyDescent="0.25">
      <c r="B659" s="152">
        <v>44697</v>
      </c>
      <c r="C659" s="115">
        <v>139.78514566999999</v>
      </c>
      <c r="D659" s="115">
        <v>103.6024338</v>
      </c>
      <c r="E659" s="115">
        <v>112.84920206</v>
      </c>
      <c r="F659" s="115">
        <v>113.63688268999999</v>
      </c>
      <c r="H659" s="115">
        <v>99.21</v>
      </c>
      <c r="I659" s="113">
        <v>3369419.89</v>
      </c>
    </row>
    <row r="660" spans="2:9" ht="15.9" customHeight="1" x14ac:dyDescent="0.25">
      <c r="B660" s="152">
        <v>44698</v>
      </c>
      <c r="C660" s="115">
        <v>140.19375056999999</v>
      </c>
      <c r="D660" s="115">
        <v>103.90142046</v>
      </c>
      <c r="E660" s="115">
        <v>112.90255629000001</v>
      </c>
      <c r="F660" s="115">
        <v>113.54165089</v>
      </c>
      <c r="H660" s="115">
        <v>99.5</v>
      </c>
      <c r="I660" s="113">
        <v>2452073.48</v>
      </c>
    </row>
    <row r="661" spans="2:9" ht="15.9" customHeight="1" x14ac:dyDescent="0.25">
      <c r="B661" s="152">
        <v>44699</v>
      </c>
      <c r="C661" s="115">
        <v>140.22193021999999</v>
      </c>
      <c r="D661" s="115">
        <v>103.93285335</v>
      </c>
      <c r="E661" s="115">
        <v>112.95593577</v>
      </c>
      <c r="F661" s="115">
        <v>113.51140654</v>
      </c>
      <c r="H661" s="115">
        <v>99.52</v>
      </c>
      <c r="I661" s="113">
        <v>2323059.5</v>
      </c>
    </row>
    <row r="662" spans="2:9" ht="15.9" customHeight="1" x14ac:dyDescent="0.25">
      <c r="B662" s="152">
        <v>44700</v>
      </c>
      <c r="C662" s="115">
        <v>139.78514566999999</v>
      </c>
      <c r="D662" s="115">
        <v>103.99646754</v>
      </c>
      <c r="E662" s="115">
        <v>113.00934049</v>
      </c>
      <c r="F662" s="115">
        <v>113.51729994999999</v>
      </c>
      <c r="H662" s="115">
        <v>99.21</v>
      </c>
      <c r="I662" s="113">
        <v>3596615.38</v>
      </c>
    </row>
    <row r="663" spans="2:9" ht="15.9" customHeight="1" x14ac:dyDescent="0.25">
      <c r="B663" s="152">
        <v>44701</v>
      </c>
      <c r="C663" s="115">
        <v>141.16594843999999</v>
      </c>
      <c r="D663" s="115">
        <v>104.19891032</v>
      </c>
      <c r="E663" s="115">
        <v>113.06277045</v>
      </c>
      <c r="F663" s="115">
        <v>113.57897143</v>
      </c>
      <c r="H663" s="115">
        <v>100.19</v>
      </c>
      <c r="I663" s="113">
        <v>2462576.79</v>
      </c>
    </row>
    <row r="664" spans="2:9" ht="15.9" customHeight="1" x14ac:dyDescent="0.25">
      <c r="B664" s="152">
        <v>44704</v>
      </c>
      <c r="C664" s="115">
        <v>141.03914001999999</v>
      </c>
      <c r="D664" s="115">
        <v>104.37852684000001</v>
      </c>
      <c r="E664" s="115">
        <v>113.11622565</v>
      </c>
      <c r="F664" s="115">
        <v>113.53628999999999</v>
      </c>
      <c r="H664" s="115">
        <v>100.1</v>
      </c>
      <c r="I664" s="113">
        <v>2712575.46</v>
      </c>
    </row>
    <row r="665" spans="2:9" ht="15.9" customHeight="1" x14ac:dyDescent="0.25">
      <c r="B665" s="152">
        <v>44705</v>
      </c>
      <c r="C665" s="115">
        <v>140.43327758000001</v>
      </c>
      <c r="D665" s="115">
        <v>104.44326363</v>
      </c>
      <c r="E665" s="115">
        <v>113.16970609000001</v>
      </c>
      <c r="F665" s="115">
        <v>112.98901914</v>
      </c>
      <c r="H665" s="115">
        <v>99.67</v>
      </c>
      <c r="I665" s="113">
        <v>4011019.22</v>
      </c>
    </row>
    <row r="666" spans="2:9" ht="15.9" customHeight="1" x14ac:dyDescent="0.25">
      <c r="B666" s="152">
        <v>44706</v>
      </c>
      <c r="C666" s="115">
        <v>141.03914001999999</v>
      </c>
      <c r="D666" s="115">
        <v>104.52109745</v>
      </c>
      <c r="E666" s="115">
        <v>113.22321178</v>
      </c>
      <c r="F666" s="115">
        <v>113.1191652</v>
      </c>
      <c r="H666" s="115">
        <v>100.1</v>
      </c>
      <c r="I666" s="113">
        <v>2164298.2599999998</v>
      </c>
    </row>
    <row r="667" spans="2:9" ht="15.9" customHeight="1" x14ac:dyDescent="0.25">
      <c r="B667" s="152">
        <v>44707</v>
      </c>
      <c r="C667" s="115">
        <v>142.71582910000001</v>
      </c>
      <c r="D667" s="115">
        <v>104.61502192</v>
      </c>
      <c r="E667" s="115">
        <v>113.27674288</v>
      </c>
      <c r="F667" s="115">
        <v>113.42036912</v>
      </c>
      <c r="H667" s="115">
        <v>101.29</v>
      </c>
      <c r="I667" s="113">
        <v>2444268.48</v>
      </c>
    </row>
    <row r="668" spans="2:9" ht="15.9" customHeight="1" x14ac:dyDescent="0.25">
      <c r="B668" s="152">
        <v>44708</v>
      </c>
      <c r="C668" s="115">
        <v>142.60311050999999</v>
      </c>
      <c r="D668" s="115">
        <v>105.02028169</v>
      </c>
      <c r="E668" s="115">
        <v>113.33029922</v>
      </c>
      <c r="F668" s="115">
        <v>113.33729782</v>
      </c>
      <c r="H668" s="115">
        <v>101.21</v>
      </c>
      <c r="I668" s="113">
        <v>2424418.71</v>
      </c>
    </row>
    <row r="669" spans="2:9" ht="15.9" customHeight="1" x14ac:dyDescent="0.25">
      <c r="B669" s="152">
        <v>44711</v>
      </c>
      <c r="C669" s="115">
        <v>142.84263752000001</v>
      </c>
      <c r="D669" s="115">
        <v>105.24854435</v>
      </c>
      <c r="E669" s="115">
        <v>113.38388097000001</v>
      </c>
      <c r="F669" s="115">
        <v>112.88293577</v>
      </c>
      <c r="H669" s="115">
        <v>101.38</v>
      </c>
      <c r="I669" s="113">
        <v>1738820.44</v>
      </c>
    </row>
    <row r="670" spans="2:9" ht="15.9" customHeight="1" x14ac:dyDescent="0.25">
      <c r="B670" s="152">
        <v>44712</v>
      </c>
      <c r="C670" s="115">
        <v>142.20859543</v>
      </c>
      <c r="D670" s="115">
        <v>105.5415438</v>
      </c>
      <c r="E670" s="115">
        <v>113.43748797000001</v>
      </c>
      <c r="F670" s="115">
        <v>113.40646755</v>
      </c>
      <c r="H670" s="115">
        <v>100.93</v>
      </c>
      <c r="I670" s="113">
        <v>3588937.74</v>
      </c>
    </row>
    <row r="671" spans="2:9" ht="15.9" customHeight="1" x14ac:dyDescent="0.25">
      <c r="B671" s="152">
        <v>44713</v>
      </c>
      <c r="C671" s="115">
        <v>143.50485925000001</v>
      </c>
      <c r="D671" s="115">
        <v>105.63995868000001</v>
      </c>
      <c r="E671" s="115">
        <v>113.49112037</v>
      </c>
      <c r="F671" s="115">
        <v>113.30574897</v>
      </c>
      <c r="H671" s="115">
        <v>101.85</v>
      </c>
      <c r="I671" s="113">
        <v>1891639.18</v>
      </c>
    </row>
    <row r="672" spans="2:9" ht="15.9" customHeight="1" x14ac:dyDescent="0.25">
      <c r="B672" s="152">
        <v>44714</v>
      </c>
      <c r="C672" s="115">
        <v>142.57493085999999</v>
      </c>
      <c r="D672" s="115">
        <v>105.75858042999999</v>
      </c>
      <c r="E672" s="115">
        <v>113.54477802</v>
      </c>
      <c r="F672" s="115">
        <v>113.32375278000001</v>
      </c>
      <c r="H672" s="115">
        <v>101.19</v>
      </c>
      <c r="I672" s="113">
        <v>4864776.91</v>
      </c>
    </row>
    <row r="673" spans="2:9" ht="15.9" customHeight="1" x14ac:dyDescent="0.25">
      <c r="B673" s="152">
        <v>44715</v>
      </c>
      <c r="C673" s="115">
        <v>142.94126628999999</v>
      </c>
      <c r="D673" s="115">
        <v>105.90863505999999</v>
      </c>
      <c r="E673" s="115">
        <v>113.59846109</v>
      </c>
      <c r="F673" s="115">
        <v>113.55681973</v>
      </c>
      <c r="H673" s="115">
        <v>101.45</v>
      </c>
      <c r="I673" s="113">
        <v>2211883.37</v>
      </c>
    </row>
    <row r="674" spans="2:9" ht="15.9" customHeight="1" x14ac:dyDescent="0.25">
      <c r="B674" s="152">
        <v>44718</v>
      </c>
      <c r="C674" s="115">
        <v>142.89899681</v>
      </c>
      <c r="D674" s="115">
        <v>105.87233755</v>
      </c>
      <c r="E674" s="115">
        <v>113.65216956</v>
      </c>
      <c r="F674" s="115">
        <v>113.5962281</v>
      </c>
      <c r="H674" s="115">
        <v>101.42</v>
      </c>
      <c r="I674" s="113">
        <v>2856662.51</v>
      </c>
    </row>
    <row r="675" spans="2:9" ht="15.9" customHeight="1" x14ac:dyDescent="0.25">
      <c r="B675" s="152">
        <v>44719</v>
      </c>
      <c r="C675" s="115">
        <v>142.54675121</v>
      </c>
      <c r="D675" s="115">
        <v>105.70694068</v>
      </c>
      <c r="E675" s="115">
        <v>113.70590344999999</v>
      </c>
      <c r="F675" s="115">
        <v>113.23260799000001</v>
      </c>
      <c r="H675" s="115">
        <v>101.17</v>
      </c>
      <c r="I675" s="113">
        <v>2549509.96</v>
      </c>
    </row>
    <row r="676" spans="2:9" ht="15.9" customHeight="1" x14ac:dyDescent="0.25">
      <c r="B676" s="152">
        <v>44720</v>
      </c>
      <c r="C676" s="115">
        <v>142.67355963</v>
      </c>
      <c r="D676" s="115">
        <v>105.62948105</v>
      </c>
      <c r="E676" s="115">
        <v>113.75966275</v>
      </c>
      <c r="F676" s="115">
        <v>113.32777376</v>
      </c>
      <c r="H676" s="115">
        <v>101.26</v>
      </c>
      <c r="I676" s="113">
        <v>2842426.52</v>
      </c>
    </row>
    <row r="677" spans="2:9" ht="15.9" customHeight="1" x14ac:dyDescent="0.25">
      <c r="B677" s="152">
        <v>44721</v>
      </c>
      <c r="C677" s="115">
        <v>142.89899681</v>
      </c>
      <c r="D677" s="115">
        <v>105.44200631</v>
      </c>
      <c r="E677" s="115">
        <v>113.81344746000001</v>
      </c>
      <c r="F677" s="115">
        <v>113.47589461</v>
      </c>
      <c r="H677" s="115">
        <v>101.42</v>
      </c>
      <c r="I677" s="113">
        <v>2464713.19</v>
      </c>
    </row>
    <row r="678" spans="2:9" ht="15.9" customHeight="1" x14ac:dyDescent="0.25">
      <c r="B678" s="152">
        <v>44722</v>
      </c>
      <c r="C678" s="115">
        <v>142.45565525000001</v>
      </c>
      <c r="D678" s="115">
        <v>105.28671285999999</v>
      </c>
      <c r="E678" s="115">
        <v>113.86725758</v>
      </c>
      <c r="F678" s="115">
        <v>113.53038676</v>
      </c>
      <c r="H678" s="115">
        <v>99.61</v>
      </c>
      <c r="I678" s="113">
        <v>2705543.45</v>
      </c>
    </row>
    <row r="679" spans="2:9" ht="15.9" customHeight="1" x14ac:dyDescent="0.25">
      <c r="B679" s="152">
        <v>44725</v>
      </c>
      <c r="C679" s="115">
        <v>141.58327345999999</v>
      </c>
      <c r="D679" s="115">
        <v>104.87134966000001</v>
      </c>
      <c r="E679" s="115">
        <v>113.92109311999999</v>
      </c>
      <c r="F679" s="115">
        <v>113.20412764</v>
      </c>
      <c r="H679" s="115">
        <v>99</v>
      </c>
      <c r="I679" s="113">
        <v>3175141.01</v>
      </c>
    </row>
    <row r="680" spans="2:9" ht="15.9" customHeight="1" x14ac:dyDescent="0.25">
      <c r="B680" s="152">
        <v>44726</v>
      </c>
      <c r="C680" s="115">
        <v>141.92650563999999</v>
      </c>
      <c r="D680" s="115">
        <v>104.82382613</v>
      </c>
      <c r="E680" s="115">
        <v>113.97495407</v>
      </c>
      <c r="F680" s="115">
        <v>113.00545683999999</v>
      </c>
      <c r="H680" s="115">
        <v>99.24</v>
      </c>
      <c r="I680" s="113">
        <v>2764189.61</v>
      </c>
    </row>
    <row r="681" spans="2:9" ht="15.9" customHeight="1" x14ac:dyDescent="0.25">
      <c r="B681" s="152">
        <v>44727</v>
      </c>
      <c r="C681" s="115">
        <v>141.25434263</v>
      </c>
      <c r="D681" s="115">
        <v>104.94020266</v>
      </c>
      <c r="E681" s="115">
        <v>114.0288406</v>
      </c>
      <c r="F681" s="115">
        <v>113.86393305999999</v>
      </c>
      <c r="H681" s="115">
        <v>98.77</v>
      </c>
      <c r="I681" s="113">
        <v>2998248.48</v>
      </c>
    </row>
    <row r="682" spans="2:9" ht="15.9" customHeight="1" x14ac:dyDescent="0.25">
      <c r="B682" s="152">
        <v>44729</v>
      </c>
      <c r="C682" s="115">
        <v>142.05521770999999</v>
      </c>
      <c r="D682" s="115">
        <v>104.85189121000001</v>
      </c>
      <c r="E682" s="115">
        <v>114.08475740999999</v>
      </c>
      <c r="F682" s="115">
        <v>114.07683926</v>
      </c>
      <c r="H682" s="115">
        <v>99.33</v>
      </c>
      <c r="I682" s="113">
        <v>2773884.43</v>
      </c>
    </row>
    <row r="683" spans="2:9" ht="15.9" customHeight="1" x14ac:dyDescent="0.25">
      <c r="B683" s="152">
        <v>44732</v>
      </c>
      <c r="C683" s="115">
        <v>142.81318877000001</v>
      </c>
      <c r="D683" s="115">
        <v>105.19727881</v>
      </c>
      <c r="E683" s="115">
        <v>114.14070168000001</v>
      </c>
      <c r="F683" s="115">
        <v>113.74367552</v>
      </c>
      <c r="H683" s="115">
        <v>99.86</v>
      </c>
      <c r="I683" s="113">
        <v>2321031.41</v>
      </c>
    </row>
    <row r="684" spans="2:9" ht="15.9" customHeight="1" x14ac:dyDescent="0.25">
      <c r="B684" s="152">
        <v>44733</v>
      </c>
      <c r="C684" s="115">
        <v>142.26973781999999</v>
      </c>
      <c r="D684" s="115">
        <v>105.2657576</v>
      </c>
      <c r="E684" s="115">
        <v>114.19667339999999</v>
      </c>
      <c r="F684" s="115">
        <v>113.40716657999999</v>
      </c>
      <c r="H684" s="115">
        <v>99.48</v>
      </c>
      <c r="I684" s="113">
        <v>2872342.01</v>
      </c>
    </row>
    <row r="685" spans="2:9" ht="15.9" customHeight="1" x14ac:dyDescent="0.25">
      <c r="B685" s="152">
        <v>44734</v>
      </c>
      <c r="C685" s="115">
        <v>142.06951905</v>
      </c>
      <c r="D685" s="115">
        <v>105.09137990000001</v>
      </c>
      <c r="E685" s="115">
        <v>114.25267259</v>
      </c>
      <c r="F685" s="115">
        <v>113.40363532000001</v>
      </c>
      <c r="H685" s="115">
        <v>99.34</v>
      </c>
      <c r="I685" s="113">
        <v>2692292.64</v>
      </c>
    </row>
    <row r="686" spans="2:9" ht="15.9" customHeight="1" x14ac:dyDescent="0.25">
      <c r="B686" s="152">
        <v>44735</v>
      </c>
      <c r="C686" s="115">
        <v>141.71198552999999</v>
      </c>
      <c r="D686" s="115">
        <v>104.87584008</v>
      </c>
      <c r="E686" s="115">
        <v>114.30869923</v>
      </c>
      <c r="F686" s="115">
        <v>113.62697061999999</v>
      </c>
      <c r="H686" s="115">
        <v>99.09</v>
      </c>
      <c r="I686" s="113">
        <v>2471576.75</v>
      </c>
    </row>
    <row r="687" spans="2:9" ht="15.9" customHeight="1" x14ac:dyDescent="0.25">
      <c r="B687" s="152">
        <v>44736</v>
      </c>
      <c r="C687" s="115">
        <v>142.04091636999999</v>
      </c>
      <c r="D687" s="115">
        <v>104.86498825</v>
      </c>
      <c r="E687" s="115">
        <v>114.36475333999999</v>
      </c>
      <c r="F687" s="115">
        <v>113.41755582</v>
      </c>
      <c r="H687" s="115">
        <v>99.32</v>
      </c>
      <c r="I687" s="113">
        <v>2516233.87</v>
      </c>
    </row>
    <row r="688" spans="2:9" ht="15.9" customHeight="1" x14ac:dyDescent="0.25">
      <c r="B688" s="152">
        <v>44739</v>
      </c>
      <c r="C688" s="115">
        <v>142.94190083999999</v>
      </c>
      <c r="D688" s="115">
        <v>104.79688365</v>
      </c>
      <c r="E688" s="115">
        <v>114.4208349</v>
      </c>
      <c r="F688" s="115">
        <v>113.31155909</v>
      </c>
      <c r="H688" s="115">
        <v>99.95</v>
      </c>
      <c r="I688" s="113">
        <v>1800968.84</v>
      </c>
    </row>
    <row r="689" spans="2:9" ht="15.9" customHeight="1" x14ac:dyDescent="0.25">
      <c r="B689" s="152">
        <v>44740</v>
      </c>
      <c r="C689" s="115">
        <v>141.35445200999999</v>
      </c>
      <c r="D689" s="115">
        <v>104.54093011000001</v>
      </c>
      <c r="E689" s="115">
        <v>114.47694392</v>
      </c>
      <c r="F689" s="115">
        <v>112.76705439</v>
      </c>
      <c r="H689" s="115">
        <v>98.84</v>
      </c>
      <c r="I689" s="113">
        <v>4505832.96</v>
      </c>
    </row>
    <row r="690" spans="2:9" ht="15.9" customHeight="1" x14ac:dyDescent="0.25">
      <c r="B690" s="152">
        <v>44741</v>
      </c>
      <c r="C690" s="115">
        <v>142.21253246000001</v>
      </c>
      <c r="D690" s="115">
        <v>104.49153557</v>
      </c>
      <c r="E690" s="115">
        <v>114.53308057</v>
      </c>
      <c r="F690" s="115">
        <v>112.68721497</v>
      </c>
      <c r="H690" s="115">
        <v>99.44</v>
      </c>
      <c r="I690" s="113">
        <v>1881900.01</v>
      </c>
    </row>
    <row r="691" spans="2:9" ht="15.9" customHeight="1" x14ac:dyDescent="0.25">
      <c r="B691" s="152">
        <v>44742</v>
      </c>
      <c r="C691" s="115">
        <v>142.29834049999999</v>
      </c>
      <c r="D691" s="115">
        <v>104.61240252</v>
      </c>
      <c r="E691" s="115">
        <v>114.58924467999999</v>
      </c>
      <c r="F691" s="115">
        <v>112.99395511</v>
      </c>
      <c r="H691" s="115">
        <v>99.5</v>
      </c>
      <c r="I691" s="113">
        <v>3158761.41</v>
      </c>
    </row>
    <row r="692" spans="2:9" ht="15.9" customHeight="1" x14ac:dyDescent="0.25">
      <c r="B692" s="152">
        <v>44743</v>
      </c>
      <c r="C692" s="115">
        <v>142.6844767</v>
      </c>
      <c r="D692" s="115">
        <v>104.48143214</v>
      </c>
      <c r="E692" s="115">
        <v>114.64543642</v>
      </c>
      <c r="F692" s="115">
        <v>112.73452788</v>
      </c>
      <c r="H692" s="115">
        <v>99.77</v>
      </c>
      <c r="I692" s="113">
        <v>2202556.2000000002</v>
      </c>
    </row>
    <row r="693" spans="2:9" ht="15.9" customHeight="1" x14ac:dyDescent="0.25">
      <c r="B693" s="152">
        <v>44746</v>
      </c>
      <c r="C693" s="115">
        <v>143.01340754</v>
      </c>
      <c r="D693" s="115">
        <v>104.52932988000001</v>
      </c>
      <c r="E693" s="115">
        <v>114.70165562</v>
      </c>
      <c r="F693" s="115">
        <v>112.50352742</v>
      </c>
      <c r="H693" s="115">
        <v>100</v>
      </c>
      <c r="I693" s="113">
        <v>3772518.69</v>
      </c>
    </row>
    <row r="694" spans="2:9" ht="15.9" customHeight="1" x14ac:dyDescent="0.25">
      <c r="B694" s="152">
        <v>44747</v>
      </c>
      <c r="C694" s="115">
        <v>143.01340754</v>
      </c>
      <c r="D694" s="115">
        <v>104.17009684</v>
      </c>
      <c r="E694" s="115">
        <v>114.75790245</v>
      </c>
      <c r="F694" s="115">
        <v>112.27373699</v>
      </c>
      <c r="H694" s="115">
        <v>100</v>
      </c>
      <c r="I694" s="113">
        <v>2684665.3</v>
      </c>
    </row>
    <row r="695" spans="2:9" ht="15.9" customHeight="1" x14ac:dyDescent="0.25">
      <c r="B695" s="152">
        <v>44748</v>
      </c>
      <c r="C695" s="115">
        <v>142.98480486</v>
      </c>
      <c r="D695" s="115">
        <v>104.35083596</v>
      </c>
      <c r="E695" s="115">
        <v>114.81417691</v>
      </c>
      <c r="F695" s="115">
        <v>112.00126118</v>
      </c>
      <c r="H695" s="115">
        <v>99.98</v>
      </c>
      <c r="I695" s="113">
        <v>3178656.97</v>
      </c>
    </row>
    <row r="696" spans="2:9" ht="15.9" customHeight="1" x14ac:dyDescent="0.25">
      <c r="B696" s="152">
        <v>44749</v>
      </c>
      <c r="C696" s="115">
        <v>142.91329815</v>
      </c>
      <c r="D696" s="115">
        <v>104.49901959</v>
      </c>
      <c r="E696" s="115">
        <v>114.87047883</v>
      </c>
      <c r="F696" s="115">
        <v>111.97120916</v>
      </c>
      <c r="H696" s="115">
        <v>99.93</v>
      </c>
      <c r="I696" s="113">
        <v>2251435.58</v>
      </c>
    </row>
    <row r="697" spans="2:9" ht="15.9" customHeight="1" x14ac:dyDescent="0.25">
      <c r="B697" s="152">
        <v>44750</v>
      </c>
      <c r="C697" s="115">
        <v>143.27083167000001</v>
      </c>
      <c r="D697" s="115">
        <v>104.47731593</v>
      </c>
      <c r="E697" s="115">
        <v>114.92680838</v>
      </c>
      <c r="F697" s="115">
        <v>111.29415403</v>
      </c>
      <c r="H697" s="115">
        <v>100.18</v>
      </c>
      <c r="I697" s="113">
        <v>2629361.77</v>
      </c>
    </row>
    <row r="698" spans="2:9" ht="15.9" customHeight="1" x14ac:dyDescent="0.25">
      <c r="B698" s="152">
        <v>44753</v>
      </c>
      <c r="C698" s="115">
        <v>141.80740591</v>
      </c>
      <c r="D698" s="115">
        <v>104.28273136</v>
      </c>
      <c r="E698" s="115">
        <v>114.98316556</v>
      </c>
      <c r="F698" s="115">
        <v>110.94457896999999</v>
      </c>
      <c r="H698" s="115">
        <v>97.87</v>
      </c>
      <c r="I698" s="113">
        <v>3968479.55</v>
      </c>
    </row>
    <row r="699" spans="2:9" ht="15.9" customHeight="1" x14ac:dyDescent="0.25">
      <c r="B699" s="152">
        <v>44754</v>
      </c>
      <c r="C699" s="115">
        <v>140.69172487</v>
      </c>
      <c r="D699" s="115">
        <v>104.03912646000001</v>
      </c>
      <c r="E699" s="115">
        <v>115.03955037</v>
      </c>
      <c r="F699" s="115">
        <v>111.12306009</v>
      </c>
      <c r="H699" s="115">
        <v>97.1</v>
      </c>
      <c r="I699" s="113">
        <v>3052747.35</v>
      </c>
    </row>
    <row r="700" spans="2:9" ht="15.9" customHeight="1" x14ac:dyDescent="0.25">
      <c r="B700" s="152">
        <v>44755</v>
      </c>
      <c r="C700" s="115">
        <v>140.69172487</v>
      </c>
      <c r="D700" s="115">
        <v>103.77119849</v>
      </c>
      <c r="E700" s="115">
        <v>115.0959628</v>
      </c>
      <c r="F700" s="115">
        <v>111.35403574</v>
      </c>
      <c r="H700" s="115">
        <v>97.1</v>
      </c>
      <c r="I700" s="113">
        <v>2308304.67</v>
      </c>
    </row>
    <row r="701" spans="2:9" ht="15.9" customHeight="1" x14ac:dyDescent="0.25">
      <c r="B701" s="152">
        <v>44756</v>
      </c>
      <c r="C701" s="115">
        <v>140.61927804999999</v>
      </c>
      <c r="D701" s="115">
        <v>103.87372958</v>
      </c>
      <c r="E701" s="115">
        <v>115.15240304</v>
      </c>
      <c r="F701" s="115">
        <v>111.55757060000001</v>
      </c>
      <c r="H701" s="115">
        <v>97.05</v>
      </c>
      <c r="I701" s="113">
        <v>2329492.4300000002</v>
      </c>
    </row>
    <row r="702" spans="2:9" ht="15.9" customHeight="1" x14ac:dyDescent="0.25">
      <c r="B702" s="152">
        <v>44757</v>
      </c>
      <c r="C702" s="115">
        <v>139.50359702</v>
      </c>
      <c r="D702" s="115">
        <v>103.95829903000001</v>
      </c>
      <c r="E702" s="115">
        <v>115.20887091</v>
      </c>
      <c r="F702" s="115">
        <v>111.99211305</v>
      </c>
      <c r="H702" s="115">
        <v>96.28</v>
      </c>
      <c r="I702" s="113">
        <v>3593095.22</v>
      </c>
    </row>
    <row r="703" spans="2:9" ht="15.9" customHeight="1" x14ac:dyDescent="0.25">
      <c r="B703" s="152">
        <v>44760</v>
      </c>
      <c r="C703" s="115">
        <v>139.60502256999999</v>
      </c>
      <c r="D703" s="115">
        <v>104.0192938</v>
      </c>
      <c r="E703" s="115">
        <v>115.26536641</v>
      </c>
      <c r="F703" s="115">
        <v>111.15150310999999</v>
      </c>
      <c r="H703" s="115">
        <v>96.35</v>
      </c>
      <c r="I703" s="113">
        <v>1598803.37</v>
      </c>
    </row>
    <row r="704" spans="2:9" ht="15.9" customHeight="1" x14ac:dyDescent="0.25">
      <c r="B704" s="152">
        <v>44761</v>
      </c>
      <c r="C704" s="115">
        <v>140.14112904000001</v>
      </c>
      <c r="D704" s="115">
        <v>104.18244547</v>
      </c>
      <c r="E704" s="115">
        <v>115.3218897</v>
      </c>
      <c r="F704" s="115">
        <v>110.78107651000001</v>
      </c>
      <c r="H704" s="115">
        <v>96.72</v>
      </c>
      <c r="I704" s="113">
        <v>2545335.44</v>
      </c>
    </row>
    <row r="705" spans="2:9" ht="15.9" customHeight="1" x14ac:dyDescent="0.25">
      <c r="B705" s="152">
        <v>44762</v>
      </c>
      <c r="C705" s="115">
        <v>141.05395897</v>
      </c>
      <c r="D705" s="115">
        <v>104.38413986</v>
      </c>
      <c r="E705" s="115">
        <v>115.37844063</v>
      </c>
      <c r="F705" s="115">
        <v>111.17263803</v>
      </c>
      <c r="H705" s="115">
        <v>97.35</v>
      </c>
      <c r="I705" s="113">
        <v>1720231.5</v>
      </c>
    </row>
    <row r="706" spans="2:9" ht="15.9" customHeight="1" x14ac:dyDescent="0.25">
      <c r="B706" s="152">
        <v>44763</v>
      </c>
      <c r="C706" s="115">
        <v>141.86536336</v>
      </c>
      <c r="D706" s="115">
        <v>104.44064422</v>
      </c>
      <c r="E706" s="115">
        <v>115.43501936</v>
      </c>
      <c r="F706" s="115">
        <v>111.17074519000001</v>
      </c>
      <c r="H706" s="115">
        <v>97.91</v>
      </c>
      <c r="I706" s="113">
        <v>2134820.48</v>
      </c>
    </row>
    <row r="707" spans="2:9" ht="15.9" customHeight="1" x14ac:dyDescent="0.25">
      <c r="B707" s="152">
        <v>44764</v>
      </c>
      <c r="C707" s="115">
        <v>141.74944844999999</v>
      </c>
      <c r="D707" s="115">
        <v>104.52708466999999</v>
      </c>
      <c r="E707" s="115">
        <v>115.49162572</v>
      </c>
      <c r="F707" s="115">
        <v>111.42458655999999</v>
      </c>
      <c r="H707" s="115">
        <v>97.83</v>
      </c>
      <c r="I707" s="113">
        <v>1927302.07</v>
      </c>
    </row>
    <row r="708" spans="2:9" ht="15.9" customHeight="1" x14ac:dyDescent="0.25">
      <c r="B708" s="152">
        <v>44767</v>
      </c>
      <c r="C708" s="115">
        <v>140.40193758999999</v>
      </c>
      <c r="D708" s="115">
        <v>104.51286503</v>
      </c>
      <c r="E708" s="115">
        <v>115.54825987</v>
      </c>
      <c r="F708" s="115">
        <v>111.34855142000001</v>
      </c>
      <c r="H708" s="115">
        <v>96.9</v>
      </c>
      <c r="I708" s="113">
        <v>2145194.4500000002</v>
      </c>
    </row>
    <row r="709" spans="2:9" ht="15.9" customHeight="1" x14ac:dyDescent="0.25">
      <c r="B709" s="152">
        <v>44768</v>
      </c>
      <c r="C709" s="115">
        <v>140.54683123000001</v>
      </c>
      <c r="D709" s="115">
        <v>104.55178194</v>
      </c>
      <c r="E709" s="115">
        <v>115.60492182999999</v>
      </c>
      <c r="F709" s="115">
        <v>111.02995716</v>
      </c>
      <c r="H709" s="115">
        <v>97</v>
      </c>
      <c r="I709" s="113">
        <v>1852578.07</v>
      </c>
    </row>
    <row r="710" spans="2:9" ht="15.9" customHeight="1" x14ac:dyDescent="0.25">
      <c r="B710" s="152">
        <v>44769</v>
      </c>
      <c r="C710" s="115">
        <v>140.41642696</v>
      </c>
      <c r="D710" s="115">
        <v>104.57498241</v>
      </c>
      <c r="E710" s="115">
        <v>115.66161159000001</v>
      </c>
      <c r="F710" s="115">
        <v>111.24154786</v>
      </c>
      <c r="H710" s="115">
        <v>96.91</v>
      </c>
      <c r="I710" s="113">
        <v>2552402.35</v>
      </c>
    </row>
    <row r="711" spans="2:9" ht="15.9" customHeight="1" x14ac:dyDescent="0.25">
      <c r="B711" s="152">
        <v>44770</v>
      </c>
      <c r="C711" s="115">
        <v>140.28602268</v>
      </c>
      <c r="D711" s="115">
        <v>104.83916837</v>
      </c>
      <c r="E711" s="115">
        <v>115.71832915</v>
      </c>
      <c r="F711" s="115">
        <v>111.62457564</v>
      </c>
      <c r="H711" s="115">
        <v>96.82</v>
      </c>
      <c r="I711" s="113">
        <v>1515624.55</v>
      </c>
    </row>
    <row r="712" spans="2:9" ht="15.9" customHeight="1" x14ac:dyDescent="0.25">
      <c r="B712" s="152">
        <v>44771</v>
      </c>
      <c r="C712" s="115">
        <v>141.56108671999999</v>
      </c>
      <c r="D712" s="115">
        <v>105.30392611000001</v>
      </c>
      <c r="E712" s="115">
        <v>115.77507451</v>
      </c>
      <c r="F712" s="115">
        <v>112.00267649</v>
      </c>
      <c r="H712" s="115">
        <v>97.7</v>
      </c>
      <c r="I712" s="113">
        <v>1690999.79</v>
      </c>
    </row>
    <row r="713" spans="2:9" ht="15.9" customHeight="1" x14ac:dyDescent="0.25">
      <c r="B713" s="152">
        <v>44774</v>
      </c>
      <c r="C713" s="115">
        <v>140.89457597000001</v>
      </c>
      <c r="D713" s="115">
        <v>104.90053734999999</v>
      </c>
      <c r="E713" s="115">
        <v>115.83184767</v>
      </c>
      <c r="F713" s="115">
        <v>112.05525423</v>
      </c>
      <c r="H713" s="115">
        <v>97.24</v>
      </c>
      <c r="I713" s="113">
        <v>3424618.88</v>
      </c>
    </row>
    <row r="714" spans="2:9" ht="15.9" customHeight="1" x14ac:dyDescent="0.25">
      <c r="B714" s="152">
        <v>44775</v>
      </c>
      <c r="C714" s="115">
        <v>142.56085284</v>
      </c>
      <c r="D714" s="115">
        <v>105.09998652</v>
      </c>
      <c r="E714" s="115">
        <v>115.88864863000001</v>
      </c>
      <c r="F714" s="115">
        <v>111.77607033</v>
      </c>
      <c r="H714" s="115">
        <v>98.39</v>
      </c>
      <c r="I714" s="113">
        <v>1387791.21</v>
      </c>
    </row>
    <row r="715" spans="2:9" ht="15.9" customHeight="1" x14ac:dyDescent="0.25">
      <c r="B715" s="152">
        <v>44776</v>
      </c>
      <c r="C715" s="115">
        <v>141.47415053</v>
      </c>
      <c r="D715" s="115">
        <v>105.01017826</v>
      </c>
      <c r="E715" s="115">
        <v>115.94547756</v>
      </c>
      <c r="F715" s="115">
        <v>112.05227087</v>
      </c>
      <c r="H715" s="115">
        <v>97.64</v>
      </c>
      <c r="I715" s="113">
        <v>1848481.22</v>
      </c>
    </row>
    <row r="716" spans="2:9" ht="15.9" customHeight="1" x14ac:dyDescent="0.25">
      <c r="B716" s="152">
        <v>44777</v>
      </c>
      <c r="C716" s="115">
        <v>141.02498025</v>
      </c>
      <c r="D716" s="115">
        <v>105.1954078</v>
      </c>
      <c r="E716" s="115">
        <v>116.00436405000001</v>
      </c>
      <c r="F716" s="115">
        <v>113.44062652</v>
      </c>
      <c r="H716" s="115">
        <v>97.33</v>
      </c>
      <c r="I716" s="113">
        <v>2545751.52</v>
      </c>
    </row>
    <row r="717" spans="2:9" ht="15.9" customHeight="1" x14ac:dyDescent="0.25">
      <c r="B717" s="152">
        <v>44778</v>
      </c>
      <c r="C717" s="115">
        <v>141.4451718</v>
      </c>
      <c r="D717" s="115">
        <v>105.42816087</v>
      </c>
      <c r="E717" s="115">
        <v>116.06328039</v>
      </c>
      <c r="F717" s="115">
        <v>113.71379506</v>
      </c>
      <c r="H717" s="115">
        <v>97.62</v>
      </c>
      <c r="I717" s="113">
        <v>1933375.1</v>
      </c>
    </row>
    <row r="718" spans="2:9" ht="15.9" customHeight="1" x14ac:dyDescent="0.25">
      <c r="B718" s="152">
        <v>44781</v>
      </c>
      <c r="C718" s="115">
        <v>141.19885262</v>
      </c>
      <c r="D718" s="115">
        <v>105.56811208000001</v>
      </c>
      <c r="E718" s="115">
        <v>116.12222658</v>
      </c>
      <c r="F718" s="115">
        <v>114.29798305</v>
      </c>
      <c r="H718" s="115">
        <v>97.45</v>
      </c>
      <c r="I718" s="113">
        <v>2376387.87</v>
      </c>
    </row>
    <row r="719" spans="2:9" ht="15.9" customHeight="1" x14ac:dyDescent="0.25">
      <c r="B719" s="152">
        <v>44782</v>
      </c>
      <c r="C719" s="115">
        <v>136.33850849000001</v>
      </c>
      <c r="D719" s="115">
        <v>105.73949617</v>
      </c>
      <c r="E719" s="115">
        <v>116.18120278000001</v>
      </c>
      <c r="F719" s="115">
        <v>113.88061408999999</v>
      </c>
      <c r="H719" s="115">
        <v>93.13</v>
      </c>
      <c r="I719" s="113">
        <v>4372340.42</v>
      </c>
    </row>
    <row r="720" spans="2:9" ht="15.9" customHeight="1" x14ac:dyDescent="0.25">
      <c r="B720" s="152">
        <v>44783</v>
      </c>
      <c r="C720" s="115">
        <v>132.72252958000001</v>
      </c>
      <c r="D720" s="115">
        <v>106.00892095</v>
      </c>
      <c r="E720" s="115">
        <v>116.24020899999999</v>
      </c>
      <c r="F720" s="115">
        <v>113.88190844</v>
      </c>
      <c r="H720" s="115">
        <v>90.66</v>
      </c>
      <c r="I720" s="113">
        <v>4852110.54</v>
      </c>
    </row>
    <row r="721" spans="2:9" ht="15.9" customHeight="1" x14ac:dyDescent="0.25">
      <c r="B721" s="152">
        <v>44784</v>
      </c>
      <c r="C721" s="115">
        <v>132.92748384999999</v>
      </c>
      <c r="D721" s="115">
        <v>106.70643176</v>
      </c>
      <c r="E721" s="115">
        <v>116.29924507</v>
      </c>
      <c r="F721" s="115">
        <v>113.56273954</v>
      </c>
      <c r="H721" s="115">
        <v>90.8</v>
      </c>
      <c r="I721" s="113">
        <v>3628017.14</v>
      </c>
    </row>
    <row r="722" spans="2:9" ht="15.9" customHeight="1" x14ac:dyDescent="0.25">
      <c r="B722" s="152">
        <v>44785</v>
      </c>
      <c r="C722" s="115">
        <v>135.95787913000001</v>
      </c>
      <c r="D722" s="115">
        <v>107.43125926</v>
      </c>
      <c r="E722" s="115">
        <v>116.35831116</v>
      </c>
      <c r="F722" s="115">
        <v>114.28144021999999</v>
      </c>
      <c r="H722" s="115">
        <v>92.87</v>
      </c>
      <c r="I722" s="113">
        <v>2920593.51</v>
      </c>
    </row>
    <row r="723" spans="2:9" ht="15.9" customHeight="1" x14ac:dyDescent="0.25">
      <c r="B723" s="152">
        <v>44788</v>
      </c>
      <c r="C723" s="115">
        <v>137.61215289</v>
      </c>
      <c r="D723" s="115">
        <v>108.59539882</v>
      </c>
      <c r="E723" s="115">
        <v>116.41740727</v>
      </c>
      <c r="F723" s="115">
        <v>114.91490906</v>
      </c>
      <c r="H723" s="115">
        <v>94</v>
      </c>
      <c r="I723" s="113">
        <v>3178534.69</v>
      </c>
    </row>
    <row r="724" spans="2:9" ht="15.9" customHeight="1" x14ac:dyDescent="0.25">
      <c r="B724" s="152">
        <v>44789</v>
      </c>
      <c r="C724" s="115">
        <v>139.07611195999999</v>
      </c>
      <c r="D724" s="115">
        <v>108.82852609</v>
      </c>
      <c r="E724" s="115">
        <v>116.47653339</v>
      </c>
      <c r="F724" s="115">
        <v>114.26933667999999</v>
      </c>
      <c r="H724" s="115">
        <v>95</v>
      </c>
      <c r="I724" s="113">
        <v>2784354.29</v>
      </c>
    </row>
    <row r="725" spans="2:9" ht="15.9" customHeight="1" x14ac:dyDescent="0.25">
      <c r="B725" s="152">
        <v>44790</v>
      </c>
      <c r="C725" s="115">
        <v>140.65718776</v>
      </c>
      <c r="D725" s="115">
        <v>109.15408103</v>
      </c>
      <c r="E725" s="115">
        <v>116.53568953</v>
      </c>
      <c r="F725" s="115">
        <v>114.12595304</v>
      </c>
      <c r="H725" s="115">
        <v>96.08</v>
      </c>
      <c r="I725" s="113">
        <v>4057486.44</v>
      </c>
    </row>
    <row r="726" spans="2:9" ht="15.9" customHeight="1" x14ac:dyDescent="0.25">
      <c r="B726" s="152">
        <v>44791</v>
      </c>
      <c r="C726" s="115">
        <v>142.12114682999999</v>
      </c>
      <c r="D726" s="115">
        <v>109.30114206</v>
      </c>
      <c r="E726" s="115">
        <v>116.59487568</v>
      </c>
      <c r="F726" s="115">
        <v>114.11511324999999</v>
      </c>
      <c r="H726" s="115">
        <v>97.08</v>
      </c>
      <c r="I726" s="113">
        <v>2725719.41</v>
      </c>
    </row>
    <row r="727" spans="2:9" ht="15.9" customHeight="1" x14ac:dyDescent="0.25">
      <c r="B727" s="152">
        <v>44792</v>
      </c>
      <c r="C727" s="115">
        <v>142.20898438</v>
      </c>
      <c r="D727" s="115">
        <v>109.38496309999999</v>
      </c>
      <c r="E727" s="115">
        <v>116.65409185999999</v>
      </c>
      <c r="F727" s="115">
        <v>113.87171028</v>
      </c>
      <c r="H727" s="115">
        <v>97.14</v>
      </c>
      <c r="I727" s="113">
        <v>2201397.5699999998</v>
      </c>
    </row>
    <row r="728" spans="2:9" ht="15.9" customHeight="1" x14ac:dyDescent="0.25">
      <c r="B728" s="152">
        <v>44795</v>
      </c>
      <c r="C728" s="115">
        <v>140.90606080000001</v>
      </c>
      <c r="D728" s="115">
        <v>109.63268420999999</v>
      </c>
      <c r="E728" s="115">
        <v>116.71333822</v>
      </c>
      <c r="F728" s="115">
        <v>113.6378527</v>
      </c>
      <c r="H728" s="115">
        <v>96.25</v>
      </c>
      <c r="I728" s="113">
        <v>2575332.2000000002</v>
      </c>
    </row>
    <row r="729" spans="2:9" ht="15.9" customHeight="1" x14ac:dyDescent="0.25">
      <c r="B729" s="152">
        <v>44796</v>
      </c>
      <c r="C729" s="115">
        <v>138.71012218999999</v>
      </c>
      <c r="D729" s="115">
        <v>109.69555</v>
      </c>
      <c r="E729" s="115">
        <v>116.7726146</v>
      </c>
      <c r="F729" s="115">
        <v>114.13047007999999</v>
      </c>
      <c r="H729" s="115">
        <v>94.75</v>
      </c>
      <c r="I729" s="113">
        <v>2389738.39</v>
      </c>
    </row>
    <row r="730" spans="2:9" ht="15.9" customHeight="1" x14ac:dyDescent="0.25">
      <c r="B730" s="152">
        <v>44797</v>
      </c>
      <c r="C730" s="115">
        <v>136.30922931000001</v>
      </c>
      <c r="D730" s="115">
        <v>109.60761273999999</v>
      </c>
      <c r="E730" s="115">
        <v>116.83192117</v>
      </c>
      <c r="F730" s="115">
        <v>114.0221055</v>
      </c>
      <c r="H730" s="115">
        <v>93.11</v>
      </c>
      <c r="I730" s="113">
        <v>3870274.36</v>
      </c>
    </row>
    <row r="731" spans="2:9" ht="15.9" customHeight="1" x14ac:dyDescent="0.25">
      <c r="B731" s="152">
        <v>44798</v>
      </c>
      <c r="C731" s="115">
        <v>136.16283340000001</v>
      </c>
      <c r="D731" s="115">
        <v>109.76290619</v>
      </c>
      <c r="E731" s="115">
        <v>116.89125774999999</v>
      </c>
      <c r="F731" s="115">
        <v>113.47171634</v>
      </c>
      <c r="H731" s="115">
        <v>93.01</v>
      </c>
      <c r="I731" s="113">
        <v>2368932.84</v>
      </c>
    </row>
    <row r="732" spans="2:9" ht="15.9" customHeight="1" x14ac:dyDescent="0.25">
      <c r="B732" s="152">
        <v>44799</v>
      </c>
      <c r="C732" s="115">
        <v>135.57724977000001</v>
      </c>
      <c r="D732" s="115">
        <v>110.041686</v>
      </c>
      <c r="E732" s="115">
        <v>116.95062453</v>
      </c>
      <c r="F732" s="115">
        <v>113.62648453</v>
      </c>
      <c r="H732" s="115">
        <v>92.61</v>
      </c>
      <c r="I732" s="113">
        <v>2372344.42</v>
      </c>
    </row>
    <row r="733" spans="2:9" ht="15.9" customHeight="1" x14ac:dyDescent="0.25">
      <c r="B733" s="152">
        <v>44802</v>
      </c>
      <c r="C733" s="115">
        <v>135.79684363999999</v>
      </c>
      <c r="D733" s="115">
        <v>110.48099806</v>
      </c>
      <c r="E733" s="115">
        <v>117.01002149</v>
      </c>
      <c r="F733" s="115">
        <v>113.07999871</v>
      </c>
      <c r="H733" s="115">
        <v>92.76</v>
      </c>
      <c r="I733" s="113">
        <v>2275498.38</v>
      </c>
    </row>
    <row r="734" spans="2:9" ht="15.9" customHeight="1" x14ac:dyDescent="0.25">
      <c r="B734" s="152">
        <v>44803</v>
      </c>
      <c r="C734" s="115">
        <v>135.75292486000001</v>
      </c>
      <c r="D734" s="115">
        <v>110.66024038</v>
      </c>
      <c r="E734" s="115">
        <v>117.06944864</v>
      </c>
      <c r="F734" s="115">
        <v>113.14646388</v>
      </c>
      <c r="H734" s="115">
        <v>92.73</v>
      </c>
      <c r="I734" s="113">
        <v>2776722.09</v>
      </c>
    </row>
    <row r="735" spans="2:9" ht="15.9" customHeight="1" x14ac:dyDescent="0.25">
      <c r="B735" s="152">
        <v>44804</v>
      </c>
      <c r="C735" s="115">
        <v>134.81599105999999</v>
      </c>
      <c r="D735" s="115">
        <v>111.37084823000001</v>
      </c>
      <c r="E735" s="115">
        <v>117.12890598</v>
      </c>
      <c r="F735" s="115">
        <v>113.24022325</v>
      </c>
      <c r="H735" s="115">
        <v>92.09</v>
      </c>
      <c r="I735" s="113">
        <v>3141386.15</v>
      </c>
    </row>
    <row r="736" spans="2:9" ht="15.9" customHeight="1" x14ac:dyDescent="0.25">
      <c r="B736" s="152">
        <v>44805</v>
      </c>
      <c r="C736" s="115">
        <v>137.01192967</v>
      </c>
      <c r="D736" s="115">
        <v>111.09917824999999</v>
      </c>
      <c r="E736" s="115">
        <v>117.1883935</v>
      </c>
      <c r="F736" s="115">
        <v>114.00106117</v>
      </c>
      <c r="H736" s="115">
        <v>93.59</v>
      </c>
      <c r="I736" s="113">
        <v>3462669.3</v>
      </c>
    </row>
    <row r="737" spans="2:9" ht="15.9" customHeight="1" x14ac:dyDescent="0.25">
      <c r="B737" s="152">
        <v>44806</v>
      </c>
      <c r="C737" s="115">
        <v>137.52431533999999</v>
      </c>
      <c r="D737" s="115">
        <v>111.34390576</v>
      </c>
      <c r="E737" s="115">
        <v>117.24791122000001</v>
      </c>
      <c r="F737" s="115">
        <v>114.20888382</v>
      </c>
      <c r="H737" s="115">
        <v>93.94</v>
      </c>
      <c r="I737" s="113">
        <v>3501158.79</v>
      </c>
    </row>
    <row r="738" spans="2:9" ht="15.9" customHeight="1" x14ac:dyDescent="0.25">
      <c r="B738" s="152">
        <v>44809</v>
      </c>
      <c r="C738" s="115">
        <v>136.71913785000001</v>
      </c>
      <c r="D738" s="115">
        <v>111.54223233</v>
      </c>
      <c r="E738" s="115">
        <v>117.30745912</v>
      </c>
      <c r="F738" s="115">
        <v>114.09190078</v>
      </c>
      <c r="H738" s="115">
        <v>93.39</v>
      </c>
      <c r="I738" s="113">
        <v>3722248.47</v>
      </c>
    </row>
    <row r="739" spans="2:9" ht="15.9" customHeight="1" x14ac:dyDescent="0.25">
      <c r="B739" s="152">
        <v>44810</v>
      </c>
      <c r="C739" s="115">
        <v>135.51869141</v>
      </c>
      <c r="D739" s="115">
        <v>111.40228113000001</v>
      </c>
      <c r="E739" s="115">
        <v>117.36703721000001</v>
      </c>
      <c r="F739" s="115">
        <v>113.63518322</v>
      </c>
      <c r="H739" s="115">
        <v>92.57</v>
      </c>
      <c r="I739" s="113">
        <v>4453300.49</v>
      </c>
    </row>
    <row r="740" spans="2:9" ht="15.9" customHeight="1" x14ac:dyDescent="0.25">
      <c r="B740" s="152">
        <v>44812</v>
      </c>
      <c r="C740" s="115">
        <v>134.09865110999999</v>
      </c>
      <c r="D740" s="115">
        <v>111.30349203999999</v>
      </c>
      <c r="E740" s="115">
        <v>117.42664566000001</v>
      </c>
      <c r="F740" s="115">
        <v>114.02271983999999</v>
      </c>
      <c r="H740" s="115">
        <v>91.6</v>
      </c>
      <c r="I740" s="113">
        <v>5965957.7400000002</v>
      </c>
    </row>
    <row r="741" spans="2:9" ht="15.9" customHeight="1" x14ac:dyDescent="0.25">
      <c r="B741" s="152">
        <v>44813</v>
      </c>
      <c r="C741" s="115">
        <v>134.09865110999999</v>
      </c>
      <c r="D741" s="115">
        <v>111.51416725</v>
      </c>
      <c r="E741" s="115">
        <v>117.48628429999999</v>
      </c>
      <c r="F741" s="115">
        <v>114.05451402</v>
      </c>
      <c r="H741" s="115">
        <v>91.6</v>
      </c>
      <c r="I741" s="113">
        <v>3860271.7</v>
      </c>
    </row>
    <row r="742" spans="2:9" ht="15.9" customHeight="1" x14ac:dyDescent="0.25">
      <c r="B742" s="152">
        <v>44816</v>
      </c>
      <c r="C742" s="115">
        <v>132.68180426000001</v>
      </c>
      <c r="D742" s="115">
        <v>111.27542696</v>
      </c>
      <c r="E742" s="115">
        <v>117.54595329</v>
      </c>
      <c r="F742" s="115">
        <v>113.77442152</v>
      </c>
      <c r="H742" s="115">
        <v>89.9</v>
      </c>
      <c r="I742" s="113">
        <v>6059531.6200000001</v>
      </c>
    </row>
    <row r="743" spans="2:9" ht="15.9" customHeight="1" x14ac:dyDescent="0.25">
      <c r="B743" s="152">
        <v>44817</v>
      </c>
      <c r="C743" s="115">
        <v>133.65588647000001</v>
      </c>
      <c r="D743" s="115">
        <v>111.26906554</v>
      </c>
      <c r="E743" s="115">
        <v>117.60565264</v>
      </c>
      <c r="F743" s="115">
        <v>113.53740782</v>
      </c>
      <c r="H743" s="115">
        <v>90.56</v>
      </c>
      <c r="I743" s="113">
        <v>4412341.4400000004</v>
      </c>
    </row>
    <row r="744" spans="2:9" ht="15.9" customHeight="1" x14ac:dyDescent="0.25">
      <c r="B744" s="152">
        <v>44818</v>
      </c>
      <c r="C744" s="115">
        <v>133.71492175</v>
      </c>
      <c r="D744" s="115">
        <v>111.09730724000001</v>
      </c>
      <c r="E744" s="115">
        <v>117.66538219</v>
      </c>
      <c r="F744" s="115">
        <v>113.53155568</v>
      </c>
      <c r="H744" s="115">
        <v>90.6</v>
      </c>
      <c r="I744" s="113">
        <v>4829222</v>
      </c>
    </row>
    <row r="745" spans="2:9" ht="15.9" customHeight="1" x14ac:dyDescent="0.25">
      <c r="B745" s="152">
        <v>44819</v>
      </c>
      <c r="C745" s="115">
        <v>134.24623932</v>
      </c>
      <c r="D745" s="115">
        <v>111.19347691999999</v>
      </c>
      <c r="E745" s="115">
        <v>117.72514209000001</v>
      </c>
      <c r="F745" s="115">
        <v>113.21203431000001</v>
      </c>
      <c r="H745" s="115">
        <v>90.96</v>
      </c>
      <c r="I745" s="113">
        <v>3652759.38</v>
      </c>
    </row>
    <row r="746" spans="2:9" ht="15.9" customHeight="1" x14ac:dyDescent="0.25">
      <c r="B746" s="152">
        <v>44820</v>
      </c>
      <c r="C746" s="115">
        <v>133.41974533000001</v>
      </c>
      <c r="D746" s="115">
        <v>111.67806732</v>
      </c>
      <c r="E746" s="115">
        <v>117.78493235000001</v>
      </c>
      <c r="F746" s="115">
        <v>113.57626884</v>
      </c>
      <c r="H746" s="115">
        <v>90.4</v>
      </c>
      <c r="I746" s="113">
        <v>2649292.73</v>
      </c>
    </row>
    <row r="747" spans="2:9" ht="15.9" customHeight="1" x14ac:dyDescent="0.25">
      <c r="B747" s="152">
        <v>44823</v>
      </c>
      <c r="C747" s="115">
        <v>134.05437465</v>
      </c>
      <c r="D747" s="115">
        <v>111.65337005000001</v>
      </c>
      <c r="E747" s="115">
        <v>117.84475295999999</v>
      </c>
      <c r="F747" s="115">
        <v>113.92543336</v>
      </c>
      <c r="H747" s="115">
        <v>90.83</v>
      </c>
      <c r="I747" s="113">
        <v>2761139.62</v>
      </c>
    </row>
    <row r="748" spans="2:9" ht="15.9" customHeight="1" x14ac:dyDescent="0.25">
      <c r="B748" s="152">
        <v>44824</v>
      </c>
      <c r="C748" s="115">
        <v>135.29411564</v>
      </c>
      <c r="D748" s="115">
        <v>111.80716669</v>
      </c>
      <c r="E748" s="115">
        <v>117.90460394</v>
      </c>
      <c r="F748" s="115">
        <v>114.06031081</v>
      </c>
      <c r="H748" s="115">
        <v>91.67</v>
      </c>
      <c r="I748" s="113">
        <v>3578507.36</v>
      </c>
    </row>
    <row r="749" spans="2:9" ht="15.9" customHeight="1" x14ac:dyDescent="0.25">
      <c r="B749" s="152">
        <v>44825</v>
      </c>
      <c r="C749" s="115">
        <v>135.48598032000001</v>
      </c>
      <c r="D749" s="115">
        <v>111.85319343</v>
      </c>
      <c r="E749" s="115">
        <v>117.96448545</v>
      </c>
      <c r="F749" s="115">
        <v>114.34044901</v>
      </c>
      <c r="H749" s="115">
        <v>91.8</v>
      </c>
      <c r="I749" s="113">
        <v>2321650.7799999998</v>
      </c>
    </row>
    <row r="750" spans="2:9" ht="15.9" customHeight="1" x14ac:dyDescent="0.25">
      <c r="B750" s="152">
        <v>44826</v>
      </c>
      <c r="C750" s="115">
        <v>135.23508036000001</v>
      </c>
      <c r="D750" s="115">
        <v>112.06012663</v>
      </c>
      <c r="E750" s="115">
        <v>118.02439731</v>
      </c>
      <c r="F750" s="115">
        <v>114.95258585000001</v>
      </c>
      <c r="H750" s="115">
        <v>91.63</v>
      </c>
      <c r="I750" s="113">
        <v>1923698.4</v>
      </c>
    </row>
    <row r="751" spans="2:9" ht="15.9" customHeight="1" x14ac:dyDescent="0.25">
      <c r="B751" s="152">
        <v>44827</v>
      </c>
      <c r="C751" s="115">
        <v>133.52305708</v>
      </c>
      <c r="D751" s="115">
        <v>111.89734916</v>
      </c>
      <c r="E751" s="115">
        <v>118.08433952999999</v>
      </c>
      <c r="F751" s="115">
        <v>114.59927037</v>
      </c>
      <c r="H751" s="115">
        <v>90.47</v>
      </c>
      <c r="I751" s="113">
        <v>2940425.01</v>
      </c>
    </row>
    <row r="752" spans="2:9" ht="15.9" customHeight="1" x14ac:dyDescent="0.25">
      <c r="B752" s="152">
        <v>44830</v>
      </c>
      <c r="C752" s="115">
        <v>134.52665693</v>
      </c>
      <c r="D752" s="115">
        <v>111.67320271</v>
      </c>
      <c r="E752" s="115">
        <v>118.14431229</v>
      </c>
      <c r="F752" s="115">
        <v>114.11155841999999</v>
      </c>
      <c r="H752" s="115">
        <v>91.15</v>
      </c>
      <c r="I752" s="113">
        <v>2777046.6</v>
      </c>
    </row>
    <row r="753" spans="2:9" ht="15.9" customHeight="1" x14ac:dyDescent="0.25">
      <c r="B753" s="152">
        <v>44831</v>
      </c>
      <c r="C753" s="115">
        <v>133.12456890000001</v>
      </c>
      <c r="D753" s="115">
        <v>111.49283779</v>
      </c>
      <c r="E753" s="115">
        <v>118.2043154</v>
      </c>
      <c r="F753" s="115">
        <v>114.32566921</v>
      </c>
      <c r="H753" s="115">
        <v>90.2</v>
      </c>
      <c r="I753" s="113">
        <v>2887533.23</v>
      </c>
    </row>
    <row r="754" spans="2:9" ht="15.9" customHeight="1" x14ac:dyDescent="0.25">
      <c r="B754" s="152">
        <v>44832</v>
      </c>
      <c r="C754" s="115">
        <v>133.46402179</v>
      </c>
      <c r="D754" s="115">
        <v>111.33043452</v>
      </c>
      <c r="E754" s="115">
        <v>118.26434904</v>
      </c>
      <c r="F754" s="115">
        <v>114.06616391</v>
      </c>
      <c r="H754" s="115">
        <v>90.43</v>
      </c>
      <c r="I754" s="113">
        <v>2550794.7200000002</v>
      </c>
    </row>
    <row r="755" spans="2:9" ht="15.9" customHeight="1" x14ac:dyDescent="0.25">
      <c r="B755" s="152">
        <v>44833</v>
      </c>
      <c r="C755" s="115">
        <v>133.56733353999999</v>
      </c>
      <c r="D755" s="115">
        <v>111.23089702999999</v>
      </c>
      <c r="E755" s="115">
        <v>118.3244132</v>
      </c>
      <c r="F755" s="115">
        <v>114.27479243000001</v>
      </c>
      <c r="H755" s="115">
        <v>90.5</v>
      </c>
      <c r="I755" s="113">
        <v>3002614.56</v>
      </c>
    </row>
    <row r="756" spans="2:9" ht="15.9" customHeight="1" x14ac:dyDescent="0.25">
      <c r="B756" s="152">
        <v>44834</v>
      </c>
      <c r="C756" s="115">
        <v>133.10981007999999</v>
      </c>
      <c r="D756" s="115">
        <v>111.91605921</v>
      </c>
      <c r="E756" s="115">
        <v>118.3845079</v>
      </c>
      <c r="F756" s="115">
        <v>114.91506907</v>
      </c>
      <c r="H756" s="115">
        <v>90.19</v>
      </c>
      <c r="I756" s="113">
        <v>2866754.04</v>
      </c>
    </row>
    <row r="757" spans="2:9" ht="15.9" customHeight="1" x14ac:dyDescent="0.25">
      <c r="B757" s="152">
        <v>44837</v>
      </c>
      <c r="C757" s="115">
        <v>131.05833390000001</v>
      </c>
      <c r="D757" s="115">
        <v>111.62044036</v>
      </c>
      <c r="E757" s="115">
        <v>118.44463313</v>
      </c>
      <c r="F757" s="115">
        <v>115.12658303000001</v>
      </c>
      <c r="H757" s="115">
        <v>88.8</v>
      </c>
      <c r="I757" s="113">
        <v>7524058.4500000002</v>
      </c>
    </row>
    <row r="758" spans="2:9" ht="15.9" customHeight="1" x14ac:dyDescent="0.25">
      <c r="B758" s="152">
        <v>44838</v>
      </c>
      <c r="C758" s="115">
        <v>135.75163910000001</v>
      </c>
      <c r="D758" s="115">
        <v>111.70201618999999</v>
      </c>
      <c r="E758" s="115">
        <v>118.50478889</v>
      </c>
      <c r="F758" s="115">
        <v>115.1231507</v>
      </c>
      <c r="H758" s="115">
        <v>91.98</v>
      </c>
      <c r="I758" s="113">
        <v>7345649.5300000003</v>
      </c>
    </row>
    <row r="759" spans="2:9" ht="15.9" customHeight="1" x14ac:dyDescent="0.25">
      <c r="B759" s="152">
        <v>44839</v>
      </c>
      <c r="C759" s="115">
        <v>136.20916256999999</v>
      </c>
      <c r="D759" s="115">
        <v>111.75515274</v>
      </c>
      <c r="E759" s="115">
        <v>118.56497517</v>
      </c>
      <c r="F759" s="115">
        <v>115.21129191</v>
      </c>
      <c r="H759" s="115">
        <v>92.29</v>
      </c>
      <c r="I759" s="113">
        <v>3341597.84</v>
      </c>
    </row>
    <row r="760" spans="2:9" ht="15.9" customHeight="1" x14ac:dyDescent="0.25">
      <c r="B760" s="152">
        <v>44840</v>
      </c>
      <c r="C760" s="115">
        <v>134.86610981999999</v>
      </c>
      <c r="D760" s="115">
        <v>112.09567573</v>
      </c>
      <c r="E760" s="115">
        <v>118.62519199</v>
      </c>
      <c r="F760" s="115">
        <v>115.03546369</v>
      </c>
      <c r="H760" s="115">
        <v>91.38</v>
      </c>
      <c r="I760" s="113">
        <v>2643437.77</v>
      </c>
    </row>
    <row r="761" spans="2:9" ht="15.9" customHeight="1" x14ac:dyDescent="0.25">
      <c r="B761" s="152">
        <v>44841</v>
      </c>
      <c r="C761" s="115">
        <v>135.24983918000001</v>
      </c>
      <c r="D761" s="115">
        <v>112.36622311000001</v>
      </c>
      <c r="E761" s="115">
        <v>118.68543932999999</v>
      </c>
      <c r="F761" s="115">
        <v>114.84816384</v>
      </c>
      <c r="H761" s="115">
        <v>91.64</v>
      </c>
      <c r="I761" s="113">
        <v>2397315.1</v>
      </c>
    </row>
    <row r="762" spans="2:9" ht="15.9" customHeight="1" x14ac:dyDescent="0.25">
      <c r="B762" s="152">
        <v>44844</v>
      </c>
      <c r="C762" s="115">
        <v>135.48598032000001</v>
      </c>
      <c r="D762" s="115">
        <v>112.20269724000001</v>
      </c>
      <c r="E762" s="115">
        <v>118.74571736999999</v>
      </c>
      <c r="F762" s="115">
        <v>114.76994104000001</v>
      </c>
      <c r="H762" s="115">
        <v>91.8</v>
      </c>
      <c r="I762" s="113">
        <v>2745463.38</v>
      </c>
    </row>
    <row r="763" spans="2:9" ht="15.9" customHeight="1" x14ac:dyDescent="0.25">
      <c r="B763" s="152">
        <v>44845</v>
      </c>
      <c r="C763" s="115">
        <v>133.86561913</v>
      </c>
      <c r="D763" s="115">
        <v>112.2588274</v>
      </c>
      <c r="E763" s="115">
        <v>118.80602595000001</v>
      </c>
      <c r="F763" s="115">
        <v>114.66669671</v>
      </c>
      <c r="H763" s="115">
        <v>90.05</v>
      </c>
      <c r="I763" s="113">
        <v>3480455.26</v>
      </c>
    </row>
    <row r="764" spans="2:9" ht="15.9" customHeight="1" x14ac:dyDescent="0.25">
      <c r="B764" s="152">
        <v>44847</v>
      </c>
      <c r="C764" s="115">
        <v>132.79528880999999</v>
      </c>
      <c r="D764" s="115">
        <v>111.98266700000001</v>
      </c>
      <c r="E764" s="115">
        <v>118.86636522000001</v>
      </c>
      <c r="F764" s="115">
        <v>114.72488257000001</v>
      </c>
      <c r="H764" s="115">
        <v>89.33</v>
      </c>
      <c r="I764" s="113">
        <v>3993639.16</v>
      </c>
    </row>
    <row r="765" spans="2:9" ht="15.9" customHeight="1" x14ac:dyDescent="0.25">
      <c r="B765" s="152">
        <v>44848</v>
      </c>
      <c r="C765" s="115">
        <v>133.18179698</v>
      </c>
      <c r="D765" s="115">
        <v>111.9482405</v>
      </c>
      <c r="E765" s="115">
        <v>118.92673519</v>
      </c>
      <c r="F765" s="115">
        <v>114.70201955</v>
      </c>
      <c r="H765" s="115">
        <v>89.59</v>
      </c>
      <c r="I765" s="113">
        <v>2912440.8</v>
      </c>
    </row>
    <row r="766" spans="2:9" ht="15.9" customHeight="1" x14ac:dyDescent="0.25">
      <c r="B766" s="152">
        <v>44851</v>
      </c>
      <c r="C766" s="115">
        <v>131.87361547</v>
      </c>
      <c r="D766" s="115">
        <v>111.59948509</v>
      </c>
      <c r="E766" s="115">
        <v>118.98713569</v>
      </c>
      <c r="F766" s="115">
        <v>114.98343669</v>
      </c>
      <c r="H766" s="115">
        <v>88.71</v>
      </c>
      <c r="I766" s="113">
        <v>3465121.15</v>
      </c>
    </row>
    <row r="767" spans="2:9" ht="15.9" customHeight="1" x14ac:dyDescent="0.25">
      <c r="B767" s="152">
        <v>44852</v>
      </c>
      <c r="C767" s="115">
        <v>131.81415268000001</v>
      </c>
      <c r="D767" s="115">
        <v>111.77760481</v>
      </c>
      <c r="E767" s="115">
        <v>119.04756689</v>
      </c>
      <c r="F767" s="115">
        <v>115.10985015</v>
      </c>
      <c r="H767" s="115">
        <v>88.67</v>
      </c>
      <c r="I767" s="113">
        <v>3544543.71</v>
      </c>
    </row>
    <row r="768" spans="2:9" ht="15.9" customHeight="1" x14ac:dyDescent="0.25">
      <c r="B768" s="152">
        <v>44853</v>
      </c>
      <c r="C768" s="115">
        <v>132.28985503999999</v>
      </c>
      <c r="D768" s="115">
        <v>111.75253334</v>
      </c>
      <c r="E768" s="115">
        <v>119.1080288</v>
      </c>
      <c r="F768" s="115">
        <v>115.16864965000001</v>
      </c>
      <c r="H768" s="115">
        <v>88.99</v>
      </c>
      <c r="I768" s="113">
        <v>3001191.4</v>
      </c>
    </row>
    <row r="769" spans="2:9" ht="15.9" customHeight="1" x14ac:dyDescent="0.25">
      <c r="B769" s="152">
        <v>44854</v>
      </c>
      <c r="C769" s="115">
        <v>133.62776794999999</v>
      </c>
      <c r="D769" s="115">
        <v>111.97406038</v>
      </c>
      <c r="E769" s="115">
        <v>119.1685214</v>
      </c>
      <c r="F769" s="115">
        <v>115.26007733</v>
      </c>
      <c r="H769" s="115">
        <v>89.89</v>
      </c>
      <c r="I769" s="113">
        <v>2643640.7599999998</v>
      </c>
    </row>
    <row r="770" spans="2:9" ht="15.9" customHeight="1" x14ac:dyDescent="0.25">
      <c r="B770" s="152">
        <v>44855</v>
      </c>
      <c r="C770" s="115">
        <v>134.3859186</v>
      </c>
      <c r="D770" s="115">
        <v>112.2247751</v>
      </c>
      <c r="E770" s="115">
        <v>119.2290447</v>
      </c>
      <c r="F770" s="115">
        <v>115.54859824</v>
      </c>
      <c r="H770" s="115">
        <v>90.4</v>
      </c>
      <c r="I770" s="113">
        <v>2834443.12</v>
      </c>
    </row>
    <row r="771" spans="2:9" ht="15.9" customHeight="1" x14ac:dyDescent="0.25">
      <c r="B771" s="152">
        <v>44858</v>
      </c>
      <c r="C771" s="115">
        <v>134.26699300999999</v>
      </c>
      <c r="D771" s="115">
        <v>112.00437066000001</v>
      </c>
      <c r="E771" s="115">
        <v>119.28959887000001</v>
      </c>
      <c r="F771" s="115">
        <v>115.26377273999999</v>
      </c>
      <c r="H771" s="115">
        <v>90.32</v>
      </c>
      <c r="I771" s="113">
        <v>2929130.02</v>
      </c>
    </row>
    <row r="772" spans="2:9" ht="15.9" customHeight="1" x14ac:dyDescent="0.25">
      <c r="B772" s="152">
        <v>44859</v>
      </c>
      <c r="C772" s="115">
        <v>134.90621805999999</v>
      </c>
      <c r="D772" s="115">
        <v>112.01222889</v>
      </c>
      <c r="E772" s="115">
        <v>119.35018374000001</v>
      </c>
      <c r="F772" s="115">
        <v>115.26621509</v>
      </c>
      <c r="H772" s="115">
        <v>90.75</v>
      </c>
      <c r="I772" s="113">
        <v>3045136.93</v>
      </c>
    </row>
    <row r="773" spans="2:9" ht="15.9" customHeight="1" x14ac:dyDescent="0.25">
      <c r="B773" s="152">
        <v>44860</v>
      </c>
      <c r="C773" s="115">
        <v>134.71296397</v>
      </c>
      <c r="D773" s="115">
        <v>111.92354323000001</v>
      </c>
      <c r="E773" s="115">
        <v>119.41079931</v>
      </c>
      <c r="F773" s="115">
        <v>115.07547672</v>
      </c>
      <c r="H773" s="115">
        <v>90.62</v>
      </c>
      <c r="I773" s="113">
        <v>3645029.63</v>
      </c>
    </row>
    <row r="774" spans="2:9" ht="15.9" customHeight="1" x14ac:dyDescent="0.25">
      <c r="B774" s="152">
        <v>44861</v>
      </c>
      <c r="C774" s="115">
        <v>134.98054655999999</v>
      </c>
      <c r="D774" s="115">
        <v>111.97406038</v>
      </c>
      <c r="E774" s="115">
        <v>119.47144575</v>
      </c>
      <c r="F774" s="115">
        <v>115.36732730999999</v>
      </c>
      <c r="H774" s="115">
        <v>90.8</v>
      </c>
      <c r="I774" s="113">
        <v>2308450.25</v>
      </c>
    </row>
    <row r="775" spans="2:9" ht="15.9" customHeight="1" x14ac:dyDescent="0.25">
      <c r="B775" s="152">
        <v>44862</v>
      </c>
      <c r="C775" s="115">
        <v>135.50084602000001</v>
      </c>
      <c r="D775" s="115">
        <v>112.02420332</v>
      </c>
      <c r="E775" s="115">
        <v>119.53212289</v>
      </c>
      <c r="F775" s="115">
        <v>115.53933235</v>
      </c>
      <c r="H775" s="115">
        <v>91.15</v>
      </c>
      <c r="I775" s="113">
        <v>2147781.83</v>
      </c>
    </row>
    <row r="776" spans="2:9" ht="15.9" customHeight="1" x14ac:dyDescent="0.25">
      <c r="B776" s="152">
        <v>44865</v>
      </c>
      <c r="C776" s="115">
        <v>134.56430698</v>
      </c>
      <c r="D776" s="115">
        <v>111.94038227999999</v>
      </c>
      <c r="E776" s="115">
        <v>119.5928309</v>
      </c>
      <c r="F776" s="115">
        <v>116.33144131</v>
      </c>
      <c r="H776" s="115">
        <v>90.52</v>
      </c>
      <c r="I776" s="113">
        <v>2180594.37</v>
      </c>
    </row>
    <row r="777" spans="2:9" ht="15.9" customHeight="1" x14ac:dyDescent="0.25">
      <c r="B777" s="152">
        <v>44866</v>
      </c>
      <c r="C777" s="115">
        <v>136.02114548</v>
      </c>
      <c r="D777" s="115">
        <v>111.85431603000001</v>
      </c>
      <c r="E777" s="115">
        <v>119.65356978</v>
      </c>
      <c r="F777" s="115">
        <v>116.32291376000001</v>
      </c>
      <c r="H777" s="115">
        <v>91.5</v>
      </c>
      <c r="I777" s="113">
        <v>3693783.23</v>
      </c>
    </row>
    <row r="778" spans="2:9" ht="15.9" customHeight="1" x14ac:dyDescent="0.25">
      <c r="B778" s="152">
        <v>44868</v>
      </c>
      <c r="C778" s="115">
        <v>134.54944129</v>
      </c>
      <c r="D778" s="115">
        <v>111.83934798999999</v>
      </c>
      <c r="E778" s="115">
        <v>119.71433953</v>
      </c>
      <c r="F778" s="115">
        <v>116.09638200000001</v>
      </c>
      <c r="H778" s="115">
        <v>90.51</v>
      </c>
      <c r="I778" s="113">
        <v>7706050.6100000003</v>
      </c>
    </row>
    <row r="779" spans="2:9" ht="15.9" customHeight="1" x14ac:dyDescent="0.25">
      <c r="B779" s="152">
        <v>44869</v>
      </c>
      <c r="C779" s="115">
        <v>136.02114548</v>
      </c>
      <c r="D779" s="115">
        <v>112.00062865</v>
      </c>
      <c r="E779" s="115">
        <v>119.77514015</v>
      </c>
      <c r="F779" s="115">
        <v>116.05597973</v>
      </c>
      <c r="H779" s="115">
        <v>91.5</v>
      </c>
      <c r="I779" s="113">
        <v>2732319.83</v>
      </c>
    </row>
    <row r="780" spans="2:9" ht="15.9" customHeight="1" x14ac:dyDescent="0.25">
      <c r="B780" s="152">
        <v>44872</v>
      </c>
      <c r="C780" s="115">
        <v>136.02114548</v>
      </c>
      <c r="D780" s="115">
        <v>111.78097262</v>
      </c>
      <c r="E780" s="115">
        <v>119.83597164</v>
      </c>
      <c r="F780" s="115">
        <v>115.46864286</v>
      </c>
      <c r="H780" s="115">
        <v>91.5</v>
      </c>
      <c r="I780" s="113">
        <v>3864117.27</v>
      </c>
    </row>
    <row r="781" spans="2:9" ht="15.9" customHeight="1" x14ac:dyDescent="0.25">
      <c r="B781" s="152">
        <v>44873</v>
      </c>
      <c r="C781" s="115">
        <v>135.87248848999999</v>
      </c>
      <c r="D781" s="115">
        <v>111.63802781</v>
      </c>
      <c r="E781" s="115">
        <v>119.896834</v>
      </c>
      <c r="F781" s="115">
        <v>115.53213793</v>
      </c>
      <c r="H781" s="115">
        <v>91.4</v>
      </c>
      <c r="I781" s="113">
        <v>2088715.24</v>
      </c>
    </row>
    <row r="782" spans="2:9" ht="15.9" customHeight="1" x14ac:dyDescent="0.25">
      <c r="B782" s="152">
        <v>44874</v>
      </c>
      <c r="C782" s="115">
        <v>135.27786053</v>
      </c>
      <c r="D782" s="115">
        <v>111.10553967</v>
      </c>
      <c r="E782" s="115">
        <v>119.95772723</v>
      </c>
      <c r="F782" s="115">
        <v>115.43396027</v>
      </c>
      <c r="H782" s="115">
        <v>91</v>
      </c>
      <c r="I782" s="113">
        <v>2636160.35</v>
      </c>
    </row>
    <row r="783" spans="2:9" ht="15.9" customHeight="1" x14ac:dyDescent="0.25">
      <c r="B783" s="152">
        <v>44875</v>
      </c>
      <c r="C783" s="115">
        <v>135.59232091000001</v>
      </c>
      <c r="D783" s="115">
        <v>110.07274468999999</v>
      </c>
      <c r="E783" s="115">
        <v>120.01865134000001</v>
      </c>
      <c r="F783" s="115">
        <v>113.73717492</v>
      </c>
      <c r="H783" s="115">
        <v>90.55</v>
      </c>
      <c r="I783" s="113">
        <v>3732151.93</v>
      </c>
    </row>
    <row r="784" spans="2:9" ht="15.9" customHeight="1" x14ac:dyDescent="0.25">
      <c r="B784" s="152">
        <v>44876</v>
      </c>
      <c r="C784" s="115">
        <v>135.1281175</v>
      </c>
      <c r="D784" s="115">
        <v>109.81716535</v>
      </c>
      <c r="E784" s="115">
        <v>120.07960648</v>
      </c>
      <c r="F784" s="115">
        <v>113.69986793</v>
      </c>
      <c r="H784" s="115">
        <v>90.24</v>
      </c>
      <c r="I784" s="113">
        <v>3422611.45</v>
      </c>
    </row>
    <row r="785" spans="2:9" ht="15.9" customHeight="1" x14ac:dyDescent="0.25">
      <c r="B785" s="152">
        <v>44879</v>
      </c>
      <c r="C785" s="115">
        <v>136.02657572000001</v>
      </c>
      <c r="D785" s="115">
        <v>109.68544657</v>
      </c>
      <c r="E785" s="115">
        <v>120.14059249</v>
      </c>
      <c r="F785" s="115">
        <v>114.64869725</v>
      </c>
      <c r="H785" s="115">
        <v>90.84</v>
      </c>
      <c r="I785" s="113">
        <v>2282863.56</v>
      </c>
    </row>
    <row r="786" spans="2:9" ht="15.9" customHeight="1" x14ac:dyDescent="0.25">
      <c r="B786" s="152">
        <v>44881</v>
      </c>
      <c r="C786" s="115">
        <v>135.14309180000001</v>
      </c>
      <c r="D786" s="115">
        <v>109.05716295000001</v>
      </c>
      <c r="E786" s="115">
        <v>120.20160955</v>
      </c>
      <c r="F786" s="115">
        <v>113.99498336000001</v>
      </c>
      <c r="H786" s="115">
        <v>90.25</v>
      </c>
      <c r="I786" s="113">
        <v>3089885.11</v>
      </c>
    </row>
    <row r="787" spans="2:9" ht="15.9" customHeight="1" x14ac:dyDescent="0.25">
      <c r="B787" s="152">
        <v>44882</v>
      </c>
      <c r="C787" s="115">
        <v>131.77387345</v>
      </c>
      <c r="D787" s="115">
        <v>107.17156371</v>
      </c>
      <c r="E787" s="115">
        <v>120.26265764</v>
      </c>
      <c r="F787" s="115">
        <v>114.02408414</v>
      </c>
      <c r="H787" s="115">
        <v>88</v>
      </c>
      <c r="I787" s="113">
        <v>4653452.71</v>
      </c>
    </row>
    <row r="788" spans="2:9" ht="15.9" customHeight="1" x14ac:dyDescent="0.25">
      <c r="B788" s="152">
        <v>44883</v>
      </c>
      <c r="C788" s="115">
        <v>133.60073851000001</v>
      </c>
      <c r="D788" s="115">
        <v>107.70554865</v>
      </c>
      <c r="E788" s="115">
        <v>120.32373661</v>
      </c>
      <c r="F788" s="115">
        <v>113.60210898</v>
      </c>
      <c r="H788" s="115">
        <v>89.22</v>
      </c>
      <c r="I788" s="113">
        <v>3512579.22</v>
      </c>
    </row>
    <row r="789" spans="2:9" ht="15.9" customHeight="1" x14ac:dyDescent="0.25">
      <c r="B789" s="152">
        <v>44886</v>
      </c>
      <c r="C789" s="115">
        <v>133.27130382999999</v>
      </c>
      <c r="D789" s="115">
        <v>107.31525692</v>
      </c>
      <c r="E789" s="115">
        <v>120.38484661</v>
      </c>
      <c r="F789" s="115">
        <v>113.79860151</v>
      </c>
      <c r="H789" s="115">
        <v>89</v>
      </c>
      <c r="I789" s="113">
        <v>2081069.08</v>
      </c>
    </row>
    <row r="790" spans="2:9" ht="15.9" customHeight="1" x14ac:dyDescent="0.25">
      <c r="B790" s="152">
        <v>44887</v>
      </c>
      <c r="C790" s="115">
        <v>136.23621598</v>
      </c>
      <c r="D790" s="115">
        <v>107.26473978</v>
      </c>
      <c r="E790" s="115">
        <v>120.44598766</v>
      </c>
      <c r="F790" s="115">
        <v>113.20307261000001</v>
      </c>
      <c r="H790" s="115">
        <v>90.98</v>
      </c>
      <c r="I790" s="113">
        <v>3144505.41</v>
      </c>
    </row>
    <row r="791" spans="2:9" ht="15.9" customHeight="1" x14ac:dyDescent="0.25">
      <c r="B791" s="152">
        <v>44888</v>
      </c>
      <c r="C791" s="115">
        <v>134.64893978000001</v>
      </c>
      <c r="D791" s="115">
        <v>106.97847595</v>
      </c>
      <c r="E791" s="115">
        <v>120.50715975</v>
      </c>
      <c r="F791" s="115">
        <v>112.76805734</v>
      </c>
      <c r="H791" s="115">
        <v>89.92</v>
      </c>
      <c r="I791" s="113">
        <v>1829924.77</v>
      </c>
    </row>
    <row r="792" spans="2:9" ht="15.9" customHeight="1" x14ac:dyDescent="0.25">
      <c r="B792" s="152">
        <v>44889</v>
      </c>
      <c r="C792" s="115">
        <v>135.02329736999999</v>
      </c>
      <c r="D792" s="115">
        <v>106.96724992</v>
      </c>
      <c r="E792" s="115">
        <v>120.56836305</v>
      </c>
      <c r="F792" s="115">
        <v>113.47301806</v>
      </c>
      <c r="H792" s="115">
        <v>90.17</v>
      </c>
      <c r="I792" s="113">
        <v>1614871.34</v>
      </c>
    </row>
    <row r="793" spans="2:9" ht="15.9" customHeight="1" x14ac:dyDescent="0.25">
      <c r="B793" s="152">
        <v>44890</v>
      </c>
      <c r="C793" s="115">
        <v>133.78043015</v>
      </c>
      <c r="D793" s="115">
        <v>106.74796808000001</v>
      </c>
      <c r="E793" s="115">
        <v>120.62959739</v>
      </c>
      <c r="F793" s="115">
        <v>112.87999282</v>
      </c>
      <c r="H793" s="115">
        <v>89.34</v>
      </c>
      <c r="I793" s="113">
        <v>2456092.9300000002</v>
      </c>
    </row>
    <row r="794" spans="2:9" ht="15.9" customHeight="1" x14ac:dyDescent="0.25">
      <c r="B794" s="152">
        <v>44893</v>
      </c>
      <c r="C794" s="115">
        <v>133.36114964999999</v>
      </c>
      <c r="D794" s="115">
        <v>106.66676645</v>
      </c>
      <c r="E794" s="115">
        <v>120.69086277</v>
      </c>
      <c r="F794" s="115">
        <v>113.27192376000001</v>
      </c>
      <c r="H794" s="115">
        <v>89.06</v>
      </c>
      <c r="I794" s="113">
        <v>1670160.34</v>
      </c>
    </row>
    <row r="795" spans="2:9" ht="15.9" customHeight="1" x14ac:dyDescent="0.25">
      <c r="B795" s="152">
        <v>44894</v>
      </c>
      <c r="C795" s="115">
        <v>131.77387345</v>
      </c>
      <c r="D795" s="115">
        <v>106.69557992999999</v>
      </c>
      <c r="E795" s="115">
        <v>120.75215935999999</v>
      </c>
      <c r="F795" s="115">
        <v>114.56451384</v>
      </c>
      <c r="H795" s="115">
        <v>88</v>
      </c>
      <c r="I795" s="113">
        <v>2047249.63</v>
      </c>
    </row>
    <row r="796" spans="2:9" ht="15.9" customHeight="1" x14ac:dyDescent="0.25">
      <c r="B796" s="152">
        <v>44895</v>
      </c>
      <c r="C796" s="115">
        <v>132.25305116999999</v>
      </c>
      <c r="D796" s="115">
        <v>107.29130805</v>
      </c>
      <c r="E796" s="115">
        <v>120.81348699</v>
      </c>
      <c r="F796" s="115">
        <v>115.40908297999999</v>
      </c>
      <c r="H796" s="115">
        <v>88.32</v>
      </c>
      <c r="I796" s="113">
        <v>2608947.21</v>
      </c>
    </row>
    <row r="797" spans="2:9" ht="15.9" customHeight="1" x14ac:dyDescent="0.25">
      <c r="B797" s="152">
        <v>44896</v>
      </c>
      <c r="C797" s="115">
        <v>133.55581559999999</v>
      </c>
      <c r="D797" s="115">
        <v>107.69058061</v>
      </c>
      <c r="E797" s="115">
        <v>120.87484584000001</v>
      </c>
      <c r="F797" s="115">
        <v>115.07345535</v>
      </c>
      <c r="H797" s="115">
        <v>89.19</v>
      </c>
      <c r="I797" s="113">
        <v>2476170.48</v>
      </c>
    </row>
    <row r="798" spans="2:9" ht="15.9" customHeight="1" x14ac:dyDescent="0.25">
      <c r="B798" s="152">
        <v>44897</v>
      </c>
      <c r="C798" s="115">
        <v>133.88525028000001</v>
      </c>
      <c r="D798" s="115">
        <v>108.28219251</v>
      </c>
      <c r="E798" s="115">
        <v>120.93623572</v>
      </c>
      <c r="F798" s="115">
        <v>115.38738059000001</v>
      </c>
      <c r="H798" s="115">
        <v>89.41</v>
      </c>
      <c r="I798" s="113">
        <v>4695855.7699999996</v>
      </c>
    </row>
    <row r="799" spans="2:9" ht="15.9" customHeight="1" x14ac:dyDescent="0.25">
      <c r="B799" s="152">
        <v>44900</v>
      </c>
      <c r="C799" s="115">
        <v>135.5174494</v>
      </c>
      <c r="D799" s="115">
        <v>108.10931162</v>
      </c>
      <c r="E799" s="115">
        <v>120.99765682</v>
      </c>
      <c r="F799" s="115">
        <v>114.76650852</v>
      </c>
      <c r="H799" s="115">
        <v>90.5</v>
      </c>
      <c r="I799" s="113">
        <v>2192647.71</v>
      </c>
    </row>
    <row r="800" spans="2:9" ht="15.9" customHeight="1" x14ac:dyDescent="0.25">
      <c r="B800" s="152">
        <v>44901</v>
      </c>
      <c r="C800" s="115">
        <v>133.66063571999999</v>
      </c>
      <c r="D800" s="115">
        <v>107.82903501</v>
      </c>
      <c r="E800" s="115">
        <v>121.05910913</v>
      </c>
      <c r="F800" s="115">
        <v>114.29441708</v>
      </c>
      <c r="H800" s="115">
        <v>89.26</v>
      </c>
      <c r="I800" s="113">
        <v>3922132.73</v>
      </c>
    </row>
    <row r="801" spans="2:9" ht="15.9" customHeight="1" x14ac:dyDescent="0.25">
      <c r="B801" s="152">
        <v>44902</v>
      </c>
      <c r="C801" s="115">
        <v>133.9601218</v>
      </c>
      <c r="D801" s="115">
        <v>107.62808903</v>
      </c>
      <c r="E801" s="115">
        <v>121.12059264</v>
      </c>
      <c r="F801" s="115">
        <v>114.47498108000001</v>
      </c>
      <c r="H801" s="115">
        <v>89.46</v>
      </c>
      <c r="I801" s="113">
        <v>2610862.2799999998</v>
      </c>
    </row>
    <row r="802" spans="2:9" ht="15.9" customHeight="1" x14ac:dyDescent="0.25">
      <c r="B802" s="152">
        <v>44903</v>
      </c>
      <c r="C802" s="115">
        <v>136.26616458999999</v>
      </c>
      <c r="D802" s="115">
        <v>107.133021</v>
      </c>
      <c r="E802" s="115">
        <v>121.18210737</v>
      </c>
      <c r="F802" s="115">
        <v>114.34154341</v>
      </c>
      <c r="H802" s="115">
        <v>91</v>
      </c>
      <c r="I802" s="113">
        <v>2196838.0099999998</v>
      </c>
    </row>
    <row r="803" spans="2:9" ht="15.9" customHeight="1" x14ac:dyDescent="0.25">
      <c r="B803" s="152">
        <v>44904</v>
      </c>
      <c r="C803" s="115">
        <v>137.09659550999999</v>
      </c>
      <c r="D803" s="115">
        <v>107.25650735000001</v>
      </c>
      <c r="E803" s="115">
        <v>121.24365332000001</v>
      </c>
      <c r="F803" s="115">
        <v>114.02718122</v>
      </c>
      <c r="H803" s="115">
        <v>90.8</v>
      </c>
      <c r="I803" s="113">
        <v>2140765.4300000002</v>
      </c>
    </row>
    <row r="804" spans="2:9" ht="15.9" customHeight="1" x14ac:dyDescent="0.25">
      <c r="B804" s="152">
        <v>44907</v>
      </c>
      <c r="C804" s="115">
        <v>135.46593114999999</v>
      </c>
      <c r="D804" s="115">
        <v>106.52644103999999</v>
      </c>
      <c r="E804" s="115">
        <v>121.30523064</v>
      </c>
      <c r="F804" s="115">
        <v>113.38105182</v>
      </c>
      <c r="H804" s="115">
        <v>89.72</v>
      </c>
      <c r="I804" s="113">
        <v>2883614.65</v>
      </c>
    </row>
    <row r="805" spans="2:9" ht="15.9" customHeight="1" x14ac:dyDescent="0.25">
      <c r="B805" s="152">
        <v>44908</v>
      </c>
      <c r="C805" s="115">
        <v>134.22783415000001</v>
      </c>
      <c r="D805" s="115">
        <v>105.79300693</v>
      </c>
      <c r="E805" s="115">
        <v>121.36683918</v>
      </c>
      <c r="F805" s="115">
        <v>113.08315632999999</v>
      </c>
      <c r="H805" s="115">
        <v>88.9</v>
      </c>
      <c r="I805" s="113">
        <v>2925862.81</v>
      </c>
    </row>
    <row r="806" spans="2:9" ht="15.9" customHeight="1" x14ac:dyDescent="0.25">
      <c r="B806" s="152">
        <v>44909</v>
      </c>
      <c r="C806" s="115">
        <v>133.66918061999999</v>
      </c>
      <c r="D806" s="115">
        <v>104.84627819000001</v>
      </c>
      <c r="E806" s="115">
        <v>121.42847909</v>
      </c>
      <c r="F806" s="115">
        <v>113.03617893000001</v>
      </c>
      <c r="H806" s="115">
        <v>88.53</v>
      </c>
      <c r="I806" s="113">
        <v>2779877.05</v>
      </c>
    </row>
    <row r="807" spans="2:9" ht="15.9" customHeight="1" x14ac:dyDescent="0.25">
      <c r="B807" s="152">
        <v>44910</v>
      </c>
      <c r="C807" s="115">
        <v>133.30681075999999</v>
      </c>
      <c r="D807" s="115">
        <v>104.25541468999999</v>
      </c>
      <c r="E807" s="115">
        <v>121.49015022</v>
      </c>
      <c r="F807" s="115">
        <v>113.23530812</v>
      </c>
      <c r="H807" s="115">
        <v>88.29</v>
      </c>
      <c r="I807" s="113">
        <v>2737999.93</v>
      </c>
    </row>
    <row r="808" spans="2:9" ht="15.9" customHeight="1" x14ac:dyDescent="0.25">
      <c r="B808" s="152">
        <v>44911</v>
      </c>
      <c r="C808" s="115">
        <v>130.24176573</v>
      </c>
      <c r="D808" s="115">
        <v>104.04586208000001</v>
      </c>
      <c r="E808" s="115">
        <v>121.55185272999999</v>
      </c>
      <c r="F808" s="115">
        <v>112.84333932</v>
      </c>
      <c r="H808" s="115">
        <v>86.26</v>
      </c>
      <c r="I808" s="113">
        <v>2632180.56</v>
      </c>
    </row>
    <row r="809" spans="2:9" ht="15.9" customHeight="1" x14ac:dyDescent="0.25">
      <c r="B809" s="152">
        <v>44914</v>
      </c>
      <c r="C809" s="115">
        <v>128.03734911000001</v>
      </c>
      <c r="D809" s="115">
        <v>103.36818392000001</v>
      </c>
      <c r="E809" s="115">
        <v>121.61358645</v>
      </c>
      <c r="F809" s="115">
        <v>112.74867804</v>
      </c>
      <c r="H809" s="115">
        <v>84.8</v>
      </c>
      <c r="I809" s="113">
        <v>2570304.4500000002</v>
      </c>
    </row>
    <row r="810" spans="2:9" ht="15.9" customHeight="1" x14ac:dyDescent="0.25">
      <c r="B810" s="152">
        <v>44915</v>
      </c>
      <c r="C810" s="115">
        <v>128.49031142999999</v>
      </c>
      <c r="D810" s="115">
        <v>104.01068718000001</v>
      </c>
      <c r="E810" s="115">
        <v>121.67535156</v>
      </c>
      <c r="F810" s="115">
        <v>113.29259254999999</v>
      </c>
      <c r="H810" s="115">
        <v>85.1</v>
      </c>
      <c r="I810" s="113">
        <v>3179265.34</v>
      </c>
    </row>
    <row r="811" spans="2:9" ht="15.9" customHeight="1" x14ac:dyDescent="0.25">
      <c r="B811" s="152">
        <v>44916</v>
      </c>
      <c r="C811" s="115">
        <v>128.95837248999999</v>
      </c>
      <c r="D811" s="115">
        <v>104.76582496</v>
      </c>
      <c r="E811" s="115">
        <v>121.73714803999999</v>
      </c>
      <c r="F811" s="115">
        <v>113.24313141</v>
      </c>
      <c r="H811" s="115">
        <v>85.41</v>
      </c>
      <c r="I811" s="113">
        <v>3030797.16</v>
      </c>
    </row>
    <row r="812" spans="2:9" ht="15.9" customHeight="1" x14ac:dyDescent="0.25">
      <c r="B812" s="152">
        <v>44917</v>
      </c>
      <c r="C812" s="115">
        <v>129.69821095</v>
      </c>
      <c r="D812" s="115">
        <v>104.81896150999999</v>
      </c>
      <c r="E812" s="115">
        <v>121.79897591</v>
      </c>
      <c r="F812" s="115">
        <v>113.58116762</v>
      </c>
      <c r="H812" s="115">
        <v>85.9</v>
      </c>
      <c r="I812" s="113">
        <v>1662848.84</v>
      </c>
    </row>
    <row r="813" spans="2:9" ht="15.9" customHeight="1" x14ac:dyDescent="0.25">
      <c r="B813" s="152">
        <v>44918</v>
      </c>
      <c r="C813" s="115">
        <v>129.84919839</v>
      </c>
      <c r="D813" s="115">
        <v>105.52582735</v>
      </c>
      <c r="E813" s="115">
        <v>121.86083515999999</v>
      </c>
      <c r="F813" s="115">
        <v>114.13202287999999</v>
      </c>
      <c r="H813" s="115">
        <v>86</v>
      </c>
      <c r="I813" s="113">
        <v>1448273.96</v>
      </c>
    </row>
    <row r="814" spans="2:9" ht="15.9" customHeight="1" x14ac:dyDescent="0.25">
      <c r="B814" s="152">
        <v>44921</v>
      </c>
      <c r="C814" s="115">
        <v>129.84919839</v>
      </c>
      <c r="D814" s="115">
        <v>105.78627131</v>
      </c>
      <c r="E814" s="115">
        <v>121.92272595999999</v>
      </c>
      <c r="F814" s="115">
        <v>114.18139933</v>
      </c>
      <c r="H814" s="115">
        <v>86</v>
      </c>
      <c r="I814" s="113">
        <v>1436272.09</v>
      </c>
    </row>
    <row r="815" spans="2:9" ht="15.9" customHeight="1" x14ac:dyDescent="0.25">
      <c r="B815" s="152">
        <v>44922</v>
      </c>
      <c r="C815" s="115">
        <v>129.38113731999999</v>
      </c>
      <c r="D815" s="115">
        <v>106.06579951000001</v>
      </c>
      <c r="E815" s="115">
        <v>121.98464815</v>
      </c>
      <c r="F815" s="115">
        <v>114.31339675</v>
      </c>
      <c r="H815" s="115">
        <v>85.69</v>
      </c>
      <c r="I815" s="113">
        <v>1932328.42</v>
      </c>
    </row>
    <row r="816" spans="2:9" ht="15.9" customHeight="1" x14ac:dyDescent="0.25">
      <c r="B816" s="152">
        <v>44923</v>
      </c>
      <c r="C816" s="115">
        <v>129.93979085000001</v>
      </c>
      <c r="D816" s="115">
        <v>106.66676645</v>
      </c>
      <c r="E816" s="115">
        <v>122.04660171</v>
      </c>
      <c r="F816" s="115">
        <v>115.05588908</v>
      </c>
      <c r="H816" s="115">
        <v>86.06</v>
      </c>
      <c r="I816" s="113">
        <v>1279511.01</v>
      </c>
    </row>
    <row r="817" spans="2:9" ht="15.9" customHeight="1" x14ac:dyDescent="0.25">
      <c r="B817" s="152">
        <v>44924</v>
      </c>
      <c r="C817" s="115">
        <v>130.30216071000001</v>
      </c>
      <c r="D817" s="115">
        <v>107.28831443999999</v>
      </c>
      <c r="E817" s="115">
        <v>122.10858682999999</v>
      </c>
      <c r="F817" s="115">
        <v>115.13462126</v>
      </c>
      <c r="H817" s="115">
        <v>86.3</v>
      </c>
      <c r="I817" s="113">
        <v>1295507.78</v>
      </c>
    </row>
    <row r="818" spans="2:9" ht="15.9" customHeight="1" x14ac:dyDescent="0.25">
      <c r="B818" s="152">
        <v>44928</v>
      </c>
      <c r="C818" s="115">
        <v>135.84339975</v>
      </c>
      <c r="D818" s="115">
        <v>107.06267119</v>
      </c>
      <c r="E818" s="115">
        <v>122.23265139</v>
      </c>
      <c r="F818" s="115">
        <v>114.40760078</v>
      </c>
      <c r="H818" s="115">
        <v>89.97</v>
      </c>
      <c r="I818" s="113">
        <v>5066753.17</v>
      </c>
    </row>
    <row r="819" spans="2:9" ht="15.9" customHeight="1" x14ac:dyDescent="0.25">
      <c r="B819" s="152">
        <v>44929</v>
      </c>
      <c r="C819" s="115">
        <v>136.14537462999999</v>
      </c>
      <c r="D819" s="115">
        <v>106.84226676</v>
      </c>
      <c r="E819" s="115">
        <v>122.29473099000001</v>
      </c>
      <c r="F819" s="115">
        <v>113.76717884999999</v>
      </c>
      <c r="H819" s="115">
        <v>90.17</v>
      </c>
      <c r="I819" s="113">
        <v>2569047.35</v>
      </c>
    </row>
    <row r="820" spans="2:9" ht="15.9" customHeight="1" x14ac:dyDescent="0.25">
      <c r="B820" s="152">
        <v>44930</v>
      </c>
      <c r="C820" s="115">
        <v>135.73770855000001</v>
      </c>
      <c r="D820" s="115">
        <v>106.53130566</v>
      </c>
      <c r="E820" s="115">
        <v>122.35684215000001</v>
      </c>
      <c r="F820" s="115">
        <v>113.48799605000001</v>
      </c>
      <c r="H820" s="115">
        <v>89.9</v>
      </c>
      <c r="I820" s="113">
        <v>1436591.55</v>
      </c>
    </row>
    <row r="821" spans="2:9" ht="15.9" customHeight="1" x14ac:dyDescent="0.25">
      <c r="B821" s="152">
        <v>44931</v>
      </c>
      <c r="C821" s="115">
        <v>136.8550156</v>
      </c>
      <c r="D821" s="115">
        <v>106.86658983</v>
      </c>
      <c r="E821" s="115">
        <v>122.41898485999999</v>
      </c>
      <c r="F821" s="115">
        <v>113.8093101</v>
      </c>
      <c r="H821" s="115">
        <v>90.64</v>
      </c>
      <c r="I821" s="113">
        <v>2424600.7999999998</v>
      </c>
    </row>
    <row r="822" spans="2:9" ht="15.9" customHeight="1" x14ac:dyDescent="0.25">
      <c r="B822" s="152">
        <v>44932</v>
      </c>
      <c r="C822" s="115">
        <v>137.35327415</v>
      </c>
      <c r="D822" s="115">
        <v>106.68397969999999</v>
      </c>
      <c r="E822" s="115">
        <v>122.48115912</v>
      </c>
      <c r="F822" s="115">
        <v>114.26734897</v>
      </c>
      <c r="H822" s="115">
        <v>90.97</v>
      </c>
      <c r="I822" s="113">
        <v>4109410.04</v>
      </c>
    </row>
    <row r="823" spans="2:9" ht="15.9" customHeight="1" x14ac:dyDescent="0.25">
      <c r="B823" s="152">
        <v>44935</v>
      </c>
      <c r="C823" s="115">
        <v>137.45896536000001</v>
      </c>
      <c r="D823" s="115">
        <v>106.47330449</v>
      </c>
      <c r="E823" s="115">
        <v>122.54336494</v>
      </c>
      <c r="F823" s="115">
        <v>114.32163701</v>
      </c>
      <c r="H823" s="115">
        <v>91.04</v>
      </c>
      <c r="I823" s="113">
        <v>3490863.32</v>
      </c>
    </row>
    <row r="824" spans="2:9" ht="15.9" customHeight="1" x14ac:dyDescent="0.25">
      <c r="B824" s="152">
        <v>44936</v>
      </c>
      <c r="C824" s="115">
        <v>138.29955276000001</v>
      </c>
      <c r="D824" s="115">
        <v>106.47480129</v>
      </c>
      <c r="E824" s="115">
        <v>122.60560230999999</v>
      </c>
      <c r="F824" s="115">
        <v>115.05246021000001</v>
      </c>
      <c r="H824" s="115">
        <v>90.49</v>
      </c>
      <c r="I824" s="113">
        <v>1869253.19</v>
      </c>
    </row>
    <row r="825" spans="2:9" ht="15.9" customHeight="1" x14ac:dyDescent="0.25">
      <c r="B825" s="152">
        <v>44937</v>
      </c>
      <c r="C825" s="115">
        <v>134.38700048999999</v>
      </c>
      <c r="D825" s="115">
        <v>106.23830621</v>
      </c>
      <c r="E825" s="115">
        <v>122.66787123</v>
      </c>
      <c r="F825" s="115">
        <v>115.86266405000001</v>
      </c>
      <c r="H825" s="115">
        <v>87.93</v>
      </c>
      <c r="I825" s="113">
        <v>5032734.07</v>
      </c>
    </row>
    <row r="826" spans="2:9" ht="15.9" customHeight="1" x14ac:dyDescent="0.25">
      <c r="B826" s="152">
        <v>44938</v>
      </c>
      <c r="C826" s="115">
        <v>134.75380226999999</v>
      </c>
      <c r="D826" s="115">
        <v>106.02351478999999</v>
      </c>
      <c r="E826" s="115">
        <v>122.73017187000001</v>
      </c>
      <c r="F826" s="115">
        <v>116.17779528</v>
      </c>
      <c r="H826" s="115">
        <v>88.17</v>
      </c>
      <c r="I826" s="113">
        <v>2091084.16</v>
      </c>
    </row>
    <row r="827" spans="2:9" ht="15.9" customHeight="1" x14ac:dyDescent="0.25">
      <c r="B827" s="152">
        <v>44939</v>
      </c>
      <c r="C827" s="115">
        <v>134.49398434</v>
      </c>
      <c r="D827" s="115">
        <v>106.22595758</v>
      </c>
      <c r="E827" s="115">
        <v>122.79250407000001</v>
      </c>
      <c r="F827" s="115">
        <v>116.1480959</v>
      </c>
      <c r="H827" s="115">
        <v>88</v>
      </c>
      <c r="I827" s="113">
        <v>3884992.97</v>
      </c>
    </row>
    <row r="828" spans="2:9" ht="15.9" customHeight="1" x14ac:dyDescent="0.25">
      <c r="B828" s="152">
        <v>44942</v>
      </c>
      <c r="C828" s="115">
        <v>134.90663634000001</v>
      </c>
      <c r="D828" s="115">
        <v>106.30266880000001</v>
      </c>
      <c r="E828" s="115">
        <v>122.85486797999999</v>
      </c>
      <c r="F828" s="115">
        <v>115.62869628</v>
      </c>
      <c r="H828" s="115">
        <v>88.27</v>
      </c>
      <c r="I828" s="113">
        <v>3146406.53</v>
      </c>
    </row>
    <row r="829" spans="2:9" ht="15.9" customHeight="1" x14ac:dyDescent="0.25">
      <c r="B829" s="152">
        <v>44943</v>
      </c>
      <c r="C829" s="115">
        <v>136.77121202999999</v>
      </c>
      <c r="D829" s="115">
        <v>106.19938930000001</v>
      </c>
      <c r="E829" s="115">
        <v>122.91726362999999</v>
      </c>
      <c r="F829" s="115">
        <v>115.95062074000001</v>
      </c>
      <c r="H829" s="115">
        <v>89.49</v>
      </c>
      <c r="I829" s="113">
        <v>3285412.62</v>
      </c>
    </row>
    <row r="830" spans="2:9" ht="15.9" customHeight="1" x14ac:dyDescent="0.25">
      <c r="B830" s="152">
        <v>44944</v>
      </c>
      <c r="C830" s="115">
        <v>137.45896536000001</v>
      </c>
      <c r="D830" s="115">
        <v>106.22558338</v>
      </c>
      <c r="E830" s="115">
        <v>122.97969082</v>
      </c>
      <c r="F830" s="115">
        <v>115.85692023999999</v>
      </c>
      <c r="H830" s="115">
        <v>89.94</v>
      </c>
      <c r="I830" s="113">
        <v>1722321.83</v>
      </c>
    </row>
    <row r="831" spans="2:9" ht="15.9" customHeight="1" x14ac:dyDescent="0.25">
      <c r="B831" s="152">
        <v>44945</v>
      </c>
      <c r="C831" s="115">
        <v>137.45896536000001</v>
      </c>
      <c r="D831" s="115">
        <v>105.70881168</v>
      </c>
      <c r="E831" s="115">
        <v>123.04214974</v>
      </c>
      <c r="F831" s="115">
        <v>115.97016626</v>
      </c>
      <c r="H831" s="115">
        <v>89.94</v>
      </c>
      <c r="I831" s="113">
        <v>2153514.5299999998</v>
      </c>
    </row>
    <row r="832" spans="2:9" ht="15.9" customHeight="1" x14ac:dyDescent="0.25">
      <c r="B832" s="152">
        <v>44946</v>
      </c>
      <c r="C832" s="115">
        <v>137.26028106999999</v>
      </c>
      <c r="D832" s="115">
        <v>105.77429687</v>
      </c>
      <c r="E832" s="115">
        <v>123.10464038000001</v>
      </c>
      <c r="F832" s="115">
        <v>115.24854694</v>
      </c>
      <c r="H832" s="115">
        <v>89.81</v>
      </c>
      <c r="I832" s="113">
        <v>2605221.7000000002</v>
      </c>
    </row>
    <row r="833" spans="2:9" ht="15.9" customHeight="1" x14ac:dyDescent="0.25">
      <c r="B833" s="152">
        <v>44949</v>
      </c>
      <c r="C833" s="115">
        <v>134.63153500999999</v>
      </c>
      <c r="D833" s="115">
        <v>105.36978550000001</v>
      </c>
      <c r="E833" s="115">
        <v>123.16716273999999</v>
      </c>
      <c r="F833" s="115">
        <v>114.87383894</v>
      </c>
      <c r="H833" s="115">
        <v>88.09</v>
      </c>
      <c r="I833" s="113">
        <v>5215430.8</v>
      </c>
    </row>
    <row r="834" spans="2:9" ht="15.9" customHeight="1" x14ac:dyDescent="0.25">
      <c r="B834" s="152">
        <v>44950</v>
      </c>
      <c r="C834" s="115">
        <v>133.83679782999999</v>
      </c>
      <c r="D834" s="115">
        <v>105.22160187999999</v>
      </c>
      <c r="E834" s="115">
        <v>123.22971699999999</v>
      </c>
      <c r="F834" s="115">
        <v>115.38884272</v>
      </c>
      <c r="H834" s="115">
        <v>87.57</v>
      </c>
      <c r="I834" s="113">
        <v>2968641.65</v>
      </c>
    </row>
    <row r="835" spans="2:9" ht="15.9" customHeight="1" x14ac:dyDescent="0.25">
      <c r="B835" s="152">
        <v>44951</v>
      </c>
      <c r="C835" s="115">
        <v>134.38700048999999</v>
      </c>
      <c r="D835" s="115">
        <v>105.39523118</v>
      </c>
      <c r="E835" s="115">
        <v>123.29230298</v>
      </c>
      <c r="F835" s="115">
        <v>115.50949712000001</v>
      </c>
      <c r="H835" s="115">
        <v>87.93</v>
      </c>
      <c r="I835" s="113">
        <v>1750870.04</v>
      </c>
    </row>
    <row r="836" spans="2:9" ht="15.9" customHeight="1" x14ac:dyDescent="0.25">
      <c r="B836" s="152">
        <v>44952</v>
      </c>
      <c r="C836" s="115">
        <v>133.86736464000001</v>
      </c>
      <c r="D836" s="115">
        <v>105.12954841</v>
      </c>
      <c r="E836" s="115">
        <v>123.35492068000001</v>
      </c>
      <c r="F836" s="115">
        <v>115.27119166</v>
      </c>
      <c r="H836" s="115">
        <v>87.59</v>
      </c>
      <c r="I836" s="113">
        <v>2054824.92</v>
      </c>
    </row>
    <row r="837" spans="2:9" ht="15.9" customHeight="1" x14ac:dyDescent="0.25">
      <c r="B837" s="152">
        <v>44953</v>
      </c>
      <c r="C837" s="115">
        <v>133.95906509</v>
      </c>
      <c r="D837" s="115">
        <v>105.13029681</v>
      </c>
      <c r="E837" s="115">
        <v>123.41757028000001</v>
      </c>
      <c r="F837" s="115">
        <v>114.98944012</v>
      </c>
      <c r="H837" s="115">
        <v>87.65</v>
      </c>
      <c r="I837" s="113">
        <v>1880792.58</v>
      </c>
    </row>
    <row r="838" spans="2:9" ht="15.9" customHeight="1" x14ac:dyDescent="0.25">
      <c r="B838" s="152">
        <v>44956</v>
      </c>
      <c r="C838" s="115">
        <v>133.74509738</v>
      </c>
      <c r="D838" s="115">
        <v>105.07117304000001</v>
      </c>
      <c r="E838" s="115">
        <v>123.4802516</v>
      </c>
      <c r="F838" s="115">
        <v>115.07625117000001</v>
      </c>
      <c r="H838" s="115">
        <v>87.51</v>
      </c>
      <c r="I838" s="113">
        <v>1953587.75</v>
      </c>
    </row>
    <row r="839" spans="2:9" ht="15.9" customHeight="1" x14ac:dyDescent="0.25">
      <c r="B839" s="152">
        <v>44957</v>
      </c>
      <c r="C839" s="115">
        <v>134.43285071</v>
      </c>
      <c r="D839" s="115">
        <v>105.56736367000001</v>
      </c>
      <c r="E839" s="115">
        <v>123.54296481</v>
      </c>
      <c r="F839" s="115">
        <v>115.18355794</v>
      </c>
      <c r="H839" s="115">
        <v>87.96</v>
      </c>
      <c r="I839" s="113">
        <v>2647964.36</v>
      </c>
    </row>
    <row r="840" spans="2:9" ht="15.9" customHeight="1" x14ac:dyDescent="0.25">
      <c r="B840" s="152">
        <v>44958</v>
      </c>
      <c r="C840" s="115">
        <v>134.49398434</v>
      </c>
      <c r="D840" s="115">
        <v>105.03899174999999</v>
      </c>
      <c r="E840" s="115">
        <v>123.60570992</v>
      </c>
      <c r="F840" s="115">
        <v>115.27368912999999</v>
      </c>
      <c r="H840" s="115">
        <v>88</v>
      </c>
      <c r="I840" s="113">
        <v>1940600.08</v>
      </c>
    </row>
    <row r="841" spans="2:9" ht="15.9" customHeight="1" x14ac:dyDescent="0.25">
      <c r="B841" s="152">
        <v>44959</v>
      </c>
      <c r="C841" s="115">
        <v>135.13588745000001</v>
      </c>
      <c r="D841" s="115">
        <v>105.30579711999999</v>
      </c>
      <c r="E841" s="115">
        <v>123.66848675</v>
      </c>
      <c r="F841" s="115">
        <v>115.1640225</v>
      </c>
      <c r="H841" s="115">
        <v>88.42</v>
      </c>
      <c r="I841" s="113">
        <v>2003410.96</v>
      </c>
    </row>
    <row r="842" spans="2:9" ht="15.9" customHeight="1" x14ac:dyDescent="0.25">
      <c r="B842" s="152">
        <v>44960</v>
      </c>
      <c r="C842" s="115">
        <v>135.21230449000001</v>
      </c>
      <c r="D842" s="115">
        <v>105.36342409</v>
      </c>
      <c r="E842" s="115">
        <v>123.73129547000001</v>
      </c>
      <c r="F842" s="115">
        <v>114.61623127</v>
      </c>
      <c r="H842" s="115">
        <v>88.47</v>
      </c>
      <c r="I842" s="113">
        <v>2988869.28</v>
      </c>
    </row>
    <row r="843" spans="2:9" ht="15.9" customHeight="1" x14ac:dyDescent="0.25">
      <c r="B843" s="152">
        <v>44963</v>
      </c>
      <c r="C843" s="115">
        <v>136.54196092000001</v>
      </c>
      <c r="D843" s="115">
        <v>105.19241418999999</v>
      </c>
      <c r="E843" s="115">
        <v>123.79413608999999</v>
      </c>
      <c r="F843" s="115">
        <v>115.11226698999999</v>
      </c>
      <c r="H843" s="115">
        <v>89.34</v>
      </c>
      <c r="I843" s="113">
        <v>1774537.17</v>
      </c>
    </row>
    <row r="844" spans="2:9" ht="15.9" customHeight="1" x14ac:dyDescent="0.25">
      <c r="B844" s="152">
        <v>44964</v>
      </c>
      <c r="C844" s="115">
        <v>136.98517973</v>
      </c>
      <c r="D844" s="115">
        <v>104.95629331000001</v>
      </c>
      <c r="E844" s="115">
        <v>123.85700876999999</v>
      </c>
      <c r="F844" s="115">
        <v>115.27307297999999</v>
      </c>
      <c r="H844" s="115">
        <v>89.63</v>
      </c>
      <c r="I844" s="113">
        <v>1730680.41</v>
      </c>
    </row>
    <row r="845" spans="2:9" ht="15.9" customHeight="1" x14ac:dyDescent="0.25">
      <c r="B845" s="152">
        <v>44965</v>
      </c>
      <c r="C845" s="115">
        <v>137.77991691</v>
      </c>
      <c r="D845" s="115">
        <v>104.71306260999999</v>
      </c>
      <c r="E845" s="115">
        <v>123.91991335</v>
      </c>
      <c r="F845" s="115">
        <v>115.76749232</v>
      </c>
      <c r="H845" s="115">
        <v>90.15</v>
      </c>
      <c r="I845" s="113">
        <v>2051991.85</v>
      </c>
    </row>
    <row r="846" spans="2:9" ht="15.9" customHeight="1" x14ac:dyDescent="0.25">
      <c r="B846" s="152">
        <v>44966</v>
      </c>
      <c r="C846" s="115">
        <v>137.05272364000001</v>
      </c>
      <c r="D846" s="115">
        <v>104.45598646000001</v>
      </c>
      <c r="E846" s="115">
        <v>123.98284982</v>
      </c>
      <c r="F846" s="115">
        <v>115.48981345999999</v>
      </c>
      <c r="H846" s="115">
        <v>88.58</v>
      </c>
      <c r="I846" s="113">
        <v>1926832.37</v>
      </c>
    </row>
    <row r="847" spans="2:9" ht="15.9" customHeight="1" x14ac:dyDescent="0.25">
      <c r="B847" s="152">
        <v>44967</v>
      </c>
      <c r="C847" s="115">
        <v>136.27911377999999</v>
      </c>
      <c r="D847" s="115">
        <v>104.23445941999999</v>
      </c>
      <c r="E847" s="115">
        <v>124.04581835</v>
      </c>
      <c r="F847" s="115">
        <v>115.74344017</v>
      </c>
      <c r="H847" s="115">
        <v>88.08</v>
      </c>
      <c r="I847" s="113">
        <v>1704976.25</v>
      </c>
    </row>
    <row r="848" spans="2:9" ht="15.9" customHeight="1" x14ac:dyDescent="0.25">
      <c r="B848" s="152">
        <v>44970</v>
      </c>
      <c r="C848" s="115">
        <v>135.38172632999999</v>
      </c>
      <c r="D848" s="115">
        <v>103.81834782</v>
      </c>
      <c r="E848" s="115">
        <v>124.10881878000001</v>
      </c>
      <c r="F848" s="115">
        <v>115.7719407</v>
      </c>
      <c r="H848" s="115">
        <v>87.5</v>
      </c>
      <c r="I848" s="113">
        <v>2185634.4500000002</v>
      </c>
    </row>
    <row r="849" spans="2:9" ht="15.9" customHeight="1" x14ac:dyDescent="0.25">
      <c r="B849" s="152">
        <v>44971</v>
      </c>
      <c r="C849" s="115">
        <v>135.61380929000001</v>
      </c>
      <c r="D849" s="115">
        <v>103.97925429</v>
      </c>
      <c r="E849" s="115">
        <v>124.17185127</v>
      </c>
      <c r="F849" s="115">
        <v>116.05151958</v>
      </c>
      <c r="H849" s="115">
        <v>87.65</v>
      </c>
      <c r="I849" s="113">
        <v>1545412.87</v>
      </c>
    </row>
    <row r="850" spans="2:9" ht="15.9" customHeight="1" x14ac:dyDescent="0.25">
      <c r="B850" s="152">
        <v>44972</v>
      </c>
      <c r="C850" s="115">
        <v>135.44361512</v>
      </c>
      <c r="D850" s="115">
        <v>104.13679294000001</v>
      </c>
      <c r="E850" s="115">
        <v>124.23491565</v>
      </c>
      <c r="F850" s="115">
        <v>116.95801351999999</v>
      </c>
      <c r="H850" s="115">
        <v>87.54</v>
      </c>
      <c r="I850" s="113">
        <v>2698454.17</v>
      </c>
    </row>
    <row r="851" spans="2:9" ht="15.9" customHeight="1" x14ac:dyDescent="0.25">
      <c r="B851" s="152">
        <v>44973</v>
      </c>
      <c r="C851" s="115">
        <v>136.58855772000001</v>
      </c>
      <c r="D851" s="115">
        <v>104.0544687</v>
      </c>
      <c r="E851" s="115">
        <v>124.29801209999999</v>
      </c>
      <c r="F851" s="115">
        <v>117.10978294</v>
      </c>
      <c r="H851" s="115">
        <v>88.28</v>
      </c>
      <c r="I851" s="113">
        <v>1725220.57</v>
      </c>
    </row>
    <row r="852" spans="2:9" ht="15.9" customHeight="1" x14ac:dyDescent="0.25">
      <c r="B852" s="152">
        <v>44974</v>
      </c>
      <c r="C852" s="115">
        <v>137.62519494</v>
      </c>
      <c r="D852" s="115">
        <v>104.67901031</v>
      </c>
      <c r="E852" s="115">
        <v>124.36114061000001</v>
      </c>
      <c r="F852" s="115">
        <v>117.50010473</v>
      </c>
      <c r="H852" s="115">
        <v>88.95</v>
      </c>
      <c r="I852" s="113">
        <v>1897780.47</v>
      </c>
    </row>
    <row r="853" spans="2:9" ht="15.9" customHeight="1" x14ac:dyDescent="0.25">
      <c r="B853" s="152">
        <v>44979</v>
      </c>
      <c r="C853" s="115">
        <v>138.16672184999999</v>
      </c>
      <c r="D853" s="115">
        <v>104.69584936</v>
      </c>
      <c r="E853" s="115">
        <v>124.42430118999999</v>
      </c>
      <c r="F853" s="115">
        <v>117.0740438</v>
      </c>
      <c r="H853" s="115">
        <v>89.3</v>
      </c>
      <c r="I853" s="113">
        <v>1131465.0900000001</v>
      </c>
    </row>
    <row r="854" spans="2:9" ht="15.9" customHeight="1" x14ac:dyDescent="0.25">
      <c r="B854" s="152">
        <v>44980</v>
      </c>
      <c r="C854" s="115">
        <v>137.74897252</v>
      </c>
      <c r="D854" s="115">
        <v>104.53269769000001</v>
      </c>
      <c r="E854" s="115">
        <v>124.48749383000001</v>
      </c>
      <c r="F854" s="115">
        <v>116.92837894</v>
      </c>
      <c r="H854" s="115">
        <v>89.03</v>
      </c>
      <c r="I854" s="113">
        <v>1583103.31</v>
      </c>
    </row>
    <row r="855" spans="2:9" ht="15.9" customHeight="1" x14ac:dyDescent="0.25">
      <c r="B855" s="152">
        <v>44981</v>
      </c>
      <c r="C855" s="115">
        <v>138.90938732000001</v>
      </c>
      <c r="D855" s="115">
        <v>104.89267913</v>
      </c>
      <c r="E855" s="115">
        <v>124.55071853</v>
      </c>
      <c r="F855" s="115">
        <v>116.62931558</v>
      </c>
      <c r="H855" s="115">
        <v>89.78</v>
      </c>
      <c r="I855" s="113">
        <v>1904263.68</v>
      </c>
    </row>
    <row r="856" spans="2:9" ht="15.9" customHeight="1" x14ac:dyDescent="0.25">
      <c r="B856" s="152">
        <v>44984</v>
      </c>
      <c r="C856" s="115">
        <v>139.17241466999999</v>
      </c>
      <c r="D856" s="115">
        <v>105.07828286</v>
      </c>
      <c r="E856" s="115">
        <v>124.61397547</v>
      </c>
      <c r="F856" s="115">
        <v>116.99060203000001</v>
      </c>
      <c r="H856" s="115">
        <v>89.95</v>
      </c>
      <c r="I856" s="113">
        <v>1544330.16</v>
      </c>
    </row>
    <row r="857" spans="2:9" ht="15.9" customHeight="1" x14ac:dyDescent="0.25">
      <c r="B857" s="152">
        <v>44985</v>
      </c>
      <c r="C857" s="115">
        <v>138.47616579000001</v>
      </c>
      <c r="D857" s="115">
        <v>105.0902573</v>
      </c>
      <c r="E857" s="115">
        <v>124.67726448000001</v>
      </c>
      <c r="F857" s="115">
        <v>116.65986015999999</v>
      </c>
      <c r="H857" s="115">
        <v>89.5</v>
      </c>
      <c r="I857" s="113">
        <v>1958425.72</v>
      </c>
    </row>
    <row r="858" spans="2:9" ht="15.9" customHeight="1" x14ac:dyDescent="0.25">
      <c r="B858" s="152">
        <v>44986</v>
      </c>
      <c r="C858" s="115">
        <v>138.67730435999999</v>
      </c>
      <c r="D858" s="115">
        <v>105.10185753</v>
      </c>
      <c r="E858" s="115">
        <v>124.74058554</v>
      </c>
      <c r="F858" s="115">
        <v>116.61059086</v>
      </c>
      <c r="H858" s="115">
        <v>89.63</v>
      </c>
      <c r="I858" s="113">
        <v>1401074.53</v>
      </c>
    </row>
    <row r="859" spans="2:9" ht="15.9" customHeight="1" x14ac:dyDescent="0.25">
      <c r="B859" s="152">
        <v>44987</v>
      </c>
      <c r="C859" s="115">
        <v>138.49163798999999</v>
      </c>
      <c r="D859" s="115">
        <v>105.18717538</v>
      </c>
      <c r="E859" s="115">
        <v>124.80393884999999</v>
      </c>
      <c r="F859" s="115">
        <v>116.27050027</v>
      </c>
      <c r="H859" s="115">
        <v>89.51</v>
      </c>
      <c r="I859" s="113">
        <v>2945132.01</v>
      </c>
    </row>
    <row r="860" spans="2:9" ht="15.9" customHeight="1" x14ac:dyDescent="0.25">
      <c r="B860" s="152">
        <v>44988</v>
      </c>
      <c r="C860" s="115">
        <v>139.06410929</v>
      </c>
      <c r="D860" s="115">
        <v>105.5752219</v>
      </c>
      <c r="E860" s="115">
        <v>124.86732438</v>
      </c>
      <c r="F860" s="115">
        <v>116.33773865000001</v>
      </c>
      <c r="H860" s="115">
        <v>89.88</v>
      </c>
      <c r="I860" s="113">
        <v>1416226.18</v>
      </c>
    </row>
    <row r="861" spans="2:9" ht="15.9" customHeight="1" x14ac:dyDescent="0.25">
      <c r="B861" s="152">
        <v>44991</v>
      </c>
      <c r="C861" s="115">
        <v>139.23430346000001</v>
      </c>
      <c r="D861" s="115">
        <v>105.21524046</v>
      </c>
      <c r="E861" s="115">
        <v>124.93074199</v>
      </c>
      <c r="F861" s="115">
        <v>116.52033844</v>
      </c>
      <c r="H861" s="115">
        <v>89.99</v>
      </c>
      <c r="I861" s="113">
        <v>1202366.5900000001</v>
      </c>
    </row>
    <row r="862" spans="2:9" ht="15.9" customHeight="1" x14ac:dyDescent="0.25">
      <c r="B862" s="152">
        <v>44992</v>
      </c>
      <c r="C862" s="115">
        <v>139.77583036999999</v>
      </c>
      <c r="D862" s="115">
        <v>105.11682557</v>
      </c>
      <c r="E862" s="115">
        <v>124.99419182</v>
      </c>
      <c r="F862" s="115">
        <v>116.83501317</v>
      </c>
      <c r="H862" s="115">
        <v>90.34</v>
      </c>
      <c r="I862" s="113">
        <v>1556723.99</v>
      </c>
    </row>
    <row r="863" spans="2:9" ht="15.9" customHeight="1" x14ac:dyDescent="0.25">
      <c r="B863" s="152">
        <v>44993</v>
      </c>
      <c r="C863" s="115">
        <v>139.49733080999999</v>
      </c>
      <c r="D863" s="115">
        <v>104.71643041999999</v>
      </c>
      <c r="E863" s="115">
        <v>125.05767389</v>
      </c>
      <c r="F863" s="115">
        <v>117.21330201000001</v>
      </c>
      <c r="H863" s="115">
        <v>90.16</v>
      </c>
      <c r="I863" s="113">
        <v>2235298.7200000002</v>
      </c>
    </row>
    <row r="864" spans="2:9" ht="15.9" customHeight="1" x14ac:dyDescent="0.25">
      <c r="B864" s="152">
        <v>44994</v>
      </c>
      <c r="C864" s="115">
        <v>139.24699913000001</v>
      </c>
      <c r="D864" s="115">
        <v>104.4698319</v>
      </c>
      <c r="E864" s="115">
        <v>125.12118820000001</v>
      </c>
      <c r="F864" s="115">
        <v>117.8354092</v>
      </c>
      <c r="H864" s="115">
        <v>89</v>
      </c>
      <c r="I864" s="113">
        <v>2346209.7400000002</v>
      </c>
    </row>
    <row r="865" spans="2:9" ht="15.9" customHeight="1" x14ac:dyDescent="0.25">
      <c r="B865" s="152">
        <v>44995</v>
      </c>
      <c r="C865" s="115">
        <v>138.24567239999999</v>
      </c>
      <c r="D865" s="115">
        <v>104.34634555</v>
      </c>
      <c r="E865" s="115">
        <v>125.18473474</v>
      </c>
      <c r="F865" s="115">
        <v>117.70503262</v>
      </c>
      <c r="H865" s="115">
        <v>88.36</v>
      </c>
      <c r="I865" s="113">
        <v>2321445.6800000002</v>
      </c>
    </row>
    <row r="866" spans="2:9" ht="15.9" customHeight="1" x14ac:dyDescent="0.25">
      <c r="B866" s="152">
        <v>44998</v>
      </c>
      <c r="C866" s="115">
        <v>139.24699913000001</v>
      </c>
      <c r="D866" s="115">
        <v>103.75660464000001</v>
      </c>
      <c r="E866" s="115">
        <v>125.24831368</v>
      </c>
      <c r="F866" s="115">
        <v>118.13042781</v>
      </c>
      <c r="H866" s="115">
        <v>89</v>
      </c>
      <c r="I866" s="113">
        <v>2213349.61</v>
      </c>
    </row>
    <row r="867" spans="2:9" ht="15.9" customHeight="1" x14ac:dyDescent="0.25">
      <c r="B867" s="152">
        <v>44999</v>
      </c>
      <c r="C867" s="115">
        <v>139.09054183000001</v>
      </c>
      <c r="D867" s="115">
        <v>103.83518687</v>
      </c>
      <c r="E867" s="115">
        <v>125.31192486</v>
      </c>
      <c r="F867" s="115">
        <v>117.88090419</v>
      </c>
      <c r="H867" s="115">
        <v>88.9</v>
      </c>
      <c r="I867" s="113">
        <v>1840260.57</v>
      </c>
    </row>
    <row r="868" spans="2:9" ht="15.9" customHeight="1" x14ac:dyDescent="0.25">
      <c r="B868" s="152">
        <v>45000</v>
      </c>
      <c r="C868" s="115">
        <v>138.38648397</v>
      </c>
      <c r="D868" s="115">
        <v>103.95530542</v>
      </c>
      <c r="E868" s="115">
        <v>125.37556828</v>
      </c>
      <c r="F868" s="115">
        <v>118.09770931</v>
      </c>
      <c r="H868" s="115">
        <v>88.45</v>
      </c>
      <c r="I868" s="113">
        <v>1654592</v>
      </c>
    </row>
    <row r="869" spans="2:9" ht="15.9" customHeight="1" x14ac:dyDescent="0.25">
      <c r="B869" s="152">
        <v>45001</v>
      </c>
      <c r="C869" s="115">
        <v>138.91843879999999</v>
      </c>
      <c r="D869" s="115">
        <v>103.92125312</v>
      </c>
      <c r="E869" s="115">
        <v>125.4392441</v>
      </c>
      <c r="F869" s="115">
        <v>118.33728048</v>
      </c>
      <c r="H869" s="115">
        <v>88.79</v>
      </c>
      <c r="I869" s="113">
        <v>2420630.66</v>
      </c>
    </row>
    <row r="870" spans="2:9" ht="15.9" customHeight="1" x14ac:dyDescent="0.25">
      <c r="B870" s="152">
        <v>45002</v>
      </c>
      <c r="C870" s="115">
        <v>137.76065475999999</v>
      </c>
      <c r="D870" s="115">
        <v>103.8793426</v>
      </c>
      <c r="E870" s="115">
        <v>125.50295215</v>
      </c>
      <c r="F870" s="115">
        <v>118.63037811</v>
      </c>
      <c r="H870" s="115">
        <v>88.05</v>
      </c>
      <c r="I870" s="113">
        <v>1843545.12</v>
      </c>
    </row>
    <row r="871" spans="2:9" ht="15.9" customHeight="1" x14ac:dyDescent="0.25">
      <c r="B871" s="152">
        <v>45005</v>
      </c>
      <c r="C871" s="115">
        <v>137.83888340999999</v>
      </c>
      <c r="D871" s="115">
        <v>103.58709156</v>
      </c>
      <c r="E871" s="115">
        <v>125.56669261</v>
      </c>
      <c r="F871" s="115">
        <v>118.69631471</v>
      </c>
      <c r="H871" s="115">
        <v>88.1</v>
      </c>
      <c r="I871" s="113">
        <v>1831052.6</v>
      </c>
    </row>
    <row r="872" spans="2:9" ht="15.9" customHeight="1" x14ac:dyDescent="0.25">
      <c r="B872" s="152">
        <v>45006</v>
      </c>
      <c r="C872" s="115">
        <v>138.26131813000001</v>
      </c>
      <c r="D872" s="115">
        <v>103.63424089</v>
      </c>
      <c r="E872" s="115">
        <v>125.63046548</v>
      </c>
      <c r="F872" s="115">
        <v>118.63322836</v>
      </c>
      <c r="H872" s="115">
        <v>88.37</v>
      </c>
      <c r="I872" s="113">
        <v>1620429.59</v>
      </c>
    </row>
    <row r="873" spans="2:9" ht="15.9" customHeight="1" x14ac:dyDescent="0.25">
      <c r="B873" s="152">
        <v>45007</v>
      </c>
      <c r="C873" s="115">
        <v>138.27696386</v>
      </c>
      <c r="D873" s="115">
        <v>103.59494977999999</v>
      </c>
      <c r="E873" s="115">
        <v>125.69427075</v>
      </c>
      <c r="F873" s="115">
        <v>118.97320504</v>
      </c>
      <c r="H873" s="115">
        <v>88.38</v>
      </c>
      <c r="I873" s="113">
        <v>1152265.8700000001</v>
      </c>
    </row>
    <row r="874" spans="2:9" ht="15.9" customHeight="1" x14ac:dyDescent="0.25">
      <c r="B874" s="152">
        <v>45008</v>
      </c>
      <c r="C874" s="115">
        <v>137.38515723</v>
      </c>
      <c r="D874" s="115">
        <v>103.30456974000001</v>
      </c>
      <c r="E874" s="115">
        <v>125.75810842999999</v>
      </c>
      <c r="F874" s="115">
        <v>118.9719454</v>
      </c>
      <c r="H874" s="115">
        <v>87.81</v>
      </c>
      <c r="I874" s="113">
        <v>1478664.85</v>
      </c>
    </row>
    <row r="875" spans="2:9" ht="15.9" customHeight="1" x14ac:dyDescent="0.25">
      <c r="B875" s="152">
        <v>45009</v>
      </c>
      <c r="C875" s="115">
        <v>138.27696386</v>
      </c>
      <c r="D875" s="115">
        <v>103.66342858</v>
      </c>
      <c r="E875" s="115">
        <v>125.82197850999999</v>
      </c>
      <c r="F875" s="115">
        <v>119.44363623</v>
      </c>
      <c r="H875" s="115">
        <v>88.38</v>
      </c>
      <c r="I875" s="113">
        <v>1520605.93</v>
      </c>
    </row>
    <row r="876" spans="2:9" ht="15.9" customHeight="1" x14ac:dyDescent="0.25">
      <c r="B876" s="152">
        <v>45012</v>
      </c>
      <c r="C876" s="115">
        <v>138.54294127</v>
      </c>
      <c r="D876" s="115">
        <v>103.55154245</v>
      </c>
      <c r="E876" s="115">
        <v>125.88588099</v>
      </c>
      <c r="F876" s="115">
        <v>119.70260603</v>
      </c>
      <c r="H876" s="115">
        <v>88.55</v>
      </c>
      <c r="I876" s="113">
        <v>2534038.2999999998</v>
      </c>
    </row>
    <row r="877" spans="2:9" ht="15.9" customHeight="1" x14ac:dyDescent="0.25">
      <c r="B877" s="152">
        <v>45013</v>
      </c>
      <c r="C877" s="115">
        <v>138.13615228</v>
      </c>
      <c r="D877" s="115">
        <v>103.42057207000001</v>
      </c>
      <c r="E877" s="115">
        <v>125.94981589</v>
      </c>
      <c r="F877" s="115">
        <v>119.55329963</v>
      </c>
      <c r="H877" s="115">
        <v>88.29</v>
      </c>
      <c r="I877" s="113">
        <v>2045911.7</v>
      </c>
    </row>
    <row r="878" spans="2:9" ht="15.9" customHeight="1" x14ac:dyDescent="0.25">
      <c r="B878" s="152">
        <v>45014</v>
      </c>
      <c r="C878" s="115">
        <v>137.36951149999999</v>
      </c>
      <c r="D878" s="115">
        <v>102.69537038</v>
      </c>
      <c r="E878" s="115">
        <v>126.01378335</v>
      </c>
      <c r="F878" s="115">
        <v>119.49565143</v>
      </c>
      <c r="H878" s="115">
        <v>87.8</v>
      </c>
      <c r="I878" s="113">
        <v>2215242.02</v>
      </c>
    </row>
    <row r="879" spans="2:9" ht="15.9" customHeight="1" x14ac:dyDescent="0.25">
      <c r="B879" s="152">
        <v>45015</v>
      </c>
      <c r="C879" s="115">
        <v>136.82191094000001</v>
      </c>
      <c r="D879" s="115">
        <v>102.38590609000001</v>
      </c>
      <c r="E879" s="115">
        <v>126.07778322999999</v>
      </c>
      <c r="F879" s="115">
        <v>119.85625859</v>
      </c>
      <c r="H879" s="115">
        <v>87.45</v>
      </c>
      <c r="I879" s="113">
        <v>1554817.49</v>
      </c>
    </row>
    <row r="880" spans="2:9" ht="15.9" customHeight="1" x14ac:dyDescent="0.25">
      <c r="B880" s="152">
        <v>45016</v>
      </c>
      <c r="C880" s="115">
        <v>139.62249666</v>
      </c>
      <c r="D880" s="115">
        <v>103.31542157</v>
      </c>
      <c r="E880" s="115">
        <v>126.14181567</v>
      </c>
      <c r="F880" s="115">
        <v>119.76728715</v>
      </c>
      <c r="H880" s="115">
        <v>89.24</v>
      </c>
      <c r="I880" s="113">
        <v>2612579.39</v>
      </c>
    </row>
    <row r="881" spans="2:9" ht="15.9" customHeight="1" x14ac:dyDescent="0.25">
      <c r="B881" s="152">
        <v>45019</v>
      </c>
      <c r="C881" s="115">
        <v>137.76065475999999</v>
      </c>
      <c r="D881" s="115">
        <v>103.02167372</v>
      </c>
      <c r="E881" s="115">
        <v>126.20588069999999</v>
      </c>
      <c r="F881" s="115">
        <v>120.01744449</v>
      </c>
      <c r="H881" s="115">
        <v>88.05</v>
      </c>
      <c r="I881" s="113">
        <v>2235880.63</v>
      </c>
    </row>
    <row r="882" spans="2:9" ht="15.9" customHeight="1" x14ac:dyDescent="0.25">
      <c r="B882" s="152">
        <v>45020</v>
      </c>
      <c r="C882" s="115">
        <v>137.99534070999999</v>
      </c>
      <c r="D882" s="115">
        <v>103.31691837</v>
      </c>
      <c r="E882" s="115">
        <v>126.26997813</v>
      </c>
      <c r="F882" s="115">
        <v>120.24800356</v>
      </c>
      <c r="H882" s="115">
        <v>88.2</v>
      </c>
      <c r="I882" s="113">
        <v>1365771.68</v>
      </c>
    </row>
    <row r="883" spans="2:9" ht="15.9" customHeight="1" x14ac:dyDescent="0.25">
      <c r="B883" s="152">
        <v>45021</v>
      </c>
      <c r="C883" s="115">
        <v>139.04360464000001</v>
      </c>
      <c r="D883" s="115">
        <v>103.28922749</v>
      </c>
      <c r="E883" s="115">
        <v>126.33410813</v>
      </c>
      <c r="F883" s="115">
        <v>120.41362216</v>
      </c>
      <c r="H883" s="115">
        <v>88.87</v>
      </c>
      <c r="I883" s="113">
        <v>1962625.23</v>
      </c>
    </row>
    <row r="884" spans="2:9" ht="15.9" customHeight="1" x14ac:dyDescent="0.25">
      <c r="B884" s="152">
        <v>45022</v>
      </c>
      <c r="C884" s="115">
        <v>137.44774014999999</v>
      </c>
      <c r="D884" s="115">
        <v>103.29371791</v>
      </c>
      <c r="E884" s="115">
        <v>126.39827072</v>
      </c>
      <c r="F884" s="115">
        <v>120.23104268</v>
      </c>
      <c r="H884" s="115">
        <v>87.85</v>
      </c>
      <c r="I884" s="113">
        <v>2207046.21</v>
      </c>
    </row>
    <row r="885" spans="2:9" ht="15.9" customHeight="1" x14ac:dyDescent="0.25">
      <c r="B885" s="152">
        <v>45026</v>
      </c>
      <c r="C885" s="115">
        <v>137.16611700999999</v>
      </c>
      <c r="D885" s="115">
        <v>103.30606654</v>
      </c>
      <c r="E885" s="115">
        <v>126.46246587</v>
      </c>
      <c r="F885" s="115">
        <v>120.09606639</v>
      </c>
      <c r="H885" s="115">
        <v>87.67</v>
      </c>
      <c r="I885" s="113">
        <v>2849581.06</v>
      </c>
    </row>
    <row r="886" spans="2:9" ht="15.9" customHeight="1" x14ac:dyDescent="0.25">
      <c r="B886" s="152">
        <v>45027</v>
      </c>
      <c r="C886" s="115">
        <v>135.91445859000001</v>
      </c>
      <c r="D886" s="115">
        <v>103.47745064</v>
      </c>
      <c r="E886" s="115">
        <v>126.52669361</v>
      </c>
      <c r="F886" s="115">
        <v>120.66390283</v>
      </c>
      <c r="H886" s="115">
        <v>86.87</v>
      </c>
      <c r="I886" s="113">
        <v>3929960.66</v>
      </c>
    </row>
    <row r="887" spans="2:9" ht="15.9" customHeight="1" x14ac:dyDescent="0.25">
      <c r="B887" s="152">
        <v>45028</v>
      </c>
      <c r="C887" s="115">
        <v>135.23346094999999</v>
      </c>
      <c r="D887" s="115">
        <v>103.65332515</v>
      </c>
      <c r="E887" s="115">
        <v>126.59095409</v>
      </c>
      <c r="F887" s="115">
        <v>120.82913594999999</v>
      </c>
      <c r="H887" s="115">
        <v>85.39</v>
      </c>
      <c r="I887" s="113">
        <v>2159058.73</v>
      </c>
    </row>
    <row r="888" spans="2:9" ht="15.9" customHeight="1" x14ac:dyDescent="0.25">
      <c r="B888" s="152">
        <v>45029</v>
      </c>
      <c r="C888" s="115">
        <v>133.96648861</v>
      </c>
      <c r="D888" s="115">
        <v>103.64247331</v>
      </c>
      <c r="E888" s="115">
        <v>126.65524714</v>
      </c>
      <c r="F888" s="115">
        <v>121.40287966</v>
      </c>
      <c r="H888" s="115">
        <v>84.59</v>
      </c>
      <c r="I888" s="113">
        <v>1693215.7</v>
      </c>
    </row>
    <row r="889" spans="2:9" ht="15.9" customHeight="1" x14ac:dyDescent="0.25">
      <c r="B889" s="152">
        <v>45030</v>
      </c>
      <c r="C889" s="115">
        <v>134.37825462000001</v>
      </c>
      <c r="D889" s="115">
        <v>104.08290799</v>
      </c>
      <c r="E889" s="115">
        <v>126.71957277</v>
      </c>
      <c r="F889" s="115">
        <v>121.50115199</v>
      </c>
      <c r="H889" s="115">
        <v>84.85</v>
      </c>
      <c r="I889" s="113">
        <v>1688294.75</v>
      </c>
    </row>
    <row r="890" spans="2:9" ht="15.9" customHeight="1" x14ac:dyDescent="0.25">
      <c r="B890" s="152">
        <v>45033</v>
      </c>
      <c r="C890" s="115">
        <v>138.62261197999999</v>
      </c>
      <c r="D890" s="115">
        <v>104.67077788</v>
      </c>
      <c r="E890" s="115">
        <v>126.78393115</v>
      </c>
      <c r="F890" s="115">
        <v>121.65228014</v>
      </c>
      <c r="H890" s="115">
        <v>87.53</v>
      </c>
      <c r="I890" s="113">
        <v>3547258.51</v>
      </c>
    </row>
    <row r="891" spans="2:9" ht="15.9" customHeight="1" x14ac:dyDescent="0.25">
      <c r="B891" s="152">
        <v>45034</v>
      </c>
      <c r="C891" s="115">
        <v>137.83075427</v>
      </c>
      <c r="D891" s="115">
        <v>105.1258064</v>
      </c>
      <c r="E891" s="115">
        <v>126.84832227</v>
      </c>
      <c r="F891" s="115">
        <v>121.49432349999999</v>
      </c>
      <c r="H891" s="115">
        <v>87.03</v>
      </c>
      <c r="I891" s="113">
        <v>1972084.21</v>
      </c>
    </row>
    <row r="892" spans="2:9" ht="15.9" customHeight="1" x14ac:dyDescent="0.25">
      <c r="B892" s="152">
        <v>45035</v>
      </c>
      <c r="C892" s="115">
        <v>136.70631631000001</v>
      </c>
      <c r="D892" s="115">
        <v>105.11345776</v>
      </c>
      <c r="E892" s="115">
        <v>126.91274597</v>
      </c>
      <c r="F892" s="115">
        <v>121.05341421</v>
      </c>
      <c r="H892" s="115">
        <v>86.32</v>
      </c>
      <c r="I892" s="113">
        <v>1419414.18</v>
      </c>
    </row>
    <row r="893" spans="2:9" ht="15.9" customHeight="1" x14ac:dyDescent="0.25">
      <c r="B893" s="152">
        <v>45036</v>
      </c>
      <c r="C893" s="115">
        <v>138.73347206</v>
      </c>
      <c r="D893" s="115">
        <v>105.29793890000001</v>
      </c>
      <c r="E893" s="115">
        <v>126.97720242</v>
      </c>
      <c r="F893" s="115">
        <v>121.4630887</v>
      </c>
      <c r="H893" s="115">
        <v>87.6</v>
      </c>
      <c r="I893" s="113">
        <v>2013846.96</v>
      </c>
    </row>
    <row r="894" spans="2:9" ht="15.9" customHeight="1" x14ac:dyDescent="0.25">
      <c r="B894" s="152">
        <v>45040</v>
      </c>
      <c r="C894" s="115">
        <v>137.78324280000001</v>
      </c>
      <c r="D894" s="115">
        <v>105.38363094</v>
      </c>
      <c r="E894" s="115">
        <v>127.04169161</v>
      </c>
      <c r="F894" s="115">
        <v>121.67091610999999</v>
      </c>
      <c r="H894" s="115">
        <v>87</v>
      </c>
      <c r="I894" s="113">
        <v>2333293.15</v>
      </c>
    </row>
    <row r="895" spans="2:9" ht="15.9" customHeight="1" x14ac:dyDescent="0.25">
      <c r="B895" s="152">
        <v>45041</v>
      </c>
      <c r="C895" s="115">
        <v>137.78324280000001</v>
      </c>
      <c r="D895" s="115">
        <v>105.33685581</v>
      </c>
      <c r="E895" s="115">
        <v>127.10621355000001</v>
      </c>
      <c r="F895" s="115">
        <v>121.99971909999999</v>
      </c>
      <c r="H895" s="115">
        <v>87</v>
      </c>
      <c r="I895" s="113">
        <v>2013942.29</v>
      </c>
    </row>
    <row r="896" spans="2:9" ht="15.9" customHeight="1" x14ac:dyDescent="0.25">
      <c r="B896" s="152">
        <v>45042</v>
      </c>
      <c r="C896" s="115">
        <v>136.83301354</v>
      </c>
      <c r="D896" s="115">
        <v>105.42030265</v>
      </c>
      <c r="E896" s="115">
        <v>127.17076822999999</v>
      </c>
      <c r="F896" s="115">
        <v>122.24336056</v>
      </c>
      <c r="H896" s="115">
        <v>86.4</v>
      </c>
      <c r="I896" s="113">
        <v>1830535.35</v>
      </c>
    </row>
    <row r="897" spans="2:9" ht="15.9" customHeight="1" x14ac:dyDescent="0.25">
      <c r="B897" s="152">
        <v>45043</v>
      </c>
      <c r="C897" s="115">
        <v>136.99138508999999</v>
      </c>
      <c r="D897" s="115">
        <v>105.79562633</v>
      </c>
      <c r="E897" s="115">
        <v>127.23535583</v>
      </c>
      <c r="F897" s="115">
        <v>122.41522096</v>
      </c>
      <c r="H897" s="115">
        <v>86.5</v>
      </c>
      <c r="I897" s="113">
        <v>1709075.11</v>
      </c>
    </row>
    <row r="898" spans="2:9" ht="15.9" customHeight="1" x14ac:dyDescent="0.25">
      <c r="B898" s="152">
        <v>45044</v>
      </c>
      <c r="C898" s="115">
        <v>138.51175190000001</v>
      </c>
      <c r="D898" s="115">
        <v>106.95527548</v>
      </c>
      <c r="E898" s="115">
        <v>127.29997618</v>
      </c>
      <c r="F898" s="115">
        <v>122.18698215000001</v>
      </c>
      <c r="H898" s="115">
        <v>87.46</v>
      </c>
      <c r="I898" s="113">
        <v>1027636.43</v>
      </c>
    </row>
    <row r="899" spans="2:9" ht="15.9" customHeight="1" x14ac:dyDescent="0.25">
      <c r="B899" s="152">
        <v>45048</v>
      </c>
      <c r="C899" s="115">
        <v>139.22442384999999</v>
      </c>
      <c r="D899" s="115">
        <v>107.00766363</v>
      </c>
      <c r="E899" s="115">
        <v>127.36462928</v>
      </c>
      <c r="F899" s="115">
        <v>122.13013407</v>
      </c>
      <c r="H899" s="115">
        <v>87.91</v>
      </c>
      <c r="I899" s="113">
        <v>2320988.98</v>
      </c>
    </row>
    <row r="900" spans="2:9" ht="15.9" customHeight="1" x14ac:dyDescent="0.25">
      <c r="B900" s="152">
        <v>45049</v>
      </c>
      <c r="C900" s="115">
        <v>138.09998589</v>
      </c>
      <c r="D900" s="115">
        <v>107.16744749999999</v>
      </c>
      <c r="E900" s="115">
        <v>127.42931529000001</v>
      </c>
      <c r="F900" s="115">
        <v>122.45501783</v>
      </c>
      <c r="H900" s="115">
        <v>87.2</v>
      </c>
      <c r="I900" s="113">
        <v>3514828.61</v>
      </c>
    </row>
    <row r="901" spans="2:9" ht="15.9" customHeight="1" x14ac:dyDescent="0.25">
      <c r="B901" s="152">
        <v>45050</v>
      </c>
      <c r="C901" s="115">
        <v>138.93935507</v>
      </c>
      <c r="D901" s="115">
        <v>107.59515933</v>
      </c>
      <c r="E901" s="115">
        <v>127.49403422</v>
      </c>
      <c r="F901" s="115">
        <v>122.93106708000001</v>
      </c>
      <c r="H901" s="115">
        <v>87.73</v>
      </c>
      <c r="I901" s="113">
        <v>1873722.26</v>
      </c>
    </row>
    <row r="902" spans="2:9" ht="15.9" customHeight="1" x14ac:dyDescent="0.25">
      <c r="B902" s="152">
        <v>45051</v>
      </c>
      <c r="C902" s="115">
        <v>140.03211872</v>
      </c>
      <c r="D902" s="115">
        <v>108.01014833000001</v>
      </c>
      <c r="E902" s="115">
        <v>127.55878589</v>
      </c>
      <c r="F902" s="115">
        <v>123.20959102</v>
      </c>
      <c r="H902" s="115">
        <v>88.42</v>
      </c>
      <c r="I902" s="113">
        <v>1608909.74</v>
      </c>
    </row>
    <row r="903" spans="2:9" ht="15.9" customHeight="1" x14ac:dyDescent="0.25">
      <c r="B903" s="152">
        <v>45054</v>
      </c>
      <c r="C903" s="115">
        <v>141.67918277000001</v>
      </c>
      <c r="D903" s="115">
        <v>108.46555103999999</v>
      </c>
      <c r="E903" s="115">
        <v>127.62357048</v>
      </c>
      <c r="F903" s="115">
        <v>123.04076104000001</v>
      </c>
      <c r="H903" s="115">
        <v>89.46</v>
      </c>
      <c r="I903" s="113">
        <v>3300615.13</v>
      </c>
    </row>
    <row r="904" spans="2:9" ht="15.9" customHeight="1" x14ac:dyDescent="0.25">
      <c r="B904" s="152">
        <v>45055</v>
      </c>
      <c r="C904" s="115">
        <v>140.99818513</v>
      </c>
      <c r="D904" s="115">
        <v>108.90710832000001</v>
      </c>
      <c r="E904" s="115">
        <v>127.68838799</v>
      </c>
      <c r="F904" s="115">
        <v>122.91961809</v>
      </c>
      <c r="H904" s="115">
        <v>89.03</v>
      </c>
      <c r="I904" s="113">
        <v>1947882.58</v>
      </c>
    </row>
    <row r="905" spans="2:9" ht="15.9" customHeight="1" x14ac:dyDescent="0.25">
      <c r="B905" s="152">
        <v>45056</v>
      </c>
      <c r="C905" s="115">
        <v>140.19687697000001</v>
      </c>
      <c r="D905" s="115">
        <v>109.07961502000001</v>
      </c>
      <c r="E905" s="115">
        <v>127.75323842</v>
      </c>
      <c r="F905" s="115">
        <v>123.26024955</v>
      </c>
      <c r="H905" s="115">
        <v>87.48</v>
      </c>
      <c r="I905" s="113">
        <v>2556712.31</v>
      </c>
    </row>
    <row r="906" spans="2:9" ht="15.9" customHeight="1" x14ac:dyDescent="0.25">
      <c r="B906" s="152">
        <v>45057</v>
      </c>
      <c r="C906" s="115">
        <v>141.09434211000001</v>
      </c>
      <c r="D906" s="115">
        <v>109.58403807000001</v>
      </c>
      <c r="E906" s="115">
        <v>127.81812176</v>
      </c>
      <c r="F906" s="115">
        <v>123.68398586000001</v>
      </c>
      <c r="H906" s="115">
        <v>88.04</v>
      </c>
      <c r="I906" s="113">
        <v>1553224.23</v>
      </c>
    </row>
    <row r="907" spans="2:9" ht="15.9" customHeight="1" x14ac:dyDescent="0.25">
      <c r="B907" s="152">
        <v>45058</v>
      </c>
      <c r="C907" s="115">
        <v>142.10399040999999</v>
      </c>
      <c r="D907" s="115">
        <v>110.18612761</v>
      </c>
      <c r="E907" s="115">
        <v>127.88303802</v>
      </c>
      <c r="F907" s="115">
        <v>124.2275119</v>
      </c>
      <c r="H907" s="115">
        <v>88.67</v>
      </c>
      <c r="I907" s="113">
        <v>2606028.7200000002</v>
      </c>
    </row>
    <row r="908" spans="2:9" ht="15.9" customHeight="1" x14ac:dyDescent="0.25">
      <c r="B908" s="152">
        <v>45061</v>
      </c>
      <c r="C908" s="115">
        <v>141.03023746</v>
      </c>
      <c r="D908" s="115">
        <v>111.04192548</v>
      </c>
      <c r="E908" s="115">
        <v>127.94798737000001</v>
      </c>
      <c r="F908" s="115">
        <v>124.63909738</v>
      </c>
      <c r="H908" s="115">
        <v>88</v>
      </c>
      <c r="I908" s="113">
        <v>5161895.05</v>
      </c>
    </row>
    <row r="909" spans="2:9" ht="15.9" customHeight="1" x14ac:dyDescent="0.25">
      <c r="B909" s="152">
        <v>45062</v>
      </c>
      <c r="C909" s="115">
        <v>141.52704853</v>
      </c>
      <c r="D909" s="115">
        <v>111.45392087</v>
      </c>
      <c r="E909" s="115">
        <v>128.01296962999999</v>
      </c>
      <c r="F909" s="115">
        <v>124.31717455</v>
      </c>
      <c r="H909" s="115">
        <v>88.31</v>
      </c>
      <c r="I909" s="113">
        <v>1945628.17</v>
      </c>
    </row>
    <row r="910" spans="2:9" ht="15.9" customHeight="1" x14ac:dyDescent="0.25">
      <c r="B910" s="152">
        <v>45063</v>
      </c>
      <c r="C910" s="115">
        <v>143.25787417000001</v>
      </c>
      <c r="D910" s="115">
        <v>111.88687152</v>
      </c>
      <c r="E910" s="115">
        <v>128.07798499</v>
      </c>
      <c r="F910" s="115">
        <v>124.32205494999999</v>
      </c>
      <c r="H910" s="115">
        <v>89.39</v>
      </c>
      <c r="I910" s="113">
        <v>1411103.1</v>
      </c>
    </row>
    <row r="911" spans="2:9" ht="15.9" customHeight="1" x14ac:dyDescent="0.25">
      <c r="B911" s="152">
        <v>45064</v>
      </c>
      <c r="C911" s="115">
        <v>143.35403115</v>
      </c>
      <c r="D911" s="115">
        <v>111.98640901</v>
      </c>
      <c r="E911" s="115">
        <v>128.14303325</v>
      </c>
      <c r="F911" s="115">
        <v>124.21352458</v>
      </c>
      <c r="H911" s="115">
        <v>89.45</v>
      </c>
      <c r="I911" s="113">
        <v>1036128.9</v>
      </c>
    </row>
    <row r="912" spans="2:9" ht="15.9" customHeight="1" x14ac:dyDescent="0.25">
      <c r="B912" s="152">
        <v>45065</v>
      </c>
      <c r="C912" s="115">
        <v>144.02713001000001</v>
      </c>
      <c r="D912" s="115">
        <v>112.1914712</v>
      </c>
      <c r="E912" s="115">
        <v>128.20811461</v>
      </c>
      <c r="F912" s="115">
        <v>124.3175679</v>
      </c>
      <c r="H912" s="115">
        <v>89.87</v>
      </c>
      <c r="I912" s="113">
        <v>2255491.88</v>
      </c>
    </row>
    <row r="913" spans="2:9" ht="15.9" customHeight="1" x14ac:dyDescent="0.25">
      <c r="B913" s="152">
        <v>45068</v>
      </c>
      <c r="C913" s="115">
        <v>143.32197882</v>
      </c>
      <c r="D913" s="115">
        <v>112.28988609</v>
      </c>
      <c r="E913" s="115">
        <v>128.27322905</v>
      </c>
      <c r="F913" s="115">
        <v>124.09106955</v>
      </c>
      <c r="H913" s="115">
        <v>89.43</v>
      </c>
      <c r="I913" s="113">
        <v>1805300.52</v>
      </c>
    </row>
    <row r="914" spans="2:9" ht="15.9" customHeight="1" x14ac:dyDescent="0.25">
      <c r="B914" s="152">
        <v>45069</v>
      </c>
      <c r="C914" s="115">
        <v>143.33800497999999</v>
      </c>
      <c r="D914" s="115">
        <v>112.4653864</v>
      </c>
      <c r="E914" s="115">
        <v>128.33837657999999</v>
      </c>
      <c r="F914" s="115">
        <v>124.35591983</v>
      </c>
      <c r="H914" s="115">
        <v>89.44</v>
      </c>
      <c r="I914" s="113">
        <v>1687344.13</v>
      </c>
    </row>
    <row r="915" spans="2:9" ht="15.9" customHeight="1" x14ac:dyDescent="0.25">
      <c r="B915" s="152">
        <v>45070</v>
      </c>
      <c r="C915" s="115">
        <v>143.09761252999999</v>
      </c>
      <c r="D915" s="115">
        <v>112.11475998</v>
      </c>
      <c r="E915" s="115">
        <v>128.40355719999999</v>
      </c>
      <c r="F915" s="115">
        <v>124.58334465</v>
      </c>
      <c r="H915" s="115">
        <v>89.29</v>
      </c>
      <c r="I915" s="113">
        <v>2105921.56</v>
      </c>
    </row>
    <row r="916" spans="2:9" ht="15.9" customHeight="1" x14ac:dyDescent="0.25">
      <c r="B916" s="152">
        <v>45071</v>
      </c>
      <c r="C916" s="115">
        <v>142.53669682</v>
      </c>
      <c r="D916" s="115">
        <v>112.39241718</v>
      </c>
      <c r="E916" s="115">
        <v>128.46877090999999</v>
      </c>
      <c r="F916" s="115">
        <v>124.97668056000001</v>
      </c>
      <c r="H916" s="115">
        <v>88.94</v>
      </c>
      <c r="I916" s="113">
        <v>1763553.44</v>
      </c>
    </row>
    <row r="917" spans="2:9" ht="15.9" customHeight="1" x14ac:dyDescent="0.25">
      <c r="B917" s="152">
        <v>45072</v>
      </c>
      <c r="C917" s="115">
        <v>142.61682762999999</v>
      </c>
      <c r="D917" s="115">
        <v>112.5368588</v>
      </c>
      <c r="E917" s="115">
        <v>128.53401769999999</v>
      </c>
      <c r="F917" s="115">
        <v>125.12882006</v>
      </c>
      <c r="H917" s="115">
        <v>88.99</v>
      </c>
      <c r="I917" s="113">
        <v>1824613.59</v>
      </c>
    </row>
    <row r="918" spans="2:9" ht="15.9" customHeight="1" x14ac:dyDescent="0.25">
      <c r="B918" s="152">
        <v>45075</v>
      </c>
      <c r="C918" s="115">
        <v>142.45656600000001</v>
      </c>
      <c r="D918" s="115">
        <v>112.53199419000001</v>
      </c>
      <c r="E918" s="115">
        <v>128.59929758000001</v>
      </c>
      <c r="F918" s="115">
        <v>125.23037976000001</v>
      </c>
      <c r="H918" s="115">
        <v>88.89</v>
      </c>
      <c r="I918" s="113">
        <v>1477762.3</v>
      </c>
    </row>
    <row r="919" spans="2:9" ht="15.9" customHeight="1" x14ac:dyDescent="0.25">
      <c r="B919" s="152">
        <v>45076</v>
      </c>
      <c r="C919" s="115">
        <v>142.00783343000001</v>
      </c>
      <c r="D919" s="115">
        <v>112.37108772000001</v>
      </c>
      <c r="E919" s="115">
        <v>128.66461072000001</v>
      </c>
      <c r="F919" s="115">
        <v>125.29949354999999</v>
      </c>
      <c r="H919" s="115">
        <v>88.61</v>
      </c>
      <c r="I919" s="113">
        <v>1996883.84</v>
      </c>
    </row>
    <row r="920" spans="2:9" ht="15.9" customHeight="1" x14ac:dyDescent="0.25">
      <c r="B920" s="152">
        <v>45077</v>
      </c>
      <c r="C920" s="115">
        <v>142.53669682</v>
      </c>
      <c r="D920" s="115">
        <v>112.76399886</v>
      </c>
      <c r="E920" s="115">
        <v>128.72995693999999</v>
      </c>
      <c r="F920" s="115">
        <v>125.27965239</v>
      </c>
      <c r="H920" s="115">
        <v>88.94</v>
      </c>
      <c r="I920" s="113">
        <v>1639389.8</v>
      </c>
    </row>
    <row r="921" spans="2:9" ht="15.9" customHeight="1" x14ac:dyDescent="0.25">
      <c r="B921" s="152">
        <v>45078</v>
      </c>
      <c r="C921" s="115">
        <v>144.50791491000001</v>
      </c>
      <c r="D921" s="115">
        <v>112.69028124</v>
      </c>
      <c r="E921" s="115">
        <v>128.79533642999999</v>
      </c>
      <c r="F921" s="115">
        <v>125.41150842</v>
      </c>
      <c r="H921" s="115">
        <v>90.17</v>
      </c>
      <c r="I921" s="113">
        <v>3239565.29</v>
      </c>
    </row>
    <row r="922" spans="2:9" ht="15.9" customHeight="1" x14ac:dyDescent="0.25">
      <c r="B922" s="152">
        <v>45079</v>
      </c>
      <c r="C922" s="115">
        <v>144.12328699</v>
      </c>
      <c r="D922" s="115">
        <v>113.26655091000001</v>
      </c>
      <c r="E922" s="115">
        <v>128.860749</v>
      </c>
      <c r="F922" s="115">
        <v>125.88114449</v>
      </c>
      <c r="H922" s="115">
        <v>89.93</v>
      </c>
      <c r="I922" s="113">
        <v>1953534.19</v>
      </c>
    </row>
    <row r="923" spans="2:9" ht="15.9" customHeight="1" x14ac:dyDescent="0.25">
      <c r="B923" s="152">
        <v>45082</v>
      </c>
      <c r="C923" s="115">
        <v>144.8604905</v>
      </c>
      <c r="D923" s="115">
        <v>113.56815698</v>
      </c>
      <c r="E923" s="115">
        <v>128.92619482999999</v>
      </c>
      <c r="F923" s="115">
        <v>126.43631394000001</v>
      </c>
      <c r="H923" s="115">
        <v>90.39</v>
      </c>
      <c r="I923" s="113">
        <v>2098612.84</v>
      </c>
    </row>
    <row r="924" spans="2:9" ht="15.9" customHeight="1" x14ac:dyDescent="0.25">
      <c r="B924" s="152">
        <v>45083</v>
      </c>
      <c r="C924" s="115">
        <v>144.52394107000001</v>
      </c>
      <c r="D924" s="115">
        <v>113.53410468</v>
      </c>
      <c r="E924" s="115">
        <v>128.99167392000001</v>
      </c>
      <c r="F924" s="115">
        <v>126.67632426</v>
      </c>
      <c r="H924" s="115">
        <v>90.18</v>
      </c>
      <c r="I924" s="113">
        <v>2141654.73</v>
      </c>
    </row>
    <row r="925" spans="2:9" ht="15.9" customHeight="1" x14ac:dyDescent="0.25">
      <c r="B925" s="152">
        <v>45084</v>
      </c>
      <c r="C925" s="115">
        <v>145.43743237999999</v>
      </c>
      <c r="D925" s="115">
        <v>113.7122244</v>
      </c>
      <c r="E925" s="115">
        <v>129.05718626000001</v>
      </c>
      <c r="F925" s="115">
        <v>126.03377954</v>
      </c>
      <c r="H925" s="115">
        <v>90.75</v>
      </c>
      <c r="I925" s="113">
        <v>6245066.1500000004</v>
      </c>
    </row>
    <row r="926" spans="2:9" ht="15.9" customHeight="1" x14ac:dyDescent="0.25">
      <c r="B926" s="152">
        <v>45086</v>
      </c>
      <c r="C926" s="115">
        <v>144.94062131999999</v>
      </c>
      <c r="D926" s="115">
        <v>114.01832088</v>
      </c>
      <c r="E926" s="115">
        <v>129.12273187</v>
      </c>
      <c r="F926" s="115">
        <v>126.33486582</v>
      </c>
      <c r="H926" s="115">
        <v>90.44</v>
      </c>
      <c r="I926" s="113">
        <v>2238530.92</v>
      </c>
    </row>
    <row r="927" spans="2:9" ht="15.9" customHeight="1" x14ac:dyDescent="0.25">
      <c r="B927" s="152">
        <v>45089</v>
      </c>
      <c r="C927" s="115">
        <v>143.98343566</v>
      </c>
      <c r="D927" s="115">
        <v>114.04863116999999</v>
      </c>
      <c r="E927" s="115">
        <v>129.18831073000001</v>
      </c>
      <c r="F927" s="115">
        <v>126.16238953</v>
      </c>
      <c r="H927" s="115">
        <v>88.75</v>
      </c>
      <c r="I927" s="113">
        <v>2002313.29</v>
      </c>
    </row>
    <row r="928" spans="2:9" ht="15.9" customHeight="1" x14ac:dyDescent="0.25">
      <c r="B928" s="152">
        <v>45090</v>
      </c>
      <c r="C928" s="115">
        <v>144.53503418</v>
      </c>
      <c r="D928" s="115">
        <v>114.17286593</v>
      </c>
      <c r="E928" s="115">
        <v>129.25392302</v>
      </c>
      <c r="F928" s="115">
        <v>125.65539252000001</v>
      </c>
      <c r="H928" s="115">
        <v>89.09</v>
      </c>
      <c r="I928" s="113">
        <v>6272805.7999999998</v>
      </c>
    </row>
    <row r="929" spans="2:9" ht="15.9" customHeight="1" x14ac:dyDescent="0.25">
      <c r="B929" s="152">
        <v>45091</v>
      </c>
      <c r="C929" s="115">
        <v>144.22678794999999</v>
      </c>
      <c r="D929" s="115">
        <v>114.35734706</v>
      </c>
      <c r="E929" s="115">
        <v>129.31956857</v>
      </c>
      <c r="F929" s="115">
        <v>126.16081591</v>
      </c>
      <c r="H929" s="115">
        <v>88.9</v>
      </c>
      <c r="I929" s="113">
        <v>2541755.35</v>
      </c>
    </row>
    <row r="930" spans="2:9" ht="15.9" customHeight="1" x14ac:dyDescent="0.25">
      <c r="B930" s="152">
        <v>45092</v>
      </c>
      <c r="C930" s="115">
        <v>146.74142823</v>
      </c>
      <c r="D930" s="115">
        <v>114.67317276999999</v>
      </c>
      <c r="E930" s="115">
        <v>129.38524737</v>
      </c>
      <c r="F930" s="115">
        <v>126.32684394</v>
      </c>
      <c r="H930" s="115">
        <v>90.45</v>
      </c>
      <c r="I930" s="113">
        <v>2565985.09</v>
      </c>
    </row>
    <row r="931" spans="2:9" ht="15.9" customHeight="1" x14ac:dyDescent="0.25">
      <c r="B931" s="152">
        <v>45093</v>
      </c>
      <c r="C931" s="115">
        <v>147.61749646000001</v>
      </c>
      <c r="D931" s="115">
        <v>115.35534134</v>
      </c>
      <c r="E931" s="115">
        <v>129.45095961000001</v>
      </c>
      <c r="F931" s="115">
        <v>126.57766897</v>
      </c>
      <c r="H931" s="115">
        <v>90.99</v>
      </c>
      <c r="I931" s="113">
        <v>2124821.62</v>
      </c>
    </row>
    <row r="932" spans="2:9" ht="15.9" customHeight="1" x14ac:dyDescent="0.25">
      <c r="B932" s="152">
        <v>45096</v>
      </c>
      <c r="C932" s="115">
        <v>147.47148508999999</v>
      </c>
      <c r="D932" s="115">
        <v>115.74076845</v>
      </c>
      <c r="E932" s="115">
        <v>129.51670526999999</v>
      </c>
      <c r="F932" s="115">
        <v>126.59608887</v>
      </c>
      <c r="H932" s="115">
        <v>90.9</v>
      </c>
      <c r="I932" s="113">
        <v>2637954.1</v>
      </c>
    </row>
    <row r="933" spans="2:9" ht="15.9" customHeight="1" x14ac:dyDescent="0.25">
      <c r="B933" s="152">
        <v>45097</v>
      </c>
      <c r="C933" s="115">
        <v>146.87121612000001</v>
      </c>
      <c r="D933" s="115">
        <v>115.90279751999999</v>
      </c>
      <c r="E933" s="115">
        <v>129.58248419</v>
      </c>
      <c r="F933" s="115">
        <v>126.64662183999999</v>
      </c>
      <c r="H933" s="115">
        <v>90.53</v>
      </c>
      <c r="I933" s="113">
        <v>3139334.68</v>
      </c>
    </row>
    <row r="934" spans="2:9" ht="15.9" customHeight="1" x14ac:dyDescent="0.25">
      <c r="B934" s="152">
        <v>45098</v>
      </c>
      <c r="C934" s="115">
        <v>145.93025395000001</v>
      </c>
      <c r="D934" s="115">
        <v>116.12806657</v>
      </c>
      <c r="E934" s="115">
        <v>129.64829653999999</v>
      </c>
      <c r="F934" s="115">
        <v>126.95926959000001</v>
      </c>
      <c r="H934" s="115">
        <v>89.95</v>
      </c>
      <c r="I934" s="113">
        <v>2346584.11</v>
      </c>
    </row>
    <row r="935" spans="2:9" ht="15.9" customHeight="1" x14ac:dyDescent="0.25">
      <c r="B935" s="152">
        <v>45099</v>
      </c>
      <c r="C935" s="115">
        <v>144.61615159999999</v>
      </c>
      <c r="D935" s="115">
        <v>115.97950874</v>
      </c>
      <c r="E935" s="115">
        <v>129.71414232000001</v>
      </c>
      <c r="F935" s="115">
        <v>127.00089708</v>
      </c>
      <c r="H935" s="115">
        <v>89.14</v>
      </c>
      <c r="I935" s="113">
        <v>2956155.47</v>
      </c>
    </row>
    <row r="936" spans="2:9" ht="15.9" customHeight="1" x14ac:dyDescent="0.25">
      <c r="B936" s="152">
        <v>45100</v>
      </c>
      <c r="C936" s="115">
        <v>145.31376148999999</v>
      </c>
      <c r="D936" s="115">
        <v>116.25716595</v>
      </c>
      <c r="E936" s="115">
        <v>129.78002153</v>
      </c>
      <c r="F936" s="115">
        <v>127.27053026999999</v>
      </c>
      <c r="H936" s="115">
        <v>89.57</v>
      </c>
      <c r="I936" s="113">
        <v>2290488.6800000002</v>
      </c>
    </row>
    <row r="937" spans="2:9" ht="15.9" customHeight="1" x14ac:dyDescent="0.25">
      <c r="B937" s="152">
        <v>45103</v>
      </c>
      <c r="C937" s="115">
        <v>144.9568448</v>
      </c>
      <c r="D937" s="115">
        <v>116.36680686</v>
      </c>
      <c r="E937" s="115">
        <v>129.84593433000001</v>
      </c>
      <c r="F937" s="115">
        <v>127.31290672</v>
      </c>
      <c r="H937" s="115">
        <v>89.35</v>
      </c>
      <c r="I937" s="113">
        <v>2504874.7999999998</v>
      </c>
    </row>
    <row r="938" spans="2:9" ht="15.9" customHeight="1" x14ac:dyDescent="0.25">
      <c r="B938" s="152">
        <v>45104</v>
      </c>
      <c r="C938" s="115">
        <v>144.56748114999999</v>
      </c>
      <c r="D938" s="115">
        <v>116.6235088</v>
      </c>
      <c r="E938" s="115">
        <v>129.91188056999999</v>
      </c>
      <c r="F938" s="115">
        <v>127.20532012</v>
      </c>
      <c r="H938" s="115">
        <v>89.11</v>
      </c>
      <c r="I938" s="113">
        <v>3305406.79</v>
      </c>
    </row>
    <row r="939" spans="2:9" ht="15.9" customHeight="1" x14ac:dyDescent="0.25">
      <c r="B939" s="152">
        <v>45105</v>
      </c>
      <c r="C939" s="115">
        <v>144.38902279999999</v>
      </c>
      <c r="D939" s="115">
        <v>116.76757622</v>
      </c>
      <c r="E939" s="115">
        <v>129.97786023</v>
      </c>
      <c r="F939" s="115">
        <v>126.91537116000001</v>
      </c>
      <c r="H939" s="115">
        <v>89</v>
      </c>
      <c r="I939" s="113">
        <v>3143531.31</v>
      </c>
    </row>
    <row r="940" spans="2:9" ht="15.9" customHeight="1" x14ac:dyDescent="0.25">
      <c r="B940" s="152">
        <v>45106</v>
      </c>
      <c r="C940" s="115">
        <v>144.50258719999999</v>
      </c>
      <c r="D940" s="115">
        <v>117.20202367</v>
      </c>
      <c r="E940" s="115">
        <v>130.04387349999999</v>
      </c>
      <c r="F940" s="115">
        <v>127.32893021</v>
      </c>
      <c r="H940" s="115">
        <v>89.07</v>
      </c>
      <c r="I940" s="113">
        <v>4115000.87</v>
      </c>
    </row>
    <row r="941" spans="2:9" ht="15.9" customHeight="1" x14ac:dyDescent="0.25">
      <c r="B941" s="152">
        <v>45107</v>
      </c>
      <c r="C941" s="115">
        <v>145.36243195</v>
      </c>
      <c r="D941" s="115">
        <v>118.07241539</v>
      </c>
      <c r="E941" s="115">
        <v>130.10992019</v>
      </c>
      <c r="F941" s="115">
        <v>128.27574767999999</v>
      </c>
      <c r="H941" s="115">
        <v>89.6</v>
      </c>
      <c r="I941" s="113">
        <v>2889098.09</v>
      </c>
    </row>
    <row r="942" spans="2:9" ht="15.9" customHeight="1" x14ac:dyDescent="0.25">
      <c r="B942" s="152">
        <v>45110</v>
      </c>
      <c r="C942" s="115">
        <v>147.71483737</v>
      </c>
      <c r="D942" s="115">
        <v>117.95080004</v>
      </c>
      <c r="E942" s="115">
        <v>130.17600048</v>
      </c>
      <c r="F942" s="115">
        <v>128.5026617</v>
      </c>
      <c r="H942" s="115">
        <v>91.05</v>
      </c>
      <c r="I942" s="113">
        <v>4873010.57</v>
      </c>
    </row>
    <row r="943" spans="2:9" ht="15.9" customHeight="1" x14ac:dyDescent="0.25">
      <c r="B943" s="152">
        <v>45111</v>
      </c>
      <c r="C943" s="115">
        <v>147.61749646000001</v>
      </c>
      <c r="D943" s="115">
        <v>118.14875241</v>
      </c>
      <c r="E943" s="115">
        <v>130.24211437</v>
      </c>
      <c r="F943" s="115">
        <v>128.06834807000001</v>
      </c>
      <c r="H943" s="115">
        <v>90.99</v>
      </c>
      <c r="I943" s="113">
        <v>2722475.46</v>
      </c>
    </row>
    <row r="944" spans="2:9" ht="15.9" customHeight="1" x14ac:dyDescent="0.25">
      <c r="B944" s="152">
        <v>45112</v>
      </c>
      <c r="C944" s="115">
        <v>149.53186776999999</v>
      </c>
      <c r="D944" s="115">
        <v>118.65055606</v>
      </c>
      <c r="E944" s="115">
        <v>130.30826185999999</v>
      </c>
      <c r="F944" s="115">
        <v>127.81225306</v>
      </c>
      <c r="H944" s="115">
        <v>92.17</v>
      </c>
      <c r="I944" s="113">
        <v>3496259.68</v>
      </c>
    </row>
    <row r="945" spans="2:9" ht="15.9" customHeight="1" x14ac:dyDescent="0.25">
      <c r="B945" s="152">
        <v>45113</v>
      </c>
      <c r="C945" s="115">
        <v>149.30473896999999</v>
      </c>
      <c r="D945" s="115">
        <v>118.89154155</v>
      </c>
      <c r="E945" s="115">
        <v>130.37444293999999</v>
      </c>
      <c r="F945" s="115">
        <v>127.54806471000001</v>
      </c>
      <c r="H945" s="115">
        <v>92.03</v>
      </c>
      <c r="I945" s="113">
        <v>3192134.65</v>
      </c>
    </row>
    <row r="946" spans="2:9" ht="15.9" customHeight="1" x14ac:dyDescent="0.25">
      <c r="B946" s="152">
        <v>45114</v>
      </c>
      <c r="C946" s="115">
        <v>151.17043982999999</v>
      </c>
      <c r="D946" s="115">
        <v>119.39933241999999</v>
      </c>
      <c r="E946" s="115">
        <v>130.44065763</v>
      </c>
      <c r="F946" s="115">
        <v>128.09573172</v>
      </c>
      <c r="H946" s="115">
        <v>93.18</v>
      </c>
      <c r="I946" s="113">
        <v>3362625.76</v>
      </c>
    </row>
    <row r="947" spans="2:9" ht="15.9" customHeight="1" x14ac:dyDescent="0.25">
      <c r="B947" s="152">
        <v>45117</v>
      </c>
      <c r="C947" s="115">
        <v>151.20288679999999</v>
      </c>
      <c r="D947" s="115">
        <v>119.03710577</v>
      </c>
      <c r="E947" s="115">
        <v>130.50690592000001</v>
      </c>
      <c r="F947" s="115">
        <v>127.72169685</v>
      </c>
      <c r="H947" s="115">
        <v>93.2</v>
      </c>
      <c r="I947" s="113">
        <v>3217563.16</v>
      </c>
    </row>
    <row r="948" spans="2:9" ht="15.9" customHeight="1" x14ac:dyDescent="0.25">
      <c r="B948" s="152">
        <v>45118</v>
      </c>
      <c r="C948" s="115">
        <v>152.61400436</v>
      </c>
      <c r="D948" s="115">
        <v>119.05506742999999</v>
      </c>
      <c r="E948" s="115">
        <v>130.5731878</v>
      </c>
      <c r="F948" s="115">
        <v>127.84079169</v>
      </c>
      <c r="H948" s="115">
        <v>93.01</v>
      </c>
      <c r="I948" s="113">
        <v>3865071.95</v>
      </c>
    </row>
    <row r="949" spans="2:9" ht="15.9" customHeight="1" x14ac:dyDescent="0.25">
      <c r="B949" s="152">
        <v>45119</v>
      </c>
      <c r="C949" s="115">
        <v>152.26942914</v>
      </c>
      <c r="D949" s="115">
        <v>118.99407265000001</v>
      </c>
      <c r="E949" s="115">
        <v>130.63950328999999</v>
      </c>
      <c r="F949" s="115">
        <v>127.89171372</v>
      </c>
      <c r="H949" s="115">
        <v>92.8</v>
      </c>
      <c r="I949" s="113">
        <v>3154893.08</v>
      </c>
    </row>
    <row r="950" spans="2:9" ht="15.9" customHeight="1" x14ac:dyDescent="0.25">
      <c r="B950" s="152">
        <v>45120</v>
      </c>
      <c r="C950" s="115">
        <v>151.97407895000001</v>
      </c>
      <c r="D950" s="115">
        <v>118.93270367</v>
      </c>
      <c r="E950" s="115">
        <v>130.70585254</v>
      </c>
      <c r="F950" s="115">
        <v>127.7836472</v>
      </c>
      <c r="H950" s="115">
        <v>92.62</v>
      </c>
      <c r="I950" s="113">
        <v>2012772.85</v>
      </c>
    </row>
    <row r="951" spans="2:9" ht="15.9" customHeight="1" x14ac:dyDescent="0.25">
      <c r="B951" s="152">
        <v>45121</v>
      </c>
      <c r="C951" s="115">
        <v>151.90844558000001</v>
      </c>
      <c r="D951" s="115">
        <v>119.14674669</v>
      </c>
      <c r="E951" s="115">
        <v>130.77223538999999</v>
      </c>
      <c r="F951" s="115">
        <v>127.49749534</v>
      </c>
      <c r="H951" s="115">
        <v>92.58</v>
      </c>
      <c r="I951" s="113">
        <v>1605224.29</v>
      </c>
    </row>
    <row r="952" spans="2:9" ht="15.9" customHeight="1" x14ac:dyDescent="0.25">
      <c r="B952" s="152">
        <v>45124</v>
      </c>
      <c r="C952" s="115">
        <v>152.28583748</v>
      </c>
      <c r="D952" s="115">
        <v>119.09398434000001</v>
      </c>
      <c r="E952" s="115">
        <v>130.83865202000001</v>
      </c>
      <c r="F952" s="115">
        <v>127.64721548999999</v>
      </c>
      <c r="H952" s="115">
        <v>92.81</v>
      </c>
      <c r="I952" s="113">
        <v>2894324.32</v>
      </c>
    </row>
    <row r="953" spans="2:9" ht="15.9" customHeight="1" x14ac:dyDescent="0.25">
      <c r="B953" s="152">
        <v>45125</v>
      </c>
      <c r="C953" s="115">
        <v>151.77717883</v>
      </c>
      <c r="D953" s="115">
        <v>118.99594365999999</v>
      </c>
      <c r="E953" s="115">
        <v>130.90510241000001</v>
      </c>
      <c r="F953" s="115">
        <v>128.03042440999999</v>
      </c>
      <c r="H953" s="115">
        <v>92.5</v>
      </c>
      <c r="I953" s="113">
        <v>2473076.0699999998</v>
      </c>
    </row>
    <row r="954" spans="2:9" ht="15.9" customHeight="1" x14ac:dyDescent="0.25">
      <c r="B954" s="152">
        <v>45126</v>
      </c>
      <c r="C954" s="115">
        <v>150.80908654999999</v>
      </c>
      <c r="D954" s="115">
        <v>118.79686868</v>
      </c>
      <c r="E954" s="115">
        <v>130.97158657</v>
      </c>
      <c r="F954" s="115">
        <v>127.98388466999999</v>
      </c>
      <c r="H954" s="115">
        <v>91.91</v>
      </c>
      <c r="I954" s="113">
        <v>3638156.04</v>
      </c>
    </row>
    <row r="955" spans="2:9" ht="15.9" customHeight="1" x14ac:dyDescent="0.25">
      <c r="B955" s="152">
        <v>45127</v>
      </c>
      <c r="C955" s="115">
        <v>152.92576288999999</v>
      </c>
      <c r="D955" s="115">
        <v>118.76019698</v>
      </c>
      <c r="E955" s="115">
        <v>131.0381045</v>
      </c>
      <c r="F955" s="115">
        <v>128.02214518</v>
      </c>
      <c r="H955" s="115">
        <v>93.2</v>
      </c>
      <c r="I955" s="113">
        <v>4605268</v>
      </c>
    </row>
    <row r="956" spans="2:9" ht="15.9" customHeight="1" x14ac:dyDescent="0.25">
      <c r="B956" s="152">
        <v>45128</v>
      </c>
      <c r="C956" s="115">
        <v>152.17097908</v>
      </c>
      <c r="D956" s="115">
        <v>119.19090242</v>
      </c>
      <c r="E956" s="115">
        <v>131.10465619999999</v>
      </c>
      <c r="F956" s="115">
        <v>128.42819065</v>
      </c>
      <c r="H956" s="115">
        <v>92.74</v>
      </c>
      <c r="I956" s="113">
        <v>1874014.93</v>
      </c>
    </row>
    <row r="957" spans="2:9" ht="15.9" customHeight="1" x14ac:dyDescent="0.25">
      <c r="B957" s="152">
        <v>45131</v>
      </c>
      <c r="C957" s="115">
        <v>151.21929514999999</v>
      </c>
      <c r="D957" s="115">
        <v>119.08650032</v>
      </c>
      <c r="E957" s="115">
        <v>131.17124167</v>
      </c>
      <c r="F957" s="115">
        <v>128.57938967999999</v>
      </c>
      <c r="H957" s="115">
        <v>92.16</v>
      </c>
      <c r="I957" s="113">
        <v>2357018.33</v>
      </c>
    </row>
    <row r="958" spans="2:9" ht="15.9" customHeight="1" x14ac:dyDescent="0.25">
      <c r="B958" s="152">
        <v>45132</v>
      </c>
      <c r="C958" s="115">
        <v>151.28492851999999</v>
      </c>
      <c r="D958" s="115">
        <v>119.10296516</v>
      </c>
      <c r="E958" s="115">
        <v>131.23786092</v>
      </c>
      <c r="F958" s="115">
        <v>128.69493037000001</v>
      </c>
      <c r="H958" s="115">
        <v>92.2</v>
      </c>
      <c r="I958" s="113">
        <v>2040491.92</v>
      </c>
    </row>
    <row r="959" spans="2:9" ht="15.9" customHeight="1" x14ac:dyDescent="0.25">
      <c r="B959" s="152">
        <v>45133</v>
      </c>
      <c r="C959" s="115">
        <v>150.95676165</v>
      </c>
      <c r="D959" s="115">
        <v>118.80584951</v>
      </c>
      <c r="E959" s="115">
        <v>131.30451410000001</v>
      </c>
      <c r="F959" s="115">
        <v>128.88234252999999</v>
      </c>
      <c r="H959" s="115">
        <v>92</v>
      </c>
      <c r="I959" s="113">
        <v>1791415.18</v>
      </c>
    </row>
    <row r="960" spans="2:9" ht="15.9" customHeight="1" x14ac:dyDescent="0.25">
      <c r="B960" s="152">
        <v>45134</v>
      </c>
      <c r="C960" s="115">
        <v>150.95676165</v>
      </c>
      <c r="D960" s="115">
        <v>118.75907436999999</v>
      </c>
      <c r="E960" s="115">
        <v>131.37120105</v>
      </c>
      <c r="F960" s="115">
        <v>128.7858056</v>
      </c>
      <c r="H960" s="115">
        <v>92</v>
      </c>
      <c r="I960" s="113">
        <v>1761152.19</v>
      </c>
    </row>
    <row r="961" spans="2:9" ht="15.9" customHeight="1" x14ac:dyDescent="0.25">
      <c r="B961" s="152">
        <v>45135</v>
      </c>
      <c r="C961" s="115">
        <v>151.26852018</v>
      </c>
      <c r="D961" s="115">
        <v>119.04271879</v>
      </c>
      <c r="E961" s="115">
        <v>131.43792194</v>
      </c>
      <c r="F961" s="115">
        <v>128.97266844999999</v>
      </c>
      <c r="H961" s="115">
        <v>92.19</v>
      </c>
      <c r="I961" s="113">
        <v>2116704.4500000002</v>
      </c>
    </row>
    <row r="962" spans="2:9" ht="15.9" customHeight="1" x14ac:dyDescent="0.25">
      <c r="B962" s="152">
        <v>45138</v>
      </c>
      <c r="C962" s="115">
        <v>151.26852018</v>
      </c>
      <c r="D962" s="115">
        <v>119.63882110999999</v>
      </c>
      <c r="E962" s="115">
        <v>131.50467660000001</v>
      </c>
      <c r="F962" s="115">
        <v>129.31286947000001</v>
      </c>
      <c r="H962" s="115">
        <v>92.19</v>
      </c>
      <c r="I962" s="113">
        <v>2541473.5</v>
      </c>
    </row>
    <row r="963" spans="2:9" ht="15.9" customHeight="1" x14ac:dyDescent="0.25">
      <c r="B963" s="152">
        <v>45139</v>
      </c>
      <c r="C963" s="115">
        <v>150.87471993</v>
      </c>
      <c r="D963" s="115">
        <v>119.34507326000001</v>
      </c>
      <c r="E963" s="115">
        <v>131.57146520000001</v>
      </c>
      <c r="F963" s="115">
        <v>129.36418416000001</v>
      </c>
      <c r="H963" s="115">
        <v>91.95</v>
      </c>
      <c r="I963" s="113">
        <v>4136386.84</v>
      </c>
    </row>
    <row r="964" spans="2:9" ht="15.9" customHeight="1" x14ac:dyDescent="0.25">
      <c r="B964" s="152">
        <v>45140</v>
      </c>
      <c r="C964" s="115">
        <v>150.87471993</v>
      </c>
      <c r="D964" s="115">
        <v>119.45097217</v>
      </c>
      <c r="E964" s="115">
        <v>131.63828774000001</v>
      </c>
      <c r="F964" s="115">
        <v>129.60172856</v>
      </c>
      <c r="H964" s="115">
        <v>91.95</v>
      </c>
      <c r="I964" s="113">
        <v>2271426.41</v>
      </c>
    </row>
    <row r="965" spans="2:9" ht="15.9" customHeight="1" x14ac:dyDescent="0.25">
      <c r="B965" s="152">
        <v>45141</v>
      </c>
      <c r="C965" s="115">
        <v>152.00689564000001</v>
      </c>
      <c r="D965" s="115">
        <v>119.8087084</v>
      </c>
      <c r="E965" s="115">
        <v>131.70283986999999</v>
      </c>
      <c r="F965" s="115">
        <v>129.70665991000001</v>
      </c>
      <c r="H965" s="115">
        <v>92.64</v>
      </c>
      <c r="I965" s="113">
        <v>2590869.19</v>
      </c>
    </row>
    <row r="966" spans="2:9" ht="15.9" customHeight="1" x14ac:dyDescent="0.25">
      <c r="B966" s="152">
        <v>45142</v>
      </c>
      <c r="C966" s="115">
        <v>154.53378056</v>
      </c>
      <c r="D966" s="115">
        <v>120.36776482</v>
      </c>
      <c r="E966" s="115">
        <v>131.76742372000001</v>
      </c>
      <c r="F966" s="115">
        <v>129.93543796</v>
      </c>
      <c r="H966" s="115">
        <v>94.18</v>
      </c>
      <c r="I966" s="113">
        <v>3380553.78</v>
      </c>
    </row>
    <row r="967" spans="2:9" ht="15.9" customHeight="1" x14ac:dyDescent="0.25">
      <c r="B967" s="152">
        <v>45145</v>
      </c>
      <c r="C967" s="115">
        <v>158.73431654000001</v>
      </c>
      <c r="D967" s="115">
        <v>120.47067011</v>
      </c>
      <c r="E967" s="115">
        <v>131.83203911999999</v>
      </c>
      <c r="F967" s="115">
        <v>129.84262647</v>
      </c>
      <c r="H967" s="115">
        <v>96.74</v>
      </c>
      <c r="I967" s="113">
        <v>5452121.9100000001</v>
      </c>
    </row>
    <row r="968" spans="2:9" ht="15.9" customHeight="1" x14ac:dyDescent="0.25">
      <c r="B968" s="152">
        <v>45146</v>
      </c>
      <c r="C968" s="115">
        <v>156.04334818000001</v>
      </c>
      <c r="D968" s="115">
        <v>120.37412624</v>
      </c>
      <c r="E968" s="115">
        <v>131.89668624999999</v>
      </c>
      <c r="F968" s="115">
        <v>130.41462308999999</v>
      </c>
      <c r="H968" s="115">
        <v>95.1</v>
      </c>
      <c r="I968" s="113">
        <v>2664353.2799999998</v>
      </c>
    </row>
    <row r="969" spans="2:9" ht="15.9" customHeight="1" x14ac:dyDescent="0.25">
      <c r="B969" s="152">
        <v>45147</v>
      </c>
      <c r="C969" s="115">
        <v>154.85129289</v>
      </c>
      <c r="D969" s="115">
        <v>120.19974852999999</v>
      </c>
      <c r="E969" s="115">
        <v>131.96136508999999</v>
      </c>
      <c r="F969" s="115">
        <v>130.46983506000001</v>
      </c>
      <c r="H969" s="115">
        <v>93.53</v>
      </c>
      <c r="I969" s="113">
        <v>2428837.62</v>
      </c>
    </row>
    <row r="970" spans="2:9" ht="15.9" customHeight="1" x14ac:dyDescent="0.25">
      <c r="B970" s="152">
        <v>45148</v>
      </c>
      <c r="C970" s="115">
        <v>154.65261701</v>
      </c>
      <c r="D970" s="115">
        <v>120.23529764</v>
      </c>
      <c r="E970" s="115">
        <v>132.02607567000001</v>
      </c>
      <c r="F970" s="115">
        <v>130.64038070000001</v>
      </c>
      <c r="H970" s="115">
        <v>93.41</v>
      </c>
      <c r="I970" s="113">
        <v>2813099.02</v>
      </c>
    </row>
    <row r="971" spans="2:9" ht="15.9" customHeight="1" x14ac:dyDescent="0.25">
      <c r="B971" s="152">
        <v>45149</v>
      </c>
      <c r="C971" s="115">
        <v>155.43076421000001</v>
      </c>
      <c r="D971" s="115">
        <v>120.51856785</v>
      </c>
      <c r="E971" s="115">
        <v>132.09081796000001</v>
      </c>
      <c r="F971" s="115">
        <v>130.78358954000001</v>
      </c>
      <c r="H971" s="115">
        <v>93.88</v>
      </c>
      <c r="I971" s="113">
        <v>2022452.96</v>
      </c>
    </row>
    <row r="972" spans="2:9" ht="15.9" customHeight="1" x14ac:dyDescent="0.25">
      <c r="B972" s="152">
        <v>45152</v>
      </c>
      <c r="C972" s="115">
        <v>155.28175730000001</v>
      </c>
      <c r="D972" s="115">
        <v>120.28955679000001</v>
      </c>
      <c r="E972" s="115">
        <v>132.15559198</v>
      </c>
      <c r="F972" s="115">
        <v>130.49230362</v>
      </c>
      <c r="H972" s="115">
        <v>93.79</v>
      </c>
      <c r="I972" s="113">
        <v>2369507.6800000002</v>
      </c>
    </row>
    <row r="973" spans="2:9" ht="15.9" customHeight="1" x14ac:dyDescent="0.25">
      <c r="B973" s="152">
        <v>45153</v>
      </c>
      <c r="C973" s="115">
        <v>156.58970685</v>
      </c>
      <c r="D973" s="115">
        <v>120.28843419</v>
      </c>
      <c r="E973" s="115">
        <v>132.22039771999999</v>
      </c>
      <c r="F973" s="115">
        <v>130.59515705000001</v>
      </c>
      <c r="H973" s="115">
        <v>94.58</v>
      </c>
      <c r="I973" s="113">
        <v>2392413.7200000002</v>
      </c>
    </row>
    <row r="974" spans="2:9" ht="15.9" customHeight="1" x14ac:dyDescent="0.25">
      <c r="B974" s="152">
        <v>45154</v>
      </c>
      <c r="C974" s="115">
        <v>155.44732053999999</v>
      </c>
      <c r="D974" s="115">
        <v>120.20723255</v>
      </c>
      <c r="E974" s="115">
        <v>132.28523534999999</v>
      </c>
      <c r="F974" s="115">
        <v>130.57974082000001</v>
      </c>
      <c r="H974" s="115">
        <v>93.89</v>
      </c>
      <c r="I974" s="113">
        <v>2206896.6</v>
      </c>
    </row>
    <row r="975" spans="2:9" ht="15.9" customHeight="1" x14ac:dyDescent="0.25">
      <c r="B975" s="152">
        <v>45155</v>
      </c>
      <c r="C975" s="115">
        <v>154.04003305000001</v>
      </c>
      <c r="D975" s="115">
        <v>119.98196350000001</v>
      </c>
      <c r="E975" s="115">
        <v>132.35010471000001</v>
      </c>
      <c r="F975" s="115">
        <v>130.31845493</v>
      </c>
      <c r="H975" s="115">
        <v>93.04</v>
      </c>
      <c r="I975" s="113">
        <v>2782433.35</v>
      </c>
    </row>
    <row r="976" spans="2:9" ht="15.9" customHeight="1" x14ac:dyDescent="0.25">
      <c r="B976" s="152">
        <v>45156</v>
      </c>
      <c r="C976" s="115">
        <v>153.75857554999999</v>
      </c>
      <c r="D976" s="115">
        <v>120.10021105</v>
      </c>
      <c r="E976" s="115">
        <v>132.41500596</v>
      </c>
      <c r="F976" s="115">
        <v>130.18536644</v>
      </c>
      <c r="H976" s="115">
        <v>92.87</v>
      </c>
      <c r="I976" s="113">
        <v>2208869.5699999998</v>
      </c>
    </row>
    <row r="977" spans="2:9" ht="15.9" customHeight="1" x14ac:dyDescent="0.25">
      <c r="B977" s="152">
        <v>45159</v>
      </c>
      <c r="C977" s="115">
        <v>155.34798259999999</v>
      </c>
      <c r="D977" s="115">
        <v>119.86446436</v>
      </c>
      <c r="E977" s="115">
        <v>132.47993893</v>
      </c>
      <c r="F977" s="115">
        <v>129.63892572</v>
      </c>
      <c r="H977" s="115">
        <v>93.83</v>
      </c>
      <c r="I977" s="113">
        <v>2470099.06</v>
      </c>
    </row>
    <row r="978" spans="2:9" ht="15.9" customHeight="1" x14ac:dyDescent="0.25">
      <c r="B978" s="152">
        <v>45160</v>
      </c>
      <c r="C978" s="115">
        <v>154.35460319000001</v>
      </c>
      <c r="D978" s="115">
        <v>119.56360669999999</v>
      </c>
      <c r="E978" s="115">
        <v>132.54490379999999</v>
      </c>
      <c r="F978" s="115">
        <v>129.47718875000001</v>
      </c>
      <c r="H978" s="115">
        <v>93.23</v>
      </c>
      <c r="I978" s="113">
        <v>2192838.4500000002</v>
      </c>
    </row>
    <row r="979" spans="2:9" ht="15.9" customHeight="1" x14ac:dyDescent="0.25">
      <c r="B979" s="152">
        <v>45161</v>
      </c>
      <c r="C979" s="115">
        <v>153.32811114</v>
      </c>
      <c r="D979" s="115">
        <v>119.3570477</v>
      </c>
      <c r="E979" s="115">
        <v>132.60990056</v>
      </c>
      <c r="F979" s="115">
        <v>129.82195114999999</v>
      </c>
      <c r="H979" s="115">
        <v>92.61</v>
      </c>
      <c r="I979" s="113">
        <v>4513455.46</v>
      </c>
    </row>
    <row r="980" spans="2:9" ht="15.9" customHeight="1" x14ac:dyDescent="0.25">
      <c r="B980" s="152">
        <v>45162</v>
      </c>
      <c r="C980" s="115">
        <v>154.96718716000001</v>
      </c>
      <c r="D980" s="115">
        <v>119.37201573999999</v>
      </c>
      <c r="E980" s="115">
        <v>132.67492903999999</v>
      </c>
      <c r="F980" s="115">
        <v>129.73449052999999</v>
      </c>
      <c r="H980" s="115">
        <v>93.6</v>
      </c>
      <c r="I980" s="113">
        <v>1603067.73</v>
      </c>
    </row>
    <row r="981" spans="2:9" ht="15.9" customHeight="1" x14ac:dyDescent="0.25">
      <c r="B981" s="152">
        <v>45163</v>
      </c>
      <c r="C981" s="115">
        <v>153.89102614000001</v>
      </c>
      <c r="D981" s="115">
        <v>119.6358275</v>
      </c>
      <c r="E981" s="115">
        <v>132.73998942</v>
      </c>
      <c r="F981" s="115">
        <v>129.57006583</v>
      </c>
      <c r="H981" s="115">
        <v>92.95</v>
      </c>
      <c r="I981" s="113">
        <v>1648689.25</v>
      </c>
    </row>
    <row r="982" spans="2:9" ht="15.9" customHeight="1" x14ac:dyDescent="0.25">
      <c r="B982" s="152">
        <v>45166</v>
      </c>
      <c r="C982" s="115">
        <v>153.89102614000001</v>
      </c>
      <c r="D982" s="115">
        <v>119.33609244</v>
      </c>
      <c r="E982" s="115">
        <v>132.80508186</v>
      </c>
      <c r="F982" s="115">
        <v>129.68490374999999</v>
      </c>
      <c r="H982" s="115">
        <v>92.95</v>
      </c>
      <c r="I982" s="113">
        <v>1469723</v>
      </c>
    </row>
    <row r="983" spans="2:9" ht="15.9" customHeight="1" x14ac:dyDescent="0.25">
      <c r="B983" s="152">
        <v>45167</v>
      </c>
      <c r="C983" s="115">
        <v>155.39765156999999</v>
      </c>
      <c r="D983" s="115">
        <v>119.4610756</v>
      </c>
      <c r="E983" s="115">
        <v>132.87020620000001</v>
      </c>
      <c r="F983" s="115">
        <v>129.89521693</v>
      </c>
      <c r="H983" s="115">
        <v>93.86</v>
      </c>
      <c r="I983" s="113">
        <v>2671139.2000000002</v>
      </c>
    </row>
    <row r="984" spans="2:9" ht="15.9" customHeight="1" x14ac:dyDescent="0.25">
      <c r="B984" s="152">
        <v>45168</v>
      </c>
      <c r="C984" s="115">
        <v>154.96718716000001</v>
      </c>
      <c r="D984" s="115">
        <v>120.04370668</v>
      </c>
      <c r="E984" s="115">
        <v>132.93536243</v>
      </c>
      <c r="F984" s="115">
        <v>129.65816812</v>
      </c>
      <c r="H984" s="115">
        <v>93.6</v>
      </c>
      <c r="I984" s="113">
        <v>1742889.25</v>
      </c>
    </row>
    <row r="985" spans="2:9" ht="15.9" customHeight="1" x14ac:dyDescent="0.25">
      <c r="B985" s="152">
        <v>45169</v>
      </c>
      <c r="C985" s="115">
        <v>154.71884231000001</v>
      </c>
      <c r="D985" s="115">
        <v>120.22369740000001</v>
      </c>
      <c r="E985" s="115">
        <v>133.00055055000001</v>
      </c>
      <c r="F985" s="115">
        <v>128.82620643000001</v>
      </c>
      <c r="H985" s="115">
        <v>93.45</v>
      </c>
      <c r="I985" s="113">
        <v>2256212.64</v>
      </c>
    </row>
    <row r="986" spans="2:9" ht="15.9" customHeight="1" x14ac:dyDescent="0.25">
      <c r="B986" s="152">
        <v>45170</v>
      </c>
      <c r="C986" s="115">
        <v>154.12281465999999</v>
      </c>
      <c r="D986" s="115">
        <v>120.38909427999999</v>
      </c>
      <c r="E986" s="115">
        <v>133.06577074</v>
      </c>
      <c r="F986" s="115">
        <v>128.81540201000001</v>
      </c>
      <c r="H986" s="115">
        <v>93.09</v>
      </c>
      <c r="I986" s="113">
        <v>1982929.52</v>
      </c>
    </row>
    <row r="987" spans="2:9" ht="15.9" customHeight="1" x14ac:dyDescent="0.25">
      <c r="B987" s="152">
        <v>45173</v>
      </c>
      <c r="C987" s="115">
        <v>155.41420789</v>
      </c>
      <c r="D987" s="115">
        <v>120.40406231999999</v>
      </c>
      <c r="E987" s="115">
        <v>133.13102282</v>
      </c>
      <c r="F987" s="115">
        <v>128.69299437999999</v>
      </c>
      <c r="H987" s="115">
        <v>93.87</v>
      </c>
      <c r="I987" s="113">
        <v>1283881.69</v>
      </c>
    </row>
    <row r="988" spans="2:9" ht="15.9" customHeight="1" x14ac:dyDescent="0.25">
      <c r="B988" s="152">
        <v>45174</v>
      </c>
      <c r="C988" s="115">
        <v>155.39765156999999</v>
      </c>
      <c r="D988" s="115">
        <v>120.33520932</v>
      </c>
      <c r="E988" s="115">
        <v>133.19630695999999</v>
      </c>
      <c r="F988" s="115">
        <v>128.44031910000001</v>
      </c>
      <c r="H988" s="115">
        <v>93.86</v>
      </c>
      <c r="I988" s="113">
        <v>1457554.52</v>
      </c>
    </row>
    <row r="989" spans="2:9" ht="15.9" customHeight="1" x14ac:dyDescent="0.25">
      <c r="B989" s="152">
        <v>45175</v>
      </c>
      <c r="C989" s="115">
        <v>156.24202406000001</v>
      </c>
      <c r="D989" s="115">
        <v>120.56833659999999</v>
      </c>
      <c r="E989" s="115">
        <v>133.26162317000001</v>
      </c>
      <c r="F989" s="115">
        <v>128.51006347000001</v>
      </c>
      <c r="H989" s="115">
        <v>94.37</v>
      </c>
      <c r="I989" s="113">
        <v>1787011.82</v>
      </c>
    </row>
    <row r="990" spans="2:9" ht="15.9" customHeight="1" x14ac:dyDescent="0.25">
      <c r="B990" s="152">
        <v>45177</v>
      </c>
      <c r="C990" s="115">
        <v>156.45725626999999</v>
      </c>
      <c r="D990" s="115">
        <v>121.25349878</v>
      </c>
      <c r="E990" s="115">
        <v>133.32697127</v>
      </c>
      <c r="F990" s="115">
        <v>128.61447195</v>
      </c>
      <c r="H990" s="115">
        <v>94.5</v>
      </c>
      <c r="I990" s="113">
        <v>1810668.81</v>
      </c>
    </row>
    <row r="991" spans="2:9" ht="15.9" customHeight="1" x14ac:dyDescent="0.25">
      <c r="B991" s="152">
        <v>45180</v>
      </c>
      <c r="C991" s="115">
        <v>154.53672275</v>
      </c>
      <c r="D991" s="115">
        <v>120.75206933</v>
      </c>
      <c r="E991" s="115">
        <v>133.39235144</v>
      </c>
      <c r="F991" s="115">
        <v>128.69582883000001</v>
      </c>
      <c r="H991" s="115">
        <v>93.34</v>
      </c>
      <c r="I991" s="113">
        <v>3030574.23</v>
      </c>
    </row>
    <row r="992" spans="2:9" ht="15.9" customHeight="1" x14ac:dyDescent="0.25">
      <c r="B992" s="152">
        <v>45181</v>
      </c>
      <c r="C992" s="115">
        <v>154.63702785000001</v>
      </c>
      <c r="D992" s="115">
        <v>120.6738613</v>
      </c>
      <c r="E992" s="115">
        <v>133.45776366999999</v>
      </c>
      <c r="F992" s="115">
        <v>128.91588795999999</v>
      </c>
      <c r="H992" s="115">
        <v>92.5</v>
      </c>
      <c r="I992" s="113">
        <v>1913519.07</v>
      </c>
    </row>
    <row r="993" spans="2:9" ht="15.9" customHeight="1" x14ac:dyDescent="0.25">
      <c r="B993" s="152">
        <v>45182</v>
      </c>
      <c r="C993" s="115">
        <v>154.20237241999999</v>
      </c>
      <c r="D993" s="115">
        <v>120.34980317</v>
      </c>
      <c r="E993" s="115">
        <v>133.52320796000001</v>
      </c>
      <c r="F993" s="115">
        <v>128.99141069999999</v>
      </c>
      <c r="H993" s="115">
        <v>92.24</v>
      </c>
      <c r="I993" s="113">
        <v>2730763.7</v>
      </c>
    </row>
    <row r="994" spans="2:9" ht="15.9" customHeight="1" x14ac:dyDescent="0.25">
      <c r="B994" s="152">
        <v>45183</v>
      </c>
      <c r="C994" s="115">
        <v>154.46985268</v>
      </c>
      <c r="D994" s="115">
        <v>120.35803559</v>
      </c>
      <c r="E994" s="115">
        <v>133.58868432</v>
      </c>
      <c r="F994" s="115">
        <v>129.04654557000001</v>
      </c>
      <c r="H994" s="115">
        <v>92.4</v>
      </c>
      <c r="I994" s="113">
        <v>2141875.6800000002</v>
      </c>
    </row>
    <row r="995" spans="2:9" ht="15.9" customHeight="1" x14ac:dyDescent="0.25">
      <c r="B995" s="152">
        <v>45184</v>
      </c>
      <c r="C995" s="115">
        <v>155.90755909999999</v>
      </c>
      <c r="D995" s="115">
        <v>121.0188747</v>
      </c>
      <c r="E995" s="115">
        <v>133.65419291000001</v>
      </c>
      <c r="F995" s="115">
        <v>128.75822425999999</v>
      </c>
      <c r="H995" s="115">
        <v>93.26</v>
      </c>
      <c r="I995" s="113">
        <v>2388316.14</v>
      </c>
    </row>
    <row r="996" spans="2:9" ht="15.9" customHeight="1" x14ac:dyDescent="0.25">
      <c r="B996" s="152">
        <v>45187</v>
      </c>
      <c r="C996" s="115">
        <v>157.29511298</v>
      </c>
      <c r="D996" s="115">
        <v>120.99342901999999</v>
      </c>
      <c r="E996" s="115">
        <v>133.71973356999999</v>
      </c>
      <c r="F996" s="115">
        <v>128.66344382</v>
      </c>
      <c r="H996" s="115">
        <v>94.09</v>
      </c>
      <c r="I996" s="113">
        <v>2677865.98</v>
      </c>
    </row>
    <row r="997" spans="2:9" ht="15.9" customHeight="1" x14ac:dyDescent="0.25">
      <c r="B997" s="152">
        <v>45188</v>
      </c>
      <c r="C997" s="115">
        <v>157.04435022999999</v>
      </c>
      <c r="D997" s="115">
        <v>120.84898741000001</v>
      </c>
      <c r="E997" s="115">
        <v>133.78530628999999</v>
      </c>
      <c r="F997" s="115">
        <v>128.53076007999999</v>
      </c>
      <c r="H997" s="115">
        <v>93.94</v>
      </c>
      <c r="I997" s="113">
        <v>1973434.63</v>
      </c>
    </row>
    <row r="998" spans="2:9" ht="15.9" customHeight="1" x14ac:dyDescent="0.25">
      <c r="B998" s="152">
        <v>45189</v>
      </c>
      <c r="C998" s="115">
        <v>155.53977373999999</v>
      </c>
      <c r="D998" s="115">
        <v>120.66862249</v>
      </c>
      <c r="E998" s="115">
        <v>133.85091125</v>
      </c>
      <c r="F998" s="115">
        <v>128.72207685000001</v>
      </c>
      <c r="H998" s="115">
        <v>93.04</v>
      </c>
      <c r="I998" s="113">
        <v>1968717.38</v>
      </c>
    </row>
    <row r="999" spans="2:9" ht="15.9" customHeight="1" x14ac:dyDescent="0.25">
      <c r="B999" s="152">
        <v>45190</v>
      </c>
      <c r="C999" s="115">
        <v>157.27839546000001</v>
      </c>
      <c r="D999" s="115">
        <v>120.65140924000001</v>
      </c>
      <c r="E999" s="115">
        <v>133.91419497000001</v>
      </c>
      <c r="F999" s="115">
        <v>128.58778819</v>
      </c>
      <c r="H999" s="115">
        <v>94.08</v>
      </c>
      <c r="I999" s="113">
        <v>2506976.69</v>
      </c>
    </row>
    <row r="1000" spans="2:9" ht="15.9" customHeight="1" x14ac:dyDescent="0.25">
      <c r="B1000" s="152">
        <v>45191</v>
      </c>
      <c r="C1000" s="115">
        <v>157.09450278</v>
      </c>
      <c r="D1000" s="115">
        <v>120.73186247</v>
      </c>
      <c r="E1000" s="115">
        <v>133.97750852999999</v>
      </c>
      <c r="F1000" s="115">
        <v>128.53986205999999</v>
      </c>
      <c r="H1000" s="115">
        <v>93.97</v>
      </c>
      <c r="I1000" s="113">
        <v>2347535.4</v>
      </c>
    </row>
    <row r="1001" spans="2:9" ht="15.9" customHeight="1" x14ac:dyDescent="0.25">
      <c r="B1001" s="152">
        <v>45194</v>
      </c>
      <c r="C1001" s="115">
        <v>156.2084744</v>
      </c>
      <c r="D1001" s="115">
        <v>120.27870496</v>
      </c>
      <c r="E1001" s="115">
        <v>134.04085211</v>
      </c>
      <c r="F1001" s="115">
        <v>128.08151533</v>
      </c>
      <c r="H1001" s="115">
        <v>93.44</v>
      </c>
      <c r="I1001" s="113">
        <v>3003184.71</v>
      </c>
    </row>
    <row r="1002" spans="2:9" ht="15.9" customHeight="1" x14ac:dyDescent="0.25">
      <c r="B1002" s="152">
        <v>45195</v>
      </c>
      <c r="C1002" s="115">
        <v>154.55344027000001</v>
      </c>
      <c r="D1002" s="115">
        <v>119.71216452</v>
      </c>
      <c r="E1002" s="115">
        <v>134.10422553999999</v>
      </c>
      <c r="F1002" s="115">
        <v>126.67115599</v>
      </c>
      <c r="H1002" s="115">
        <v>92.45</v>
      </c>
      <c r="I1002" s="113">
        <v>2014776.87</v>
      </c>
    </row>
    <row r="1003" spans="2:9" ht="15.9" customHeight="1" x14ac:dyDescent="0.25">
      <c r="B1003" s="152">
        <v>45196</v>
      </c>
      <c r="C1003" s="115">
        <v>155.79053648999999</v>
      </c>
      <c r="D1003" s="115">
        <v>119.48801808</v>
      </c>
      <c r="E1003" s="115">
        <v>134.16762897999999</v>
      </c>
      <c r="F1003" s="115">
        <v>126.2740343</v>
      </c>
      <c r="H1003" s="115">
        <v>93.19</v>
      </c>
      <c r="I1003" s="113">
        <v>2996690.02</v>
      </c>
    </row>
    <row r="1004" spans="2:9" ht="15.9" customHeight="1" x14ac:dyDescent="0.25">
      <c r="B1004" s="152">
        <v>45197</v>
      </c>
      <c r="C1004" s="115">
        <v>154.05191477</v>
      </c>
      <c r="D1004" s="115">
        <v>119.48876648</v>
      </c>
      <c r="E1004" s="115">
        <v>134.23106245</v>
      </c>
      <c r="F1004" s="115">
        <v>126.95383409999999</v>
      </c>
      <c r="H1004" s="115">
        <v>92.15</v>
      </c>
      <c r="I1004" s="113">
        <v>1520998.25</v>
      </c>
    </row>
    <row r="1005" spans="2:9" ht="15.9" customHeight="1" x14ac:dyDescent="0.25">
      <c r="B1005" s="152">
        <v>45198</v>
      </c>
      <c r="C1005" s="115">
        <v>154.10206732</v>
      </c>
      <c r="D1005" s="115">
        <v>120.4658055</v>
      </c>
      <c r="E1005" s="115">
        <v>134.29452592999999</v>
      </c>
      <c r="F1005" s="115">
        <v>127.6079293</v>
      </c>
      <c r="H1005" s="115">
        <v>92.18</v>
      </c>
      <c r="I1005" s="113">
        <v>2657298.1800000002</v>
      </c>
    </row>
    <row r="1006" spans="2:9" ht="15.9" customHeight="1" x14ac:dyDescent="0.25">
      <c r="B1006" s="152">
        <v>45201</v>
      </c>
      <c r="C1006" s="115">
        <v>154.13550235</v>
      </c>
      <c r="D1006" s="115">
        <v>119.63695011</v>
      </c>
      <c r="E1006" s="115">
        <v>134.35801925999999</v>
      </c>
      <c r="F1006" s="115">
        <v>126.93053111</v>
      </c>
      <c r="H1006" s="115">
        <v>92.2</v>
      </c>
      <c r="I1006" s="113">
        <v>2379574.87</v>
      </c>
    </row>
    <row r="1007" spans="2:9" ht="15.9" customHeight="1" x14ac:dyDescent="0.25">
      <c r="B1007" s="152">
        <v>45202</v>
      </c>
      <c r="C1007" s="115">
        <v>154.16893739</v>
      </c>
      <c r="D1007" s="115">
        <v>119.58418775</v>
      </c>
      <c r="E1007" s="115">
        <v>134.42154260000001</v>
      </c>
      <c r="F1007" s="115">
        <v>126.12408021</v>
      </c>
      <c r="H1007" s="115">
        <v>92.22</v>
      </c>
      <c r="I1007" s="113">
        <v>2283323.71</v>
      </c>
    </row>
    <row r="1008" spans="2:9" ht="15.9" customHeight="1" x14ac:dyDescent="0.25">
      <c r="B1008" s="152">
        <v>45203</v>
      </c>
      <c r="C1008" s="115">
        <v>153.70084692</v>
      </c>
      <c r="D1008" s="115">
        <v>119.17518597</v>
      </c>
      <c r="E1008" s="115">
        <v>134.48509612999999</v>
      </c>
      <c r="F1008" s="115">
        <v>126.45957088999999</v>
      </c>
      <c r="H1008" s="115">
        <v>91.94</v>
      </c>
      <c r="I1008" s="113">
        <v>1645927.43</v>
      </c>
    </row>
    <row r="1009" spans="2:9" ht="15.9" customHeight="1" x14ac:dyDescent="0.25">
      <c r="B1009" s="152">
        <v>45204</v>
      </c>
      <c r="C1009" s="115">
        <v>155.05496575999999</v>
      </c>
      <c r="D1009" s="115">
        <v>119.113817</v>
      </c>
      <c r="E1009" s="115">
        <v>134.54867967999999</v>
      </c>
      <c r="F1009" s="115">
        <v>126.39760459999999</v>
      </c>
      <c r="H1009" s="115">
        <v>92.75</v>
      </c>
      <c r="I1009" s="113">
        <v>1596514.4</v>
      </c>
    </row>
    <row r="1010" spans="2:9" ht="15.9" customHeight="1" x14ac:dyDescent="0.25">
      <c r="B1010" s="152">
        <v>45205</v>
      </c>
      <c r="C1010" s="115">
        <v>155.65679635999999</v>
      </c>
      <c r="D1010" s="115">
        <v>119.1160622</v>
      </c>
      <c r="E1010" s="115">
        <v>134.61229324999999</v>
      </c>
      <c r="F1010" s="115">
        <v>126.80558923</v>
      </c>
      <c r="H1010" s="115">
        <v>93.11</v>
      </c>
      <c r="I1010" s="113">
        <v>1402434.06</v>
      </c>
    </row>
    <row r="1011" spans="2:9" ht="15.9" customHeight="1" x14ac:dyDescent="0.25">
      <c r="B1011" s="152">
        <v>45208</v>
      </c>
      <c r="C1011" s="115">
        <v>156.14160433999999</v>
      </c>
      <c r="D1011" s="115">
        <v>118.97162059</v>
      </c>
      <c r="E1011" s="115">
        <v>134.67593683999999</v>
      </c>
      <c r="F1011" s="115">
        <v>127.46192738000001</v>
      </c>
      <c r="H1011" s="115">
        <v>93.4</v>
      </c>
      <c r="I1011" s="113">
        <v>2315589.5299999998</v>
      </c>
    </row>
    <row r="1012" spans="2:9" ht="15.9" customHeight="1" x14ac:dyDescent="0.25">
      <c r="B1012" s="152">
        <v>45209</v>
      </c>
      <c r="C1012" s="115">
        <v>153.61504116</v>
      </c>
      <c r="D1012" s="115">
        <v>119.0105375</v>
      </c>
      <c r="E1012" s="115">
        <v>134.73961061</v>
      </c>
      <c r="F1012" s="115">
        <v>127.68650916999999</v>
      </c>
      <c r="H1012" s="115">
        <v>91.2</v>
      </c>
      <c r="I1012" s="113">
        <v>2851976.91</v>
      </c>
    </row>
    <row r="1013" spans="2:9" ht="15.9" customHeight="1" x14ac:dyDescent="0.25">
      <c r="B1013" s="152">
        <v>45210</v>
      </c>
      <c r="C1013" s="115">
        <v>154.91201025999999</v>
      </c>
      <c r="D1013" s="115">
        <v>119.13701746</v>
      </c>
      <c r="E1013" s="115">
        <v>134.8033144</v>
      </c>
      <c r="F1013" s="115">
        <v>127.56690931</v>
      </c>
      <c r="H1013" s="115">
        <v>91.97</v>
      </c>
      <c r="I1013" s="113">
        <v>1600912.19</v>
      </c>
    </row>
    <row r="1014" spans="2:9" ht="15.9" customHeight="1" x14ac:dyDescent="0.25">
      <c r="B1014" s="152">
        <v>45212</v>
      </c>
      <c r="C1014" s="115">
        <v>154.57513517000001</v>
      </c>
      <c r="D1014" s="115">
        <v>119.44535915</v>
      </c>
      <c r="E1014" s="115">
        <v>134.86704838</v>
      </c>
      <c r="F1014" s="115">
        <v>127.16223289</v>
      </c>
      <c r="H1014" s="115">
        <v>91.77</v>
      </c>
      <c r="I1014" s="113">
        <v>1728496.99</v>
      </c>
    </row>
    <row r="1015" spans="2:9" ht="15.9" customHeight="1" x14ac:dyDescent="0.25">
      <c r="B1015" s="152">
        <v>45215</v>
      </c>
      <c r="C1015" s="115">
        <v>154.12035379</v>
      </c>
      <c r="D1015" s="115">
        <v>119.37650615</v>
      </c>
      <c r="E1015" s="115">
        <v>134.93081255000001</v>
      </c>
      <c r="F1015" s="115">
        <v>127.53259174</v>
      </c>
      <c r="H1015" s="115">
        <v>91.5</v>
      </c>
      <c r="I1015" s="113">
        <v>2289094.34</v>
      </c>
    </row>
    <row r="1016" spans="2:9" ht="15.9" customHeight="1" x14ac:dyDescent="0.25">
      <c r="B1016" s="152">
        <v>45216</v>
      </c>
      <c r="C1016" s="115">
        <v>153.93507249000001</v>
      </c>
      <c r="D1016" s="115">
        <v>119.1149396</v>
      </c>
      <c r="E1016" s="115">
        <v>134.99460672999999</v>
      </c>
      <c r="F1016" s="115">
        <v>127.05394827000001</v>
      </c>
      <c r="H1016" s="115">
        <v>91.39</v>
      </c>
      <c r="I1016" s="113">
        <v>2322404.5</v>
      </c>
    </row>
    <row r="1017" spans="2:9" ht="15.9" customHeight="1" x14ac:dyDescent="0.25">
      <c r="B1017" s="152">
        <v>45217</v>
      </c>
      <c r="C1017" s="115">
        <v>152.95813473000001</v>
      </c>
      <c r="D1017" s="115">
        <v>118.76393899</v>
      </c>
      <c r="E1017" s="115">
        <v>135.05843110999999</v>
      </c>
      <c r="F1017" s="115">
        <v>127.09908397</v>
      </c>
      <c r="H1017" s="115">
        <v>90.81</v>
      </c>
      <c r="I1017" s="113">
        <v>2409366.6800000002</v>
      </c>
    </row>
    <row r="1018" spans="2:9" ht="15.9" customHeight="1" x14ac:dyDescent="0.25">
      <c r="B1018" s="152">
        <v>45218</v>
      </c>
      <c r="C1018" s="115">
        <v>153.68241617999999</v>
      </c>
      <c r="D1018" s="115">
        <v>118.40021554</v>
      </c>
      <c r="E1018" s="115">
        <v>135.12228567</v>
      </c>
      <c r="F1018" s="115">
        <v>126.18600677000001</v>
      </c>
      <c r="H1018" s="115">
        <v>91.24</v>
      </c>
      <c r="I1018" s="113">
        <v>1864917.56</v>
      </c>
    </row>
    <row r="1019" spans="2:9" ht="15.9" customHeight="1" x14ac:dyDescent="0.25">
      <c r="B1019" s="152">
        <v>45219</v>
      </c>
      <c r="C1019" s="115">
        <v>153.69925993000001</v>
      </c>
      <c r="D1019" s="115">
        <v>118.56299301</v>
      </c>
      <c r="E1019" s="115">
        <v>135.18617042</v>
      </c>
      <c r="F1019" s="115">
        <v>126.5342988</v>
      </c>
      <c r="H1019" s="115">
        <v>91.25</v>
      </c>
      <c r="I1019" s="113">
        <v>2513017.4700000002</v>
      </c>
    </row>
    <row r="1020" spans="2:9" ht="15.9" customHeight="1" x14ac:dyDescent="0.25">
      <c r="B1020" s="152">
        <v>45222</v>
      </c>
      <c r="C1020" s="115">
        <v>152.50335336000001</v>
      </c>
      <c r="D1020" s="115">
        <v>118.71155082999999</v>
      </c>
      <c r="E1020" s="115">
        <v>135.25008535000001</v>
      </c>
      <c r="F1020" s="115">
        <v>126.4804343</v>
      </c>
      <c r="H1020" s="115">
        <v>90.54</v>
      </c>
      <c r="I1020" s="113">
        <v>1708408.95</v>
      </c>
    </row>
    <row r="1021" spans="2:9" ht="15.9" customHeight="1" x14ac:dyDescent="0.25">
      <c r="B1021" s="152">
        <v>45223</v>
      </c>
      <c r="C1021" s="115">
        <v>150.86950916999999</v>
      </c>
      <c r="D1021" s="115">
        <v>118.08027361000001</v>
      </c>
      <c r="E1021" s="115">
        <v>135.31403048000001</v>
      </c>
      <c r="F1021" s="115">
        <v>126.81482009</v>
      </c>
      <c r="H1021" s="115">
        <v>89.57</v>
      </c>
      <c r="I1021" s="113">
        <v>1922089.12</v>
      </c>
    </row>
    <row r="1022" spans="2:9" ht="15.9" customHeight="1" x14ac:dyDescent="0.25">
      <c r="B1022" s="152">
        <v>45224</v>
      </c>
      <c r="C1022" s="115">
        <v>150.21260275</v>
      </c>
      <c r="D1022" s="115">
        <v>117.88119863999999</v>
      </c>
      <c r="E1022" s="115">
        <v>135.37800596</v>
      </c>
      <c r="F1022" s="115">
        <v>126.6980599</v>
      </c>
      <c r="H1022" s="115">
        <v>89.18</v>
      </c>
      <c r="I1022" s="113">
        <v>2690301.05</v>
      </c>
    </row>
    <row r="1023" spans="2:9" ht="15.9" customHeight="1" x14ac:dyDescent="0.25">
      <c r="B1023" s="152">
        <v>45225</v>
      </c>
      <c r="C1023" s="115">
        <v>149.79150888000001</v>
      </c>
      <c r="D1023" s="115">
        <v>117.56537292</v>
      </c>
      <c r="E1023" s="115">
        <v>135.44201163</v>
      </c>
      <c r="F1023" s="115">
        <v>127.80484179</v>
      </c>
      <c r="H1023" s="115">
        <v>88.93</v>
      </c>
      <c r="I1023" s="113">
        <v>1714508.76</v>
      </c>
    </row>
    <row r="1024" spans="2:9" ht="15.9" customHeight="1" x14ac:dyDescent="0.25">
      <c r="B1024" s="152">
        <v>45226</v>
      </c>
      <c r="C1024" s="115">
        <v>150.54947784000001</v>
      </c>
      <c r="D1024" s="115">
        <v>118.08626083</v>
      </c>
      <c r="E1024" s="115">
        <v>135.50604748999999</v>
      </c>
      <c r="F1024" s="115">
        <v>127.37609089999999</v>
      </c>
      <c r="H1024" s="115">
        <v>89.38</v>
      </c>
      <c r="I1024" s="113">
        <v>1612688.4</v>
      </c>
    </row>
    <row r="1025" spans="2:9" ht="15.9" customHeight="1" x14ac:dyDescent="0.25">
      <c r="B1025" s="152">
        <v>45229</v>
      </c>
      <c r="C1025" s="115">
        <v>153.86769748</v>
      </c>
      <c r="D1025" s="115">
        <v>118.10048046999999</v>
      </c>
      <c r="E1025" s="115">
        <v>135.57011370999999</v>
      </c>
      <c r="F1025" s="115">
        <v>126.87491532</v>
      </c>
      <c r="H1025" s="115">
        <v>91.35</v>
      </c>
      <c r="I1025" s="113">
        <v>5591251.0199999996</v>
      </c>
    </row>
    <row r="1026" spans="2:9" ht="15.9" customHeight="1" x14ac:dyDescent="0.25">
      <c r="B1026" s="152">
        <v>45230</v>
      </c>
      <c r="C1026" s="115">
        <v>152.65494715</v>
      </c>
      <c r="D1026" s="115">
        <v>118.08663503</v>
      </c>
      <c r="E1026" s="115">
        <v>135.63421029</v>
      </c>
      <c r="F1026" s="115">
        <v>126.77115233000001</v>
      </c>
      <c r="H1026" s="115">
        <v>90.63</v>
      </c>
      <c r="I1026" s="113">
        <v>1553067.04</v>
      </c>
    </row>
    <row r="1027" spans="2:9" ht="15.9" customHeight="1" x14ac:dyDescent="0.25">
      <c r="B1027" s="152">
        <v>45231</v>
      </c>
      <c r="C1027" s="115">
        <v>150.07785271</v>
      </c>
      <c r="D1027" s="115">
        <v>117.75920908000001</v>
      </c>
      <c r="E1027" s="115">
        <v>135.69833704999999</v>
      </c>
      <c r="F1027" s="115">
        <v>127.209434</v>
      </c>
      <c r="H1027" s="115">
        <v>89.1</v>
      </c>
      <c r="I1027" s="113">
        <v>2941575.05</v>
      </c>
    </row>
    <row r="1028" spans="2:9" ht="15.9" customHeight="1" x14ac:dyDescent="0.25">
      <c r="B1028" s="152">
        <v>45233</v>
      </c>
      <c r="C1028" s="115">
        <v>151.54325935</v>
      </c>
      <c r="D1028" s="115">
        <v>118.26213534</v>
      </c>
      <c r="E1028" s="115">
        <v>135.76009772</v>
      </c>
      <c r="F1028" s="115">
        <v>127.71394021</v>
      </c>
      <c r="H1028" s="115">
        <v>89.97</v>
      </c>
      <c r="I1028" s="113">
        <v>1544132.87</v>
      </c>
    </row>
    <row r="1029" spans="2:9" ht="15.9" customHeight="1" x14ac:dyDescent="0.25">
      <c r="B1029" s="152">
        <v>45236</v>
      </c>
      <c r="C1029" s="115">
        <v>152.58757213000001</v>
      </c>
      <c r="D1029" s="115">
        <v>118.352692</v>
      </c>
      <c r="E1029" s="115">
        <v>135.82188636000001</v>
      </c>
      <c r="F1029" s="115">
        <v>127.2817187</v>
      </c>
      <c r="H1029" s="115">
        <v>90.59</v>
      </c>
      <c r="I1029" s="113">
        <v>2233600.66</v>
      </c>
    </row>
    <row r="1030" spans="2:9" ht="15.9" customHeight="1" x14ac:dyDescent="0.25">
      <c r="B1030" s="152">
        <v>45237</v>
      </c>
      <c r="C1030" s="115">
        <v>154.10351004</v>
      </c>
      <c r="D1030" s="115">
        <v>118.73250609999999</v>
      </c>
      <c r="E1030" s="115">
        <v>135.88370313999999</v>
      </c>
      <c r="F1030" s="115">
        <v>127.74565364</v>
      </c>
      <c r="H1030" s="115">
        <v>91.49</v>
      </c>
      <c r="I1030" s="113">
        <v>1822103.73</v>
      </c>
    </row>
    <row r="1031" spans="2:9" ht="15.9" customHeight="1" x14ac:dyDescent="0.25">
      <c r="B1031" s="152">
        <v>45238</v>
      </c>
      <c r="C1031" s="115">
        <v>155.01307277999999</v>
      </c>
      <c r="D1031" s="115">
        <v>118.77965543000001</v>
      </c>
      <c r="E1031" s="115">
        <v>135.94554807</v>
      </c>
      <c r="F1031" s="115">
        <v>128.14472910999999</v>
      </c>
      <c r="H1031" s="115">
        <v>92.03</v>
      </c>
      <c r="I1031" s="113">
        <v>2144472.92</v>
      </c>
    </row>
    <row r="1032" spans="2:9" ht="15.9" customHeight="1" x14ac:dyDescent="0.25">
      <c r="B1032" s="152">
        <v>45239</v>
      </c>
      <c r="C1032" s="115">
        <v>153.98560376</v>
      </c>
      <c r="D1032" s="115">
        <v>118.91174841</v>
      </c>
      <c r="E1032" s="115">
        <v>136.00742113000001</v>
      </c>
      <c r="F1032" s="115">
        <v>128.00941825000001</v>
      </c>
      <c r="H1032" s="115">
        <v>91.42</v>
      </c>
      <c r="I1032" s="113">
        <v>2337734.7000000002</v>
      </c>
    </row>
    <row r="1033" spans="2:9" ht="15.9" customHeight="1" x14ac:dyDescent="0.25">
      <c r="B1033" s="152">
        <v>45240</v>
      </c>
      <c r="C1033" s="115">
        <v>153.10248350000001</v>
      </c>
      <c r="D1033" s="115">
        <v>119.07751949</v>
      </c>
      <c r="E1033" s="115">
        <v>136.06932234000001</v>
      </c>
      <c r="F1033" s="115">
        <v>128.10887518000001</v>
      </c>
      <c r="H1033" s="115">
        <v>90.15</v>
      </c>
      <c r="I1033" s="113">
        <v>2238049.29</v>
      </c>
    </row>
    <row r="1034" spans="2:9" ht="15.9" customHeight="1" x14ac:dyDescent="0.25">
      <c r="B1034" s="152">
        <v>45243</v>
      </c>
      <c r="C1034" s="115">
        <v>152.38919405999999</v>
      </c>
      <c r="D1034" s="115">
        <v>119.00492448</v>
      </c>
      <c r="E1034" s="115">
        <v>136.13125185999999</v>
      </c>
      <c r="F1034" s="115">
        <v>127.83566209</v>
      </c>
      <c r="H1034" s="115">
        <v>89.73</v>
      </c>
      <c r="I1034" s="113">
        <v>1564382.51</v>
      </c>
    </row>
    <row r="1035" spans="2:9" ht="15.9" customHeight="1" x14ac:dyDescent="0.25">
      <c r="B1035" s="152">
        <v>45244</v>
      </c>
      <c r="C1035" s="115">
        <v>152.93265267999999</v>
      </c>
      <c r="D1035" s="115">
        <v>119.16059213</v>
      </c>
      <c r="E1035" s="115">
        <v>136.19320951</v>
      </c>
      <c r="F1035" s="115">
        <v>128.70433362</v>
      </c>
      <c r="H1035" s="115">
        <v>90.05</v>
      </c>
      <c r="I1035" s="113">
        <v>1349551.67</v>
      </c>
    </row>
    <row r="1036" spans="2:9" ht="15.9" customHeight="1" x14ac:dyDescent="0.25">
      <c r="B1036" s="152">
        <v>45246</v>
      </c>
      <c r="C1036" s="115">
        <v>156.22737057000001</v>
      </c>
      <c r="D1036" s="115">
        <v>119.41953928</v>
      </c>
      <c r="E1036" s="115">
        <v>136.25519532000001</v>
      </c>
      <c r="F1036" s="115">
        <v>129.18111576000001</v>
      </c>
      <c r="H1036" s="115">
        <v>91.99</v>
      </c>
      <c r="I1036" s="113">
        <v>4036245.41</v>
      </c>
    </row>
    <row r="1037" spans="2:9" ht="15.9" customHeight="1" x14ac:dyDescent="0.25">
      <c r="B1037" s="152">
        <v>45247</v>
      </c>
      <c r="C1037" s="115">
        <v>154.52906238</v>
      </c>
      <c r="D1037" s="115">
        <v>119.65790536999999</v>
      </c>
      <c r="E1037" s="115">
        <v>136.31720942999999</v>
      </c>
      <c r="F1037" s="115">
        <v>129.49969464</v>
      </c>
      <c r="H1037" s="115">
        <v>90.99</v>
      </c>
      <c r="I1037" s="113">
        <v>1424414.39</v>
      </c>
    </row>
    <row r="1038" spans="2:9" ht="15.9" customHeight="1" x14ac:dyDescent="0.25">
      <c r="B1038" s="152">
        <v>45250</v>
      </c>
      <c r="C1038" s="115">
        <v>153.17041583</v>
      </c>
      <c r="D1038" s="115">
        <v>119.61113023</v>
      </c>
      <c r="E1038" s="115">
        <v>136.37925168000001</v>
      </c>
      <c r="F1038" s="115">
        <v>129.29294096999999</v>
      </c>
      <c r="H1038" s="115">
        <v>90.19</v>
      </c>
      <c r="I1038" s="113">
        <v>2883573.52</v>
      </c>
    </row>
    <row r="1039" spans="2:9" ht="15.9" customHeight="1" x14ac:dyDescent="0.25">
      <c r="B1039" s="152">
        <v>45251</v>
      </c>
      <c r="C1039" s="115">
        <v>153.22136506999999</v>
      </c>
      <c r="D1039" s="115">
        <v>119.42103607999999</v>
      </c>
      <c r="E1039" s="115">
        <v>136.44132225000001</v>
      </c>
      <c r="F1039" s="115">
        <v>129.05909456000001</v>
      </c>
      <c r="H1039" s="115">
        <v>90.22</v>
      </c>
      <c r="I1039" s="113">
        <v>2473560.6800000002</v>
      </c>
    </row>
    <row r="1040" spans="2:9" ht="15.9" customHeight="1" x14ac:dyDescent="0.25">
      <c r="B1040" s="152">
        <v>45252</v>
      </c>
      <c r="C1040" s="115">
        <v>151.14942908</v>
      </c>
      <c r="D1040" s="115">
        <v>118.98471762</v>
      </c>
      <c r="E1040" s="115">
        <v>136.50342096</v>
      </c>
      <c r="F1040" s="115">
        <v>129.32216907</v>
      </c>
      <c r="H1040" s="115">
        <v>89</v>
      </c>
      <c r="I1040" s="113">
        <v>3264398.27</v>
      </c>
    </row>
    <row r="1041" spans="2:9" ht="15.9" customHeight="1" x14ac:dyDescent="0.25">
      <c r="B1041" s="152">
        <v>45253</v>
      </c>
      <c r="C1041" s="115">
        <v>150.38519038999999</v>
      </c>
      <c r="D1041" s="115">
        <v>118.93906509</v>
      </c>
      <c r="E1041" s="115">
        <v>136.56554797999999</v>
      </c>
      <c r="F1041" s="115">
        <v>129.39723129999999</v>
      </c>
      <c r="H1041" s="115">
        <v>88.55</v>
      </c>
      <c r="I1041" s="113">
        <v>3454045.36</v>
      </c>
    </row>
    <row r="1042" spans="2:9" ht="15.9" customHeight="1" x14ac:dyDescent="0.25">
      <c r="B1042" s="152">
        <v>45254</v>
      </c>
      <c r="C1042" s="115">
        <v>149.85871485000001</v>
      </c>
      <c r="D1042" s="115">
        <v>118.78975886000001</v>
      </c>
      <c r="E1042" s="115">
        <v>136.62770330999999</v>
      </c>
      <c r="F1042" s="115">
        <v>129.46627248999999</v>
      </c>
      <c r="H1042" s="115">
        <v>88.24</v>
      </c>
      <c r="I1042" s="113">
        <v>2549869.67</v>
      </c>
    </row>
    <row r="1043" spans="2:9" ht="15.9" customHeight="1" x14ac:dyDescent="0.25">
      <c r="B1043" s="152">
        <v>45257</v>
      </c>
      <c r="C1043" s="115">
        <v>148.10945741</v>
      </c>
      <c r="D1043" s="115">
        <v>118.21723120999999</v>
      </c>
      <c r="E1043" s="115">
        <v>136.68988694999999</v>
      </c>
      <c r="F1043" s="115">
        <v>129.66312292000001</v>
      </c>
      <c r="H1043" s="115">
        <v>87.21</v>
      </c>
      <c r="I1043" s="113">
        <v>2986472.25</v>
      </c>
    </row>
    <row r="1044" spans="2:9" ht="15.9" customHeight="1" x14ac:dyDescent="0.25">
      <c r="B1044" s="152">
        <v>45258</v>
      </c>
      <c r="C1044" s="115">
        <v>153.05153425</v>
      </c>
      <c r="D1044" s="115">
        <v>118.5278181</v>
      </c>
      <c r="E1044" s="115">
        <v>136.75209891</v>
      </c>
      <c r="F1044" s="115">
        <v>129.95536583000001</v>
      </c>
      <c r="H1044" s="115">
        <v>90.12</v>
      </c>
      <c r="I1044" s="113">
        <v>5371569.5099999998</v>
      </c>
    </row>
    <row r="1045" spans="2:9" ht="15.9" customHeight="1" x14ac:dyDescent="0.25">
      <c r="B1045" s="152">
        <v>45259</v>
      </c>
      <c r="C1045" s="115">
        <v>152.10048166999999</v>
      </c>
      <c r="D1045" s="115">
        <v>118.39722193</v>
      </c>
      <c r="E1045" s="115">
        <v>136.81433917000001</v>
      </c>
      <c r="F1045" s="115">
        <v>129.92809858000001</v>
      </c>
      <c r="H1045" s="115">
        <v>89.56</v>
      </c>
      <c r="I1045" s="113">
        <v>1304617.31</v>
      </c>
    </row>
    <row r="1046" spans="2:9" ht="15.9" customHeight="1" x14ac:dyDescent="0.25">
      <c r="B1046" s="152">
        <v>45260</v>
      </c>
      <c r="C1046" s="115">
        <v>151.6928877</v>
      </c>
      <c r="D1046" s="115">
        <v>118.86721848000001</v>
      </c>
      <c r="E1046" s="115">
        <v>136.87660775000001</v>
      </c>
      <c r="F1046" s="115">
        <v>130.09801478</v>
      </c>
      <c r="H1046" s="115">
        <v>89.32</v>
      </c>
      <c r="I1046" s="113">
        <v>1665990.99</v>
      </c>
    </row>
    <row r="1047" spans="2:9" ht="15.9" customHeight="1" x14ac:dyDescent="0.25">
      <c r="B1047" s="152">
        <v>45261</v>
      </c>
      <c r="C1047" s="115">
        <v>152.16841399</v>
      </c>
      <c r="D1047" s="115">
        <v>118.81183672</v>
      </c>
      <c r="E1047" s="115">
        <v>136.93890464</v>
      </c>
      <c r="F1047" s="115">
        <v>130.39381689000001</v>
      </c>
      <c r="H1047" s="115">
        <v>89.6</v>
      </c>
      <c r="I1047" s="113">
        <v>4075132.74</v>
      </c>
    </row>
    <row r="1048" spans="2:9" ht="15.9" customHeight="1" x14ac:dyDescent="0.25">
      <c r="B1048" s="152">
        <v>45264</v>
      </c>
      <c r="C1048" s="115">
        <v>150.72485202999999</v>
      </c>
      <c r="D1048" s="115">
        <v>119.16620515</v>
      </c>
      <c r="E1048" s="115">
        <v>137.00122984999999</v>
      </c>
      <c r="F1048" s="115">
        <v>130.09522532</v>
      </c>
      <c r="H1048" s="115">
        <v>88.75</v>
      </c>
      <c r="I1048" s="113">
        <v>2058633.47</v>
      </c>
    </row>
    <row r="1049" spans="2:9" ht="15.9" customHeight="1" x14ac:dyDescent="0.25">
      <c r="B1049" s="152">
        <v>45265</v>
      </c>
      <c r="C1049" s="115">
        <v>152.08349858</v>
      </c>
      <c r="D1049" s="115">
        <v>119.36640273</v>
      </c>
      <c r="E1049" s="115">
        <v>137.06358336</v>
      </c>
      <c r="F1049" s="115">
        <v>130.22224080999999</v>
      </c>
      <c r="H1049" s="115">
        <v>89.55</v>
      </c>
      <c r="I1049" s="113">
        <v>1034458.47</v>
      </c>
    </row>
    <row r="1050" spans="2:9" ht="15.9" customHeight="1" x14ac:dyDescent="0.25">
      <c r="B1050" s="152">
        <v>45266</v>
      </c>
      <c r="C1050" s="115">
        <v>150.96261518</v>
      </c>
      <c r="D1050" s="115">
        <v>119.41766826999999</v>
      </c>
      <c r="E1050" s="115">
        <v>137.12596536000001</v>
      </c>
      <c r="F1050" s="115">
        <v>130.29354900999999</v>
      </c>
      <c r="H1050" s="115">
        <v>88.89</v>
      </c>
      <c r="I1050" s="113">
        <v>2501742.73</v>
      </c>
    </row>
    <row r="1051" spans="2:9" ht="15.9" customHeight="1" x14ac:dyDescent="0.25">
      <c r="B1051" s="152">
        <v>45267</v>
      </c>
      <c r="C1051" s="115">
        <v>150.70786895000001</v>
      </c>
      <c r="D1051" s="115">
        <v>118.98434342</v>
      </c>
      <c r="E1051" s="115">
        <v>137.18837567</v>
      </c>
      <c r="F1051" s="115">
        <v>130.16980995</v>
      </c>
      <c r="H1051" s="115">
        <v>88.74</v>
      </c>
      <c r="I1051" s="113">
        <v>1980761.81</v>
      </c>
    </row>
    <row r="1052" spans="2:9" ht="15.9" customHeight="1" x14ac:dyDescent="0.25">
      <c r="B1052" s="152">
        <v>45268</v>
      </c>
      <c r="C1052" s="115">
        <v>151.81176927000001</v>
      </c>
      <c r="D1052" s="115">
        <v>119.35592509999999</v>
      </c>
      <c r="E1052" s="115">
        <v>137.25081445999999</v>
      </c>
      <c r="F1052" s="115">
        <v>130.17463468</v>
      </c>
      <c r="H1052" s="115">
        <v>89.39</v>
      </c>
      <c r="I1052" s="113">
        <v>1799760.31</v>
      </c>
    </row>
    <row r="1053" spans="2:9" ht="15.9" customHeight="1" x14ac:dyDescent="0.25">
      <c r="B1053" s="152">
        <v>45271</v>
      </c>
      <c r="C1053" s="115">
        <v>151.22913012999999</v>
      </c>
      <c r="D1053" s="115">
        <v>119.03298956</v>
      </c>
      <c r="E1053" s="115">
        <v>137.31328156000001</v>
      </c>
      <c r="F1053" s="115">
        <v>130.20179590999999</v>
      </c>
      <c r="H1053" s="115">
        <v>88.25</v>
      </c>
      <c r="I1053" s="113">
        <v>1716511.66</v>
      </c>
    </row>
    <row r="1054" spans="2:9" ht="15.9" customHeight="1" x14ac:dyDescent="0.25">
      <c r="B1054" s="152">
        <v>45272</v>
      </c>
      <c r="C1054" s="115">
        <v>149.89248739000001</v>
      </c>
      <c r="D1054" s="115">
        <v>118.60939394</v>
      </c>
      <c r="E1054" s="115">
        <v>137.37577715</v>
      </c>
      <c r="F1054" s="115">
        <v>130.56479261000001</v>
      </c>
      <c r="H1054" s="115">
        <v>87.47</v>
      </c>
      <c r="I1054" s="113">
        <v>2473300.6</v>
      </c>
    </row>
    <row r="1055" spans="2:9" ht="15.9" customHeight="1" x14ac:dyDescent="0.25">
      <c r="B1055" s="152">
        <v>45273</v>
      </c>
      <c r="C1055" s="115">
        <v>150.71503677000001</v>
      </c>
      <c r="D1055" s="115">
        <v>118.88555434</v>
      </c>
      <c r="E1055" s="115">
        <v>137.43830122</v>
      </c>
      <c r="F1055" s="115">
        <v>131.58045218999999</v>
      </c>
      <c r="H1055" s="115">
        <v>87.95</v>
      </c>
      <c r="I1055" s="113">
        <v>1758744.22</v>
      </c>
    </row>
    <row r="1056" spans="2:9" ht="15.9" customHeight="1" x14ac:dyDescent="0.25">
      <c r="B1056" s="152">
        <v>45274</v>
      </c>
      <c r="C1056" s="115">
        <v>151.93172439</v>
      </c>
      <c r="D1056" s="115">
        <v>119.15423070999999</v>
      </c>
      <c r="E1056" s="115">
        <v>137.49841570000001</v>
      </c>
      <c r="F1056" s="115">
        <v>131.89372627</v>
      </c>
      <c r="H1056" s="115">
        <v>88.66</v>
      </c>
      <c r="I1056" s="113">
        <v>5116322.4400000004</v>
      </c>
    </row>
    <row r="1057" spans="2:9" ht="15.9" customHeight="1" x14ac:dyDescent="0.25">
      <c r="B1057" s="152">
        <v>45275</v>
      </c>
      <c r="C1057" s="115">
        <v>152.0859524</v>
      </c>
      <c r="D1057" s="115">
        <v>119.35592509999999</v>
      </c>
      <c r="E1057" s="115">
        <v>137.55855645</v>
      </c>
      <c r="F1057" s="115">
        <v>132.21703199999999</v>
      </c>
      <c r="H1057" s="115">
        <v>88.75</v>
      </c>
      <c r="I1057" s="113">
        <v>2400838.08</v>
      </c>
    </row>
    <row r="1058" spans="2:9" ht="15.9" customHeight="1" x14ac:dyDescent="0.25">
      <c r="B1058" s="152">
        <v>45278</v>
      </c>
      <c r="C1058" s="115">
        <v>151.36622169</v>
      </c>
      <c r="D1058" s="115">
        <v>119.65116974999999</v>
      </c>
      <c r="E1058" s="115">
        <v>137.61872346000001</v>
      </c>
      <c r="F1058" s="115">
        <v>132.46607488999999</v>
      </c>
      <c r="H1058" s="115">
        <v>88.33</v>
      </c>
      <c r="I1058" s="113">
        <v>2675328.9700000002</v>
      </c>
    </row>
    <row r="1059" spans="2:9" ht="15.9" customHeight="1" x14ac:dyDescent="0.25">
      <c r="B1059" s="152">
        <v>45279</v>
      </c>
      <c r="C1059" s="115">
        <v>152.34299908</v>
      </c>
      <c r="D1059" s="115">
        <v>119.99693155</v>
      </c>
      <c r="E1059" s="115">
        <v>137.67891691</v>
      </c>
      <c r="F1059" s="115">
        <v>132.65139912999999</v>
      </c>
      <c r="H1059" s="115">
        <v>88.9</v>
      </c>
      <c r="I1059" s="113">
        <v>1820388.06</v>
      </c>
    </row>
    <row r="1060" spans="2:9" ht="15.9" customHeight="1" x14ac:dyDescent="0.25">
      <c r="B1060" s="152">
        <v>45280</v>
      </c>
      <c r="C1060" s="115">
        <v>152.60004576</v>
      </c>
      <c r="D1060" s="115">
        <v>120.21396817</v>
      </c>
      <c r="E1060" s="115">
        <v>137.73913662999999</v>
      </c>
      <c r="F1060" s="115">
        <v>132.79933059000001</v>
      </c>
      <c r="H1060" s="115">
        <v>89.05</v>
      </c>
      <c r="I1060" s="113">
        <v>1600579.51</v>
      </c>
    </row>
    <row r="1061" spans="2:9" ht="15.9" customHeight="1" x14ac:dyDescent="0.25">
      <c r="B1061" s="152">
        <v>45281</v>
      </c>
      <c r="C1061" s="115">
        <v>152.34299908</v>
      </c>
      <c r="D1061" s="115">
        <v>120.95937673</v>
      </c>
      <c r="E1061" s="115">
        <v>137.79938261000001</v>
      </c>
      <c r="F1061" s="115">
        <v>132.97404771999999</v>
      </c>
      <c r="H1061" s="115">
        <v>88.9</v>
      </c>
      <c r="I1061" s="113">
        <v>2788070.13</v>
      </c>
    </row>
    <row r="1062" spans="2:9" ht="15.9" customHeight="1" x14ac:dyDescent="0.25">
      <c r="B1062" s="152">
        <v>45282</v>
      </c>
      <c r="C1062" s="115">
        <v>153.1826849</v>
      </c>
      <c r="D1062" s="115">
        <v>122.00713974999999</v>
      </c>
      <c r="E1062" s="115">
        <v>137.85965501999999</v>
      </c>
      <c r="F1062" s="115">
        <v>133.18334591999999</v>
      </c>
      <c r="H1062" s="115">
        <v>89.39</v>
      </c>
      <c r="I1062" s="113">
        <v>2585948.84</v>
      </c>
    </row>
    <row r="1063" spans="2:9" ht="15.9" customHeight="1" x14ac:dyDescent="0.25">
      <c r="B1063" s="152">
        <v>45286</v>
      </c>
      <c r="C1063" s="115">
        <v>154.19373518</v>
      </c>
      <c r="D1063" s="115">
        <v>122.94002304999999</v>
      </c>
      <c r="E1063" s="115">
        <v>137.91995387</v>
      </c>
      <c r="F1063" s="115">
        <v>133.2763142</v>
      </c>
      <c r="H1063" s="115">
        <v>89.98</v>
      </c>
      <c r="I1063" s="113">
        <v>4615576.95</v>
      </c>
    </row>
    <row r="1064" spans="2:9" ht="15.9" customHeight="1" x14ac:dyDescent="0.25">
      <c r="B1064" s="152">
        <v>45287</v>
      </c>
      <c r="C1064" s="115">
        <v>154.99914810999999</v>
      </c>
      <c r="D1064" s="115">
        <v>123.43396847</v>
      </c>
      <c r="E1064" s="115">
        <v>137.98027898999999</v>
      </c>
      <c r="F1064" s="115">
        <v>133.39692790000001</v>
      </c>
      <c r="H1064" s="115">
        <v>90.45</v>
      </c>
      <c r="I1064" s="113">
        <v>2386411.75</v>
      </c>
    </row>
    <row r="1065" spans="2:9" ht="15.9" customHeight="1" x14ac:dyDescent="0.25">
      <c r="B1065" s="152">
        <v>45288</v>
      </c>
      <c r="C1065" s="115">
        <v>158.39216428</v>
      </c>
      <c r="D1065" s="115">
        <v>123.91406846</v>
      </c>
      <c r="E1065" s="115">
        <v>138.04063054</v>
      </c>
      <c r="F1065" s="115">
        <v>133.54589741999999</v>
      </c>
      <c r="H1065" s="115">
        <v>92.43</v>
      </c>
      <c r="I1065" s="113">
        <v>5206779.29</v>
      </c>
    </row>
    <row r="1066" spans="2:9" ht="15.9" customHeight="1" x14ac:dyDescent="0.25">
      <c r="B1066" s="152">
        <v>45293</v>
      </c>
      <c r="C1066" s="115">
        <v>158.22079983</v>
      </c>
      <c r="D1066" s="115">
        <v>124.01360595</v>
      </c>
      <c r="E1066" s="115">
        <v>138.16141278000001</v>
      </c>
      <c r="F1066" s="115">
        <v>133.74649754000001</v>
      </c>
      <c r="H1066" s="115">
        <v>92.33</v>
      </c>
      <c r="I1066" s="113">
        <v>1918913.52</v>
      </c>
    </row>
    <row r="1067" spans="2:9" ht="15.9" customHeight="1" x14ac:dyDescent="0.25">
      <c r="B1067" s="152">
        <v>45294</v>
      </c>
      <c r="C1067" s="115">
        <v>159.52316968</v>
      </c>
      <c r="D1067" s="115">
        <v>124.39978146</v>
      </c>
      <c r="E1067" s="115">
        <v>138.22184347000001</v>
      </c>
      <c r="F1067" s="115">
        <v>133.80533789</v>
      </c>
      <c r="H1067" s="115">
        <v>93.09</v>
      </c>
      <c r="I1067" s="113">
        <v>1703808.43</v>
      </c>
    </row>
    <row r="1068" spans="2:9" ht="15.9" customHeight="1" x14ac:dyDescent="0.25">
      <c r="B1068" s="152">
        <v>45295</v>
      </c>
      <c r="C1068" s="115">
        <v>160.72272085</v>
      </c>
      <c r="D1068" s="115">
        <v>124.24897842999999</v>
      </c>
      <c r="E1068" s="115">
        <v>138.28230060000001</v>
      </c>
      <c r="F1068" s="115">
        <v>133.53707972999999</v>
      </c>
      <c r="H1068" s="115">
        <v>93.79</v>
      </c>
      <c r="I1068" s="113">
        <v>4119771.1</v>
      </c>
    </row>
    <row r="1069" spans="2:9" ht="15.9" customHeight="1" x14ac:dyDescent="0.25">
      <c r="B1069" s="152">
        <v>45296</v>
      </c>
      <c r="C1069" s="115">
        <v>159.95158081</v>
      </c>
      <c r="D1069" s="115">
        <v>124.39304584</v>
      </c>
      <c r="E1069" s="115">
        <v>138.34278416000001</v>
      </c>
      <c r="F1069" s="115">
        <v>133.46170534000001</v>
      </c>
      <c r="H1069" s="115">
        <v>93.34</v>
      </c>
      <c r="I1069" s="113">
        <v>1556975.53</v>
      </c>
    </row>
    <row r="1070" spans="2:9" ht="15.9" customHeight="1" x14ac:dyDescent="0.25">
      <c r="B1070" s="152">
        <v>45299</v>
      </c>
      <c r="C1070" s="115">
        <v>161.08258620000001</v>
      </c>
      <c r="D1070" s="115">
        <v>124.50044155000001</v>
      </c>
      <c r="E1070" s="115">
        <v>138.40329432999999</v>
      </c>
      <c r="F1070" s="115">
        <v>133.18212151</v>
      </c>
      <c r="H1070" s="115">
        <v>94</v>
      </c>
      <c r="I1070" s="113">
        <v>1581273.95</v>
      </c>
    </row>
    <row r="1071" spans="2:9" ht="15.9" customHeight="1" x14ac:dyDescent="0.25">
      <c r="B1071" s="152">
        <v>45300</v>
      </c>
      <c r="C1071" s="115">
        <v>161.42531511000001</v>
      </c>
      <c r="D1071" s="115">
        <v>124.41811731</v>
      </c>
      <c r="E1071" s="115">
        <v>138.46383093</v>
      </c>
      <c r="F1071" s="115">
        <v>132.84359852</v>
      </c>
      <c r="H1071" s="115">
        <v>94.2</v>
      </c>
      <c r="I1071" s="113">
        <v>2554497.08</v>
      </c>
    </row>
    <row r="1072" spans="2:9" ht="15.9" customHeight="1" x14ac:dyDescent="0.25">
      <c r="B1072" s="152">
        <v>45301</v>
      </c>
      <c r="C1072" s="115">
        <v>160.30130381000001</v>
      </c>
      <c r="D1072" s="115">
        <v>124.41624631000001</v>
      </c>
      <c r="E1072" s="115">
        <v>138.52439397000001</v>
      </c>
      <c r="F1072" s="115">
        <v>132.81986287999999</v>
      </c>
      <c r="H1072" s="115">
        <v>92.7</v>
      </c>
      <c r="I1072" s="113">
        <v>1734782.44</v>
      </c>
    </row>
    <row r="1073" spans="2:9" ht="15.9" customHeight="1" x14ac:dyDescent="0.25">
      <c r="B1073" s="152">
        <v>45302</v>
      </c>
      <c r="C1073" s="115">
        <v>159.95545418</v>
      </c>
      <c r="D1073" s="115">
        <v>124.16328638</v>
      </c>
      <c r="E1073" s="115">
        <v>138.58498344</v>
      </c>
      <c r="F1073" s="115">
        <v>133.11447928999999</v>
      </c>
      <c r="H1073" s="115">
        <v>92.5</v>
      </c>
      <c r="I1073" s="113">
        <v>1477755.04</v>
      </c>
    </row>
    <row r="1074" spans="2:9" ht="15.9" customHeight="1" x14ac:dyDescent="0.25">
      <c r="B1074" s="152">
        <v>45303</v>
      </c>
      <c r="C1074" s="115">
        <v>161.26968278000001</v>
      </c>
      <c r="D1074" s="115">
        <v>124.44805340000001</v>
      </c>
      <c r="E1074" s="115">
        <v>138.64559953</v>
      </c>
      <c r="F1074" s="115">
        <v>133.37020190000001</v>
      </c>
      <c r="H1074" s="115">
        <v>93.26</v>
      </c>
      <c r="I1074" s="113">
        <v>1880782.06</v>
      </c>
    </row>
    <row r="1075" spans="2:9" ht="15.9" customHeight="1" x14ac:dyDescent="0.25">
      <c r="B1075" s="152">
        <v>45306</v>
      </c>
      <c r="C1075" s="115">
        <v>162.51474145</v>
      </c>
      <c r="D1075" s="115">
        <v>124.6901615</v>
      </c>
      <c r="E1075" s="115">
        <v>138.70624204000001</v>
      </c>
      <c r="F1075" s="115">
        <v>133.34125802</v>
      </c>
      <c r="H1075" s="115">
        <v>93.98</v>
      </c>
      <c r="I1075" s="113">
        <v>1575169.27</v>
      </c>
    </row>
    <row r="1076" spans="2:9" ht="15.9" customHeight="1" x14ac:dyDescent="0.25">
      <c r="B1076" s="152">
        <v>45307</v>
      </c>
      <c r="C1076" s="115">
        <v>162.89517604</v>
      </c>
      <c r="D1076" s="115">
        <v>124.77772455</v>
      </c>
      <c r="E1076" s="115">
        <v>138.76691116999999</v>
      </c>
      <c r="F1076" s="115">
        <v>132.70473139000001</v>
      </c>
      <c r="H1076" s="115">
        <v>94.2</v>
      </c>
      <c r="I1076" s="113">
        <v>2347035.61</v>
      </c>
    </row>
    <row r="1077" spans="2:9" ht="15.9" customHeight="1" x14ac:dyDescent="0.25">
      <c r="B1077" s="152">
        <v>45308</v>
      </c>
      <c r="C1077" s="115">
        <v>160.62986096</v>
      </c>
      <c r="D1077" s="115">
        <v>124.70288434</v>
      </c>
      <c r="E1077" s="115">
        <v>138.82760673000001</v>
      </c>
      <c r="F1077" s="115">
        <v>132.51174411</v>
      </c>
      <c r="H1077" s="115">
        <v>92.89</v>
      </c>
      <c r="I1077" s="113">
        <v>1926061.28</v>
      </c>
    </row>
    <row r="1078" spans="2:9" ht="15.9" customHeight="1" x14ac:dyDescent="0.25">
      <c r="B1078" s="152">
        <v>45309</v>
      </c>
      <c r="C1078" s="115">
        <v>159.60960455</v>
      </c>
      <c r="D1078" s="115">
        <v>124.60222425000001</v>
      </c>
      <c r="E1078" s="115">
        <v>138.88832889</v>
      </c>
      <c r="F1078" s="115">
        <v>132.54319018999999</v>
      </c>
      <c r="H1078" s="115">
        <v>92.3</v>
      </c>
      <c r="I1078" s="113">
        <v>2815242.09</v>
      </c>
    </row>
    <row r="1079" spans="2:9" ht="15.9" customHeight="1" x14ac:dyDescent="0.25">
      <c r="B1079" s="152">
        <v>45310</v>
      </c>
      <c r="C1079" s="115">
        <v>161.25239028999999</v>
      </c>
      <c r="D1079" s="115">
        <v>124.98914816</v>
      </c>
      <c r="E1079" s="115">
        <v>138.94907767000001</v>
      </c>
      <c r="F1079" s="115">
        <v>132.63290477999999</v>
      </c>
      <c r="H1079" s="115">
        <v>93.25</v>
      </c>
      <c r="I1079" s="113">
        <v>2296448.52</v>
      </c>
    </row>
    <row r="1080" spans="2:9" ht="15.9" customHeight="1" x14ac:dyDescent="0.25">
      <c r="B1080" s="152">
        <v>45313</v>
      </c>
      <c r="C1080" s="115">
        <v>160.47422861999999</v>
      </c>
      <c r="D1080" s="115">
        <v>124.7608855</v>
      </c>
      <c r="E1080" s="115">
        <v>139.00985288000001</v>
      </c>
      <c r="F1080" s="115">
        <v>132.5742352</v>
      </c>
      <c r="H1080" s="115">
        <v>92.8</v>
      </c>
      <c r="I1080" s="113">
        <v>2710774.58</v>
      </c>
    </row>
    <row r="1081" spans="2:9" ht="15.9" customHeight="1" x14ac:dyDescent="0.25">
      <c r="B1081" s="152">
        <v>45314</v>
      </c>
      <c r="C1081" s="115">
        <v>160.88924818000001</v>
      </c>
      <c r="D1081" s="115">
        <v>124.61120507</v>
      </c>
      <c r="E1081" s="115">
        <v>139.07065469</v>
      </c>
      <c r="F1081" s="115">
        <v>132.79411361999999</v>
      </c>
      <c r="H1081" s="115">
        <v>93.04</v>
      </c>
      <c r="I1081" s="113">
        <v>3948645.51</v>
      </c>
    </row>
    <row r="1082" spans="2:9" ht="15.9" customHeight="1" x14ac:dyDescent="0.25">
      <c r="B1082" s="152">
        <v>45315</v>
      </c>
      <c r="C1082" s="115">
        <v>161.30426774</v>
      </c>
      <c r="D1082" s="115">
        <v>124.40015566</v>
      </c>
      <c r="E1082" s="115">
        <v>139.13148311</v>
      </c>
      <c r="F1082" s="115">
        <v>132.83638274</v>
      </c>
      <c r="H1082" s="115">
        <v>93.28</v>
      </c>
      <c r="I1082" s="113">
        <v>2798048.52</v>
      </c>
    </row>
    <row r="1083" spans="2:9" ht="15.9" customHeight="1" x14ac:dyDescent="0.25">
      <c r="B1083" s="152">
        <v>45316</v>
      </c>
      <c r="C1083" s="115">
        <v>159.93816169999999</v>
      </c>
      <c r="D1083" s="115">
        <v>124.39641365</v>
      </c>
      <c r="E1083" s="115">
        <v>139.19233814</v>
      </c>
      <c r="F1083" s="115">
        <v>133.00236203</v>
      </c>
      <c r="H1083" s="115">
        <v>92.49</v>
      </c>
      <c r="I1083" s="113">
        <v>2005791.14</v>
      </c>
    </row>
    <row r="1084" spans="2:9" ht="15.9" customHeight="1" x14ac:dyDescent="0.25">
      <c r="B1084" s="152">
        <v>45317</v>
      </c>
      <c r="C1084" s="115">
        <v>160.05920907000001</v>
      </c>
      <c r="D1084" s="115">
        <v>124.66845784</v>
      </c>
      <c r="E1084" s="115">
        <v>139.25321976999999</v>
      </c>
      <c r="F1084" s="115">
        <v>133.08214321</v>
      </c>
      <c r="H1084" s="115">
        <v>92.56</v>
      </c>
      <c r="I1084" s="113">
        <v>2154629.4700000002</v>
      </c>
    </row>
    <row r="1085" spans="2:9" ht="15.9" customHeight="1" x14ac:dyDescent="0.25">
      <c r="B1085" s="152">
        <v>45320</v>
      </c>
      <c r="C1085" s="115">
        <v>159.09083010000001</v>
      </c>
      <c r="D1085" s="115">
        <v>124.58089479</v>
      </c>
      <c r="E1085" s="115">
        <v>139.31412800999999</v>
      </c>
      <c r="F1085" s="115">
        <v>132.96638035999999</v>
      </c>
      <c r="H1085" s="115">
        <v>92</v>
      </c>
      <c r="I1085" s="113">
        <v>3078626.41</v>
      </c>
    </row>
    <row r="1086" spans="2:9" ht="15.9" customHeight="1" x14ac:dyDescent="0.25">
      <c r="B1086" s="152">
        <v>45321</v>
      </c>
      <c r="C1086" s="115">
        <v>158.98707521</v>
      </c>
      <c r="D1086" s="115">
        <v>124.51728060000001</v>
      </c>
      <c r="E1086" s="115">
        <v>139.37506303000001</v>
      </c>
      <c r="F1086" s="115">
        <v>132.80821868999999</v>
      </c>
      <c r="H1086" s="115">
        <v>91.94</v>
      </c>
      <c r="I1086" s="113">
        <v>2839855.29</v>
      </c>
    </row>
    <row r="1087" spans="2:9" ht="15.9" customHeight="1" x14ac:dyDescent="0.25">
      <c r="B1087" s="152">
        <v>45322</v>
      </c>
      <c r="C1087" s="115">
        <v>162.51474145</v>
      </c>
      <c r="D1087" s="115">
        <v>124.74030445</v>
      </c>
      <c r="E1087" s="115">
        <v>139.43602465999999</v>
      </c>
      <c r="F1087" s="115">
        <v>133.07576238999999</v>
      </c>
      <c r="H1087" s="115">
        <v>93.98</v>
      </c>
      <c r="I1087" s="113">
        <v>4535238.46</v>
      </c>
    </row>
    <row r="1088" spans="2:9" ht="15.9" customHeight="1" x14ac:dyDescent="0.25">
      <c r="B1088" s="152">
        <v>45323</v>
      </c>
      <c r="C1088" s="115">
        <v>160.82007826</v>
      </c>
      <c r="D1088" s="115">
        <v>124.25234623999999</v>
      </c>
      <c r="E1088" s="115">
        <v>139.49452843</v>
      </c>
      <c r="F1088" s="115">
        <v>133.26044501000001</v>
      </c>
      <c r="H1088" s="115">
        <v>93</v>
      </c>
      <c r="I1088" s="113">
        <v>2344225.7200000002</v>
      </c>
    </row>
    <row r="1089" spans="2:9" ht="15.9" customHeight="1" x14ac:dyDescent="0.25">
      <c r="B1089" s="152">
        <v>45324</v>
      </c>
      <c r="C1089" s="115">
        <v>160.69903088000001</v>
      </c>
      <c r="D1089" s="115">
        <v>124.71672977999999</v>
      </c>
      <c r="E1089" s="115">
        <v>139.55305676</v>
      </c>
      <c r="F1089" s="115">
        <v>133.14915873999999</v>
      </c>
      <c r="H1089" s="115">
        <v>92.93</v>
      </c>
      <c r="I1089" s="113">
        <v>6596248.2699999996</v>
      </c>
    </row>
    <row r="1090" spans="2:9" ht="15.9" customHeight="1" x14ac:dyDescent="0.25">
      <c r="B1090" s="152">
        <v>45327</v>
      </c>
      <c r="C1090" s="115">
        <v>159.78252936000001</v>
      </c>
      <c r="D1090" s="115">
        <v>124.53150024</v>
      </c>
      <c r="E1090" s="115">
        <v>139.61160964999999</v>
      </c>
      <c r="F1090" s="115">
        <v>133.11109938999999</v>
      </c>
      <c r="H1090" s="115">
        <v>92.4</v>
      </c>
      <c r="I1090" s="113">
        <v>2669990.2799999998</v>
      </c>
    </row>
    <row r="1091" spans="2:9" ht="15.9" customHeight="1" x14ac:dyDescent="0.25">
      <c r="B1091" s="152">
        <v>45328</v>
      </c>
      <c r="C1091" s="115">
        <v>160.42235117999999</v>
      </c>
      <c r="D1091" s="115">
        <v>124.70176173</v>
      </c>
      <c r="E1091" s="115">
        <v>139.67018709999999</v>
      </c>
      <c r="F1091" s="115">
        <v>133.33180633000001</v>
      </c>
      <c r="H1091" s="115">
        <v>92.77</v>
      </c>
      <c r="I1091" s="113">
        <v>1410232.84</v>
      </c>
    </row>
    <row r="1092" spans="2:9" ht="15.9" customHeight="1" x14ac:dyDescent="0.25">
      <c r="B1092" s="152">
        <v>45329</v>
      </c>
      <c r="C1092" s="115">
        <v>160.38776622</v>
      </c>
      <c r="D1092" s="115">
        <v>125.00898082</v>
      </c>
      <c r="E1092" s="115">
        <v>139.72878911000001</v>
      </c>
      <c r="F1092" s="115">
        <v>133.43062022000001</v>
      </c>
      <c r="H1092" s="115">
        <v>92.75</v>
      </c>
      <c r="I1092" s="113">
        <v>2801482.31</v>
      </c>
    </row>
    <row r="1093" spans="2:9" ht="15.9" customHeight="1" x14ac:dyDescent="0.25">
      <c r="B1093" s="152">
        <v>45330</v>
      </c>
      <c r="C1093" s="115">
        <v>161.70199481</v>
      </c>
      <c r="D1093" s="115">
        <v>124.97492852000001</v>
      </c>
      <c r="E1093" s="115">
        <v>139.78741567</v>
      </c>
      <c r="F1093" s="115">
        <v>133.39818285000001</v>
      </c>
      <c r="H1093" s="115">
        <v>93.51</v>
      </c>
      <c r="I1093" s="113">
        <v>2195990.91</v>
      </c>
    </row>
    <row r="1094" spans="2:9" ht="15.9" customHeight="1" x14ac:dyDescent="0.25">
      <c r="B1094" s="152">
        <v>45331</v>
      </c>
      <c r="C1094" s="115">
        <v>164.02801313000001</v>
      </c>
      <c r="D1094" s="115">
        <v>125.43182804</v>
      </c>
      <c r="E1094" s="115">
        <v>139.84606679999999</v>
      </c>
      <c r="F1094" s="115">
        <v>133.60079436000001</v>
      </c>
      <c r="H1094" s="115">
        <v>93.79</v>
      </c>
      <c r="I1094" s="113">
        <v>2098187.56</v>
      </c>
    </row>
    <row r="1095" spans="2:9" ht="15.9" customHeight="1" x14ac:dyDescent="0.25">
      <c r="B1095" s="152">
        <v>45336</v>
      </c>
      <c r="C1095" s="115">
        <v>163.20603672999999</v>
      </c>
      <c r="D1095" s="115">
        <v>125.09205346</v>
      </c>
      <c r="E1095" s="115">
        <v>139.90474248999999</v>
      </c>
      <c r="F1095" s="115">
        <v>133.45752587000001</v>
      </c>
      <c r="H1095" s="115">
        <v>93.32</v>
      </c>
      <c r="I1095" s="113">
        <v>1081226.45</v>
      </c>
    </row>
    <row r="1096" spans="2:9" ht="15.9" customHeight="1" x14ac:dyDescent="0.25">
      <c r="B1096" s="152">
        <v>45337</v>
      </c>
      <c r="C1096" s="115">
        <v>166.14416512</v>
      </c>
      <c r="D1096" s="115">
        <v>125.32705174</v>
      </c>
      <c r="E1096" s="115">
        <v>139.96344291</v>
      </c>
      <c r="F1096" s="115">
        <v>133.62271659000001</v>
      </c>
      <c r="H1096" s="115">
        <v>95</v>
      </c>
      <c r="I1096" s="113">
        <v>5412718.7400000002</v>
      </c>
    </row>
    <row r="1097" spans="2:9" ht="15.9" customHeight="1" x14ac:dyDescent="0.25">
      <c r="B1097" s="152">
        <v>45338</v>
      </c>
      <c r="C1097" s="115">
        <v>163.95805769</v>
      </c>
      <c r="D1097" s="115">
        <v>125.36147824</v>
      </c>
      <c r="E1097" s="115">
        <v>140.02216788999999</v>
      </c>
      <c r="F1097" s="115">
        <v>133.58059506999999</v>
      </c>
      <c r="H1097" s="115">
        <v>93.75</v>
      </c>
      <c r="I1097" s="113">
        <v>2677666.46</v>
      </c>
    </row>
    <row r="1098" spans="2:9" ht="15.9" customHeight="1" x14ac:dyDescent="0.25">
      <c r="B1098" s="152">
        <v>45341</v>
      </c>
      <c r="C1098" s="115">
        <v>164.37779032</v>
      </c>
      <c r="D1098" s="115">
        <v>125.62042538999999</v>
      </c>
      <c r="E1098" s="115">
        <v>140.08091759999999</v>
      </c>
      <c r="F1098" s="115">
        <v>133.60517702000001</v>
      </c>
      <c r="H1098" s="115">
        <v>93.99</v>
      </c>
      <c r="I1098" s="113">
        <v>1593575.84</v>
      </c>
    </row>
    <row r="1099" spans="2:9" ht="15.9" customHeight="1" x14ac:dyDescent="0.25">
      <c r="B1099" s="152">
        <v>45342</v>
      </c>
      <c r="C1099" s="115">
        <v>166.09169854000001</v>
      </c>
      <c r="D1099" s="115">
        <v>125.64325165</v>
      </c>
      <c r="E1099" s="115">
        <v>140.13969187000001</v>
      </c>
      <c r="F1099" s="115">
        <v>133.70737553999999</v>
      </c>
      <c r="H1099" s="115">
        <v>94.97</v>
      </c>
      <c r="I1099" s="113">
        <v>2539905.7799999998</v>
      </c>
    </row>
    <row r="1100" spans="2:9" ht="15.9" customHeight="1" x14ac:dyDescent="0.25">
      <c r="B1100" s="152">
        <v>45343</v>
      </c>
      <c r="C1100" s="115">
        <v>166.03923197</v>
      </c>
      <c r="D1100" s="115">
        <v>125.58337948</v>
      </c>
      <c r="E1100" s="115">
        <v>140.19849087</v>
      </c>
      <c r="F1100" s="115">
        <v>133.85938564</v>
      </c>
      <c r="H1100" s="115">
        <v>94.94</v>
      </c>
      <c r="I1100" s="113">
        <v>1826707.79</v>
      </c>
    </row>
    <row r="1101" spans="2:9" ht="15.9" customHeight="1" x14ac:dyDescent="0.25">
      <c r="B1101" s="152">
        <v>45344</v>
      </c>
      <c r="C1101" s="115">
        <v>165.96927653</v>
      </c>
      <c r="D1101" s="115">
        <v>125.52575251</v>
      </c>
      <c r="E1101" s="115">
        <v>140.25731443000001</v>
      </c>
      <c r="F1101" s="115">
        <v>133.77694398</v>
      </c>
      <c r="H1101" s="115">
        <v>94.9</v>
      </c>
      <c r="I1101" s="113">
        <v>2049943.2</v>
      </c>
    </row>
    <row r="1102" spans="2:9" ht="15.9" customHeight="1" x14ac:dyDescent="0.25">
      <c r="B1102" s="152">
        <v>45345</v>
      </c>
      <c r="C1102" s="115">
        <v>167.50829615999999</v>
      </c>
      <c r="D1102" s="115">
        <v>125.85280426</v>
      </c>
      <c r="E1102" s="115">
        <v>140.31616271999999</v>
      </c>
      <c r="F1102" s="115">
        <v>133.63627156999999</v>
      </c>
      <c r="H1102" s="115">
        <v>95.78</v>
      </c>
      <c r="I1102" s="113">
        <v>2856062.2</v>
      </c>
    </row>
    <row r="1103" spans="2:9" ht="15.9" customHeight="1" x14ac:dyDescent="0.25">
      <c r="B1103" s="152">
        <v>45348</v>
      </c>
      <c r="C1103" s="115">
        <v>166.70380863</v>
      </c>
      <c r="D1103" s="115">
        <v>125.43295065</v>
      </c>
      <c r="E1103" s="115">
        <v>140.37503573999999</v>
      </c>
      <c r="F1103" s="115">
        <v>133.39543304</v>
      </c>
      <c r="H1103" s="115">
        <v>95.32</v>
      </c>
      <c r="I1103" s="113">
        <v>1838563.39</v>
      </c>
    </row>
    <row r="1104" spans="2:9" ht="15.9" customHeight="1" x14ac:dyDescent="0.25">
      <c r="B1104" s="152">
        <v>45349</v>
      </c>
      <c r="C1104" s="115">
        <v>166.96614152000001</v>
      </c>
      <c r="D1104" s="115">
        <v>125.2076816</v>
      </c>
      <c r="E1104" s="115">
        <v>140.43393348999999</v>
      </c>
      <c r="F1104" s="115">
        <v>133.56671446999999</v>
      </c>
      <c r="H1104" s="115">
        <v>95.47</v>
      </c>
      <c r="I1104" s="113">
        <v>2054010.07</v>
      </c>
    </row>
    <row r="1105" spans="2:9" ht="15.9" customHeight="1" x14ac:dyDescent="0.25">
      <c r="B1105" s="152">
        <v>45350</v>
      </c>
      <c r="C1105" s="115">
        <v>166.84371949999999</v>
      </c>
      <c r="D1105" s="115">
        <v>125.10739571000001</v>
      </c>
      <c r="E1105" s="115">
        <v>140.49285596999999</v>
      </c>
      <c r="F1105" s="115">
        <v>133.63203159</v>
      </c>
      <c r="H1105" s="115">
        <v>95.4</v>
      </c>
      <c r="I1105" s="113">
        <v>1812109.07</v>
      </c>
    </row>
    <row r="1106" spans="2:9" ht="15.9" customHeight="1" x14ac:dyDescent="0.25">
      <c r="B1106" s="152">
        <v>45351</v>
      </c>
      <c r="C1106" s="115">
        <v>167.01860809999999</v>
      </c>
      <c r="D1106" s="115">
        <v>125.73156311</v>
      </c>
      <c r="E1106" s="115">
        <v>140.55180318000001</v>
      </c>
      <c r="F1106" s="115">
        <v>133.80710952999999</v>
      </c>
      <c r="H1106" s="115">
        <v>95.5</v>
      </c>
      <c r="I1106" s="113">
        <v>2299607.61</v>
      </c>
    </row>
    <row r="1107" spans="2:9" ht="15.9" customHeight="1" x14ac:dyDescent="0.25">
      <c r="B1107" s="152">
        <v>45352</v>
      </c>
      <c r="C1107" s="115">
        <v>166.26658714000001</v>
      </c>
      <c r="D1107" s="115">
        <v>125.97479380999999</v>
      </c>
      <c r="E1107" s="115">
        <v>140.61077512</v>
      </c>
      <c r="F1107" s="115">
        <v>133.73039184999999</v>
      </c>
      <c r="H1107" s="115">
        <v>95.07</v>
      </c>
      <c r="I1107" s="113">
        <v>3016643.75</v>
      </c>
    </row>
    <row r="1108" spans="2:9" ht="15.9" customHeight="1" x14ac:dyDescent="0.25">
      <c r="B1108" s="152">
        <v>45355</v>
      </c>
      <c r="C1108" s="115">
        <v>166.72129749000001</v>
      </c>
      <c r="D1108" s="115">
        <v>125.91230222999999</v>
      </c>
      <c r="E1108" s="115">
        <v>140.66977179</v>
      </c>
      <c r="F1108" s="115">
        <v>133.66490972</v>
      </c>
      <c r="H1108" s="115">
        <v>95.33</v>
      </c>
      <c r="I1108" s="113">
        <v>2053301.89</v>
      </c>
    </row>
    <row r="1109" spans="2:9" ht="15.9" customHeight="1" x14ac:dyDescent="0.25">
      <c r="B1109" s="152">
        <v>45356</v>
      </c>
      <c r="C1109" s="115">
        <v>167.35089643000001</v>
      </c>
      <c r="D1109" s="115">
        <v>125.99200706000001</v>
      </c>
      <c r="E1109" s="115">
        <v>140.72879319</v>
      </c>
      <c r="F1109" s="115">
        <v>133.73080017000001</v>
      </c>
      <c r="H1109" s="115">
        <v>95.69</v>
      </c>
      <c r="I1109" s="113">
        <v>1546642.96</v>
      </c>
    </row>
    <row r="1110" spans="2:9" ht="15.9" customHeight="1" x14ac:dyDescent="0.25">
      <c r="B1110" s="152">
        <v>45357</v>
      </c>
      <c r="C1110" s="115">
        <v>167.19349668999999</v>
      </c>
      <c r="D1110" s="115">
        <v>125.92539927</v>
      </c>
      <c r="E1110" s="115">
        <v>140.78783933</v>
      </c>
      <c r="F1110" s="115">
        <v>133.97824177999999</v>
      </c>
      <c r="H1110" s="115">
        <v>95.6</v>
      </c>
      <c r="I1110" s="113">
        <v>3173089.82</v>
      </c>
    </row>
    <row r="1111" spans="2:9" ht="15.9" customHeight="1" x14ac:dyDescent="0.25">
      <c r="B1111" s="152">
        <v>45358</v>
      </c>
      <c r="C1111" s="115">
        <v>167.64820703999999</v>
      </c>
      <c r="D1111" s="115">
        <v>126.17162358</v>
      </c>
      <c r="E1111" s="115">
        <v>140.84691018999999</v>
      </c>
      <c r="F1111" s="115">
        <v>134.07410942999999</v>
      </c>
      <c r="H1111" s="115">
        <v>95.86</v>
      </c>
      <c r="I1111" s="113">
        <v>2085949.49</v>
      </c>
    </row>
    <row r="1112" spans="2:9" ht="15.9" customHeight="1" x14ac:dyDescent="0.25">
      <c r="B1112" s="152">
        <v>45359</v>
      </c>
      <c r="C1112" s="115">
        <v>168.64507202999999</v>
      </c>
      <c r="D1112" s="115">
        <v>126.56528312</v>
      </c>
      <c r="E1112" s="115">
        <v>140.90600595000001</v>
      </c>
      <c r="F1112" s="115">
        <v>133.95705118999999</v>
      </c>
      <c r="H1112" s="115">
        <v>96.43</v>
      </c>
      <c r="I1112" s="113">
        <v>4820339.4800000004</v>
      </c>
    </row>
    <row r="1113" spans="2:9" ht="15.9" customHeight="1" x14ac:dyDescent="0.25">
      <c r="B1113" s="152">
        <v>45362</v>
      </c>
      <c r="C1113" s="115">
        <v>167.30269398999999</v>
      </c>
      <c r="D1113" s="115">
        <v>126.27228366999999</v>
      </c>
      <c r="E1113" s="115">
        <v>140.96512645000001</v>
      </c>
      <c r="F1113" s="115">
        <v>134.07921712000001</v>
      </c>
      <c r="H1113" s="115">
        <v>94.72</v>
      </c>
      <c r="I1113" s="113">
        <v>2790869.73</v>
      </c>
    </row>
    <row r="1114" spans="2:9" ht="15.9" customHeight="1" x14ac:dyDescent="0.25">
      <c r="B1114" s="152">
        <v>45363</v>
      </c>
      <c r="C1114" s="115">
        <v>167.93855726999999</v>
      </c>
      <c r="D1114" s="115">
        <v>126.05936326</v>
      </c>
      <c r="E1114" s="115">
        <v>141.02427166999999</v>
      </c>
      <c r="F1114" s="115">
        <v>134.15102673000001</v>
      </c>
      <c r="H1114" s="115">
        <v>95.08</v>
      </c>
      <c r="I1114" s="113">
        <v>1649069.23</v>
      </c>
    </row>
    <row r="1115" spans="2:9" ht="15.9" customHeight="1" x14ac:dyDescent="0.25">
      <c r="B1115" s="152">
        <v>45364</v>
      </c>
      <c r="C1115" s="115">
        <v>167.32035686</v>
      </c>
      <c r="D1115" s="115">
        <v>126.00996871</v>
      </c>
      <c r="E1115" s="115">
        <v>141.08344178999999</v>
      </c>
      <c r="F1115" s="115">
        <v>134.26459765000001</v>
      </c>
      <c r="H1115" s="115">
        <v>94.73</v>
      </c>
      <c r="I1115" s="113">
        <v>1172874.6399999999</v>
      </c>
    </row>
    <row r="1116" spans="2:9" ht="15.9" customHeight="1" x14ac:dyDescent="0.25">
      <c r="B1116" s="152">
        <v>45365</v>
      </c>
      <c r="C1116" s="115">
        <v>168.06219736</v>
      </c>
      <c r="D1116" s="115">
        <v>125.94410932</v>
      </c>
      <c r="E1116" s="115">
        <v>141.14263664999999</v>
      </c>
      <c r="F1116" s="115">
        <v>133.99017694</v>
      </c>
      <c r="H1116" s="115">
        <v>95.15</v>
      </c>
      <c r="I1116" s="113">
        <v>1810335.54</v>
      </c>
    </row>
    <row r="1117" spans="2:9" ht="15.9" customHeight="1" x14ac:dyDescent="0.25">
      <c r="B1117" s="152">
        <v>45366</v>
      </c>
      <c r="C1117" s="115">
        <v>166.91411088000001</v>
      </c>
      <c r="D1117" s="115">
        <v>125.99387806999999</v>
      </c>
      <c r="E1117" s="115">
        <v>141.20185641</v>
      </c>
      <c r="F1117" s="115">
        <v>133.74034674000001</v>
      </c>
      <c r="H1117" s="115">
        <v>94.5</v>
      </c>
      <c r="I1117" s="113">
        <v>4313579.4400000004</v>
      </c>
    </row>
    <row r="1118" spans="2:9" ht="15.9" customHeight="1" x14ac:dyDescent="0.25">
      <c r="B1118" s="152">
        <v>45369</v>
      </c>
      <c r="C1118" s="115">
        <v>167.35568259999999</v>
      </c>
      <c r="D1118" s="115">
        <v>126.25581882</v>
      </c>
      <c r="E1118" s="115">
        <v>141.26110105999999</v>
      </c>
      <c r="F1118" s="115">
        <v>133.45636880999999</v>
      </c>
      <c r="H1118" s="115">
        <v>94.75</v>
      </c>
      <c r="I1118" s="113">
        <v>1524446.55</v>
      </c>
    </row>
    <row r="1119" spans="2:9" ht="15.9" customHeight="1" x14ac:dyDescent="0.25">
      <c r="B1119" s="152">
        <v>45370</v>
      </c>
      <c r="C1119" s="115">
        <v>167.90323154000001</v>
      </c>
      <c r="D1119" s="115">
        <v>126.24197338</v>
      </c>
      <c r="E1119" s="115">
        <v>141.32037062000001</v>
      </c>
      <c r="F1119" s="115">
        <v>133.56941850999999</v>
      </c>
      <c r="H1119" s="115">
        <v>95.06</v>
      </c>
      <c r="I1119" s="113">
        <v>5924829.8200000003</v>
      </c>
    </row>
    <row r="1120" spans="2:9" ht="15.9" customHeight="1" x14ac:dyDescent="0.25">
      <c r="B1120" s="152">
        <v>45371</v>
      </c>
      <c r="C1120" s="115">
        <v>167.32035686</v>
      </c>
      <c r="D1120" s="115">
        <v>126.41448008</v>
      </c>
      <c r="E1120" s="115">
        <v>141.37966491</v>
      </c>
      <c r="F1120" s="115">
        <v>133.87842719</v>
      </c>
      <c r="H1120" s="115">
        <v>94.73</v>
      </c>
      <c r="I1120" s="113">
        <v>2903923.27</v>
      </c>
    </row>
    <row r="1121" spans="2:9" ht="15.9" customHeight="1" x14ac:dyDescent="0.25">
      <c r="B1121" s="152">
        <v>45372</v>
      </c>
      <c r="C1121" s="115">
        <v>166.96709949000001</v>
      </c>
      <c r="D1121" s="115">
        <v>126.52711461</v>
      </c>
      <c r="E1121" s="115">
        <v>141.43645359000001</v>
      </c>
      <c r="F1121" s="115">
        <v>133.52482610999999</v>
      </c>
      <c r="H1121" s="115">
        <v>94.53</v>
      </c>
      <c r="I1121" s="113">
        <v>1520897.58</v>
      </c>
    </row>
    <row r="1122" spans="2:9" ht="15.9" customHeight="1" x14ac:dyDescent="0.25">
      <c r="B1122" s="152">
        <v>45373</v>
      </c>
      <c r="C1122" s="115">
        <v>168.02687162000001</v>
      </c>
      <c r="D1122" s="115">
        <v>126.97166549000001</v>
      </c>
      <c r="E1122" s="115">
        <v>141.49326511999999</v>
      </c>
      <c r="F1122" s="115">
        <v>133.47854386</v>
      </c>
      <c r="H1122" s="115">
        <v>95.13</v>
      </c>
      <c r="I1122" s="113">
        <v>2777784.79</v>
      </c>
    </row>
    <row r="1123" spans="2:9" ht="15.9" customHeight="1" x14ac:dyDescent="0.25">
      <c r="B1123" s="152">
        <v>45376</v>
      </c>
      <c r="C1123" s="115">
        <v>166.98476235999999</v>
      </c>
      <c r="D1123" s="115">
        <v>126.85603736</v>
      </c>
      <c r="E1123" s="115">
        <v>141.55009951</v>
      </c>
      <c r="F1123" s="115">
        <v>133.62735437000001</v>
      </c>
      <c r="H1123" s="115">
        <v>94.54</v>
      </c>
      <c r="I1123" s="113">
        <v>2476860.7000000002</v>
      </c>
    </row>
    <row r="1124" spans="2:9" ht="15.9" customHeight="1" x14ac:dyDescent="0.25">
      <c r="B1124" s="152">
        <v>45377</v>
      </c>
      <c r="C1124" s="115">
        <v>168.18583744</v>
      </c>
      <c r="D1124" s="115">
        <v>126.93836159</v>
      </c>
      <c r="E1124" s="115">
        <v>141.60695674999999</v>
      </c>
      <c r="F1124" s="115">
        <v>133.60365482</v>
      </c>
      <c r="H1124" s="115">
        <v>95.22</v>
      </c>
      <c r="I1124" s="113">
        <v>2611181.1</v>
      </c>
    </row>
    <row r="1125" spans="2:9" ht="15.9" customHeight="1" x14ac:dyDescent="0.25">
      <c r="B1125" s="152">
        <v>45378</v>
      </c>
      <c r="C1125" s="115">
        <v>167.62062563000001</v>
      </c>
      <c r="D1125" s="115">
        <v>127.05660914000001</v>
      </c>
      <c r="E1125" s="115">
        <v>141.66383685</v>
      </c>
      <c r="F1125" s="115">
        <v>133.91086580000001</v>
      </c>
      <c r="H1125" s="115">
        <v>94.9</v>
      </c>
      <c r="I1125" s="113">
        <v>1978659.13</v>
      </c>
    </row>
    <row r="1126" spans="2:9" ht="15.9" customHeight="1" x14ac:dyDescent="0.25">
      <c r="B1126" s="152">
        <v>45379</v>
      </c>
      <c r="C1126" s="115">
        <v>168.06219736</v>
      </c>
      <c r="D1126" s="115">
        <v>127.53334131</v>
      </c>
      <c r="E1126" s="115">
        <v>141.72073979999999</v>
      </c>
      <c r="F1126" s="115">
        <v>133.91121161000001</v>
      </c>
      <c r="H1126" s="115">
        <v>95.15</v>
      </c>
      <c r="I1126" s="113">
        <v>1740143.14</v>
      </c>
    </row>
    <row r="1127" spans="2:9" ht="15.9" customHeight="1" x14ac:dyDescent="0.25">
      <c r="B1127" s="152">
        <v>45383</v>
      </c>
      <c r="C1127" s="115">
        <v>169.42223826</v>
      </c>
      <c r="D1127" s="115">
        <v>127.35597</v>
      </c>
      <c r="E1127" s="115">
        <v>141.77766560000001</v>
      </c>
      <c r="F1127" s="115">
        <v>133.69724592</v>
      </c>
      <c r="H1127" s="115">
        <v>95.92</v>
      </c>
      <c r="I1127" s="113">
        <v>9638931.5999999996</v>
      </c>
    </row>
    <row r="1128" spans="2:9" ht="15.9" customHeight="1" x14ac:dyDescent="0.25">
      <c r="B1128" s="152">
        <v>45384</v>
      </c>
      <c r="C1128" s="115">
        <v>171.32982809999999</v>
      </c>
      <c r="D1128" s="115">
        <v>127.47421754</v>
      </c>
      <c r="E1128" s="115">
        <v>141.83461426</v>
      </c>
      <c r="F1128" s="115">
        <v>133.6644163</v>
      </c>
      <c r="H1128" s="115">
        <v>97</v>
      </c>
      <c r="I1128" s="113">
        <v>3952086.8</v>
      </c>
    </row>
    <row r="1129" spans="2:9" ht="15.9" customHeight="1" x14ac:dyDescent="0.25">
      <c r="B1129" s="152">
        <v>45385</v>
      </c>
      <c r="C1129" s="115">
        <v>169.56354121000001</v>
      </c>
      <c r="D1129" s="115">
        <v>127.67815713</v>
      </c>
      <c r="E1129" s="115">
        <v>141.89158578000001</v>
      </c>
      <c r="F1129" s="115">
        <v>133.71835239000001</v>
      </c>
      <c r="H1129" s="115">
        <v>96</v>
      </c>
      <c r="I1129" s="113">
        <v>4211548.04</v>
      </c>
    </row>
    <row r="1130" spans="2:9" ht="15.9" customHeight="1" x14ac:dyDescent="0.25">
      <c r="B1130" s="152">
        <v>45386</v>
      </c>
      <c r="C1130" s="115">
        <v>170.21706735999999</v>
      </c>
      <c r="D1130" s="115">
        <v>127.76272657</v>
      </c>
      <c r="E1130" s="115">
        <v>141.94858013999999</v>
      </c>
      <c r="F1130" s="115">
        <v>133.62515908</v>
      </c>
      <c r="H1130" s="115">
        <v>96.37</v>
      </c>
      <c r="I1130" s="113">
        <v>2195604.27</v>
      </c>
    </row>
    <row r="1131" spans="2:9" ht="15.9" customHeight="1" x14ac:dyDescent="0.25">
      <c r="B1131" s="152">
        <v>45387</v>
      </c>
      <c r="C1131" s="115">
        <v>170.35837031</v>
      </c>
      <c r="D1131" s="115">
        <v>128.05834543</v>
      </c>
      <c r="E1131" s="115">
        <v>142.00559737</v>
      </c>
      <c r="F1131" s="115">
        <v>133.44682404</v>
      </c>
      <c r="H1131" s="115">
        <v>96.45</v>
      </c>
      <c r="I1131" s="113">
        <v>8472290.6300000008</v>
      </c>
    </row>
    <row r="1132" spans="2:9" ht="15.9" customHeight="1" x14ac:dyDescent="0.25">
      <c r="B1132" s="152">
        <v>45390</v>
      </c>
      <c r="C1132" s="115">
        <v>170.94124497999999</v>
      </c>
      <c r="D1132" s="115">
        <v>128.0467452</v>
      </c>
      <c r="E1132" s="115">
        <v>142.06263744</v>
      </c>
      <c r="F1132" s="115">
        <v>133.52679252999999</v>
      </c>
      <c r="H1132" s="115">
        <v>96.78</v>
      </c>
      <c r="I1132" s="113">
        <v>2052757.47</v>
      </c>
    </row>
    <row r="1133" spans="2:9" ht="15.9" customHeight="1" x14ac:dyDescent="0.25">
      <c r="B1133" s="152">
        <v>45391</v>
      </c>
      <c r="C1133" s="115">
        <v>171.29848895999999</v>
      </c>
      <c r="D1133" s="115">
        <v>128.00520888</v>
      </c>
      <c r="E1133" s="115">
        <v>142.11970054</v>
      </c>
      <c r="F1133" s="115">
        <v>133.69548581000001</v>
      </c>
      <c r="H1133" s="115">
        <v>95.9</v>
      </c>
      <c r="I1133" s="113">
        <v>2280652.91</v>
      </c>
    </row>
    <row r="1134" spans="2:9" ht="15.9" customHeight="1" x14ac:dyDescent="0.25">
      <c r="B1134" s="152">
        <v>45392</v>
      </c>
      <c r="C1134" s="115">
        <v>172.03083913</v>
      </c>
      <c r="D1134" s="115">
        <v>127.91802002</v>
      </c>
      <c r="E1134" s="115">
        <v>142.17678649999999</v>
      </c>
      <c r="F1134" s="115">
        <v>133.06125327999999</v>
      </c>
      <c r="H1134" s="115">
        <v>96.31</v>
      </c>
      <c r="I1134" s="113">
        <v>1747184.33</v>
      </c>
    </row>
    <row r="1135" spans="2:9" ht="15.9" customHeight="1" x14ac:dyDescent="0.25">
      <c r="B1135" s="152">
        <v>45393</v>
      </c>
      <c r="C1135" s="115">
        <v>171.28062677</v>
      </c>
      <c r="D1135" s="115">
        <v>127.88583873</v>
      </c>
      <c r="E1135" s="115">
        <v>142.23389548</v>
      </c>
      <c r="F1135" s="115">
        <v>133.01745055000001</v>
      </c>
      <c r="H1135" s="115">
        <v>95.89</v>
      </c>
      <c r="I1135" s="113">
        <v>1466909.49</v>
      </c>
    </row>
    <row r="1136" spans="2:9" ht="15.9" customHeight="1" x14ac:dyDescent="0.25">
      <c r="B1136" s="152">
        <v>45394</v>
      </c>
      <c r="C1136" s="115">
        <v>171.95939032999999</v>
      </c>
      <c r="D1136" s="115">
        <v>128.12457902</v>
      </c>
      <c r="E1136" s="115">
        <v>142.29102731</v>
      </c>
      <c r="F1136" s="115">
        <v>133.14476686</v>
      </c>
      <c r="H1136" s="115">
        <v>96.27</v>
      </c>
      <c r="I1136" s="113">
        <v>2819725.32</v>
      </c>
    </row>
    <row r="1137" spans="2:9" ht="15.9" customHeight="1" x14ac:dyDescent="0.25">
      <c r="B1137" s="152">
        <v>45397</v>
      </c>
      <c r="C1137" s="115">
        <v>169.69089105</v>
      </c>
      <c r="D1137" s="115">
        <v>127.70285440000001</v>
      </c>
      <c r="E1137" s="115">
        <v>142.34818217</v>
      </c>
      <c r="F1137" s="115">
        <v>132.86752380999999</v>
      </c>
      <c r="H1137" s="115">
        <v>95</v>
      </c>
      <c r="I1137" s="113">
        <v>6493160.3099999996</v>
      </c>
    </row>
    <row r="1138" spans="2:9" ht="15.9" customHeight="1" x14ac:dyDescent="0.25">
      <c r="B1138" s="152">
        <v>45398</v>
      </c>
      <c r="C1138" s="115">
        <v>170.92338278</v>
      </c>
      <c r="D1138" s="115">
        <v>127.32266610000001</v>
      </c>
      <c r="E1138" s="115">
        <v>142.40535989</v>
      </c>
      <c r="F1138" s="115">
        <v>132.19462182999999</v>
      </c>
      <c r="H1138" s="115">
        <v>95.69</v>
      </c>
      <c r="I1138" s="113">
        <v>2485599.61</v>
      </c>
    </row>
    <row r="1139" spans="2:9" ht="15.9" customHeight="1" x14ac:dyDescent="0.25">
      <c r="B1139" s="152">
        <v>45399</v>
      </c>
      <c r="C1139" s="115">
        <v>169.38723367</v>
      </c>
      <c r="D1139" s="115">
        <v>126.90318669</v>
      </c>
      <c r="E1139" s="115">
        <v>142.46256062</v>
      </c>
      <c r="F1139" s="115">
        <v>132.07911018999999</v>
      </c>
      <c r="H1139" s="115">
        <v>94.83</v>
      </c>
      <c r="I1139" s="113">
        <v>1651192.4</v>
      </c>
    </row>
    <row r="1140" spans="2:9" ht="15.9" customHeight="1" x14ac:dyDescent="0.25">
      <c r="B1140" s="152">
        <v>45400</v>
      </c>
      <c r="C1140" s="115">
        <v>168.86922989000001</v>
      </c>
      <c r="D1140" s="115">
        <v>126.7336736</v>
      </c>
      <c r="E1140" s="115">
        <v>142.51978439000001</v>
      </c>
      <c r="F1140" s="115">
        <v>132.35736229</v>
      </c>
      <c r="H1140" s="115">
        <v>94.54</v>
      </c>
      <c r="I1140" s="113">
        <v>1379218.08</v>
      </c>
    </row>
    <row r="1141" spans="2:9" ht="15.9" customHeight="1" x14ac:dyDescent="0.25">
      <c r="B1141" s="152">
        <v>45401</v>
      </c>
      <c r="C1141" s="115">
        <v>169.72661545</v>
      </c>
      <c r="D1141" s="115">
        <v>126.89794788</v>
      </c>
      <c r="E1141" s="115">
        <v>142.57703100000001</v>
      </c>
      <c r="F1141" s="115">
        <v>132.56865703</v>
      </c>
      <c r="H1141" s="115">
        <v>95.02</v>
      </c>
      <c r="I1141" s="113">
        <v>4066900.89</v>
      </c>
    </row>
    <row r="1142" spans="2:9" ht="15.9" customHeight="1" x14ac:dyDescent="0.25">
      <c r="B1142" s="152">
        <v>45404</v>
      </c>
      <c r="C1142" s="115">
        <v>168.17260413</v>
      </c>
      <c r="D1142" s="115">
        <v>126.47996526999999</v>
      </c>
      <c r="E1142" s="115">
        <v>142.63430065</v>
      </c>
      <c r="F1142" s="115">
        <v>132.62436388</v>
      </c>
      <c r="H1142" s="115">
        <v>94.15</v>
      </c>
      <c r="I1142" s="113">
        <v>1792941.42</v>
      </c>
    </row>
    <row r="1143" spans="2:9" ht="15.9" customHeight="1" x14ac:dyDescent="0.25">
      <c r="B1143" s="152">
        <v>45405</v>
      </c>
      <c r="C1143" s="115">
        <v>168.60129691</v>
      </c>
      <c r="D1143" s="115">
        <v>126.22700534000001</v>
      </c>
      <c r="E1143" s="115">
        <v>142.69159331</v>
      </c>
      <c r="F1143" s="115">
        <v>132.52663228</v>
      </c>
      <c r="H1143" s="115">
        <v>94.39</v>
      </c>
      <c r="I1143" s="113">
        <v>1885328.98</v>
      </c>
    </row>
    <row r="1144" spans="2:9" ht="15.9" customHeight="1" x14ac:dyDescent="0.25">
      <c r="B1144" s="152">
        <v>45406</v>
      </c>
      <c r="C1144" s="115">
        <v>168.24405293000001</v>
      </c>
      <c r="D1144" s="115">
        <v>125.93400588999999</v>
      </c>
      <c r="E1144" s="115">
        <v>142.748909</v>
      </c>
      <c r="F1144" s="115">
        <v>132.34390594999999</v>
      </c>
      <c r="H1144" s="115">
        <v>94.19</v>
      </c>
      <c r="I1144" s="113">
        <v>2105327.29</v>
      </c>
    </row>
    <row r="1145" spans="2:9" ht="15.9" customHeight="1" x14ac:dyDescent="0.25">
      <c r="B1145" s="152">
        <v>45407</v>
      </c>
      <c r="C1145" s="115">
        <v>167.58315156</v>
      </c>
      <c r="D1145" s="115">
        <v>125.76374439999999</v>
      </c>
      <c r="E1145" s="115">
        <v>142.80624771999999</v>
      </c>
      <c r="F1145" s="115">
        <v>132.30590884</v>
      </c>
      <c r="H1145" s="115">
        <v>93.82</v>
      </c>
      <c r="I1145" s="113">
        <v>1437534</v>
      </c>
    </row>
    <row r="1146" spans="2:9" ht="15.9" customHeight="1" x14ac:dyDescent="0.25">
      <c r="B1146" s="152">
        <v>45408</v>
      </c>
      <c r="C1146" s="115">
        <v>170.47682781</v>
      </c>
      <c r="D1146" s="115">
        <v>125.98377463999999</v>
      </c>
      <c r="E1146" s="115">
        <v>142.86360945999999</v>
      </c>
      <c r="F1146" s="115">
        <v>132.51212154999999</v>
      </c>
      <c r="H1146" s="115">
        <v>95.44</v>
      </c>
      <c r="I1146" s="113">
        <v>2746842.32</v>
      </c>
    </row>
    <row r="1147" spans="2:9" ht="15.9" customHeight="1" x14ac:dyDescent="0.25">
      <c r="B1147" s="152">
        <v>45411</v>
      </c>
      <c r="C1147" s="115">
        <v>169.01212749000001</v>
      </c>
      <c r="D1147" s="115">
        <v>126.29024532</v>
      </c>
      <c r="E1147" s="115">
        <v>142.92099422999999</v>
      </c>
      <c r="F1147" s="115">
        <v>132.56884975</v>
      </c>
      <c r="H1147" s="115">
        <v>94.62</v>
      </c>
      <c r="I1147" s="113">
        <v>3079346.92</v>
      </c>
    </row>
    <row r="1148" spans="2:9" ht="15.9" customHeight="1" x14ac:dyDescent="0.25">
      <c r="B1148" s="152">
        <v>45412</v>
      </c>
      <c r="C1148" s="115">
        <v>168.27977731999999</v>
      </c>
      <c r="D1148" s="115">
        <v>126.54694726</v>
      </c>
      <c r="E1148" s="115">
        <v>142.97840202</v>
      </c>
      <c r="F1148" s="115">
        <v>131.74920879999999</v>
      </c>
      <c r="H1148" s="115">
        <v>94.21</v>
      </c>
      <c r="I1148" s="113">
        <v>3327916.5</v>
      </c>
    </row>
    <row r="1149" spans="2:9" ht="15.9" customHeight="1" x14ac:dyDescent="0.25">
      <c r="B1149" s="152">
        <v>45414</v>
      </c>
      <c r="C1149" s="115">
        <v>169.45868246000001</v>
      </c>
      <c r="D1149" s="115">
        <v>126.34525288</v>
      </c>
      <c r="E1149" s="115">
        <v>143.035833</v>
      </c>
      <c r="F1149" s="115">
        <v>132.11518129000001</v>
      </c>
      <c r="H1149" s="115">
        <v>94.87</v>
      </c>
      <c r="I1149" s="113">
        <v>2587375.9</v>
      </c>
    </row>
    <row r="1150" spans="2:9" ht="15.9" customHeight="1" x14ac:dyDescent="0.25">
      <c r="B1150" s="152">
        <v>45415</v>
      </c>
      <c r="C1150" s="115">
        <v>169.42295806000001</v>
      </c>
      <c r="D1150" s="115">
        <v>126.91441272</v>
      </c>
      <c r="E1150" s="115">
        <v>143.09328701000001</v>
      </c>
      <c r="F1150" s="115">
        <v>132.51257282</v>
      </c>
      <c r="H1150" s="115">
        <v>94.85</v>
      </c>
      <c r="I1150" s="113">
        <v>3704420.53</v>
      </c>
    </row>
    <row r="1151" spans="2:9" ht="15.9" customHeight="1" x14ac:dyDescent="0.25">
      <c r="B1151" s="152">
        <v>45418</v>
      </c>
      <c r="C1151" s="115">
        <v>169.67302885000001</v>
      </c>
      <c r="D1151" s="115">
        <v>126.95183283</v>
      </c>
      <c r="E1151" s="115">
        <v>143.15076404999999</v>
      </c>
      <c r="F1151" s="115">
        <v>132.20276622</v>
      </c>
      <c r="H1151" s="115">
        <v>94.99</v>
      </c>
      <c r="I1151" s="113">
        <v>2052492.27</v>
      </c>
    </row>
    <row r="1152" spans="2:9" ht="15.9" customHeight="1" x14ac:dyDescent="0.25">
      <c r="B1152" s="152">
        <v>45419</v>
      </c>
      <c r="C1152" s="115">
        <v>169.35150927000001</v>
      </c>
      <c r="D1152" s="115">
        <v>127.02367944</v>
      </c>
      <c r="E1152" s="115">
        <v>143.20826410999999</v>
      </c>
      <c r="F1152" s="115">
        <v>132.51569782999999</v>
      </c>
      <c r="H1152" s="115">
        <v>94.81</v>
      </c>
      <c r="I1152" s="113">
        <v>1465229.68</v>
      </c>
    </row>
    <row r="1153" spans="2:9" ht="15.9" customHeight="1" x14ac:dyDescent="0.25">
      <c r="B1153" s="152">
        <v>45420</v>
      </c>
      <c r="C1153" s="115">
        <v>170.94124497999999</v>
      </c>
      <c r="D1153" s="115">
        <v>127.15726923</v>
      </c>
      <c r="E1153" s="115">
        <v>143.26578735999999</v>
      </c>
      <c r="F1153" s="115">
        <v>132.52456122000001</v>
      </c>
      <c r="H1153" s="115">
        <v>95.7</v>
      </c>
      <c r="I1153" s="113">
        <v>2462248.34</v>
      </c>
    </row>
    <row r="1154" spans="2:9" ht="15.9" customHeight="1" x14ac:dyDescent="0.25">
      <c r="B1154" s="152">
        <v>45421</v>
      </c>
      <c r="C1154" s="115">
        <v>170.35179241</v>
      </c>
      <c r="D1154" s="115">
        <v>126.82684967</v>
      </c>
      <c r="E1154" s="115">
        <v>143.32204733</v>
      </c>
      <c r="F1154" s="115">
        <v>132.89033423000001</v>
      </c>
      <c r="H1154" s="115">
        <v>95.37</v>
      </c>
      <c r="I1154" s="113">
        <v>1973154.15</v>
      </c>
    </row>
    <row r="1155" spans="2:9" ht="15.9" customHeight="1" x14ac:dyDescent="0.25">
      <c r="B1155" s="152">
        <v>45422</v>
      </c>
      <c r="C1155" s="115">
        <v>170.83975108000001</v>
      </c>
      <c r="D1155" s="115">
        <v>127.14566899</v>
      </c>
      <c r="E1155" s="115">
        <v>143.37832929000001</v>
      </c>
      <c r="F1155" s="115">
        <v>132.75387135</v>
      </c>
      <c r="H1155" s="115">
        <v>94.53</v>
      </c>
      <c r="I1155" s="113">
        <v>3042371.61</v>
      </c>
    </row>
    <row r="1156" spans="2:9" ht="15.9" customHeight="1" x14ac:dyDescent="0.25">
      <c r="B1156" s="152">
        <v>45425</v>
      </c>
      <c r="C1156" s="115">
        <v>171.59879789999999</v>
      </c>
      <c r="D1156" s="115">
        <v>126.34899489</v>
      </c>
      <c r="E1156" s="115">
        <v>143.43463342999999</v>
      </c>
      <c r="F1156" s="115">
        <v>132.73518129000001</v>
      </c>
      <c r="H1156" s="115">
        <v>94.95</v>
      </c>
      <c r="I1156" s="113">
        <v>3094416.19</v>
      </c>
    </row>
    <row r="1157" spans="2:9" ht="15.9" customHeight="1" x14ac:dyDescent="0.25">
      <c r="B1157" s="152">
        <v>45426</v>
      </c>
      <c r="C1157" s="115">
        <v>170.96625888</v>
      </c>
      <c r="D1157" s="115">
        <v>126.02044634000001</v>
      </c>
      <c r="E1157" s="115">
        <v>143.49095955999999</v>
      </c>
      <c r="F1157" s="115">
        <v>132.93296681999999</v>
      </c>
      <c r="H1157" s="115">
        <v>94.6</v>
      </c>
      <c r="I1157" s="113">
        <v>1690696.07</v>
      </c>
    </row>
    <row r="1158" spans="2:9" ht="15.9" customHeight="1" x14ac:dyDescent="0.25">
      <c r="B1158" s="152">
        <v>45427</v>
      </c>
      <c r="C1158" s="115">
        <v>170.06263172000001</v>
      </c>
      <c r="D1158" s="115">
        <v>126.20268227</v>
      </c>
      <c r="E1158" s="115">
        <v>143.54730787</v>
      </c>
      <c r="F1158" s="115">
        <v>133.06788721999999</v>
      </c>
      <c r="H1158" s="115">
        <v>94.1</v>
      </c>
      <c r="I1158" s="113">
        <v>1881565.86</v>
      </c>
    </row>
    <row r="1159" spans="2:9" ht="15.9" customHeight="1" x14ac:dyDescent="0.25">
      <c r="B1159" s="152">
        <v>45428</v>
      </c>
      <c r="C1159" s="115">
        <v>170.78553345</v>
      </c>
      <c r="D1159" s="115">
        <v>126.46275202</v>
      </c>
      <c r="E1159" s="115">
        <v>143.60367835</v>
      </c>
      <c r="F1159" s="115">
        <v>133.51493791999999</v>
      </c>
      <c r="H1159" s="115">
        <v>94.5</v>
      </c>
      <c r="I1159" s="113">
        <v>5459994.0199999996</v>
      </c>
    </row>
    <row r="1160" spans="2:9" ht="15.9" customHeight="1" x14ac:dyDescent="0.25">
      <c r="B1160" s="152">
        <v>45429</v>
      </c>
      <c r="C1160" s="115">
        <v>171.00240396999999</v>
      </c>
      <c r="D1160" s="115">
        <v>126.9406068</v>
      </c>
      <c r="E1160" s="115">
        <v>143.66007101</v>
      </c>
      <c r="F1160" s="115">
        <v>133.45062582</v>
      </c>
      <c r="H1160" s="115">
        <v>94.62</v>
      </c>
      <c r="I1160" s="113">
        <v>1814416.62</v>
      </c>
    </row>
    <row r="1161" spans="2:9" ht="15.9" customHeight="1" x14ac:dyDescent="0.25">
      <c r="B1161" s="152">
        <v>45432</v>
      </c>
      <c r="C1161" s="115">
        <v>171.0566216</v>
      </c>
      <c r="D1161" s="115">
        <v>126.90131569</v>
      </c>
      <c r="E1161" s="115">
        <v>143.71648565999999</v>
      </c>
      <c r="F1161" s="115">
        <v>133.36546702000001</v>
      </c>
      <c r="H1161" s="115">
        <v>94.65</v>
      </c>
      <c r="I1161" s="113">
        <v>2590458.7799999998</v>
      </c>
    </row>
    <row r="1162" spans="2:9" ht="15.9" customHeight="1" x14ac:dyDescent="0.25">
      <c r="B1162" s="152">
        <v>45433</v>
      </c>
      <c r="C1162" s="115">
        <v>171.54458027000001</v>
      </c>
      <c r="D1162" s="115">
        <v>126.732551</v>
      </c>
      <c r="E1162" s="115">
        <v>143.77292249000001</v>
      </c>
      <c r="F1162" s="115">
        <v>133.40465843000001</v>
      </c>
      <c r="H1162" s="115">
        <v>94.92</v>
      </c>
      <c r="I1162" s="113">
        <v>2506596.4</v>
      </c>
    </row>
    <row r="1163" spans="2:9" ht="15.9" customHeight="1" x14ac:dyDescent="0.25">
      <c r="B1163" s="152">
        <v>45434</v>
      </c>
      <c r="C1163" s="115">
        <v>171.65301553</v>
      </c>
      <c r="D1163" s="115">
        <v>126.61991647000001</v>
      </c>
      <c r="E1163" s="115">
        <v>143.82938149</v>
      </c>
      <c r="F1163" s="115">
        <v>133.24278928999999</v>
      </c>
      <c r="H1163" s="115">
        <v>94.98</v>
      </c>
      <c r="I1163" s="113">
        <v>1452969.87</v>
      </c>
    </row>
    <row r="1164" spans="2:9" ht="15.9" customHeight="1" x14ac:dyDescent="0.25">
      <c r="B1164" s="152">
        <v>45435</v>
      </c>
      <c r="C1164" s="115">
        <v>171.50843517999999</v>
      </c>
      <c r="D1164" s="115">
        <v>126.2835097</v>
      </c>
      <c r="E1164" s="115">
        <v>143.88586265999999</v>
      </c>
      <c r="F1164" s="115">
        <v>133.4651633</v>
      </c>
      <c r="H1164" s="115">
        <v>94.9</v>
      </c>
      <c r="I1164" s="113">
        <v>2023768.97</v>
      </c>
    </row>
    <row r="1165" spans="2:9" ht="15.9" customHeight="1" x14ac:dyDescent="0.25">
      <c r="B1165" s="152">
        <v>45436</v>
      </c>
      <c r="C1165" s="115">
        <v>171.85181349999999</v>
      </c>
      <c r="D1165" s="115">
        <v>126.44291936</v>
      </c>
      <c r="E1165" s="115">
        <v>143.94236599999999</v>
      </c>
      <c r="F1165" s="115">
        <v>133.39408610000001</v>
      </c>
      <c r="H1165" s="115">
        <v>95.09</v>
      </c>
      <c r="I1165" s="113">
        <v>2283728.46</v>
      </c>
    </row>
    <row r="1166" spans="2:9" ht="15.9" customHeight="1" x14ac:dyDescent="0.25">
      <c r="B1166" s="152">
        <v>45439</v>
      </c>
      <c r="C1166" s="115">
        <v>171.56265281</v>
      </c>
      <c r="D1166" s="115">
        <v>126.28650331</v>
      </c>
      <c r="E1166" s="115">
        <v>143.99889150999999</v>
      </c>
      <c r="F1166" s="115">
        <v>133.33495414000001</v>
      </c>
      <c r="H1166" s="115">
        <v>94.93</v>
      </c>
      <c r="I1166" s="113">
        <v>2381292.98</v>
      </c>
    </row>
    <row r="1167" spans="2:9" ht="15.9" customHeight="1" x14ac:dyDescent="0.25">
      <c r="B1167" s="152">
        <v>45440</v>
      </c>
      <c r="C1167" s="115">
        <v>170.51444530000001</v>
      </c>
      <c r="D1167" s="115">
        <v>125.86926911</v>
      </c>
      <c r="E1167" s="115">
        <v>144.05543936999999</v>
      </c>
      <c r="F1167" s="115">
        <v>133.43439961000001</v>
      </c>
      <c r="H1167" s="115">
        <v>94.35</v>
      </c>
      <c r="I1167" s="113">
        <v>2960699.22</v>
      </c>
    </row>
    <row r="1168" spans="2:9" ht="15.9" customHeight="1" x14ac:dyDescent="0.25">
      <c r="B1168" s="152">
        <v>45441</v>
      </c>
      <c r="C1168" s="115">
        <v>169.79154356999999</v>
      </c>
      <c r="D1168" s="115">
        <v>126.14730050999999</v>
      </c>
      <c r="E1168" s="115">
        <v>144.11200940000001</v>
      </c>
      <c r="F1168" s="115">
        <v>133.18366277000001</v>
      </c>
      <c r="H1168" s="115">
        <v>93.95</v>
      </c>
      <c r="I1168" s="113">
        <v>3319879.06</v>
      </c>
    </row>
    <row r="1169" spans="2:9" ht="15.9" customHeight="1" x14ac:dyDescent="0.25">
      <c r="B1169" s="152">
        <v>45443</v>
      </c>
      <c r="C1169" s="115">
        <v>171.99639385</v>
      </c>
      <c r="D1169" s="115">
        <v>126.56752831999999</v>
      </c>
      <c r="E1169" s="115">
        <v>144.16860159999999</v>
      </c>
      <c r="F1169" s="115">
        <v>133.50068338</v>
      </c>
      <c r="H1169" s="115">
        <v>95.17</v>
      </c>
      <c r="I1169" s="113">
        <v>2487903.65</v>
      </c>
    </row>
    <row r="1170" spans="2:9" ht="15.9" customHeight="1" x14ac:dyDescent="0.25">
      <c r="B1170" s="152">
        <v>45446</v>
      </c>
      <c r="C1170" s="115">
        <v>171.50843517999999</v>
      </c>
      <c r="D1170" s="115">
        <v>126.16488796</v>
      </c>
      <c r="E1170" s="115">
        <v>144.22521598</v>
      </c>
      <c r="F1170" s="115">
        <v>133.48914918</v>
      </c>
      <c r="H1170" s="115">
        <v>94.9</v>
      </c>
      <c r="I1170" s="113">
        <v>2929244.51</v>
      </c>
    </row>
    <row r="1171" spans="2:9" ht="15.9" customHeight="1" x14ac:dyDescent="0.25">
      <c r="B1171" s="152">
        <v>45447</v>
      </c>
      <c r="C1171" s="115">
        <v>171.34578228999999</v>
      </c>
      <c r="D1171" s="115">
        <v>125.88274034</v>
      </c>
      <c r="E1171" s="115">
        <v>144.28185268999999</v>
      </c>
      <c r="F1171" s="115">
        <v>133.32627256999999</v>
      </c>
      <c r="H1171" s="115">
        <v>94.81</v>
      </c>
      <c r="I1171" s="113">
        <v>2113109.0499999998</v>
      </c>
    </row>
    <row r="1172" spans="2:9" ht="15.9" customHeight="1" x14ac:dyDescent="0.25">
      <c r="B1172" s="152">
        <v>45448</v>
      </c>
      <c r="C1172" s="115">
        <v>169.24936728</v>
      </c>
      <c r="D1172" s="115">
        <v>125.58487628</v>
      </c>
      <c r="E1172" s="115">
        <v>144.33851157999999</v>
      </c>
      <c r="F1172" s="115">
        <v>133.1079876</v>
      </c>
      <c r="H1172" s="115">
        <v>93.65</v>
      </c>
      <c r="I1172" s="113">
        <v>6116595.2599999998</v>
      </c>
    </row>
    <row r="1173" spans="2:9" ht="15.9" customHeight="1" x14ac:dyDescent="0.25">
      <c r="B1173" s="152">
        <v>45449</v>
      </c>
      <c r="C1173" s="115">
        <v>168.97827913</v>
      </c>
      <c r="D1173" s="115">
        <v>125.69002679</v>
      </c>
      <c r="E1173" s="115">
        <v>144.39519281</v>
      </c>
      <c r="F1173" s="115">
        <v>133.38322932</v>
      </c>
      <c r="H1173" s="115">
        <v>93.5</v>
      </c>
      <c r="I1173" s="113">
        <v>3237979.74</v>
      </c>
    </row>
    <row r="1174" spans="2:9" ht="15.9" customHeight="1" x14ac:dyDescent="0.25">
      <c r="B1174" s="152">
        <v>45450</v>
      </c>
      <c r="C1174" s="115">
        <v>169.19514964999999</v>
      </c>
      <c r="D1174" s="115">
        <v>125.68852998</v>
      </c>
      <c r="E1174" s="115">
        <v>144.45189621</v>
      </c>
      <c r="F1174" s="115">
        <v>132.65257708999999</v>
      </c>
      <c r="H1174" s="115">
        <v>93.62</v>
      </c>
      <c r="I1174" s="113">
        <v>3673676.11</v>
      </c>
    </row>
    <row r="1175" spans="2:9" ht="15.9" customHeight="1" x14ac:dyDescent="0.25">
      <c r="B1175" s="152">
        <v>45453</v>
      </c>
      <c r="C1175" s="115">
        <v>169.70118085999999</v>
      </c>
      <c r="D1175" s="115">
        <v>125.17811971</v>
      </c>
      <c r="E1175" s="115">
        <v>144.50862196</v>
      </c>
      <c r="F1175" s="115">
        <v>132.67701926000001</v>
      </c>
      <c r="H1175" s="115">
        <v>93.9</v>
      </c>
      <c r="I1175" s="113">
        <v>2235498.39</v>
      </c>
    </row>
    <row r="1176" spans="2:9" ht="15.9" customHeight="1" x14ac:dyDescent="0.25">
      <c r="B1176" s="152">
        <v>45454</v>
      </c>
      <c r="C1176" s="115">
        <v>169.40937872000001</v>
      </c>
      <c r="D1176" s="115">
        <v>124.795312</v>
      </c>
      <c r="E1176" s="115">
        <v>144.56536987999999</v>
      </c>
      <c r="F1176" s="115">
        <v>132.57432</v>
      </c>
      <c r="H1176" s="115">
        <v>92.89</v>
      </c>
      <c r="I1176" s="113">
        <v>1682689.43</v>
      </c>
    </row>
    <row r="1177" spans="2:9" ht="15.9" customHeight="1" x14ac:dyDescent="0.25">
      <c r="B1177" s="152">
        <v>45455</v>
      </c>
      <c r="C1177" s="115">
        <v>168.75282390999999</v>
      </c>
      <c r="D1177" s="115">
        <v>124.25047523000001</v>
      </c>
      <c r="E1177" s="115">
        <v>144.62214014</v>
      </c>
      <c r="F1177" s="115">
        <v>131.84214532999999</v>
      </c>
      <c r="H1177" s="115">
        <v>92.53</v>
      </c>
      <c r="I1177" s="113">
        <v>2424422.33</v>
      </c>
    </row>
    <row r="1178" spans="2:9" ht="15.9" customHeight="1" x14ac:dyDescent="0.25">
      <c r="B1178" s="152">
        <v>45456</v>
      </c>
      <c r="C1178" s="115">
        <v>168.91696261000001</v>
      </c>
      <c r="D1178" s="115">
        <v>123.32582436</v>
      </c>
      <c r="E1178" s="115">
        <v>144.67893273999999</v>
      </c>
      <c r="F1178" s="115">
        <v>132.19355540999999</v>
      </c>
      <c r="H1178" s="115">
        <v>92.62</v>
      </c>
      <c r="I1178" s="113">
        <v>2370748.36</v>
      </c>
    </row>
    <row r="1179" spans="2:9" ht="15.9" customHeight="1" x14ac:dyDescent="0.25">
      <c r="B1179" s="152">
        <v>45457</v>
      </c>
      <c r="C1179" s="115">
        <v>169.60999269000001</v>
      </c>
      <c r="D1179" s="115">
        <v>123.95747578</v>
      </c>
      <c r="E1179" s="115">
        <v>144.73574751000001</v>
      </c>
      <c r="F1179" s="115">
        <v>132.42328627000001</v>
      </c>
      <c r="H1179" s="115">
        <v>93</v>
      </c>
      <c r="I1179" s="113">
        <v>2453458.9</v>
      </c>
    </row>
    <row r="1180" spans="2:9" ht="15.9" customHeight="1" x14ac:dyDescent="0.25">
      <c r="B1180" s="152">
        <v>45460</v>
      </c>
      <c r="C1180" s="115">
        <v>169.26347765</v>
      </c>
      <c r="D1180" s="115">
        <v>123.70825786</v>
      </c>
      <c r="E1180" s="115">
        <v>144.79258462999999</v>
      </c>
      <c r="F1180" s="115">
        <v>132.46656659000001</v>
      </c>
      <c r="H1180" s="115">
        <v>92.81</v>
      </c>
      <c r="I1180" s="113">
        <v>2154541.9</v>
      </c>
    </row>
    <row r="1181" spans="2:9" ht="15.9" customHeight="1" x14ac:dyDescent="0.25">
      <c r="B1181" s="152">
        <v>45461</v>
      </c>
      <c r="C1181" s="115">
        <v>167.43971429000001</v>
      </c>
      <c r="D1181" s="115">
        <v>123.53911898</v>
      </c>
      <c r="E1181" s="115">
        <v>144.84944408999999</v>
      </c>
      <c r="F1181" s="115">
        <v>132.54687433000001</v>
      </c>
      <c r="H1181" s="115">
        <v>91.81</v>
      </c>
      <c r="I1181" s="113">
        <v>1776359.25</v>
      </c>
    </row>
    <row r="1182" spans="2:9" ht="15.9" customHeight="1" x14ac:dyDescent="0.25">
      <c r="B1182" s="152">
        <v>45462</v>
      </c>
      <c r="C1182" s="115">
        <v>166.63725840999999</v>
      </c>
      <c r="D1182" s="115">
        <v>123.49346644000001</v>
      </c>
      <c r="E1182" s="115">
        <v>144.90632589000001</v>
      </c>
      <c r="F1182" s="115">
        <v>132.55080027</v>
      </c>
      <c r="H1182" s="115">
        <v>91.37</v>
      </c>
      <c r="I1182" s="113">
        <v>1568359.17</v>
      </c>
    </row>
    <row r="1183" spans="2:9" ht="15.9" customHeight="1" x14ac:dyDescent="0.25">
      <c r="B1183" s="152">
        <v>45463</v>
      </c>
      <c r="C1183" s="115">
        <v>165.23296062</v>
      </c>
      <c r="D1183" s="115">
        <v>123.54211259</v>
      </c>
      <c r="E1183" s="115">
        <v>144.96323004000001</v>
      </c>
      <c r="F1183" s="115">
        <v>132.75785008</v>
      </c>
      <c r="H1183" s="115">
        <v>90.6</v>
      </c>
      <c r="I1183" s="113">
        <v>2480124.09</v>
      </c>
    </row>
    <row r="1184" spans="2:9" ht="15.9" customHeight="1" x14ac:dyDescent="0.25">
      <c r="B1184" s="152">
        <v>45464</v>
      </c>
      <c r="C1184" s="115">
        <v>164.61288107999999</v>
      </c>
      <c r="D1184" s="115">
        <v>123.46315616</v>
      </c>
      <c r="E1184" s="115">
        <v>145.02015652</v>
      </c>
      <c r="F1184" s="115">
        <v>133.20389179</v>
      </c>
      <c r="H1184" s="115">
        <v>90.26</v>
      </c>
      <c r="I1184" s="113">
        <v>1754638.99</v>
      </c>
    </row>
    <row r="1185" spans="2:9" ht="15.9" customHeight="1" x14ac:dyDescent="0.25">
      <c r="B1185" s="152">
        <v>45467</v>
      </c>
      <c r="C1185" s="115">
        <v>164.41226710999999</v>
      </c>
      <c r="D1185" s="115">
        <v>123.34528281999999</v>
      </c>
      <c r="E1185" s="115">
        <v>145.07710535000001</v>
      </c>
      <c r="F1185" s="115">
        <v>133.31893061</v>
      </c>
      <c r="H1185" s="115">
        <v>90.15</v>
      </c>
      <c r="I1185" s="113">
        <v>2872250.61</v>
      </c>
    </row>
    <row r="1186" spans="2:9" ht="15.9" customHeight="1" x14ac:dyDescent="0.25">
      <c r="B1186" s="152">
        <v>45468</v>
      </c>
      <c r="C1186" s="115">
        <v>163.8651381</v>
      </c>
      <c r="D1186" s="115">
        <v>123.53238336</v>
      </c>
      <c r="E1186" s="115">
        <v>145.13407652000001</v>
      </c>
      <c r="F1186" s="115">
        <v>133.11443385999999</v>
      </c>
      <c r="H1186" s="115">
        <v>89.85</v>
      </c>
      <c r="I1186" s="113">
        <v>1964938.53</v>
      </c>
    </row>
    <row r="1187" spans="2:9" ht="15.9" customHeight="1" x14ac:dyDescent="0.25">
      <c r="B1187" s="152">
        <v>45469</v>
      </c>
      <c r="C1187" s="115">
        <v>166.16307993999999</v>
      </c>
      <c r="D1187" s="115">
        <v>123.89984882</v>
      </c>
      <c r="E1187" s="115">
        <v>145.19107004</v>
      </c>
      <c r="F1187" s="115">
        <v>132.92655542</v>
      </c>
      <c r="H1187" s="115">
        <v>91.11</v>
      </c>
      <c r="I1187" s="113">
        <v>1989596.92</v>
      </c>
    </row>
    <row r="1188" spans="2:9" ht="15.9" customHeight="1" x14ac:dyDescent="0.25">
      <c r="B1188" s="152">
        <v>45470</v>
      </c>
      <c r="C1188" s="115">
        <v>169.60999269000001</v>
      </c>
      <c r="D1188" s="115">
        <v>124.53861006</v>
      </c>
      <c r="E1188" s="115">
        <v>145.24808590000001</v>
      </c>
      <c r="F1188" s="115">
        <v>132.88221647</v>
      </c>
      <c r="H1188" s="115">
        <v>93</v>
      </c>
      <c r="I1188" s="113">
        <v>1580194.32</v>
      </c>
    </row>
    <row r="1189" spans="2:9" ht="15.9" customHeight="1" x14ac:dyDescent="0.25">
      <c r="B1189" s="152">
        <v>45471</v>
      </c>
      <c r="C1189" s="115">
        <v>171.39728079</v>
      </c>
      <c r="D1189" s="115">
        <v>125.25745034000001</v>
      </c>
      <c r="E1189" s="115">
        <v>145.30512426999999</v>
      </c>
      <c r="F1189" s="115">
        <v>132.20886253</v>
      </c>
      <c r="H1189" s="115">
        <v>93.98</v>
      </c>
      <c r="I1189" s="113">
        <v>3697720.77</v>
      </c>
    </row>
    <row r="1190" spans="2:9" ht="15.9" customHeight="1" x14ac:dyDescent="0.25">
      <c r="B1190" s="152">
        <v>45474</v>
      </c>
      <c r="C1190" s="115">
        <v>174.35177743</v>
      </c>
      <c r="D1190" s="115">
        <v>124.19135146000001</v>
      </c>
      <c r="E1190" s="115">
        <v>145.36218497999999</v>
      </c>
      <c r="F1190" s="115">
        <v>131.69510421999999</v>
      </c>
      <c r="H1190" s="115">
        <v>95.6</v>
      </c>
      <c r="I1190" s="113">
        <v>20198451.629999999</v>
      </c>
    </row>
    <row r="1191" spans="2:9" ht="15.9" customHeight="1" x14ac:dyDescent="0.25">
      <c r="B1191" s="152">
        <v>45475</v>
      </c>
      <c r="C1191" s="115">
        <v>170.99605285000001</v>
      </c>
      <c r="D1191" s="115">
        <v>123.69254142</v>
      </c>
      <c r="E1191" s="115">
        <v>145.41926803999999</v>
      </c>
      <c r="F1191" s="115">
        <v>131.76083563</v>
      </c>
      <c r="H1191" s="115">
        <v>93.76</v>
      </c>
      <c r="I1191" s="113">
        <v>4143101.84</v>
      </c>
    </row>
    <row r="1192" spans="2:9" ht="15.9" customHeight="1" x14ac:dyDescent="0.25">
      <c r="B1192" s="152">
        <v>45476</v>
      </c>
      <c r="C1192" s="115">
        <v>170.12064642999999</v>
      </c>
      <c r="D1192" s="115">
        <v>123.59188133000001</v>
      </c>
      <c r="E1192" s="115">
        <v>145.47637361</v>
      </c>
      <c r="F1192" s="115">
        <v>132.43978774000001</v>
      </c>
      <c r="H1192" s="115">
        <v>93.28</v>
      </c>
      <c r="I1192" s="113">
        <v>2150225.61</v>
      </c>
    </row>
    <row r="1193" spans="2:9" ht="15.9" customHeight="1" x14ac:dyDescent="0.25">
      <c r="B1193" s="152">
        <v>45477</v>
      </c>
      <c r="C1193" s="115">
        <v>171.08724101000001</v>
      </c>
      <c r="D1193" s="115">
        <v>124.37209058000001</v>
      </c>
      <c r="E1193" s="115">
        <v>145.53350151999999</v>
      </c>
      <c r="F1193" s="115">
        <v>133.15991349000001</v>
      </c>
      <c r="H1193" s="115">
        <v>93.81</v>
      </c>
      <c r="I1193" s="113">
        <v>1570111.5</v>
      </c>
    </row>
    <row r="1194" spans="2:9" ht="15.9" customHeight="1" x14ac:dyDescent="0.25">
      <c r="B1194" s="152">
        <v>45478</v>
      </c>
      <c r="C1194" s="115">
        <v>170.95957758</v>
      </c>
      <c r="D1194" s="115">
        <v>125.04452992</v>
      </c>
      <c r="E1194" s="115">
        <v>145.59065193999999</v>
      </c>
      <c r="F1194" s="115">
        <v>133.56835928000001</v>
      </c>
      <c r="H1194" s="115">
        <v>93.74</v>
      </c>
      <c r="I1194" s="113">
        <v>3108635.6</v>
      </c>
    </row>
    <row r="1195" spans="2:9" ht="15.9" customHeight="1" x14ac:dyDescent="0.25">
      <c r="B1195" s="152">
        <v>45481</v>
      </c>
      <c r="C1195" s="115">
        <v>169.64646796</v>
      </c>
      <c r="D1195" s="115">
        <v>125.25857293999999</v>
      </c>
      <c r="E1195" s="115">
        <v>145.64782488</v>
      </c>
      <c r="F1195" s="115">
        <v>133.58802306999999</v>
      </c>
      <c r="H1195" s="115">
        <v>93.02</v>
      </c>
      <c r="I1195" s="113">
        <v>6618563.6100000003</v>
      </c>
    </row>
    <row r="1196" spans="2:9" ht="15.9" customHeight="1" x14ac:dyDescent="0.25">
      <c r="B1196" s="152">
        <v>45482</v>
      </c>
      <c r="C1196" s="115">
        <v>168.50493539999999</v>
      </c>
      <c r="D1196" s="115">
        <v>125.32592914</v>
      </c>
      <c r="E1196" s="115">
        <v>145.70502016</v>
      </c>
      <c r="F1196" s="115">
        <v>133.66296130999999</v>
      </c>
      <c r="H1196" s="115">
        <v>91.52</v>
      </c>
      <c r="I1196" s="113">
        <v>2870044.81</v>
      </c>
    </row>
    <row r="1197" spans="2:9" ht="15.9" customHeight="1" x14ac:dyDescent="0.25">
      <c r="B1197" s="152">
        <v>45483</v>
      </c>
      <c r="C1197" s="115">
        <v>168.48652358000001</v>
      </c>
      <c r="D1197" s="115">
        <v>125.32143872</v>
      </c>
      <c r="E1197" s="115">
        <v>145.76223795000001</v>
      </c>
      <c r="F1197" s="115">
        <v>134.36855385999999</v>
      </c>
      <c r="H1197" s="115">
        <v>91.51</v>
      </c>
      <c r="I1197" s="113">
        <v>2236859.06</v>
      </c>
    </row>
    <row r="1198" spans="2:9" ht="15.9" customHeight="1" x14ac:dyDescent="0.25">
      <c r="B1198" s="152">
        <v>45484</v>
      </c>
      <c r="C1198" s="115">
        <v>167.86052185</v>
      </c>
      <c r="D1198" s="115">
        <v>125.3813109</v>
      </c>
      <c r="E1198" s="115">
        <v>145.81947826000001</v>
      </c>
      <c r="F1198" s="115">
        <v>134.96068663</v>
      </c>
      <c r="H1198" s="115">
        <v>91.17</v>
      </c>
      <c r="I1198" s="113">
        <v>2527375.35</v>
      </c>
    </row>
    <row r="1199" spans="2:9" ht="15.9" customHeight="1" x14ac:dyDescent="0.25">
      <c r="B1199" s="152">
        <v>45485</v>
      </c>
      <c r="C1199" s="115">
        <v>169.38870254</v>
      </c>
      <c r="D1199" s="115">
        <v>126.1083836</v>
      </c>
      <c r="E1199" s="115">
        <v>145.87674091</v>
      </c>
      <c r="F1199" s="115">
        <v>135.06150589999999</v>
      </c>
      <c r="H1199" s="115">
        <v>92</v>
      </c>
      <c r="I1199" s="113">
        <v>2550142.37</v>
      </c>
    </row>
    <row r="1200" spans="2:9" ht="15.9" customHeight="1" x14ac:dyDescent="0.25">
      <c r="B1200" s="152">
        <v>45488</v>
      </c>
      <c r="C1200" s="115">
        <v>170.30929331999999</v>
      </c>
      <c r="D1200" s="115">
        <v>126.30259396</v>
      </c>
      <c r="E1200" s="115">
        <v>145.93402606999999</v>
      </c>
      <c r="F1200" s="115">
        <v>134.84693734999999</v>
      </c>
      <c r="H1200" s="115">
        <v>92.5</v>
      </c>
      <c r="I1200" s="113">
        <v>5477156.5899999999</v>
      </c>
    </row>
    <row r="1201" spans="2:9" ht="15.9" customHeight="1" x14ac:dyDescent="0.25">
      <c r="B1201" s="152">
        <v>45489</v>
      </c>
      <c r="C1201" s="115">
        <v>170.41976421000001</v>
      </c>
      <c r="D1201" s="115">
        <v>126.59185139</v>
      </c>
      <c r="E1201" s="115">
        <v>145.99133375</v>
      </c>
      <c r="F1201" s="115">
        <v>135.07251269</v>
      </c>
      <c r="H1201" s="115">
        <v>92.56</v>
      </c>
      <c r="I1201" s="113">
        <v>1241518.05</v>
      </c>
    </row>
    <row r="1202" spans="2:9" ht="15.9" customHeight="1" x14ac:dyDescent="0.25">
      <c r="B1202" s="152">
        <v>45490</v>
      </c>
      <c r="C1202" s="115">
        <v>171.83747399999999</v>
      </c>
      <c r="D1202" s="115">
        <v>126.78306815000001</v>
      </c>
      <c r="E1202" s="115">
        <v>146.04866393</v>
      </c>
      <c r="F1202" s="115">
        <v>135.04067230000001</v>
      </c>
      <c r="H1202" s="115">
        <v>93.33</v>
      </c>
      <c r="I1202" s="113">
        <v>8425746.3200000003</v>
      </c>
    </row>
    <row r="1203" spans="2:9" ht="15.9" customHeight="1" x14ac:dyDescent="0.25">
      <c r="B1203" s="152">
        <v>45491</v>
      </c>
      <c r="C1203" s="115">
        <v>171.78223854999999</v>
      </c>
      <c r="D1203" s="115">
        <v>126.57875436</v>
      </c>
      <c r="E1203" s="115">
        <v>146.10601664000001</v>
      </c>
      <c r="F1203" s="115">
        <v>134.46740727</v>
      </c>
      <c r="H1203" s="115">
        <v>93.3</v>
      </c>
      <c r="I1203" s="113">
        <v>1333252.82</v>
      </c>
    </row>
    <row r="1204" spans="2:9" ht="15.9" customHeight="1" x14ac:dyDescent="0.25">
      <c r="B1204" s="152">
        <v>45492</v>
      </c>
      <c r="C1204" s="115">
        <v>172.61077025</v>
      </c>
      <c r="D1204" s="115">
        <v>126.91852894</v>
      </c>
      <c r="E1204" s="115">
        <v>146.16339185000001</v>
      </c>
      <c r="F1204" s="115">
        <v>134.25029384000001</v>
      </c>
      <c r="H1204" s="115">
        <v>93.75</v>
      </c>
      <c r="I1204" s="113">
        <v>2062033.25</v>
      </c>
    </row>
    <row r="1205" spans="2:9" ht="15.9" customHeight="1" x14ac:dyDescent="0.25">
      <c r="B1205" s="152">
        <v>45495</v>
      </c>
      <c r="C1205" s="115">
        <v>171.78223854999999</v>
      </c>
      <c r="D1205" s="115">
        <v>126.89121226</v>
      </c>
      <c r="E1205" s="115">
        <v>146.22078958</v>
      </c>
      <c r="F1205" s="115">
        <v>134.45118804000001</v>
      </c>
      <c r="H1205" s="115">
        <v>93.3</v>
      </c>
      <c r="I1205" s="113">
        <v>2108993.2599999998</v>
      </c>
    </row>
    <row r="1206" spans="2:9" ht="15.9" customHeight="1" x14ac:dyDescent="0.25">
      <c r="B1206" s="152">
        <v>45496</v>
      </c>
      <c r="C1206" s="115">
        <v>172.31618119999999</v>
      </c>
      <c r="D1206" s="115">
        <v>126.71159574000001</v>
      </c>
      <c r="E1206" s="115">
        <v>146.27820982</v>
      </c>
      <c r="F1206" s="115">
        <v>133.93240659</v>
      </c>
      <c r="H1206" s="115">
        <v>93.59</v>
      </c>
      <c r="I1206" s="113">
        <v>1549921.62</v>
      </c>
    </row>
    <row r="1207" spans="2:9" ht="15.9" customHeight="1" x14ac:dyDescent="0.25">
      <c r="B1207" s="152">
        <v>45497</v>
      </c>
      <c r="C1207" s="115">
        <v>171.50606131999999</v>
      </c>
      <c r="D1207" s="115">
        <v>126.53646963</v>
      </c>
      <c r="E1207" s="115">
        <v>146.33565274</v>
      </c>
      <c r="F1207" s="115">
        <v>133.97484901000001</v>
      </c>
      <c r="H1207" s="115">
        <v>93.15</v>
      </c>
      <c r="I1207" s="113">
        <v>1219476.81</v>
      </c>
    </row>
    <row r="1208" spans="2:9" ht="15.9" customHeight="1" x14ac:dyDescent="0.25">
      <c r="B1208" s="152">
        <v>45498</v>
      </c>
      <c r="C1208" s="115">
        <v>170.49341147000001</v>
      </c>
      <c r="D1208" s="115">
        <v>126.29286473000001</v>
      </c>
      <c r="E1208" s="115">
        <v>146.39311817999999</v>
      </c>
      <c r="F1208" s="115">
        <v>133.93913104000001</v>
      </c>
      <c r="H1208" s="115">
        <v>92.6</v>
      </c>
      <c r="I1208" s="113">
        <v>1687458.5</v>
      </c>
    </row>
    <row r="1209" spans="2:9" ht="15.9" customHeight="1" x14ac:dyDescent="0.25">
      <c r="B1209" s="152">
        <v>45499</v>
      </c>
      <c r="C1209" s="115">
        <v>172.88694748</v>
      </c>
      <c r="D1209" s="115">
        <v>126.32467182000001</v>
      </c>
      <c r="E1209" s="115">
        <v>146.45060613000001</v>
      </c>
      <c r="F1209" s="115">
        <v>134.32392311999999</v>
      </c>
      <c r="H1209" s="115">
        <v>93.9</v>
      </c>
      <c r="I1209" s="113">
        <v>2108021.94</v>
      </c>
    </row>
    <row r="1210" spans="2:9" ht="15.9" customHeight="1" x14ac:dyDescent="0.25">
      <c r="B1210" s="152">
        <v>45502</v>
      </c>
      <c r="C1210" s="115">
        <v>172.97900655999999</v>
      </c>
      <c r="D1210" s="115">
        <v>125.48384199</v>
      </c>
      <c r="E1210" s="115">
        <v>146.50811676999999</v>
      </c>
      <c r="F1210" s="115">
        <v>134.34723274999999</v>
      </c>
      <c r="H1210" s="115">
        <v>93.95</v>
      </c>
      <c r="I1210" s="113">
        <v>2460074.7200000002</v>
      </c>
    </row>
    <row r="1211" spans="2:9" ht="15.9" customHeight="1" x14ac:dyDescent="0.25">
      <c r="B1211" s="152">
        <v>45503</v>
      </c>
      <c r="C1211" s="115">
        <v>171.41400225000001</v>
      </c>
      <c r="D1211" s="115">
        <v>125.67169094</v>
      </c>
      <c r="E1211" s="115">
        <v>146.56564992</v>
      </c>
      <c r="F1211" s="115">
        <v>134.58644243000001</v>
      </c>
      <c r="H1211" s="115">
        <v>93.1</v>
      </c>
      <c r="I1211" s="113">
        <v>2034049.94</v>
      </c>
    </row>
    <row r="1212" spans="2:9" ht="15.9" customHeight="1" x14ac:dyDescent="0.25">
      <c r="B1212" s="152">
        <v>45504</v>
      </c>
      <c r="C1212" s="115">
        <v>172.51871116999999</v>
      </c>
      <c r="D1212" s="115">
        <v>125.91043122000001</v>
      </c>
      <c r="E1212" s="115">
        <v>146.62320557999999</v>
      </c>
      <c r="F1212" s="115">
        <v>134.97676973</v>
      </c>
      <c r="H1212" s="115">
        <v>93.7</v>
      </c>
      <c r="I1212" s="113">
        <v>1243769.05</v>
      </c>
    </row>
    <row r="1213" spans="2:9" ht="15.9" customHeight="1" x14ac:dyDescent="0.25">
      <c r="B1213" s="152">
        <v>45505</v>
      </c>
      <c r="C1213" s="115">
        <v>173.43930194999999</v>
      </c>
      <c r="D1213" s="115">
        <v>125.94111571000001</v>
      </c>
      <c r="E1213" s="115">
        <v>146.68078392000001</v>
      </c>
      <c r="F1213" s="115">
        <v>135.38204192000001</v>
      </c>
      <c r="H1213" s="115">
        <v>94.2</v>
      </c>
      <c r="I1213" s="113">
        <v>2848636.11</v>
      </c>
    </row>
    <row r="1214" spans="2:9" ht="15.9" customHeight="1" x14ac:dyDescent="0.25">
      <c r="B1214" s="152">
        <v>45506</v>
      </c>
      <c r="C1214" s="115">
        <v>174.43353999000001</v>
      </c>
      <c r="D1214" s="115">
        <v>126.06722148</v>
      </c>
      <c r="E1214" s="115">
        <v>146.73838495000001</v>
      </c>
      <c r="F1214" s="115">
        <v>136.62895888</v>
      </c>
      <c r="H1214" s="115">
        <v>94.74</v>
      </c>
      <c r="I1214" s="113">
        <v>2483781.73</v>
      </c>
    </row>
    <row r="1215" spans="2:9" ht="15.9" customHeight="1" x14ac:dyDescent="0.25">
      <c r="B1215" s="152">
        <v>45509</v>
      </c>
      <c r="C1215" s="115">
        <v>172.13206305</v>
      </c>
      <c r="D1215" s="115">
        <v>125.45615110999999</v>
      </c>
      <c r="E1215" s="115">
        <v>146.79600848999999</v>
      </c>
      <c r="F1215" s="115">
        <v>136.74481527</v>
      </c>
      <c r="H1215" s="115">
        <v>93.49</v>
      </c>
      <c r="I1215" s="113">
        <v>2994919.14</v>
      </c>
    </row>
    <row r="1216" spans="2:9" ht="15.9" customHeight="1" x14ac:dyDescent="0.25">
      <c r="B1216" s="152">
        <v>45510</v>
      </c>
      <c r="C1216" s="115">
        <v>172.68441751</v>
      </c>
      <c r="D1216" s="115">
        <v>125.26156655</v>
      </c>
      <c r="E1216" s="115">
        <v>146.85365472000001</v>
      </c>
      <c r="F1216" s="115">
        <v>136.17065926999999</v>
      </c>
      <c r="H1216" s="115">
        <v>93.79</v>
      </c>
      <c r="I1216" s="113">
        <v>1720634.13</v>
      </c>
    </row>
    <row r="1217" spans="2:9" ht="15.9" customHeight="1" x14ac:dyDescent="0.25">
      <c r="B1217" s="152">
        <v>45511</v>
      </c>
      <c r="C1217" s="115">
        <v>172.40824028</v>
      </c>
      <c r="D1217" s="115">
        <v>125.33079375</v>
      </c>
      <c r="E1217" s="115">
        <v>146.91132361999999</v>
      </c>
      <c r="F1217" s="115">
        <v>136.30157278999999</v>
      </c>
      <c r="H1217" s="115">
        <v>93.64</v>
      </c>
      <c r="I1217" s="113">
        <v>1569587.86</v>
      </c>
    </row>
    <row r="1218" spans="2:9" ht="15.9" customHeight="1" x14ac:dyDescent="0.25">
      <c r="B1218" s="152">
        <v>45512</v>
      </c>
      <c r="C1218" s="115">
        <v>172.15047486</v>
      </c>
      <c r="D1218" s="115">
        <v>125.17250669000001</v>
      </c>
      <c r="E1218" s="115">
        <v>146.96901505</v>
      </c>
      <c r="F1218" s="115">
        <v>136.72656408</v>
      </c>
      <c r="H1218" s="115">
        <v>93.5</v>
      </c>
      <c r="I1218" s="113">
        <v>2245332.64</v>
      </c>
    </row>
    <row r="1219" spans="2:9" ht="15.9" customHeight="1" x14ac:dyDescent="0.25">
      <c r="B1219" s="152">
        <v>45513</v>
      </c>
      <c r="C1219" s="115">
        <v>172.3737328</v>
      </c>
      <c r="D1219" s="115">
        <v>125.35623941999999</v>
      </c>
      <c r="E1219" s="115">
        <v>147.02672914999999</v>
      </c>
      <c r="F1219" s="115">
        <v>137.36610899999999</v>
      </c>
      <c r="H1219" s="115">
        <v>92.65</v>
      </c>
      <c r="I1219" s="113">
        <v>2140446.86</v>
      </c>
    </row>
    <row r="1220" spans="2:9" ht="15.9" customHeight="1" x14ac:dyDescent="0.25">
      <c r="B1220" s="152">
        <v>45516</v>
      </c>
      <c r="C1220" s="115">
        <v>174.12258664999999</v>
      </c>
      <c r="D1220" s="115">
        <v>125.44155727</v>
      </c>
      <c r="E1220" s="115">
        <v>147.08446594</v>
      </c>
      <c r="F1220" s="115">
        <v>137.60265475</v>
      </c>
      <c r="H1220" s="115">
        <v>93.59</v>
      </c>
      <c r="I1220" s="113">
        <v>1869260.19</v>
      </c>
    </row>
    <row r="1221" spans="2:9" ht="15.9" customHeight="1" x14ac:dyDescent="0.25">
      <c r="B1221" s="152">
        <v>45517</v>
      </c>
      <c r="C1221" s="115">
        <v>174.79236046</v>
      </c>
      <c r="D1221" s="115">
        <v>125.55194659</v>
      </c>
      <c r="E1221" s="115">
        <v>147.14222541000001</v>
      </c>
      <c r="F1221" s="115">
        <v>138.00213969000001</v>
      </c>
      <c r="H1221" s="115">
        <v>93.95</v>
      </c>
      <c r="I1221" s="113">
        <v>1393462.27</v>
      </c>
    </row>
    <row r="1222" spans="2:9" ht="15.9" customHeight="1" x14ac:dyDescent="0.25">
      <c r="B1222" s="152">
        <v>45518</v>
      </c>
      <c r="C1222" s="115">
        <v>174.38305424000001</v>
      </c>
      <c r="D1222" s="115">
        <v>125.84756544</v>
      </c>
      <c r="E1222" s="115">
        <v>147.20000757</v>
      </c>
      <c r="F1222" s="115">
        <v>138.0666004</v>
      </c>
      <c r="H1222" s="115">
        <v>93.73</v>
      </c>
      <c r="I1222" s="113">
        <v>973928.69</v>
      </c>
    </row>
    <row r="1223" spans="2:9" ht="15.9" customHeight="1" x14ac:dyDescent="0.25">
      <c r="B1223" s="152">
        <v>45519</v>
      </c>
      <c r="C1223" s="115">
        <v>174.51328803999999</v>
      </c>
      <c r="D1223" s="115">
        <v>126.25619302</v>
      </c>
      <c r="E1223" s="115">
        <v>147.25781241000001</v>
      </c>
      <c r="F1223" s="115">
        <v>137.80205133000001</v>
      </c>
      <c r="H1223" s="115">
        <v>93.8</v>
      </c>
      <c r="I1223" s="113">
        <v>1885999.24</v>
      </c>
    </row>
    <row r="1224" spans="2:9" ht="15.9" customHeight="1" x14ac:dyDescent="0.25">
      <c r="B1224" s="152">
        <v>45520</v>
      </c>
      <c r="C1224" s="115">
        <v>173.95514320000001</v>
      </c>
      <c r="D1224" s="115">
        <v>126.68427905999999</v>
      </c>
      <c r="E1224" s="115">
        <v>147.31563993</v>
      </c>
      <c r="F1224" s="115">
        <v>137.44127347</v>
      </c>
      <c r="H1224" s="115">
        <v>93.5</v>
      </c>
      <c r="I1224" s="113">
        <v>9219519.5099999998</v>
      </c>
    </row>
    <row r="1225" spans="2:9" ht="15.9" customHeight="1" x14ac:dyDescent="0.25">
      <c r="B1225" s="152">
        <v>45523</v>
      </c>
      <c r="C1225" s="115">
        <v>173.49002249</v>
      </c>
      <c r="D1225" s="115">
        <v>126.55555389</v>
      </c>
      <c r="E1225" s="115">
        <v>147.37349014</v>
      </c>
      <c r="F1225" s="115">
        <v>137.05456397</v>
      </c>
      <c r="H1225" s="115">
        <v>93.25</v>
      </c>
      <c r="I1225" s="113">
        <v>1848494.28</v>
      </c>
    </row>
    <row r="1226" spans="2:9" ht="15.9" customHeight="1" x14ac:dyDescent="0.25">
      <c r="B1226" s="152">
        <v>45524</v>
      </c>
      <c r="C1226" s="115">
        <v>173.97374801999999</v>
      </c>
      <c r="D1226" s="115">
        <v>126.57426393999999</v>
      </c>
      <c r="E1226" s="115">
        <v>147.43136303</v>
      </c>
      <c r="F1226" s="115">
        <v>136.57070673999999</v>
      </c>
      <c r="H1226" s="115">
        <v>93.51</v>
      </c>
      <c r="I1226" s="113">
        <v>1683016.42</v>
      </c>
    </row>
    <row r="1227" spans="2:9" ht="15.9" customHeight="1" x14ac:dyDescent="0.25">
      <c r="B1227" s="152">
        <v>45525</v>
      </c>
      <c r="C1227" s="115">
        <v>174.40165906999999</v>
      </c>
      <c r="D1227" s="115">
        <v>126.54806987000001</v>
      </c>
      <c r="E1227" s="115">
        <v>147.48925878</v>
      </c>
      <c r="F1227" s="115">
        <v>136.66269933000001</v>
      </c>
      <c r="H1227" s="115">
        <v>93.74</v>
      </c>
      <c r="I1227" s="113">
        <v>1909187.32</v>
      </c>
    </row>
    <row r="1228" spans="2:9" ht="15.9" customHeight="1" x14ac:dyDescent="0.25">
      <c r="B1228" s="152">
        <v>45526</v>
      </c>
      <c r="C1228" s="115">
        <v>174.68073149</v>
      </c>
      <c r="D1228" s="115">
        <v>126.42907391999999</v>
      </c>
      <c r="E1228" s="115">
        <v>147.54717721</v>
      </c>
      <c r="F1228" s="115">
        <v>136.52043759</v>
      </c>
      <c r="H1228" s="115">
        <v>93.89</v>
      </c>
      <c r="I1228" s="113">
        <v>2112287.0299999998</v>
      </c>
    </row>
    <row r="1229" spans="2:9" ht="15.9" customHeight="1" x14ac:dyDescent="0.25">
      <c r="B1229" s="152">
        <v>45527</v>
      </c>
      <c r="C1229" s="115">
        <v>174.97840873999999</v>
      </c>
      <c r="D1229" s="115">
        <v>126.79579098000001</v>
      </c>
      <c r="E1229" s="115">
        <v>147.60511832</v>
      </c>
      <c r="F1229" s="115">
        <v>136.96645785999999</v>
      </c>
      <c r="H1229" s="115">
        <v>94.05</v>
      </c>
      <c r="I1229" s="113">
        <v>2616982.4300000002</v>
      </c>
    </row>
    <row r="1230" spans="2:9" ht="15.9" customHeight="1" x14ac:dyDescent="0.25">
      <c r="B1230" s="152">
        <v>45530</v>
      </c>
      <c r="C1230" s="115">
        <v>174.42026390000001</v>
      </c>
      <c r="D1230" s="115">
        <v>126.73778981</v>
      </c>
      <c r="E1230" s="115">
        <v>147.66308229000001</v>
      </c>
      <c r="F1230" s="115">
        <v>136.73121273000001</v>
      </c>
      <c r="H1230" s="115">
        <v>93.75</v>
      </c>
      <c r="I1230" s="113">
        <v>1617721.11</v>
      </c>
    </row>
    <row r="1231" spans="2:9" ht="15.9" customHeight="1" x14ac:dyDescent="0.25">
      <c r="B1231" s="152">
        <v>45531</v>
      </c>
      <c r="C1231" s="115">
        <v>174.62491700999999</v>
      </c>
      <c r="D1231" s="115">
        <v>126.62665208999999</v>
      </c>
      <c r="E1231" s="115">
        <v>147.72106894000001</v>
      </c>
      <c r="F1231" s="115">
        <v>136.59821474</v>
      </c>
      <c r="H1231" s="115">
        <v>93.86</v>
      </c>
      <c r="I1231" s="113">
        <v>1970236.41</v>
      </c>
    </row>
    <row r="1232" spans="2:9" ht="15.9" customHeight="1" x14ac:dyDescent="0.25">
      <c r="B1232" s="152">
        <v>45532</v>
      </c>
      <c r="C1232" s="115">
        <v>174.69933631999999</v>
      </c>
      <c r="D1232" s="115">
        <v>126.54283105</v>
      </c>
      <c r="E1232" s="115">
        <v>147.77907844000001</v>
      </c>
      <c r="F1232" s="115">
        <v>136.18923656000001</v>
      </c>
      <c r="H1232" s="115">
        <v>93.9</v>
      </c>
      <c r="I1232" s="113">
        <v>1669810.52</v>
      </c>
    </row>
    <row r="1233" spans="2:9" ht="15.9" customHeight="1" x14ac:dyDescent="0.25">
      <c r="B1233" s="152">
        <v>45533</v>
      </c>
      <c r="C1233" s="115">
        <v>174.73654597999999</v>
      </c>
      <c r="D1233" s="115">
        <v>126.6996213</v>
      </c>
      <c r="E1233" s="115">
        <v>147.83711063000001</v>
      </c>
      <c r="F1233" s="115">
        <v>136.04350120000001</v>
      </c>
      <c r="H1233" s="115">
        <v>93.92</v>
      </c>
      <c r="I1233" s="113">
        <v>1719748.94</v>
      </c>
    </row>
    <row r="1234" spans="2:9" ht="15.9" customHeight="1" x14ac:dyDescent="0.25">
      <c r="B1234" s="152">
        <v>45534</v>
      </c>
      <c r="C1234" s="115">
        <v>174.77375563000001</v>
      </c>
      <c r="D1234" s="115">
        <v>126.98700773</v>
      </c>
      <c r="E1234" s="115">
        <v>147.89516567999999</v>
      </c>
      <c r="F1234" s="115">
        <v>135.67462097999999</v>
      </c>
      <c r="H1234" s="115">
        <v>93.94</v>
      </c>
      <c r="I1234" s="113">
        <v>1371197.56</v>
      </c>
    </row>
    <row r="1235" spans="2:9" ht="15.9" customHeight="1" x14ac:dyDescent="0.25">
      <c r="B1235" s="152">
        <v>45537</v>
      </c>
      <c r="C1235" s="115">
        <v>174.97840873999999</v>
      </c>
      <c r="D1235" s="115">
        <v>126.82872068</v>
      </c>
      <c r="E1235" s="115">
        <v>147.95324357000001</v>
      </c>
      <c r="F1235" s="115">
        <v>135.46823101000001</v>
      </c>
      <c r="H1235" s="115">
        <v>94.05</v>
      </c>
      <c r="I1235" s="113">
        <v>1868262.42</v>
      </c>
    </row>
    <row r="1236" spans="2:9" ht="15.9" customHeight="1" x14ac:dyDescent="0.25">
      <c r="B1236" s="152">
        <v>45538</v>
      </c>
      <c r="C1236" s="115">
        <v>174.90398943</v>
      </c>
      <c r="D1236" s="115">
        <v>126.61879387</v>
      </c>
      <c r="E1236" s="115">
        <v>148.01134415000001</v>
      </c>
      <c r="F1236" s="115">
        <v>135.36121757000001</v>
      </c>
      <c r="H1236" s="115">
        <v>94.01</v>
      </c>
      <c r="I1236" s="113">
        <v>864002.94</v>
      </c>
    </row>
    <row r="1237" spans="2:9" ht="15.9" customHeight="1" x14ac:dyDescent="0.25">
      <c r="B1237" s="152">
        <v>45539</v>
      </c>
      <c r="C1237" s="115">
        <v>175.01561839999999</v>
      </c>
      <c r="D1237" s="115">
        <v>126.68016285</v>
      </c>
      <c r="E1237" s="115">
        <v>148.06946758999999</v>
      </c>
      <c r="F1237" s="115">
        <v>135.74816944</v>
      </c>
      <c r="H1237" s="115">
        <v>94.07</v>
      </c>
      <c r="I1237" s="113">
        <v>1159764.3700000001</v>
      </c>
    </row>
    <row r="1238" spans="2:9" ht="15.9" customHeight="1" x14ac:dyDescent="0.25">
      <c r="B1238" s="152">
        <v>45540</v>
      </c>
      <c r="C1238" s="115">
        <v>175.16445702999999</v>
      </c>
      <c r="D1238" s="115">
        <v>126.56865093</v>
      </c>
      <c r="E1238" s="115">
        <v>148.12761388000001</v>
      </c>
      <c r="F1238" s="115">
        <v>136.17938125000001</v>
      </c>
      <c r="H1238" s="115">
        <v>94.15</v>
      </c>
      <c r="I1238" s="113">
        <v>1144005.1200000001</v>
      </c>
    </row>
    <row r="1239" spans="2:9" ht="15.9" customHeight="1" x14ac:dyDescent="0.25">
      <c r="B1239" s="152">
        <v>45541</v>
      </c>
      <c r="C1239" s="115">
        <v>175.62957772999999</v>
      </c>
      <c r="D1239" s="115">
        <v>126.72544118</v>
      </c>
      <c r="E1239" s="115">
        <v>148.18578302</v>
      </c>
      <c r="F1239" s="115">
        <v>136.33199024999999</v>
      </c>
      <c r="H1239" s="115">
        <v>94.4</v>
      </c>
      <c r="I1239" s="113">
        <v>1317054.8799999999</v>
      </c>
    </row>
    <row r="1240" spans="2:9" ht="15.9" customHeight="1" x14ac:dyDescent="0.25">
      <c r="B1240" s="152">
        <v>45544</v>
      </c>
      <c r="C1240" s="115">
        <v>174.86677976999999</v>
      </c>
      <c r="D1240" s="115">
        <v>126.56341211</v>
      </c>
      <c r="E1240" s="115">
        <v>148.24397501999999</v>
      </c>
      <c r="F1240" s="115">
        <v>136.24352694000001</v>
      </c>
      <c r="H1240" s="115">
        <v>93.99</v>
      </c>
      <c r="I1240" s="113">
        <v>3370482.5</v>
      </c>
    </row>
    <row r="1241" spans="2:9" ht="15.9" customHeight="1" x14ac:dyDescent="0.25">
      <c r="B1241" s="152">
        <v>45545</v>
      </c>
      <c r="C1241" s="115">
        <v>174.43491721999999</v>
      </c>
      <c r="D1241" s="115">
        <v>126.17686239</v>
      </c>
      <c r="E1241" s="115">
        <v>148.30218987000001</v>
      </c>
      <c r="F1241" s="115">
        <v>136.03774987</v>
      </c>
      <c r="H1241" s="115">
        <v>92.9</v>
      </c>
      <c r="I1241" s="113">
        <v>2663394.7999999998</v>
      </c>
    </row>
    <row r="1242" spans="2:9" ht="15.9" customHeight="1" x14ac:dyDescent="0.25">
      <c r="B1242" s="152">
        <v>45546</v>
      </c>
      <c r="C1242" s="115">
        <v>174.24715090000001</v>
      </c>
      <c r="D1242" s="115">
        <v>126.00398149999999</v>
      </c>
      <c r="E1242" s="115">
        <v>148.36042757999999</v>
      </c>
      <c r="F1242" s="115">
        <v>136.05285692999999</v>
      </c>
      <c r="H1242" s="115">
        <v>92.8</v>
      </c>
      <c r="I1242" s="113">
        <v>1760290.23</v>
      </c>
    </row>
    <row r="1243" spans="2:9" ht="15.9" customHeight="1" x14ac:dyDescent="0.25">
      <c r="B1243" s="152">
        <v>45547</v>
      </c>
      <c r="C1243" s="115">
        <v>173.68385192</v>
      </c>
      <c r="D1243" s="115">
        <v>125.67505875000001</v>
      </c>
      <c r="E1243" s="115">
        <v>148.41868814</v>
      </c>
      <c r="F1243" s="115">
        <v>135.54576079</v>
      </c>
      <c r="H1243" s="115">
        <v>92.5</v>
      </c>
      <c r="I1243" s="113">
        <v>1333558.6599999999</v>
      </c>
    </row>
    <row r="1244" spans="2:9" ht="15.9" customHeight="1" x14ac:dyDescent="0.25">
      <c r="B1244" s="152">
        <v>45548</v>
      </c>
      <c r="C1244" s="115">
        <v>173.30831927</v>
      </c>
      <c r="D1244" s="115">
        <v>125.89246957</v>
      </c>
      <c r="E1244" s="115">
        <v>148.47697155</v>
      </c>
      <c r="F1244" s="115">
        <v>135.86527197000001</v>
      </c>
      <c r="H1244" s="115">
        <v>92.3</v>
      </c>
      <c r="I1244" s="113">
        <v>2208268.79</v>
      </c>
    </row>
    <row r="1245" spans="2:9" ht="15.9" customHeight="1" x14ac:dyDescent="0.25">
      <c r="B1245" s="152">
        <v>45551</v>
      </c>
      <c r="C1245" s="115">
        <v>174.05938456999999</v>
      </c>
      <c r="D1245" s="115">
        <v>125.75850559</v>
      </c>
      <c r="E1245" s="115">
        <v>148.53527782</v>
      </c>
      <c r="F1245" s="115">
        <v>135.58001279000001</v>
      </c>
      <c r="H1245" s="115">
        <v>92.7</v>
      </c>
      <c r="I1245" s="113">
        <v>1926588</v>
      </c>
    </row>
    <row r="1246" spans="2:9" ht="15.9" customHeight="1" x14ac:dyDescent="0.25">
      <c r="B1246" s="152">
        <v>45552</v>
      </c>
      <c r="C1246" s="115">
        <v>174.34103406</v>
      </c>
      <c r="D1246" s="115">
        <v>125.49431962</v>
      </c>
      <c r="E1246" s="115">
        <v>148.59360694</v>
      </c>
      <c r="F1246" s="115">
        <v>135.64511084</v>
      </c>
      <c r="H1246" s="115">
        <v>92.85</v>
      </c>
      <c r="I1246" s="113">
        <v>1848891.67</v>
      </c>
    </row>
    <row r="1247" spans="2:9" ht="15.9" customHeight="1" x14ac:dyDescent="0.25">
      <c r="B1247" s="152">
        <v>45553</v>
      </c>
      <c r="C1247" s="115">
        <v>174.05938456999999</v>
      </c>
      <c r="D1247" s="115">
        <v>125.36297503999999</v>
      </c>
      <c r="E1247" s="115">
        <v>148.65195908999999</v>
      </c>
      <c r="F1247" s="115">
        <v>135.75047272</v>
      </c>
      <c r="H1247" s="115">
        <v>92.7</v>
      </c>
      <c r="I1247" s="113">
        <v>2004834.25</v>
      </c>
    </row>
    <row r="1248" spans="2:9" ht="15.9" customHeight="1" x14ac:dyDescent="0.25">
      <c r="B1248" s="152">
        <v>45554</v>
      </c>
      <c r="C1248" s="115">
        <v>174.15326773000001</v>
      </c>
      <c r="D1248" s="115">
        <v>125.00636141</v>
      </c>
      <c r="E1248" s="115">
        <v>148.71166885</v>
      </c>
      <c r="F1248" s="115">
        <v>134.97073022999999</v>
      </c>
      <c r="H1248" s="115">
        <v>92.75</v>
      </c>
      <c r="I1248" s="113">
        <v>1614076.4</v>
      </c>
    </row>
    <row r="1249" spans="2:9" ht="15.9" customHeight="1" x14ac:dyDescent="0.25">
      <c r="B1249" s="152">
        <v>45555</v>
      </c>
      <c r="C1249" s="115">
        <v>174.05938456999999</v>
      </c>
      <c r="D1249" s="115">
        <v>124.74254965</v>
      </c>
      <c r="E1249" s="115">
        <v>148.77140266000001</v>
      </c>
      <c r="F1249" s="115">
        <v>134.38620913</v>
      </c>
      <c r="H1249" s="115">
        <v>92.7</v>
      </c>
      <c r="I1249" s="113">
        <v>1875445.65</v>
      </c>
    </row>
    <row r="1250" spans="2:9" ht="15.9" customHeight="1" x14ac:dyDescent="0.25">
      <c r="B1250" s="152">
        <v>45558</v>
      </c>
      <c r="C1250" s="115">
        <v>173.66507529</v>
      </c>
      <c r="D1250" s="115">
        <v>123.93427532</v>
      </c>
      <c r="E1250" s="115">
        <v>148.83116050999999</v>
      </c>
      <c r="F1250" s="115">
        <v>134.50323738</v>
      </c>
      <c r="H1250" s="115">
        <v>92.49</v>
      </c>
      <c r="I1250" s="113">
        <v>2115664.09</v>
      </c>
    </row>
    <row r="1251" spans="2:9" ht="15.9" customHeight="1" x14ac:dyDescent="0.25">
      <c r="B1251" s="152">
        <v>45559</v>
      </c>
      <c r="C1251" s="115">
        <v>169.92852539</v>
      </c>
      <c r="D1251" s="115">
        <v>123.61844961</v>
      </c>
      <c r="E1251" s="115">
        <v>148.89094241000001</v>
      </c>
      <c r="F1251" s="115">
        <v>135.01672066</v>
      </c>
      <c r="H1251" s="115">
        <v>90.5</v>
      </c>
      <c r="I1251" s="113">
        <v>1968140.41</v>
      </c>
    </row>
    <row r="1252" spans="2:9" ht="15.9" customHeight="1" x14ac:dyDescent="0.25">
      <c r="B1252" s="152">
        <v>45560</v>
      </c>
      <c r="C1252" s="115">
        <v>168.55783120999999</v>
      </c>
      <c r="D1252" s="115">
        <v>123.25173255</v>
      </c>
      <c r="E1252" s="115">
        <v>148.95074819000001</v>
      </c>
      <c r="F1252" s="115">
        <v>135.16371810999999</v>
      </c>
      <c r="H1252" s="115">
        <v>89.77</v>
      </c>
      <c r="I1252" s="113">
        <v>1572794.38</v>
      </c>
    </row>
    <row r="1253" spans="2:9" ht="15.9" customHeight="1" x14ac:dyDescent="0.25">
      <c r="B1253" s="152">
        <v>45561</v>
      </c>
      <c r="C1253" s="115">
        <v>167.91942570000001</v>
      </c>
      <c r="D1253" s="115">
        <v>123.26707479</v>
      </c>
      <c r="E1253" s="115">
        <v>149.01057802</v>
      </c>
      <c r="F1253" s="115">
        <v>135.10708940999999</v>
      </c>
      <c r="H1253" s="115">
        <v>89.43</v>
      </c>
      <c r="I1253" s="113">
        <v>1769101.61</v>
      </c>
    </row>
    <row r="1254" spans="2:9" ht="15.9" customHeight="1" x14ac:dyDescent="0.25">
      <c r="B1254" s="152">
        <v>45562</v>
      </c>
      <c r="C1254" s="115">
        <v>168.57660784000001</v>
      </c>
      <c r="D1254" s="115">
        <v>123.82800220999999</v>
      </c>
      <c r="E1254" s="115">
        <v>149.07043189999999</v>
      </c>
      <c r="F1254" s="115">
        <v>135.10168623999999</v>
      </c>
      <c r="H1254" s="115">
        <v>89.78</v>
      </c>
      <c r="I1254" s="113">
        <v>3691394.1</v>
      </c>
    </row>
    <row r="1255" spans="2:9" ht="15.9" customHeight="1" x14ac:dyDescent="0.25">
      <c r="B1255" s="152">
        <v>45565</v>
      </c>
      <c r="C1255" s="115">
        <v>167.95697895999999</v>
      </c>
      <c r="D1255" s="115">
        <v>123.70975467</v>
      </c>
      <c r="E1255" s="115">
        <v>149.13030982000001</v>
      </c>
      <c r="F1255" s="115">
        <v>134.77069969999999</v>
      </c>
      <c r="H1255" s="115">
        <v>89.45</v>
      </c>
      <c r="I1255" s="113">
        <v>2273116.23</v>
      </c>
    </row>
    <row r="1256" spans="2:9" ht="15.9" customHeight="1" x14ac:dyDescent="0.25">
      <c r="B1256" s="152">
        <v>45566</v>
      </c>
      <c r="C1256" s="115">
        <v>168.06963876</v>
      </c>
      <c r="D1256" s="115">
        <v>122.67434028</v>
      </c>
      <c r="E1256" s="115">
        <v>149.19021179000001</v>
      </c>
      <c r="F1256" s="115">
        <v>134.92453273000001</v>
      </c>
      <c r="H1256" s="115">
        <v>89.51</v>
      </c>
      <c r="I1256" s="113">
        <v>2735947.72</v>
      </c>
    </row>
    <row r="1257" spans="2:9" ht="15.9" customHeight="1" x14ac:dyDescent="0.25">
      <c r="B1257" s="152">
        <v>45567</v>
      </c>
      <c r="C1257" s="115">
        <v>167.58144630999999</v>
      </c>
      <c r="D1257" s="115">
        <v>122.69529554</v>
      </c>
      <c r="E1257" s="115">
        <v>149.25013781000001</v>
      </c>
      <c r="F1257" s="115">
        <v>135.01780188999999</v>
      </c>
      <c r="H1257" s="115">
        <v>89.25</v>
      </c>
      <c r="I1257" s="113">
        <v>1498310.01</v>
      </c>
    </row>
    <row r="1258" spans="2:9" ht="15.9" customHeight="1" x14ac:dyDescent="0.25">
      <c r="B1258" s="152">
        <v>45568</v>
      </c>
      <c r="C1258" s="115">
        <v>168.44517141</v>
      </c>
      <c r="D1258" s="115">
        <v>122.42362556</v>
      </c>
      <c r="E1258" s="115">
        <v>149.31008788</v>
      </c>
      <c r="F1258" s="115">
        <v>134.96108853999999</v>
      </c>
      <c r="H1258" s="115">
        <v>89.71</v>
      </c>
      <c r="I1258" s="113">
        <v>1382123.44</v>
      </c>
    </row>
    <row r="1259" spans="2:9" ht="15.9" customHeight="1" x14ac:dyDescent="0.25">
      <c r="B1259" s="152">
        <v>45569</v>
      </c>
      <c r="C1259" s="115">
        <v>167.76921264000001</v>
      </c>
      <c r="D1259" s="115">
        <v>122.59950006</v>
      </c>
      <c r="E1259" s="115">
        <v>149.37006199999999</v>
      </c>
      <c r="F1259" s="115">
        <v>134.6884867</v>
      </c>
      <c r="H1259" s="115">
        <v>89.35</v>
      </c>
      <c r="I1259" s="113">
        <v>1459220.5</v>
      </c>
    </row>
    <row r="1260" spans="2:9" ht="15.9" customHeight="1" x14ac:dyDescent="0.25">
      <c r="B1260" s="152">
        <v>45572</v>
      </c>
      <c r="C1260" s="115">
        <v>167.33735009</v>
      </c>
      <c r="D1260" s="115">
        <v>122.58079001</v>
      </c>
      <c r="E1260" s="115">
        <v>149.43006033</v>
      </c>
      <c r="F1260" s="115">
        <v>135.09844848</v>
      </c>
      <c r="H1260" s="115">
        <v>89.12</v>
      </c>
      <c r="I1260" s="113">
        <v>1722534.55</v>
      </c>
    </row>
    <row r="1261" spans="2:9" ht="15.9" customHeight="1" x14ac:dyDescent="0.25">
      <c r="B1261" s="152">
        <v>45573</v>
      </c>
      <c r="C1261" s="115">
        <v>166.45484834999999</v>
      </c>
      <c r="D1261" s="115">
        <v>121.87691778</v>
      </c>
      <c r="E1261" s="115">
        <v>149.49008271</v>
      </c>
      <c r="F1261" s="115">
        <v>135.37953274</v>
      </c>
      <c r="H1261" s="115">
        <v>88.65</v>
      </c>
      <c r="I1261" s="113">
        <v>1518147.03</v>
      </c>
    </row>
    <row r="1262" spans="2:9" ht="15.9" customHeight="1" x14ac:dyDescent="0.25">
      <c r="B1262" s="152">
        <v>45574</v>
      </c>
      <c r="C1262" s="115">
        <v>164.14376476000001</v>
      </c>
      <c r="D1262" s="115">
        <v>120.94665388999999</v>
      </c>
      <c r="E1262" s="115">
        <v>149.55012915</v>
      </c>
      <c r="F1262" s="115">
        <v>134.74087193</v>
      </c>
      <c r="H1262" s="115">
        <v>86.65</v>
      </c>
      <c r="I1262" s="113">
        <v>2951961.98</v>
      </c>
    </row>
    <row r="1263" spans="2:9" ht="15.9" customHeight="1" x14ac:dyDescent="0.25">
      <c r="B1263" s="152">
        <v>45575</v>
      </c>
      <c r="C1263" s="115">
        <v>163.10188281999999</v>
      </c>
      <c r="D1263" s="115">
        <v>120.11368228000001</v>
      </c>
      <c r="E1263" s="115">
        <v>149.6101998</v>
      </c>
      <c r="F1263" s="115">
        <v>135.02252637999999</v>
      </c>
      <c r="H1263" s="115">
        <v>86.1</v>
      </c>
      <c r="I1263" s="113">
        <v>2347288.16</v>
      </c>
    </row>
    <row r="1264" spans="2:9" ht="15.9" customHeight="1" x14ac:dyDescent="0.25">
      <c r="B1264" s="152">
        <v>45576</v>
      </c>
      <c r="C1264" s="115">
        <v>165.09093017000001</v>
      </c>
      <c r="D1264" s="115">
        <v>120.37337783</v>
      </c>
      <c r="E1264" s="115">
        <v>149.67029449</v>
      </c>
      <c r="F1264" s="115">
        <v>135.10145378000001</v>
      </c>
      <c r="H1264" s="115">
        <v>87.15</v>
      </c>
      <c r="I1264" s="113">
        <v>2489917.2400000002</v>
      </c>
    </row>
    <row r="1265" spans="2:9" ht="15.9" customHeight="1" x14ac:dyDescent="0.25">
      <c r="B1265" s="152">
        <v>45579</v>
      </c>
      <c r="C1265" s="115">
        <v>164.95832701</v>
      </c>
      <c r="D1265" s="115">
        <v>120.80670268999999</v>
      </c>
      <c r="E1265" s="115">
        <v>149.73041341000001</v>
      </c>
      <c r="F1265" s="115">
        <v>134.99575772</v>
      </c>
      <c r="H1265" s="115">
        <v>87.08</v>
      </c>
      <c r="I1265" s="113">
        <v>2169116.2200000002</v>
      </c>
    </row>
    <row r="1266" spans="2:9" ht="15.9" customHeight="1" x14ac:dyDescent="0.25">
      <c r="B1266" s="152">
        <v>45580</v>
      </c>
      <c r="C1266" s="115">
        <v>165.18564670999999</v>
      </c>
      <c r="D1266" s="115">
        <v>121.00615186</v>
      </c>
      <c r="E1266" s="115">
        <v>149.79055638</v>
      </c>
      <c r="F1266" s="115">
        <v>134.68232684</v>
      </c>
      <c r="H1266" s="115">
        <v>87.2</v>
      </c>
      <c r="I1266" s="113">
        <v>1374763.66</v>
      </c>
    </row>
    <row r="1267" spans="2:9" ht="15.9" customHeight="1" x14ac:dyDescent="0.25">
      <c r="B1267" s="152">
        <v>45581</v>
      </c>
      <c r="C1267" s="115">
        <v>164.80678055000001</v>
      </c>
      <c r="D1267" s="115">
        <v>121.00353244999999</v>
      </c>
      <c r="E1267" s="115">
        <v>149.85072356000001</v>
      </c>
      <c r="F1267" s="115">
        <v>134.44931510999999</v>
      </c>
      <c r="H1267" s="115">
        <v>87</v>
      </c>
      <c r="I1267" s="113">
        <v>1613528.06</v>
      </c>
    </row>
    <row r="1268" spans="2:9" ht="15.9" customHeight="1" x14ac:dyDescent="0.25">
      <c r="B1268" s="152">
        <v>45582</v>
      </c>
      <c r="C1268" s="115">
        <v>164.04904822</v>
      </c>
      <c r="D1268" s="115">
        <v>120.87967190000001</v>
      </c>
      <c r="E1268" s="115">
        <v>149.91091496000001</v>
      </c>
      <c r="F1268" s="115">
        <v>134.42471588999999</v>
      </c>
      <c r="H1268" s="115">
        <v>86.6</v>
      </c>
      <c r="I1268" s="113">
        <v>1357520.98</v>
      </c>
    </row>
    <row r="1269" spans="2:9" ht="15.9" customHeight="1" x14ac:dyDescent="0.25">
      <c r="B1269" s="152">
        <v>45583</v>
      </c>
      <c r="C1269" s="115">
        <v>166.41696174</v>
      </c>
      <c r="D1269" s="115">
        <v>121.09334071000001</v>
      </c>
      <c r="E1269" s="115">
        <v>149.97113041</v>
      </c>
      <c r="F1269" s="115">
        <v>133.97413367999999</v>
      </c>
      <c r="H1269" s="115">
        <v>87.85</v>
      </c>
      <c r="I1269" s="113">
        <v>2299077.7400000002</v>
      </c>
    </row>
    <row r="1270" spans="2:9" ht="15.9" customHeight="1" x14ac:dyDescent="0.25">
      <c r="B1270" s="152">
        <v>45586</v>
      </c>
      <c r="C1270" s="115">
        <v>163.85961513999999</v>
      </c>
      <c r="D1270" s="115">
        <v>120.41453995000001</v>
      </c>
      <c r="E1270" s="115">
        <v>150.03137007999999</v>
      </c>
      <c r="F1270" s="115">
        <v>133.89036931000001</v>
      </c>
      <c r="H1270" s="115">
        <v>86.5</v>
      </c>
      <c r="I1270" s="113">
        <v>1753675.96</v>
      </c>
    </row>
    <row r="1271" spans="2:9" ht="15.9" customHeight="1" x14ac:dyDescent="0.25">
      <c r="B1271" s="152">
        <v>45587</v>
      </c>
      <c r="C1271" s="115">
        <v>164.97727032</v>
      </c>
      <c r="D1271" s="115">
        <v>120.03622266000001</v>
      </c>
      <c r="E1271" s="115">
        <v>150.09163397</v>
      </c>
      <c r="F1271" s="115">
        <v>133.8716847</v>
      </c>
      <c r="H1271" s="115">
        <v>87.09</v>
      </c>
      <c r="I1271" s="113">
        <v>1881662.47</v>
      </c>
    </row>
    <row r="1272" spans="2:9" ht="15.9" customHeight="1" x14ac:dyDescent="0.25">
      <c r="B1272" s="152">
        <v>45588</v>
      </c>
      <c r="C1272" s="115">
        <v>161.70007802000001</v>
      </c>
      <c r="D1272" s="115">
        <v>118.96675596999999</v>
      </c>
      <c r="E1272" s="115">
        <v>150.15192207000001</v>
      </c>
      <c r="F1272" s="115">
        <v>133.54757758</v>
      </c>
      <c r="H1272" s="115">
        <v>85.36</v>
      </c>
      <c r="I1272" s="113">
        <v>1699161.77</v>
      </c>
    </row>
    <row r="1273" spans="2:9" ht="15.9" customHeight="1" x14ac:dyDescent="0.25">
      <c r="B1273" s="152">
        <v>45589</v>
      </c>
      <c r="C1273" s="115">
        <v>157.79775655</v>
      </c>
      <c r="D1273" s="115">
        <v>118.58544507000001</v>
      </c>
      <c r="E1273" s="115">
        <v>150.2122344</v>
      </c>
      <c r="F1273" s="115">
        <v>134.48784064</v>
      </c>
      <c r="H1273" s="115">
        <v>83.3</v>
      </c>
      <c r="I1273" s="113">
        <v>2509098.29</v>
      </c>
    </row>
    <row r="1274" spans="2:9" ht="15.9" customHeight="1" x14ac:dyDescent="0.25">
      <c r="B1274" s="152">
        <v>45590</v>
      </c>
      <c r="C1274" s="115">
        <v>159.12378810999999</v>
      </c>
      <c r="D1274" s="115">
        <v>119.05768682999999</v>
      </c>
      <c r="E1274" s="115">
        <v>150.27257094000001</v>
      </c>
      <c r="F1274" s="115">
        <v>134.10209531000001</v>
      </c>
      <c r="H1274" s="115">
        <v>84</v>
      </c>
      <c r="I1274" s="113">
        <v>2916522.93</v>
      </c>
    </row>
    <row r="1275" spans="2:9" ht="15.9" customHeight="1" x14ac:dyDescent="0.25">
      <c r="B1275" s="152">
        <v>45593</v>
      </c>
      <c r="C1275" s="115">
        <v>159.67314404999999</v>
      </c>
      <c r="D1275" s="115">
        <v>119.36378332</v>
      </c>
      <c r="E1275" s="115">
        <v>150.33293171</v>
      </c>
      <c r="F1275" s="115">
        <v>133.87218283999999</v>
      </c>
      <c r="H1275" s="115">
        <v>84.29</v>
      </c>
      <c r="I1275" s="113">
        <v>4111759.43</v>
      </c>
    </row>
    <row r="1276" spans="2:9" ht="15.9" customHeight="1" x14ac:dyDescent="0.25">
      <c r="B1276" s="152">
        <v>45594</v>
      </c>
      <c r="C1276" s="115">
        <v>164.40897107999999</v>
      </c>
      <c r="D1276" s="115">
        <v>119.6350791</v>
      </c>
      <c r="E1276" s="115">
        <v>150.39331669000001</v>
      </c>
      <c r="F1276" s="115">
        <v>133.60967600000001</v>
      </c>
      <c r="H1276" s="115">
        <v>86.79</v>
      </c>
      <c r="I1276" s="113">
        <v>1817819.83</v>
      </c>
    </row>
    <row r="1277" spans="2:9" ht="15.9" customHeight="1" x14ac:dyDescent="0.25">
      <c r="B1277" s="152">
        <v>45595</v>
      </c>
      <c r="C1277" s="115">
        <v>166.17069873</v>
      </c>
      <c r="D1277" s="115">
        <v>120.00104776000001</v>
      </c>
      <c r="E1277" s="115">
        <v>150.45372606000001</v>
      </c>
      <c r="F1277" s="115">
        <v>133.76168863000001</v>
      </c>
      <c r="H1277" s="115">
        <v>87.72</v>
      </c>
      <c r="I1277" s="113">
        <v>2535879.08</v>
      </c>
    </row>
    <row r="1278" spans="2:9" ht="15.9" customHeight="1" x14ac:dyDescent="0.25">
      <c r="B1278" s="152">
        <v>45596</v>
      </c>
      <c r="C1278" s="115">
        <v>165.37507979</v>
      </c>
      <c r="D1278" s="115">
        <v>119.92545914</v>
      </c>
      <c r="E1278" s="115">
        <v>150.51415965000001</v>
      </c>
      <c r="F1278" s="115">
        <v>133.89419135</v>
      </c>
      <c r="H1278" s="115">
        <v>87.3</v>
      </c>
      <c r="I1278" s="113">
        <v>1781030.41</v>
      </c>
    </row>
    <row r="1279" spans="2:9" ht="15.9" customHeight="1" x14ac:dyDescent="0.25">
      <c r="B1279" s="152">
        <v>45597</v>
      </c>
      <c r="C1279" s="115">
        <v>164.61734747</v>
      </c>
      <c r="D1279" s="115">
        <v>119.68372524</v>
      </c>
      <c r="E1279" s="115">
        <v>150.57461745000001</v>
      </c>
      <c r="F1279" s="115">
        <v>133.45025756999999</v>
      </c>
      <c r="H1279" s="115">
        <v>86.9</v>
      </c>
      <c r="I1279" s="113">
        <v>2033016.33</v>
      </c>
    </row>
    <row r="1280" spans="2:9" ht="15.9" customHeight="1" x14ac:dyDescent="0.25">
      <c r="B1280" s="152">
        <v>45600</v>
      </c>
      <c r="C1280" s="115">
        <v>160.35510314000001</v>
      </c>
      <c r="D1280" s="115">
        <v>119.26274902999999</v>
      </c>
      <c r="E1280" s="115">
        <v>150.63509965</v>
      </c>
      <c r="F1280" s="115">
        <v>134.42863560000001</v>
      </c>
      <c r="H1280" s="115">
        <v>84.65</v>
      </c>
      <c r="I1280" s="113">
        <v>2053851.05</v>
      </c>
    </row>
    <row r="1281" spans="2:9" ht="15.9" customHeight="1" x14ac:dyDescent="0.25">
      <c r="B1281" s="152">
        <v>45601</v>
      </c>
      <c r="C1281" s="115">
        <v>161.01811892000001</v>
      </c>
      <c r="D1281" s="115">
        <v>119.28071068</v>
      </c>
      <c r="E1281" s="115">
        <v>150.69560605999999</v>
      </c>
      <c r="F1281" s="115">
        <v>134.5627795</v>
      </c>
      <c r="H1281" s="115">
        <v>85</v>
      </c>
      <c r="I1281" s="113">
        <v>2205839.2999999998</v>
      </c>
    </row>
    <row r="1282" spans="2:9" ht="15.9" customHeight="1" x14ac:dyDescent="0.25">
      <c r="B1282" s="152">
        <v>45602</v>
      </c>
      <c r="C1282" s="115">
        <v>161.1886087</v>
      </c>
      <c r="D1282" s="115">
        <v>118.99220164</v>
      </c>
      <c r="E1282" s="115">
        <v>150.75613687000001</v>
      </c>
      <c r="F1282" s="115">
        <v>134.69087124999999</v>
      </c>
      <c r="H1282" s="115">
        <v>85.09</v>
      </c>
      <c r="I1282" s="113">
        <v>1760987.53</v>
      </c>
    </row>
    <row r="1283" spans="2:9" ht="15.9" customHeight="1" x14ac:dyDescent="0.25">
      <c r="B1283" s="152">
        <v>45603</v>
      </c>
      <c r="C1283" s="115">
        <v>159.88152044</v>
      </c>
      <c r="D1283" s="115">
        <v>119.15348231</v>
      </c>
      <c r="E1283" s="115">
        <v>150.81939023000001</v>
      </c>
      <c r="F1283" s="115">
        <v>135.29829068000001</v>
      </c>
      <c r="H1283" s="115">
        <v>84.4</v>
      </c>
      <c r="I1283" s="113">
        <v>1845506.31</v>
      </c>
    </row>
    <row r="1284" spans="2:9" ht="15.9" customHeight="1" x14ac:dyDescent="0.25">
      <c r="B1284" s="152">
        <v>45604</v>
      </c>
      <c r="C1284" s="115">
        <v>161.20755201</v>
      </c>
      <c r="D1284" s="115">
        <v>119.58905237</v>
      </c>
      <c r="E1284" s="115">
        <v>150.88267019</v>
      </c>
      <c r="F1284" s="115">
        <v>135.63302523999999</v>
      </c>
      <c r="H1284" s="115">
        <v>85.1</v>
      </c>
      <c r="I1284" s="113">
        <v>3139765.38</v>
      </c>
    </row>
    <row r="1285" spans="2:9" ht="15.9" customHeight="1" x14ac:dyDescent="0.25">
      <c r="B1285" s="152">
        <v>45607</v>
      </c>
      <c r="C1285" s="115">
        <v>160.95865674000001</v>
      </c>
      <c r="D1285" s="115">
        <v>118.55064437</v>
      </c>
      <c r="E1285" s="115">
        <v>150.94597658999999</v>
      </c>
      <c r="F1285" s="115">
        <v>135.47268935</v>
      </c>
      <c r="H1285" s="115">
        <v>84.07</v>
      </c>
      <c r="I1285" s="113">
        <v>3358482.26</v>
      </c>
    </row>
    <row r="1286" spans="2:9" ht="15.9" customHeight="1" x14ac:dyDescent="0.25">
      <c r="B1286" s="152">
        <v>45608</v>
      </c>
      <c r="C1286" s="115">
        <v>160.82463620999999</v>
      </c>
      <c r="D1286" s="115">
        <v>118.04771812</v>
      </c>
      <c r="E1286" s="115">
        <v>151.00930962000001</v>
      </c>
      <c r="F1286" s="115">
        <v>134.28226706000001</v>
      </c>
      <c r="H1286" s="115">
        <v>84</v>
      </c>
      <c r="I1286" s="113">
        <v>1903723.08</v>
      </c>
    </row>
    <row r="1287" spans="2:9" ht="15.9" customHeight="1" x14ac:dyDescent="0.25">
      <c r="B1287" s="152">
        <v>45609</v>
      </c>
      <c r="C1287" s="115">
        <v>161.78192571</v>
      </c>
      <c r="D1287" s="115">
        <v>117.74536363999999</v>
      </c>
      <c r="E1287" s="115">
        <v>151.07266920000001</v>
      </c>
      <c r="F1287" s="115">
        <v>134.33136791000001</v>
      </c>
      <c r="H1287" s="115">
        <v>84.5</v>
      </c>
      <c r="I1287" s="113">
        <v>1808715.64</v>
      </c>
    </row>
    <row r="1288" spans="2:9" ht="15.9" customHeight="1" x14ac:dyDescent="0.25">
      <c r="B1288" s="152">
        <v>45610</v>
      </c>
      <c r="C1288" s="115">
        <v>160.82463620999999</v>
      </c>
      <c r="D1288" s="115">
        <v>117.92572857</v>
      </c>
      <c r="E1288" s="115">
        <v>151.13605534999999</v>
      </c>
      <c r="F1288" s="115">
        <v>134.55005865000001</v>
      </c>
      <c r="H1288" s="115">
        <v>84</v>
      </c>
      <c r="I1288" s="113">
        <v>2369692.42</v>
      </c>
    </row>
    <row r="1289" spans="2:9" ht="15.9" customHeight="1" x14ac:dyDescent="0.25">
      <c r="B1289" s="152">
        <v>45614</v>
      </c>
      <c r="C1289" s="115">
        <v>161.93509202999999</v>
      </c>
      <c r="D1289" s="115">
        <v>118.14463619999999</v>
      </c>
      <c r="E1289" s="115">
        <v>151.19946809000001</v>
      </c>
      <c r="F1289" s="115">
        <v>134.65311424999999</v>
      </c>
      <c r="H1289" s="115">
        <v>84.58</v>
      </c>
      <c r="I1289" s="113">
        <v>2294350.5</v>
      </c>
    </row>
    <row r="1290" spans="2:9" ht="15.9" customHeight="1" x14ac:dyDescent="0.25">
      <c r="B1290" s="152">
        <v>45615</v>
      </c>
      <c r="C1290" s="115">
        <v>162.41373677999999</v>
      </c>
      <c r="D1290" s="115">
        <v>118.35942762000001</v>
      </c>
      <c r="E1290" s="115">
        <v>151.26290745</v>
      </c>
      <c r="F1290" s="115">
        <v>135.07749643</v>
      </c>
      <c r="H1290" s="115">
        <v>84.83</v>
      </c>
      <c r="I1290" s="113">
        <v>2125291.46</v>
      </c>
    </row>
    <row r="1291" spans="2:9" ht="15.9" customHeight="1" x14ac:dyDescent="0.25">
      <c r="B1291" s="152">
        <v>45617</v>
      </c>
      <c r="C1291" s="115">
        <v>164.07942051000001</v>
      </c>
      <c r="D1291" s="115">
        <v>118.3193881</v>
      </c>
      <c r="E1291" s="115">
        <v>151.32637342000001</v>
      </c>
      <c r="F1291" s="115">
        <v>135.56128568</v>
      </c>
      <c r="H1291" s="115">
        <v>85.7</v>
      </c>
      <c r="I1291" s="113">
        <v>1519918.31</v>
      </c>
    </row>
    <row r="1292" spans="2:9" ht="15.9" customHeight="1" x14ac:dyDescent="0.25">
      <c r="B1292" s="152">
        <v>45618</v>
      </c>
      <c r="C1292" s="115">
        <v>164.65379421</v>
      </c>
      <c r="D1292" s="115">
        <v>118.84102441</v>
      </c>
      <c r="E1292" s="115">
        <v>151.38986602</v>
      </c>
      <c r="F1292" s="115">
        <v>135.11069479</v>
      </c>
      <c r="H1292" s="115">
        <v>86</v>
      </c>
      <c r="I1292" s="113">
        <v>1979836.85</v>
      </c>
    </row>
    <row r="1293" spans="2:9" ht="15.9" customHeight="1" x14ac:dyDescent="0.25">
      <c r="B1293" s="152">
        <v>45621</v>
      </c>
      <c r="C1293" s="115">
        <v>166.60666479</v>
      </c>
      <c r="D1293" s="115">
        <v>119.04870601</v>
      </c>
      <c r="E1293" s="115">
        <v>151.45338527000001</v>
      </c>
      <c r="F1293" s="115">
        <v>135.31404610999999</v>
      </c>
      <c r="H1293" s="115">
        <v>87.02</v>
      </c>
      <c r="I1293" s="113">
        <v>2885429.21</v>
      </c>
    </row>
    <row r="1294" spans="2:9" ht="15.9" customHeight="1" x14ac:dyDescent="0.25">
      <c r="B1294" s="152">
        <v>45622</v>
      </c>
      <c r="C1294" s="115">
        <v>165.28560528</v>
      </c>
      <c r="D1294" s="115">
        <v>119.1512371</v>
      </c>
      <c r="E1294" s="115">
        <v>151.51693116000001</v>
      </c>
      <c r="F1294" s="115">
        <v>135.2611833</v>
      </c>
      <c r="H1294" s="115">
        <v>86.33</v>
      </c>
      <c r="I1294" s="113">
        <v>4193610.21</v>
      </c>
    </row>
    <row r="1295" spans="2:9" ht="15.9" customHeight="1" x14ac:dyDescent="0.25">
      <c r="B1295" s="152">
        <v>45623</v>
      </c>
      <c r="C1295" s="115">
        <v>166.37691530999999</v>
      </c>
      <c r="D1295" s="115">
        <v>118.67263392</v>
      </c>
      <c r="E1295" s="115">
        <v>151.58050370999999</v>
      </c>
      <c r="F1295" s="115">
        <v>134.31977893000001</v>
      </c>
      <c r="H1295" s="115">
        <v>86.9</v>
      </c>
      <c r="I1295" s="113">
        <v>2324635.62</v>
      </c>
    </row>
    <row r="1296" spans="2:9" ht="15.9" customHeight="1" x14ac:dyDescent="0.25">
      <c r="B1296" s="152">
        <v>45624</v>
      </c>
      <c r="C1296" s="115">
        <v>165.09414738000001</v>
      </c>
      <c r="D1296" s="115">
        <v>117.44488018</v>
      </c>
      <c r="E1296" s="115">
        <v>151.64410293</v>
      </c>
      <c r="F1296" s="115">
        <v>133.73591836</v>
      </c>
      <c r="H1296" s="115">
        <v>86.23</v>
      </c>
      <c r="I1296" s="113">
        <v>2244600.5299999998</v>
      </c>
    </row>
    <row r="1297" spans="2:9" ht="15.9" customHeight="1" x14ac:dyDescent="0.25">
      <c r="B1297" s="152">
        <v>45625</v>
      </c>
      <c r="C1297" s="115">
        <v>165.13243896</v>
      </c>
      <c r="D1297" s="115">
        <v>117.39922764000001</v>
      </c>
      <c r="E1297" s="115">
        <v>151.70772885</v>
      </c>
      <c r="F1297" s="115">
        <v>133.92423454999999</v>
      </c>
      <c r="H1297" s="115">
        <v>86.25</v>
      </c>
      <c r="I1297" s="113">
        <v>2000585.27</v>
      </c>
    </row>
    <row r="1298" spans="2:9" ht="15.9" customHeight="1" x14ac:dyDescent="0.25">
      <c r="B1298" s="152">
        <v>45628</v>
      </c>
      <c r="C1298" s="115">
        <v>165.70681266</v>
      </c>
      <c r="D1298" s="115">
        <v>116.13031178</v>
      </c>
      <c r="E1298" s="115">
        <v>151.77138145999999</v>
      </c>
      <c r="F1298" s="115">
        <v>134.26711710000001</v>
      </c>
      <c r="H1298" s="115">
        <v>86.55</v>
      </c>
      <c r="I1298" s="113">
        <v>4884648.91</v>
      </c>
    </row>
    <row r="1299" spans="2:9" ht="15.9" customHeight="1" x14ac:dyDescent="0.25">
      <c r="B1299" s="152">
        <v>45629</v>
      </c>
      <c r="C1299" s="115">
        <v>165.30475107000001</v>
      </c>
      <c r="D1299" s="115">
        <v>114.95906239999999</v>
      </c>
      <c r="E1299" s="115">
        <v>151.83506077000001</v>
      </c>
      <c r="F1299" s="115">
        <v>133.61113255999999</v>
      </c>
      <c r="H1299" s="115">
        <v>86.34</v>
      </c>
      <c r="I1299" s="113">
        <v>2456448.4900000002</v>
      </c>
    </row>
    <row r="1300" spans="2:9" ht="15.9" customHeight="1" x14ac:dyDescent="0.25">
      <c r="B1300" s="152">
        <v>45630</v>
      </c>
      <c r="C1300" s="115">
        <v>159.96307565000001</v>
      </c>
      <c r="D1300" s="115">
        <v>113.13782574</v>
      </c>
      <c r="E1300" s="115">
        <v>151.8987668</v>
      </c>
      <c r="F1300" s="115">
        <v>133.85336839999999</v>
      </c>
      <c r="H1300" s="115">
        <v>83.55</v>
      </c>
      <c r="I1300" s="113">
        <v>3149586.21</v>
      </c>
    </row>
    <row r="1301" spans="2:9" ht="15.9" customHeight="1" x14ac:dyDescent="0.25">
      <c r="B1301" s="152">
        <v>45631</v>
      </c>
      <c r="C1301" s="115">
        <v>151.73038593999999</v>
      </c>
      <c r="D1301" s="115">
        <v>110.96895627000001</v>
      </c>
      <c r="E1301" s="115">
        <v>151.96249957000001</v>
      </c>
      <c r="F1301" s="115">
        <v>133.71435575000001</v>
      </c>
      <c r="H1301" s="115">
        <v>79.25</v>
      </c>
      <c r="I1301" s="113">
        <v>4522785.2300000004</v>
      </c>
    </row>
    <row r="1302" spans="2:9" ht="15.9" customHeight="1" x14ac:dyDescent="0.25">
      <c r="B1302" s="152">
        <v>45632</v>
      </c>
      <c r="C1302" s="115">
        <v>151.74953173</v>
      </c>
      <c r="D1302" s="115">
        <v>112.93238934</v>
      </c>
      <c r="E1302" s="115">
        <v>152.02625906</v>
      </c>
      <c r="F1302" s="115">
        <v>133.11116010999999</v>
      </c>
      <c r="H1302" s="115">
        <v>79.260000000000005</v>
      </c>
      <c r="I1302" s="113">
        <v>4768552.4000000004</v>
      </c>
    </row>
    <row r="1303" spans="2:9" ht="15.9" customHeight="1" x14ac:dyDescent="0.25">
      <c r="B1303" s="152">
        <v>45635</v>
      </c>
      <c r="C1303" s="115">
        <v>150.35188905999999</v>
      </c>
      <c r="D1303" s="115">
        <v>112.22178149</v>
      </c>
      <c r="E1303" s="115">
        <v>152.09004542</v>
      </c>
      <c r="F1303" s="115">
        <v>132.7966198</v>
      </c>
      <c r="H1303" s="115">
        <v>78.53</v>
      </c>
      <c r="I1303" s="113">
        <v>3137247.58</v>
      </c>
    </row>
    <row r="1304" spans="2:9" ht="15.9" customHeight="1" x14ac:dyDescent="0.25">
      <c r="B1304" s="152">
        <v>45636</v>
      </c>
      <c r="C1304" s="115">
        <v>147.58229997000001</v>
      </c>
      <c r="D1304" s="115">
        <v>110.95660764</v>
      </c>
      <c r="E1304" s="115">
        <v>152.15385835999999</v>
      </c>
      <c r="F1304" s="115">
        <v>133.73948811</v>
      </c>
      <c r="H1304" s="115">
        <v>76.2</v>
      </c>
      <c r="I1304" s="113">
        <v>3412263.49</v>
      </c>
    </row>
    <row r="1305" spans="2:9" ht="15.9" customHeight="1" x14ac:dyDescent="0.25">
      <c r="B1305" s="152">
        <v>45637</v>
      </c>
      <c r="C1305" s="115">
        <v>144.28978147000001</v>
      </c>
      <c r="D1305" s="115">
        <v>110.27743268</v>
      </c>
      <c r="E1305" s="115">
        <v>152.21769809</v>
      </c>
      <c r="F1305" s="115">
        <v>134.97978388000001</v>
      </c>
      <c r="H1305" s="115">
        <v>74.5</v>
      </c>
      <c r="I1305" s="113">
        <v>3020960.2</v>
      </c>
    </row>
    <row r="1306" spans="2:9" ht="15.9" customHeight="1" x14ac:dyDescent="0.25">
      <c r="B1306" s="152">
        <v>45638</v>
      </c>
      <c r="C1306" s="115">
        <v>141.44272135</v>
      </c>
      <c r="D1306" s="115">
        <v>110.27967787999999</v>
      </c>
      <c r="E1306" s="115">
        <v>152.28697711999999</v>
      </c>
      <c r="F1306" s="115">
        <v>134.10930916000001</v>
      </c>
      <c r="H1306" s="115">
        <v>73.03</v>
      </c>
      <c r="I1306" s="113">
        <v>3012257.03</v>
      </c>
    </row>
    <row r="1307" spans="2:9" ht="15.9" customHeight="1" x14ac:dyDescent="0.25">
      <c r="B1307" s="152">
        <v>45639</v>
      </c>
      <c r="C1307" s="115">
        <v>141.36525032</v>
      </c>
      <c r="D1307" s="115">
        <v>111.31135026</v>
      </c>
      <c r="E1307" s="115">
        <v>152.3562877</v>
      </c>
      <c r="F1307" s="115">
        <v>132.95503037</v>
      </c>
      <c r="H1307" s="115">
        <v>72.989999999999995</v>
      </c>
      <c r="I1307" s="113">
        <v>3122971.18</v>
      </c>
    </row>
    <row r="1308" spans="2:9" ht="15.9" customHeight="1" x14ac:dyDescent="0.25">
      <c r="B1308" s="152">
        <v>45642</v>
      </c>
      <c r="C1308" s="115">
        <v>143.12771610999999</v>
      </c>
      <c r="D1308" s="115">
        <v>110.66173719</v>
      </c>
      <c r="E1308" s="115">
        <v>152.42562982999999</v>
      </c>
      <c r="F1308" s="115">
        <v>131.44754506000001</v>
      </c>
      <c r="H1308" s="115">
        <v>73.900000000000006</v>
      </c>
      <c r="I1308" s="113">
        <v>2889196.92</v>
      </c>
    </row>
    <row r="1309" spans="2:9" ht="15.9" customHeight="1" x14ac:dyDescent="0.25">
      <c r="B1309" s="152">
        <v>45643</v>
      </c>
      <c r="C1309" s="115">
        <v>146.22655706</v>
      </c>
      <c r="D1309" s="115">
        <v>109.41040877</v>
      </c>
      <c r="E1309" s="115">
        <v>152.49500352000001</v>
      </c>
      <c r="F1309" s="115">
        <v>130.83004978</v>
      </c>
      <c r="H1309" s="115">
        <v>75.5</v>
      </c>
      <c r="I1309" s="113">
        <v>4619843.93</v>
      </c>
    </row>
    <row r="1310" spans="2:9" ht="15.9" customHeight="1" x14ac:dyDescent="0.25">
      <c r="B1310" s="152">
        <v>45644</v>
      </c>
      <c r="C1310" s="115">
        <v>144.03800064000001</v>
      </c>
      <c r="D1310" s="115">
        <v>108.05617506</v>
      </c>
      <c r="E1310" s="115">
        <v>152.56440875999999</v>
      </c>
      <c r="F1310" s="115">
        <v>129.54739291999999</v>
      </c>
      <c r="H1310" s="115">
        <v>74.37</v>
      </c>
      <c r="I1310" s="113">
        <v>2484836.3199999998</v>
      </c>
    </row>
    <row r="1311" spans="2:9" ht="15.9" customHeight="1" x14ac:dyDescent="0.25">
      <c r="B1311" s="152">
        <v>45645</v>
      </c>
      <c r="C1311" s="115">
        <v>142.64352220999999</v>
      </c>
      <c r="D1311" s="115">
        <v>107.70966486</v>
      </c>
      <c r="E1311" s="115">
        <v>152.63384572999999</v>
      </c>
      <c r="F1311" s="115">
        <v>130.97501156999999</v>
      </c>
      <c r="H1311" s="115">
        <v>73.650000000000006</v>
      </c>
      <c r="I1311" s="113">
        <v>2452509.36</v>
      </c>
    </row>
    <row r="1312" spans="2:9" ht="15.9" customHeight="1" x14ac:dyDescent="0.25">
      <c r="B1312" s="152">
        <v>45646</v>
      </c>
      <c r="C1312" s="115">
        <v>147.13684158000001</v>
      </c>
      <c r="D1312" s="115">
        <v>110.26433564</v>
      </c>
      <c r="E1312" s="115">
        <v>152.70331424</v>
      </c>
      <c r="F1312" s="115">
        <v>131.91838387000001</v>
      </c>
      <c r="H1312" s="115">
        <v>75.97</v>
      </c>
      <c r="I1312" s="113">
        <v>2541227.61</v>
      </c>
    </row>
    <row r="1313" spans="2:9" ht="15.9" customHeight="1" x14ac:dyDescent="0.25">
      <c r="B1313" s="152">
        <v>45649</v>
      </c>
      <c r="C1313" s="115">
        <v>149.96453394</v>
      </c>
      <c r="D1313" s="115">
        <v>113.03005582999999</v>
      </c>
      <c r="E1313" s="115">
        <v>152.77281431</v>
      </c>
      <c r="F1313" s="115">
        <v>131.61778706999999</v>
      </c>
      <c r="H1313" s="115">
        <v>77.430000000000007</v>
      </c>
      <c r="I1313" s="113">
        <v>2608746.64</v>
      </c>
    </row>
    <row r="1314" spans="2:9" ht="15.9" customHeight="1" x14ac:dyDescent="0.25">
      <c r="B1314" s="152">
        <v>45652</v>
      </c>
      <c r="C1314" s="115">
        <v>150.66177316</v>
      </c>
      <c r="D1314" s="115">
        <v>114.83931805</v>
      </c>
      <c r="E1314" s="115">
        <v>152.91190945</v>
      </c>
      <c r="F1314" s="115">
        <v>131.55947069000001</v>
      </c>
      <c r="H1314" s="115">
        <v>77.790000000000006</v>
      </c>
      <c r="I1314" s="113">
        <v>2426077.71</v>
      </c>
    </row>
    <row r="1315" spans="2:9" ht="15.9" customHeight="1" x14ac:dyDescent="0.25">
      <c r="B1315" s="152">
        <v>45653</v>
      </c>
      <c r="C1315" s="115">
        <v>161.93380708999999</v>
      </c>
      <c r="D1315" s="115">
        <v>116.47831878</v>
      </c>
      <c r="E1315" s="115">
        <v>152.98150451000001</v>
      </c>
      <c r="F1315" s="115">
        <v>130.95213343</v>
      </c>
      <c r="H1315" s="115">
        <v>83.61</v>
      </c>
      <c r="I1315" s="113">
        <v>2486687.17</v>
      </c>
    </row>
    <row r="1316" spans="2:9" ht="15.9" customHeight="1" x14ac:dyDescent="0.25">
      <c r="B1316" s="152">
        <v>45656</v>
      </c>
      <c r="C1316" s="115">
        <v>162.68914957000001</v>
      </c>
      <c r="D1316" s="115">
        <v>116.61153437</v>
      </c>
      <c r="E1316" s="115">
        <v>153.05113130000001</v>
      </c>
      <c r="F1316" s="115">
        <v>130.34344847</v>
      </c>
      <c r="H1316" s="115">
        <v>84</v>
      </c>
      <c r="I1316" s="113">
        <v>1038827.55</v>
      </c>
    </row>
    <row r="1317" spans="2:9" ht="15.9" customHeight="1" x14ac:dyDescent="0.25">
      <c r="B1317" s="152">
        <v>45659</v>
      </c>
      <c r="C1317" s="115">
        <v>163.05713693000001</v>
      </c>
      <c r="D1317" s="115">
        <v>116.65119968</v>
      </c>
      <c r="E1317" s="115">
        <v>153.19047971000001</v>
      </c>
      <c r="F1317" s="115">
        <v>130.84970519999999</v>
      </c>
      <c r="H1317" s="115">
        <v>84.19</v>
      </c>
      <c r="I1317" s="113">
        <v>1736311.93</v>
      </c>
    </row>
    <row r="1318" spans="2:9" ht="15.9" customHeight="1" x14ac:dyDescent="0.25">
      <c r="B1318" s="152">
        <v>45660</v>
      </c>
      <c r="C1318" s="115">
        <v>162.96029815</v>
      </c>
      <c r="D1318" s="115">
        <v>116.62725081000001</v>
      </c>
      <c r="E1318" s="115">
        <v>153.26020149999999</v>
      </c>
      <c r="F1318" s="115">
        <v>131.07352105000001</v>
      </c>
      <c r="H1318" s="115">
        <v>84.14</v>
      </c>
      <c r="I1318" s="113">
        <v>1875957.57</v>
      </c>
    </row>
    <row r="1319" spans="2:9" ht="15.9" customHeight="1" x14ac:dyDescent="0.25">
      <c r="B1319" s="152">
        <v>45663</v>
      </c>
      <c r="C1319" s="115">
        <v>163.23144674</v>
      </c>
      <c r="D1319" s="115">
        <v>116.71069765999999</v>
      </c>
      <c r="E1319" s="115">
        <v>153.32995500999999</v>
      </c>
      <c r="F1319" s="115">
        <v>131.56756712999999</v>
      </c>
      <c r="H1319" s="115">
        <v>84.28</v>
      </c>
      <c r="I1319" s="113">
        <v>1407151.69</v>
      </c>
    </row>
    <row r="1320" spans="2:9" ht="15.9" customHeight="1" x14ac:dyDescent="0.25">
      <c r="B1320" s="152">
        <v>45664</v>
      </c>
      <c r="C1320" s="115">
        <v>159.43536657999999</v>
      </c>
      <c r="D1320" s="115">
        <v>116.55764941</v>
      </c>
      <c r="E1320" s="115">
        <v>153.39974025000001</v>
      </c>
      <c r="F1320" s="115">
        <v>131.50573691</v>
      </c>
      <c r="H1320" s="115">
        <v>82.32</v>
      </c>
      <c r="I1320" s="113">
        <v>1783652.95</v>
      </c>
    </row>
    <row r="1321" spans="2:9" ht="15.9" customHeight="1" x14ac:dyDescent="0.25">
      <c r="B1321" s="152">
        <v>45665</v>
      </c>
      <c r="C1321" s="115">
        <v>157.30491343</v>
      </c>
      <c r="D1321" s="115">
        <v>115.46049185</v>
      </c>
      <c r="E1321" s="115">
        <v>153.46955736999999</v>
      </c>
      <c r="F1321" s="115">
        <v>131.65172157999999</v>
      </c>
      <c r="H1321" s="115">
        <v>81.22</v>
      </c>
      <c r="I1321" s="113">
        <v>1281386.28</v>
      </c>
    </row>
    <row r="1322" spans="2:9" ht="15.9" customHeight="1" x14ac:dyDescent="0.25">
      <c r="B1322" s="152">
        <v>45666</v>
      </c>
      <c r="C1322" s="115">
        <v>160.26818008000001</v>
      </c>
      <c r="D1322" s="115">
        <v>114.87860916</v>
      </c>
      <c r="E1322" s="115">
        <v>153.53940623</v>
      </c>
      <c r="F1322" s="115">
        <v>131.68243616999999</v>
      </c>
      <c r="H1322" s="115">
        <v>82.75</v>
      </c>
      <c r="I1322" s="113">
        <v>2339583.27</v>
      </c>
    </row>
    <row r="1323" spans="2:9" ht="15.9" customHeight="1" x14ac:dyDescent="0.25">
      <c r="B1323" s="152">
        <v>45667</v>
      </c>
      <c r="C1323" s="115">
        <v>160.56243011000001</v>
      </c>
      <c r="D1323" s="115">
        <v>115.12633028</v>
      </c>
      <c r="E1323" s="115">
        <v>153.60928680000001</v>
      </c>
      <c r="F1323" s="115">
        <v>131.34475165999999</v>
      </c>
      <c r="H1323" s="115">
        <v>81.849999999999994</v>
      </c>
      <c r="I1323" s="113">
        <v>1654868.68</v>
      </c>
    </row>
    <row r="1324" spans="2:9" ht="15.9" customHeight="1" x14ac:dyDescent="0.25">
      <c r="B1324" s="152">
        <v>45670</v>
      </c>
      <c r="C1324" s="115">
        <v>159.71891337</v>
      </c>
      <c r="D1324" s="115">
        <v>114.79703333</v>
      </c>
      <c r="E1324" s="115">
        <v>153.67919927</v>
      </c>
      <c r="F1324" s="115">
        <v>131.09136353</v>
      </c>
      <c r="H1324" s="115">
        <v>81.42</v>
      </c>
      <c r="I1324" s="113">
        <v>1850924.98</v>
      </c>
    </row>
    <row r="1325" spans="2:9" ht="15.9" customHeight="1" x14ac:dyDescent="0.25">
      <c r="B1325" s="152">
        <v>45671</v>
      </c>
      <c r="C1325" s="115">
        <v>160.26818008000001</v>
      </c>
      <c r="D1325" s="115">
        <v>114.70460566</v>
      </c>
      <c r="E1325" s="115">
        <v>153.74914346</v>
      </c>
      <c r="F1325" s="115">
        <v>131.43612135000001</v>
      </c>
      <c r="H1325" s="115">
        <v>81.7</v>
      </c>
      <c r="I1325" s="113">
        <v>982543.11</v>
      </c>
    </row>
    <row r="1326" spans="2:9" ht="15.9" customHeight="1" x14ac:dyDescent="0.25">
      <c r="B1326" s="152">
        <v>45672</v>
      </c>
      <c r="C1326" s="115">
        <v>160.62128010999999</v>
      </c>
      <c r="D1326" s="115">
        <v>115.65732161</v>
      </c>
      <c r="E1326" s="115">
        <v>153.81911954</v>
      </c>
      <c r="F1326" s="115">
        <v>131.81285849</v>
      </c>
      <c r="H1326" s="115">
        <v>81.88</v>
      </c>
      <c r="I1326" s="113">
        <v>1573909.82</v>
      </c>
    </row>
    <row r="1327" spans="2:9" ht="15.9" customHeight="1" x14ac:dyDescent="0.25">
      <c r="B1327" s="152">
        <v>45673</v>
      </c>
      <c r="C1327" s="115">
        <v>162.22984690999999</v>
      </c>
      <c r="D1327" s="115">
        <v>115.40735529</v>
      </c>
      <c r="E1327" s="115">
        <v>153.88912751999999</v>
      </c>
      <c r="F1327" s="115">
        <v>131.51060883</v>
      </c>
      <c r="H1327" s="115">
        <v>82.7</v>
      </c>
      <c r="I1327" s="113">
        <v>1739157.85</v>
      </c>
    </row>
    <row r="1328" spans="2:9" ht="15.9" customHeight="1" x14ac:dyDescent="0.25">
      <c r="B1328" s="152">
        <v>45674</v>
      </c>
      <c r="C1328" s="115">
        <v>161.42556350999999</v>
      </c>
      <c r="D1328" s="115">
        <v>113.81962011</v>
      </c>
      <c r="E1328" s="115">
        <v>153.95916739</v>
      </c>
      <c r="F1328" s="115">
        <v>131.04838230999999</v>
      </c>
      <c r="H1328" s="115">
        <v>82.29</v>
      </c>
      <c r="I1328" s="113">
        <v>2508414.2799999998</v>
      </c>
    </row>
    <row r="1329" spans="2:9" ht="15.9" customHeight="1" x14ac:dyDescent="0.25">
      <c r="B1329" s="152">
        <v>45677</v>
      </c>
      <c r="C1329" s="115">
        <v>160.97438013999999</v>
      </c>
      <c r="D1329" s="115">
        <v>113.71521801</v>
      </c>
      <c r="E1329" s="115">
        <v>154.02923916</v>
      </c>
      <c r="F1329" s="115">
        <v>130.79176530999999</v>
      </c>
      <c r="H1329" s="115">
        <v>82.06</v>
      </c>
      <c r="I1329" s="113">
        <v>1652976.43</v>
      </c>
    </row>
    <row r="1330" spans="2:9" ht="15.9" customHeight="1" x14ac:dyDescent="0.25">
      <c r="B1330" s="152">
        <v>45678</v>
      </c>
      <c r="C1330" s="115">
        <v>160.28779675000001</v>
      </c>
      <c r="D1330" s="115">
        <v>112.96008021999999</v>
      </c>
      <c r="E1330" s="115">
        <v>154.09934282</v>
      </c>
      <c r="F1330" s="115">
        <v>130.33564240000001</v>
      </c>
      <c r="H1330" s="115">
        <v>81.709999999999994</v>
      </c>
      <c r="I1330" s="113">
        <v>1556768.52</v>
      </c>
    </row>
    <row r="1331" spans="2:9" ht="15.9" customHeight="1" x14ac:dyDescent="0.25">
      <c r="B1331" s="152">
        <v>45679</v>
      </c>
      <c r="C1331" s="115">
        <v>159.42466335</v>
      </c>
      <c r="D1331" s="115">
        <v>112.65809994999999</v>
      </c>
      <c r="E1331" s="115">
        <v>154.16947837000001</v>
      </c>
      <c r="F1331" s="115">
        <v>130.47640186999999</v>
      </c>
      <c r="H1331" s="115">
        <v>81.27</v>
      </c>
      <c r="I1331" s="113">
        <v>954253.4</v>
      </c>
    </row>
    <row r="1332" spans="2:9" ht="15.9" customHeight="1" x14ac:dyDescent="0.25">
      <c r="B1332" s="152">
        <v>45680</v>
      </c>
      <c r="C1332" s="115">
        <v>158.48306327</v>
      </c>
      <c r="D1332" s="115">
        <v>112.16228352</v>
      </c>
      <c r="E1332" s="115">
        <v>154.23964581999999</v>
      </c>
      <c r="F1332" s="115">
        <v>130.25153900000001</v>
      </c>
      <c r="H1332" s="115">
        <v>80.790000000000006</v>
      </c>
      <c r="I1332" s="113">
        <v>1200670.97</v>
      </c>
    </row>
    <row r="1333" spans="2:9" ht="15.9" customHeight="1" x14ac:dyDescent="0.25">
      <c r="B1333" s="152">
        <v>45681</v>
      </c>
      <c r="C1333" s="115">
        <v>159.48351335000001</v>
      </c>
      <c r="D1333" s="115">
        <v>112.2940023</v>
      </c>
      <c r="E1333" s="115">
        <v>154.30984516000001</v>
      </c>
      <c r="F1333" s="115">
        <v>130.50171601</v>
      </c>
      <c r="H1333" s="115">
        <v>81.3</v>
      </c>
      <c r="I1333" s="113">
        <v>1393295.35</v>
      </c>
    </row>
    <row r="1334" spans="2:9" ht="15.9" customHeight="1" x14ac:dyDescent="0.25">
      <c r="B1334" s="152">
        <v>45684</v>
      </c>
      <c r="C1334" s="115">
        <v>152.61767943999999</v>
      </c>
      <c r="D1334" s="115">
        <v>111.85244503</v>
      </c>
      <c r="E1334" s="115">
        <v>154.38007639</v>
      </c>
      <c r="F1334" s="115">
        <v>130.53666779</v>
      </c>
      <c r="H1334" s="115">
        <v>77.8</v>
      </c>
      <c r="I1334" s="113">
        <v>2502602.6800000002</v>
      </c>
    </row>
    <row r="1335" spans="2:9" ht="15.9" customHeight="1" x14ac:dyDescent="0.25">
      <c r="B1335" s="152">
        <v>45685</v>
      </c>
      <c r="C1335" s="115">
        <v>148.49817909999999</v>
      </c>
      <c r="D1335" s="115">
        <v>111.30798245</v>
      </c>
      <c r="E1335" s="115">
        <v>154.45033968999999</v>
      </c>
      <c r="F1335" s="115">
        <v>130.59526753</v>
      </c>
      <c r="H1335" s="115">
        <v>75.7</v>
      </c>
      <c r="I1335" s="113">
        <v>1305610.52</v>
      </c>
    </row>
    <row r="1336" spans="2:9" ht="15.9" customHeight="1" x14ac:dyDescent="0.25">
      <c r="B1336" s="152">
        <v>45686</v>
      </c>
      <c r="C1336" s="115">
        <v>150.57754593999999</v>
      </c>
      <c r="D1336" s="115">
        <v>111.31172445999999</v>
      </c>
      <c r="E1336" s="115">
        <v>154.52063487999999</v>
      </c>
      <c r="F1336" s="115">
        <v>130.53514627000001</v>
      </c>
      <c r="H1336" s="115">
        <v>76.760000000000005</v>
      </c>
      <c r="I1336" s="113">
        <v>1907942.02</v>
      </c>
    </row>
    <row r="1337" spans="2:9" ht="15.9" customHeight="1" x14ac:dyDescent="0.25">
      <c r="B1337" s="152">
        <v>45687</v>
      </c>
      <c r="C1337" s="115">
        <v>152.24496275000001</v>
      </c>
      <c r="D1337" s="115">
        <v>112.13534104</v>
      </c>
      <c r="E1337" s="115">
        <v>154.59640791999999</v>
      </c>
      <c r="F1337" s="115">
        <v>131.98577465</v>
      </c>
      <c r="H1337" s="115">
        <v>77.61</v>
      </c>
      <c r="I1337" s="113">
        <v>1373678.17</v>
      </c>
    </row>
    <row r="1338" spans="2:9" ht="15.9" customHeight="1" x14ac:dyDescent="0.25">
      <c r="B1338" s="152">
        <v>45688</v>
      </c>
      <c r="C1338" s="115">
        <v>153.36311284000001</v>
      </c>
      <c r="D1338" s="115">
        <v>113.03230103</v>
      </c>
      <c r="E1338" s="115">
        <v>154.67221814999999</v>
      </c>
      <c r="F1338" s="115">
        <v>131.80723791</v>
      </c>
      <c r="H1338" s="115">
        <v>78.180000000000007</v>
      </c>
      <c r="I1338" s="113">
        <v>1203666.79</v>
      </c>
    </row>
    <row r="1339" spans="2:9" ht="15.9" customHeight="1" x14ac:dyDescent="0.25">
      <c r="B1339" s="152">
        <v>45691</v>
      </c>
      <c r="C1339" s="115">
        <v>152.93154613999999</v>
      </c>
      <c r="D1339" s="115">
        <v>112.31645437</v>
      </c>
      <c r="E1339" s="115">
        <v>154.74806555000001</v>
      </c>
      <c r="F1339" s="115">
        <v>132.22281355999999</v>
      </c>
      <c r="H1339" s="115">
        <v>77.959999999999994</v>
      </c>
      <c r="I1339" s="113">
        <v>1801085.26</v>
      </c>
    </row>
    <row r="1340" spans="2:9" ht="15.9" customHeight="1" x14ac:dyDescent="0.25">
      <c r="B1340" s="152">
        <v>45692</v>
      </c>
      <c r="C1340" s="115">
        <v>148.81204579000001</v>
      </c>
      <c r="D1340" s="115">
        <v>112.2603242</v>
      </c>
      <c r="E1340" s="115">
        <v>154.82395013999999</v>
      </c>
      <c r="F1340" s="115">
        <v>132.02783350000001</v>
      </c>
      <c r="H1340" s="115">
        <v>75.86</v>
      </c>
      <c r="I1340" s="113">
        <v>1805253.63</v>
      </c>
    </row>
    <row r="1341" spans="2:9" ht="15.9" customHeight="1" x14ac:dyDescent="0.25">
      <c r="B1341" s="152">
        <v>45693</v>
      </c>
      <c r="C1341" s="115">
        <v>148.36086241999999</v>
      </c>
      <c r="D1341" s="115">
        <v>112.03879716</v>
      </c>
      <c r="E1341" s="115">
        <v>154.89987191</v>
      </c>
      <c r="F1341" s="115">
        <v>131.63171022</v>
      </c>
      <c r="H1341" s="115">
        <v>75.63</v>
      </c>
      <c r="I1341" s="113">
        <v>1321346.23</v>
      </c>
    </row>
    <row r="1342" spans="2:9" ht="15.9" customHeight="1" x14ac:dyDescent="0.25">
      <c r="B1342" s="152">
        <v>45694</v>
      </c>
      <c r="C1342" s="115">
        <v>148.22354573999999</v>
      </c>
      <c r="D1342" s="115">
        <v>112.09866934</v>
      </c>
      <c r="E1342" s="115">
        <v>154.97583084999999</v>
      </c>
      <c r="F1342" s="115">
        <v>131.90165604000001</v>
      </c>
      <c r="H1342" s="115">
        <v>75.56</v>
      </c>
      <c r="I1342" s="113">
        <v>1270295.82</v>
      </c>
    </row>
    <row r="1343" spans="2:9" ht="15.9" customHeight="1" x14ac:dyDescent="0.25">
      <c r="B1343" s="152">
        <v>45695</v>
      </c>
      <c r="C1343" s="115">
        <v>148.65511244000001</v>
      </c>
      <c r="D1343" s="115">
        <v>112.54060081</v>
      </c>
      <c r="E1343" s="115">
        <v>155.05182715000001</v>
      </c>
      <c r="F1343" s="115">
        <v>131.83594051</v>
      </c>
      <c r="H1343" s="115">
        <v>75.78</v>
      </c>
      <c r="I1343" s="113">
        <v>2479152.2400000002</v>
      </c>
    </row>
    <row r="1344" spans="2:9" ht="15.9" customHeight="1" x14ac:dyDescent="0.25">
      <c r="B1344" s="152">
        <v>45698</v>
      </c>
      <c r="C1344" s="115">
        <v>151.61722936000001</v>
      </c>
      <c r="D1344" s="115">
        <v>112.4317083</v>
      </c>
      <c r="E1344" s="115">
        <v>155.12786062999999</v>
      </c>
      <c r="F1344" s="115">
        <v>131.88474296999999</v>
      </c>
      <c r="H1344" s="115">
        <v>77.290000000000006</v>
      </c>
      <c r="I1344" s="113">
        <v>1507023.01</v>
      </c>
    </row>
    <row r="1345" spans="2:9" ht="15.9" customHeight="1" x14ac:dyDescent="0.25">
      <c r="B1345" s="152">
        <v>45699</v>
      </c>
      <c r="C1345" s="115">
        <v>149.80752738000001</v>
      </c>
      <c r="D1345" s="115">
        <v>112.42123067</v>
      </c>
      <c r="E1345" s="115">
        <v>155.20393146000001</v>
      </c>
      <c r="F1345" s="115">
        <v>132.15809042999999</v>
      </c>
      <c r="H1345" s="115">
        <v>75.33</v>
      </c>
      <c r="I1345" s="113">
        <v>1244207.93</v>
      </c>
    </row>
    <row r="1346" spans="2:9" ht="15.9" customHeight="1" x14ac:dyDescent="0.25">
      <c r="B1346" s="152">
        <v>45700</v>
      </c>
      <c r="C1346" s="115">
        <v>151.17971899</v>
      </c>
      <c r="D1346" s="115">
        <v>112.45865078</v>
      </c>
      <c r="E1346" s="115">
        <v>155.28003964999999</v>
      </c>
      <c r="F1346" s="115">
        <v>132.11390689000001</v>
      </c>
      <c r="H1346" s="115">
        <v>76.02</v>
      </c>
      <c r="I1346" s="113">
        <v>1013281.74</v>
      </c>
    </row>
    <row r="1347" spans="2:9" ht="15.9" customHeight="1" x14ac:dyDescent="0.25">
      <c r="B1347" s="152">
        <v>45701</v>
      </c>
      <c r="C1347" s="115">
        <v>149.74786688</v>
      </c>
      <c r="D1347" s="115">
        <v>112.18510979</v>
      </c>
      <c r="E1347" s="115">
        <v>155.35618500999999</v>
      </c>
      <c r="F1347" s="115">
        <v>132.32511518999999</v>
      </c>
      <c r="H1347" s="115">
        <v>75.3</v>
      </c>
      <c r="I1347" s="113">
        <v>1041225.7</v>
      </c>
    </row>
    <row r="1348" spans="2:9" ht="15.9" customHeight="1" x14ac:dyDescent="0.25">
      <c r="B1348" s="152">
        <v>45702</v>
      </c>
      <c r="C1348" s="115">
        <v>152.05473972999999</v>
      </c>
      <c r="D1348" s="115">
        <v>112.94698319</v>
      </c>
      <c r="E1348" s="115">
        <v>155.43236773000001</v>
      </c>
      <c r="F1348" s="115">
        <v>133.28779219</v>
      </c>
      <c r="H1348" s="115">
        <v>76.459999999999994</v>
      </c>
      <c r="I1348" s="113">
        <v>1658544.67</v>
      </c>
    </row>
    <row r="1349" spans="2:9" ht="15.9" customHeight="1" x14ac:dyDescent="0.25">
      <c r="B1349" s="152">
        <v>45705</v>
      </c>
      <c r="C1349" s="115">
        <v>153.16840248</v>
      </c>
      <c r="D1349" s="115">
        <v>113.93188043000001</v>
      </c>
      <c r="E1349" s="115">
        <v>155.50858779000001</v>
      </c>
      <c r="F1349" s="115">
        <v>133.78240846</v>
      </c>
      <c r="H1349" s="115">
        <v>77.02</v>
      </c>
      <c r="I1349" s="113">
        <v>1417592.97</v>
      </c>
    </row>
    <row r="1350" spans="2:9" ht="15.9" customHeight="1" x14ac:dyDescent="0.25">
      <c r="B1350" s="152">
        <v>45706</v>
      </c>
      <c r="C1350" s="115">
        <v>154.12297056</v>
      </c>
      <c r="D1350" s="115">
        <v>114.52461494000001</v>
      </c>
      <c r="E1350" s="115">
        <v>155.58484537999999</v>
      </c>
      <c r="F1350" s="115">
        <v>133.75370882999999</v>
      </c>
      <c r="H1350" s="115">
        <v>77.5</v>
      </c>
      <c r="I1350" s="113">
        <v>1098186.6499999999</v>
      </c>
    </row>
    <row r="1351" spans="2:9" ht="15.9" customHeight="1" x14ac:dyDescent="0.25">
      <c r="B1351" s="152">
        <v>45707</v>
      </c>
      <c r="C1351" s="115">
        <v>157.10599579000001</v>
      </c>
      <c r="D1351" s="115">
        <v>114.51525992000001</v>
      </c>
      <c r="E1351" s="115">
        <v>155.66114031999999</v>
      </c>
      <c r="F1351" s="115">
        <v>133.58658059999999</v>
      </c>
      <c r="H1351" s="115">
        <v>79</v>
      </c>
      <c r="I1351" s="113">
        <v>1587915.4</v>
      </c>
    </row>
    <row r="1352" spans="2:9" ht="15.9" customHeight="1" x14ac:dyDescent="0.25">
      <c r="B1352" s="152">
        <v>45708</v>
      </c>
      <c r="C1352" s="115">
        <v>156.27074873000001</v>
      </c>
      <c r="D1352" s="115">
        <v>115.08217455</v>
      </c>
      <c r="E1352" s="115">
        <v>155.73747261</v>
      </c>
      <c r="F1352" s="115">
        <v>133.76765462</v>
      </c>
      <c r="H1352" s="115">
        <v>78.58</v>
      </c>
      <c r="I1352" s="113">
        <v>2392656.94</v>
      </c>
    </row>
    <row r="1353" spans="2:9" ht="15.9" customHeight="1" x14ac:dyDescent="0.25">
      <c r="B1353" s="152">
        <v>45709</v>
      </c>
      <c r="C1353" s="115">
        <v>160.86460758999999</v>
      </c>
      <c r="D1353" s="115">
        <v>116.26951458000001</v>
      </c>
      <c r="E1353" s="115">
        <v>155.81384241999999</v>
      </c>
      <c r="F1353" s="115">
        <v>134.02779312999999</v>
      </c>
      <c r="H1353" s="115">
        <v>80.89</v>
      </c>
      <c r="I1353" s="113">
        <v>2135865.4900000002</v>
      </c>
    </row>
    <row r="1354" spans="2:9" ht="15.9" customHeight="1" x14ac:dyDescent="0.25">
      <c r="B1354" s="152">
        <v>45712</v>
      </c>
      <c r="C1354" s="115">
        <v>162.05781769000001</v>
      </c>
      <c r="D1354" s="115">
        <v>116.50900326999999</v>
      </c>
      <c r="E1354" s="115">
        <v>155.89024959</v>
      </c>
      <c r="F1354" s="115">
        <v>133.26432412</v>
      </c>
      <c r="H1354" s="115">
        <v>81.489999999999995</v>
      </c>
      <c r="I1354" s="113">
        <v>1815563.33</v>
      </c>
    </row>
    <row r="1355" spans="2:9" ht="15.9" customHeight="1" x14ac:dyDescent="0.25">
      <c r="B1355" s="152">
        <v>45713</v>
      </c>
      <c r="C1355" s="115">
        <v>165.93575050000001</v>
      </c>
      <c r="D1355" s="115">
        <v>116.68225837</v>
      </c>
      <c r="E1355" s="115">
        <v>155.96669427</v>
      </c>
      <c r="F1355" s="115">
        <v>133.66422800000001</v>
      </c>
      <c r="H1355" s="115">
        <v>83.44</v>
      </c>
      <c r="I1355" s="113">
        <v>1754124.51</v>
      </c>
    </row>
    <row r="1356" spans="2:9" ht="15.9" customHeight="1" x14ac:dyDescent="0.25">
      <c r="B1356" s="152">
        <v>45714</v>
      </c>
      <c r="C1356" s="115">
        <v>168.14318917</v>
      </c>
      <c r="D1356" s="115">
        <v>116.23658489</v>
      </c>
      <c r="E1356" s="115">
        <v>156.04317648</v>
      </c>
      <c r="F1356" s="115">
        <v>133.16282803999999</v>
      </c>
      <c r="H1356" s="115">
        <v>84.55</v>
      </c>
      <c r="I1356" s="113">
        <v>1486398.78</v>
      </c>
    </row>
    <row r="1357" spans="2:9" ht="15.9" customHeight="1" x14ac:dyDescent="0.25">
      <c r="B1357" s="152">
        <v>45715</v>
      </c>
      <c r="C1357" s="115">
        <v>166.94997907999999</v>
      </c>
      <c r="D1357" s="115">
        <v>116.58272089</v>
      </c>
      <c r="E1357" s="115">
        <v>156.11969621</v>
      </c>
      <c r="F1357" s="115">
        <v>132.74926732</v>
      </c>
      <c r="H1357" s="115">
        <v>83.95</v>
      </c>
      <c r="I1357" s="113">
        <v>2108651.84</v>
      </c>
    </row>
    <row r="1358" spans="2:9" ht="15.9" customHeight="1" x14ac:dyDescent="0.25">
      <c r="B1358" s="152">
        <v>45716</v>
      </c>
      <c r="C1358" s="115">
        <v>169.13753091999999</v>
      </c>
      <c r="D1358" s="115">
        <v>116.80611893</v>
      </c>
      <c r="E1358" s="115">
        <v>156.19625346000001</v>
      </c>
      <c r="F1358" s="115">
        <v>132.47171008000001</v>
      </c>
      <c r="H1358" s="115">
        <v>85.05</v>
      </c>
      <c r="I1358" s="113">
        <v>1707282.44</v>
      </c>
    </row>
    <row r="1359" spans="2:9" ht="15.9" customHeight="1" x14ac:dyDescent="0.25">
      <c r="B1359" s="152">
        <v>45721</v>
      </c>
      <c r="C1359" s="115">
        <v>169.87334380999999</v>
      </c>
      <c r="D1359" s="115">
        <v>116.8296936</v>
      </c>
      <c r="E1359" s="115">
        <v>156.27284822999999</v>
      </c>
      <c r="F1359" s="115">
        <v>133.25664541</v>
      </c>
      <c r="H1359" s="115">
        <v>85.42</v>
      </c>
      <c r="I1359" s="113">
        <v>1045840.55</v>
      </c>
    </row>
    <row r="1360" spans="2:9" ht="15.9" customHeight="1" x14ac:dyDescent="0.25">
      <c r="B1360" s="152">
        <v>45722</v>
      </c>
      <c r="C1360" s="115">
        <v>166.41303453</v>
      </c>
      <c r="D1360" s="115">
        <v>117.52795282</v>
      </c>
      <c r="E1360" s="115">
        <v>156.34948052999999</v>
      </c>
      <c r="F1360" s="115">
        <v>133.268655</v>
      </c>
      <c r="H1360" s="115">
        <v>83.68</v>
      </c>
      <c r="I1360" s="113">
        <v>5473424.4900000002</v>
      </c>
    </row>
    <row r="1361" spans="2:9" ht="15.9" customHeight="1" x14ac:dyDescent="0.25">
      <c r="B1361" s="152">
        <v>45723</v>
      </c>
      <c r="C1361" s="115">
        <v>167.38748944</v>
      </c>
      <c r="D1361" s="115">
        <v>118.28907780999999</v>
      </c>
      <c r="E1361" s="115">
        <v>156.42615035</v>
      </c>
      <c r="F1361" s="115">
        <v>133.56843205999999</v>
      </c>
      <c r="H1361" s="115">
        <v>84.17</v>
      </c>
      <c r="I1361" s="113">
        <v>1624754.24</v>
      </c>
    </row>
    <row r="1362" spans="2:9" ht="15.9" customHeight="1" x14ac:dyDescent="0.25">
      <c r="B1362" s="152">
        <v>45726</v>
      </c>
      <c r="C1362" s="115">
        <v>167.22839475999999</v>
      </c>
      <c r="D1362" s="115">
        <v>118.4222934</v>
      </c>
      <c r="E1362" s="115">
        <v>156.50285785</v>
      </c>
      <c r="F1362" s="115">
        <v>133.60001414000001</v>
      </c>
      <c r="H1362" s="115">
        <v>84.09</v>
      </c>
      <c r="I1362" s="113">
        <v>1620629.03</v>
      </c>
    </row>
    <row r="1363" spans="2:9" ht="15.9" customHeight="1" x14ac:dyDescent="0.25">
      <c r="B1363" s="152">
        <v>45727</v>
      </c>
      <c r="C1363" s="115">
        <v>167.48692362</v>
      </c>
      <c r="D1363" s="115">
        <v>118.77703602</v>
      </c>
      <c r="E1363" s="115">
        <v>156.57960288999999</v>
      </c>
      <c r="F1363" s="115">
        <v>134.13410918</v>
      </c>
      <c r="H1363" s="115">
        <v>84.22</v>
      </c>
      <c r="I1363" s="113">
        <v>1700543.73</v>
      </c>
    </row>
    <row r="1364" spans="2:9" ht="15.9" customHeight="1" x14ac:dyDescent="0.25">
      <c r="B1364" s="152">
        <v>45728</v>
      </c>
      <c r="C1364" s="115">
        <v>169.37617293</v>
      </c>
      <c r="D1364" s="115">
        <v>119.19950904</v>
      </c>
      <c r="E1364" s="115">
        <v>156.65638561</v>
      </c>
      <c r="F1364" s="115">
        <v>134.03273234</v>
      </c>
      <c r="H1364" s="115">
        <v>85.17</v>
      </c>
      <c r="I1364" s="113">
        <v>1111109.9099999999</v>
      </c>
    </row>
    <row r="1365" spans="2:9" ht="15.9" customHeight="1" x14ac:dyDescent="0.25">
      <c r="B1365" s="152">
        <v>45729</v>
      </c>
      <c r="C1365" s="115">
        <v>169.57504127999999</v>
      </c>
      <c r="D1365" s="115">
        <v>119.31064676</v>
      </c>
      <c r="E1365" s="115">
        <v>156.73320602999999</v>
      </c>
      <c r="F1365" s="115">
        <v>134.39428056</v>
      </c>
      <c r="H1365" s="115">
        <v>85.27</v>
      </c>
      <c r="I1365" s="113">
        <v>1376549.04</v>
      </c>
    </row>
    <row r="1366" spans="2:9" ht="15.9" customHeight="1" x14ac:dyDescent="0.25">
      <c r="B1366" s="152">
        <v>45730</v>
      </c>
      <c r="C1366" s="115">
        <v>169.61531083</v>
      </c>
      <c r="D1366" s="115">
        <v>120.21845859</v>
      </c>
      <c r="E1366" s="115">
        <v>156.81006413</v>
      </c>
      <c r="F1366" s="115">
        <v>134.20234457000001</v>
      </c>
      <c r="H1366" s="115">
        <v>84.24</v>
      </c>
      <c r="I1366" s="113">
        <v>2098829.62</v>
      </c>
    </row>
    <row r="1367" spans="2:9" ht="15.9" customHeight="1" x14ac:dyDescent="0.25">
      <c r="B1367" s="152">
        <v>45733</v>
      </c>
      <c r="C1367" s="115">
        <v>170.19921918</v>
      </c>
      <c r="D1367" s="115">
        <v>120.49611579</v>
      </c>
      <c r="E1367" s="115">
        <v>156.88695994</v>
      </c>
      <c r="F1367" s="115">
        <v>134.26523026999999</v>
      </c>
      <c r="H1367" s="115">
        <v>84.53</v>
      </c>
      <c r="I1367" s="113">
        <v>1271017.06</v>
      </c>
    </row>
    <row r="1368" spans="2:9" ht="15.9" customHeight="1" x14ac:dyDescent="0.25">
      <c r="B1368" s="152">
        <v>45734</v>
      </c>
      <c r="C1368" s="115">
        <v>169.75625421999999</v>
      </c>
      <c r="D1368" s="115">
        <v>121.12664461</v>
      </c>
      <c r="E1368" s="115">
        <v>156.96389343000001</v>
      </c>
      <c r="F1368" s="115">
        <v>134.67476474</v>
      </c>
      <c r="H1368" s="115">
        <v>84.31</v>
      </c>
      <c r="I1368" s="113">
        <v>2218146.91</v>
      </c>
    </row>
    <row r="1369" spans="2:9" ht="15.9" customHeight="1" x14ac:dyDescent="0.25">
      <c r="B1369" s="152">
        <v>45735</v>
      </c>
      <c r="C1369" s="115">
        <v>169.47436743</v>
      </c>
      <c r="D1369" s="115">
        <v>121.82452962000001</v>
      </c>
      <c r="E1369" s="115">
        <v>157.04086461</v>
      </c>
      <c r="F1369" s="115">
        <v>135.06629788000001</v>
      </c>
      <c r="H1369" s="115">
        <v>84.17</v>
      </c>
      <c r="I1369" s="113">
        <v>1629551.56</v>
      </c>
    </row>
    <row r="1370" spans="2:9" ht="15.9" customHeight="1" x14ac:dyDescent="0.25">
      <c r="B1370" s="152">
        <v>45736</v>
      </c>
      <c r="C1370" s="115">
        <v>169.13207632000001</v>
      </c>
      <c r="D1370" s="115">
        <v>121.9532548</v>
      </c>
      <c r="E1370" s="115">
        <v>157.12335970000001</v>
      </c>
      <c r="F1370" s="115">
        <v>134.51837717999999</v>
      </c>
      <c r="H1370" s="115">
        <v>84</v>
      </c>
      <c r="I1370" s="113">
        <v>1305656.6599999999</v>
      </c>
    </row>
    <row r="1371" spans="2:9" ht="15.9" customHeight="1" x14ac:dyDescent="0.25">
      <c r="B1371" s="152">
        <v>45737</v>
      </c>
      <c r="C1371" s="115">
        <v>168.91059383999999</v>
      </c>
      <c r="D1371" s="115">
        <v>121.93866095</v>
      </c>
      <c r="E1371" s="115">
        <v>157.20589810999999</v>
      </c>
      <c r="F1371" s="115">
        <v>134.67530882</v>
      </c>
      <c r="H1371" s="115">
        <v>83.89</v>
      </c>
      <c r="I1371" s="113">
        <v>2475381.35</v>
      </c>
    </row>
    <row r="1372" spans="2:9" ht="15.9" customHeight="1" x14ac:dyDescent="0.25">
      <c r="B1372" s="152">
        <v>45740</v>
      </c>
      <c r="C1372" s="115">
        <v>167.74277712</v>
      </c>
      <c r="D1372" s="115">
        <v>122.03520483</v>
      </c>
      <c r="E1372" s="115">
        <v>157.28847984000001</v>
      </c>
      <c r="F1372" s="115">
        <v>134.36919083000001</v>
      </c>
      <c r="H1372" s="115">
        <v>83.31</v>
      </c>
      <c r="I1372" s="113">
        <v>1343476.29</v>
      </c>
    </row>
    <row r="1373" spans="2:9" ht="15.9" customHeight="1" x14ac:dyDescent="0.25">
      <c r="B1373" s="152">
        <v>45741</v>
      </c>
      <c r="C1373" s="115">
        <v>167.11859921999999</v>
      </c>
      <c r="D1373" s="115">
        <v>122.20771153</v>
      </c>
      <c r="E1373" s="115">
        <v>157.37110489</v>
      </c>
      <c r="F1373" s="115">
        <v>134.45097075999999</v>
      </c>
      <c r="H1373" s="115">
        <v>83</v>
      </c>
      <c r="I1373" s="113">
        <v>1776295.68</v>
      </c>
    </row>
    <row r="1374" spans="2:9" ht="15.9" customHeight="1" x14ac:dyDescent="0.25">
      <c r="B1374" s="152">
        <v>45742</v>
      </c>
      <c r="C1374" s="115">
        <v>166.91725151</v>
      </c>
      <c r="D1374" s="115">
        <v>122.45730365</v>
      </c>
      <c r="E1374" s="115">
        <v>157.45377343000001</v>
      </c>
      <c r="F1374" s="115">
        <v>134.40653133000001</v>
      </c>
      <c r="H1374" s="115">
        <v>82.9</v>
      </c>
      <c r="I1374" s="113">
        <v>1184181.6200000001</v>
      </c>
    </row>
    <row r="1375" spans="2:9" ht="15.9" customHeight="1" x14ac:dyDescent="0.25">
      <c r="B1375" s="152">
        <v>45743</v>
      </c>
      <c r="C1375" s="115">
        <v>168.04479868999999</v>
      </c>
      <c r="D1375" s="115">
        <v>122.96247511</v>
      </c>
      <c r="E1375" s="115">
        <v>157.53648530000001</v>
      </c>
      <c r="F1375" s="115">
        <v>134.50253712</v>
      </c>
      <c r="H1375" s="115">
        <v>83.46</v>
      </c>
      <c r="I1375" s="113">
        <v>2432782.61</v>
      </c>
    </row>
    <row r="1376" spans="2:9" ht="15.9" customHeight="1" x14ac:dyDescent="0.25">
      <c r="B1376" s="152">
        <v>45744</v>
      </c>
      <c r="C1376" s="115">
        <v>170.13881487</v>
      </c>
      <c r="D1376" s="115">
        <v>123.55408702</v>
      </c>
      <c r="E1376" s="115">
        <v>157.61924064999999</v>
      </c>
      <c r="F1376" s="115">
        <v>134.52893906</v>
      </c>
      <c r="H1376" s="115">
        <v>84.5</v>
      </c>
      <c r="I1376" s="113">
        <v>1928591.06</v>
      </c>
    </row>
    <row r="1377" spans="2:9" ht="15.9" customHeight="1" x14ac:dyDescent="0.25">
      <c r="B1377" s="152">
        <v>45747</v>
      </c>
      <c r="C1377" s="115">
        <v>168.93072860999999</v>
      </c>
      <c r="D1377" s="115">
        <v>123.97618584</v>
      </c>
      <c r="E1377" s="115">
        <v>157.70203950000001</v>
      </c>
      <c r="F1377" s="115">
        <v>134.91384977999999</v>
      </c>
      <c r="H1377" s="115">
        <v>83.9</v>
      </c>
      <c r="I1377" s="113">
        <v>1616788.66</v>
      </c>
    </row>
    <row r="1378" spans="2:9" ht="15.9" customHeight="1" x14ac:dyDescent="0.25">
      <c r="B1378" s="152">
        <v>45748</v>
      </c>
      <c r="C1378" s="115">
        <v>170.64218414999999</v>
      </c>
      <c r="D1378" s="115">
        <v>123.91593946</v>
      </c>
      <c r="E1378" s="115">
        <v>157.78488182999999</v>
      </c>
      <c r="F1378" s="115">
        <v>134.76925610000001</v>
      </c>
      <c r="H1378" s="115">
        <v>84.75</v>
      </c>
      <c r="I1378" s="113">
        <v>1881437.71</v>
      </c>
    </row>
    <row r="1379" spans="2:9" ht="15.9" customHeight="1" x14ac:dyDescent="0.25">
      <c r="B1379" s="152">
        <v>45749</v>
      </c>
      <c r="C1379" s="115">
        <v>169.53477174</v>
      </c>
      <c r="D1379" s="115">
        <v>123.83997665</v>
      </c>
      <c r="E1379" s="115">
        <v>157.86776766</v>
      </c>
      <c r="F1379" s="115">
        <v>134.73082719999999</v>
      </c>
      <c r="H1379" s="115">
        <v>84.2</v>
      </c>
      <c r="I1379" s="113">
        <v>2295974.0499999998</v>
      </c>
    </row>
    <row r="1380" spans="2:9" ht="15.9" customHeight="1" x14ac:dyDescent="0.25">
      <c r="B1380" s="152">
        <v>45750</v>
      </c>
      <c r="C1380" s="115">
        <v>170.68245368999999</v>
      </c>
      <c r="D1380" s="115">
        <v>123.67607657000001</v>
      </c>
      <c r="E1380" s="115">
        <v>157.95069715</v>
      </c>
      <c r="F1380" s="115">
        <v>135.91556365</v>
      </c>
      <c r="H1380" s="115">
        <v>84.77</v>
      </c>
      <c r="I1380" s="113">
        <v>853505.73</v>
      </c>
    </row>
    <row r="1381" spans="2:9" ht="15.9" customHeight="1" x14ac:dyDescent="0.25">
      <c r="B1381" s="152">
        <v>45751</v>
      </c>
      <c r="C1381" s="115">
        <v>169.87706284999999</v>
      </c>
      <c r="D1381" s="115">
        <v>122.73458665</v>
      </c>
      <c r="E1381" s="115">
        <v>158.03367012999999</v>
      </c>
      <c r="F1381" s="115">
        <v>136.08769795000001</v>
      </c>
      <c r="H1381" s="115">
        <v>84.37</v>
      </c>
      <c r="I1381" s="113">
        <v>1197963.1599999999</v>
      </c>
    </row>
    <row r="1382" spans="2:9" ht="15.9" customHeight="1" x14ac:dyDescent="0.25">
      <c r="B1382" s="152">
        <v>45754</v>
      </c>
      <c r="C1382" s="115">
        <v>166.11186067</v>
      </c>
      <c r="D1382" s="115">
        <v>121.75343142</v>
      </c>
      <c r="E1382" s="115">
        <v>158.11668660000001</v>
      </c>
      <c r="F1382" s="115">
        <v>135.89683571</v>
      </c>
      <c r="H1382" s="115">
        <v>82.5</v>
      </c>
      <c r="I1382" s="113">
        <v>3114992.59</v>
      </c>
    </row>
    <row r="1383" spans="2:9" ht="15.9" customHeight="1" x14ac:dyDescent="0.25">
      <c r="B1383" s="152">
        <v>45755</v>
      </c>
      <c r="C1383" s="115">
        <v>167.21927307999999</v>
      </c>
      <c r="D1383" s="115">
        <v>121.36688169999999</v>
      </c>
      <c r="E1383" s="115">
        <v>158.19974673999999</v>
      </c>
      <c r="F1383" s="115">
        <v>135.54218824</v>
      </c>
      <c r="H1383" s="115">
        <v>83.05</v>
      </c>
      <c r="I1383" s="113">
        <v>1568847.7</v>
      </c>
    </row>
    <row r="1384" spans="2:9" ht="15.9" customHeight="1" x14ac:dyDescent="0.25">
      <c r="B1384" s="152">
        <v>45756</v>
      </c>
      <c r="C1384" s="115">
        <v>168.03497684999999</v>
      </c>
      <c r="D1384" s="115">
        <v>121.48550345</v>
      </c>
      <c r="E1384" s="115">
        <v>158.28285052999999</v>
      </c>
      <c r="F1384" s="115">
        <v>135.28049324</v>
      </c>
      <c r="H1384" s="115">
        <v>82.4</v>
      </c>
      <c r="I1384" s="113">
        <v>1794798.72</v>
      </c>
    </row>
    <row r="1385" spans="2:9" ht="15.9" customHeight="1" x14ac:dyDescent="0.25">
      <c r="B1385" s="152">
        <v>45757</v>
      </c>
      <c r="C1385" s="115">
        <v>167.09691751</v>
      </c>
      <c r="D1385" s="115">
        <v>121.48961966</v>
      </c>
      <c r="E1385" s="115">
        <v>158.36599799000001</v>
      </c>
      <c r="F1385" s="115">
        <v>134.8580863</v>
      </c>
      <c r="H1385" s="115">
        <v>81.94</v>
      </c>
      <c r="I1385" s="113">
        <v>948228.98</v>
      </c>
    </row>
    <row r="1386" spans="2:9" ht="15.9" customHeight="1" x14ac:dyDescent="0.25">
      <c r="B1386" s="152">
        <v>45758</v>
      </c>
      <c r="C1386" s="115">
        <v>167.42319902</v>
      </c>
      <c r="D1386" s="115">
        <v>121.90236345</v>
      </c>
      <c r="E1386" s="115">
        <v>158.44918910999999</v>
      </c>
      <c r="F1386" s="115">
        <v>135.68128039999999</v>
      </c>
      <c r="H1386" s="115">
        <v>82.1</v>
      </c>
      <c r="I1386" s="113">
        <v>923010.41</v>
      </c>
    </row>
    <row r="1387" spans="2:9" ht="15.9" customHeight="1" x14ac:dyDescent="0.25">
      <c r="B1387" s="152">
        <v>45761</v>
      </c>
      <c r="C1387" s="115">
        <v>167.83105090999999</v>
      </c>
      <c r="D1387" s="115">
        <v>122.75853552</v>
      </c>
      <c r="E1387" s="115">
        <v>158.53242388999999</v>
      </c>
      <c r="F1387" s="115">
        <v>136.16411479000001</v>
      </c>
      <c r="H1387" s="115">
        <v>82.3</v>
      </c>
      <c r="I1387" s="113">
        <v>2080251.39</v>
      </c>
    </row>
    <row r="1388" spans="2:9" ht="15.9" customHeight="1" x14ac:dyDescent="0.25">
      <c r="B1388" s="152">
        <v>45762</v>
      </c>
      <c r="C1388" s="115">
        <v>169.64599179999999</v>
      </c>
      <c r="D1388" s="115">
        <v>123.20458321</v>
      </c>
      <c r="E1388" s="115">
        <v>158.6157025</v>
      </c>
      <c r="F1388" s="115">
        <v>135.9401498</v>
      </c>
      <c r="H1388" s="115">
        <v>83.19</v>
      </c>
      <c r="I1388" s="113">
        <v>911517.56</v>
      </c>
    </row>
    <row r="1389" spans="2:9" ht="15.9" customHeight="1" x14ac:dyDescent="0.25">
      <c r="B1389" s="152">
        <v>45763</v>
      </c>
      <c r="C1389" s="115">
        <v>169.66638438999999</v>
      </c>
      <c r="D1389" s="115">
        <v>123.82014399000001</v>
      </c>
      <c r="E1389" s="115">
        <v>158.69902478</v>
      </c>
      <c r="F1389" s="115">
        <v>136.00538627</v>
      </c>
      <c r="H1389" s="115">
        <v>83.2</v>
      </c>
      <c r="I1389" s="113">
        <v>1371033.03</v>
      </c>
    </row>
    <row r="1390" spans="2:9" ht="15.9" customHeight="1" x14ac:dyDescent="0.25">
      <c r="B1390" s="152">
        <v>45764</v>
      </c>
      <c r="C1390" s="115">
        <v>170.21698444</v>
      </c>
      <c r="D1390" s="115">
        <v>124.73394303000001</v>
      </c>
      <c r="E1390" s="115">
        <v>158.78239088999999</v>
      </c>
      <c r="F1390" s="115">
        <v>136.13224352</v>
      </c>
      <c r="H1390" s="115">
        <v>83.47</v>
      </c>
      <c r="I1390" s="113">
        <v>2594571.3199999998</v>
      </c>
    </row>
    <row r="1391" spans="2:9" ht="15.9" customHeight="1" x14ac:dyDescent="0.25">
      <c r="B1391" s="152">
        <v>45769</v>
      </c>
      <c r="C1391" s="115">
        <v>174.72374776999999</v>
      </c>
      <c r="D1391" s="115">
        <v>125.37981409</v>
      </c>
      <c r="E1391" s="115">
        <v>158.86580083000001</v>
      </c>
      <c r="F1391" s="115">
        <v>135.47189341000001</v>
      </c>
      <c r="H1391" s="115">
        <v>85.68</v>
      </c>
      <c r="I1391" s="113">
        <v>2690342.64</v>
      </c>
    </row>
    <row r="1392" spans="2:9" ht="15.9" customHeight="1" x14ac:dyDescent="0.25">
      <c r="B1392" s="152">
        <v>45770</v>
      </c>
      <c r="C1392" s="115">
        <v>172.99037726</v>
      </c>
      <c r="D1392" s="115">
        <v>125.73979552999999</v>
      </c>
      <c r="E1392" s="115">
        <v>158.94925443</v>
      </c>
      <c r="F1392" s="115">
        <v>135.94328386000001</v>
      </c>
      <c r="H1392" s="115">
        <v>84.83</v>
      </c>
      <c r="I1392" s="113">
        <v>1788801.12</v>
      </c>
    </row>
    <row r="1393" spans="2:9" ht="15.9" customHeight="1" x14ac:dyDescent="0.25">
      <c r="B1393" s="152">
        <v>45771</v>
      </c>
      <c r="C1393" s="115">
        <v>171.92996235999999</v>
      </c>
      <c r="D1393" s="115">
        <v>125.93887051</v>
      </c>
      <c r="E1393" s="115">
        <v>159.03275203000001</v>
      </c>
      <c r="F1393" s="115">
        <v>136.73748800999999</v>
      </c>
      <c r="H1393" s="115">
        <v>84.31</v>
      </c>
      <c r="I1393" s="113">
        <v>1189915.27</v>
      </c>
    </row>
    <row r="1394" spans="2:9" ht="15.9" customHeight="1" x14ac:dyDescent="0.25">
      <c r="B1394" s="152">
        <v>45772</v>
      </c>
      <c r="C1394" s="115">
        <v>175.37631078999999</v>
      </c>
      <c r="D1394" s="115">
        <v>126.89682526999999</v>
      </c>
      <c r="E1394" s="115">
        <v>159.11629346999999</v>
      </c>
      <c r="F1394" s="115">
        <v>136.98837571000001</v>
      </c>
      <c r="H1394" s="115">
        <v>86</v>
      </c>
      <c r="I1394" s="113">
        <v>2500893.5499999998</v>
      </c>
    </row>
    <row r="1395" spans="2:9" ht="15.9" customHeight="1" x14ac:dyDescent="0.25">
      <c r="B1395" s="152">
        <v>45775</v>
      </c>
      <c r="C1395" s="115">
        <v>171.50171788</v>
      </c>
      <c r="D1395" s="115">
        <v>127.03565387</v>
      </c>
      <c r="E1395" s="115">
        <v>159.19987874</v>
      </c>
      <c r="F1395" s="115">
        <v>137.24397253000001</v>
      </c>
      <c r="H1395" s="115">
        <v>84.1</v>
      </c>
      <c r="I1395" s="113">
        <v>3302781.97</v>
      </c>
    </row>
    <row r="1396" spans="2:9" ht="15.9" customHeight="1" x14ac:dyDescent="0.25">
      <c r="B1396" s="152">
        <v>45776</v>
      </c>
      <c r="C1396" s="115">
        <v>171.86878457</v>
      </c>
      <c r="D1396" s="115">
        <v>127.28000718</v>
      </c>
      <c r="E1396" s="115">
        <v>159.28350784</v>
      </c>
      <c r="F1396" s="115">
        <v>137.42667947000001</v>
      </c>
      <c r="H1396" s="115">
        <v>84.28</v>
      </c>
      <c r="I1396" s="113">
        <v>3809070.86</v>
      </c>
    </row>
    <row r="1397" spans="2:9" ht="15.9" customHeight="1" x14ac:dyDescent="0.25">
      <c r="B1397" s="152">
        <v>45777</v>
      </c>
      <c r="C1397" s="115">
        <v>174.15275513</v>
      </c>
      <c r="D1397" s="115">
        <v>127.70397699999999</v>
      </c>
      <c r="E1397" s="115">
        <v>159.36718095000001</v>
      </c>
      <c r="F1397" s="115">
        <v>137.73866403</v>
      </c>
      <c r="H1397" s="115">
        <v>85.4</v>
      </c>
      <c r="I1397" s="113">
        <v>2446294.09</v>
      </c>
    </row>
    <row r="1398" spans="2:9" ht="15.9" customHeight="1" x14ac:dyDescent="0.25">
      <c r="B1398" s="152">
        <v>45779</v>
      </c>
      <c r="C1398" s="115">
        <v>176.47751088000001</v>
      </c>
      <c r="D1398" s="115">
        <v>127.95656273</v>
      </c>
      <c r="E1398" s="115">
        <v>159.45089805000001</v>
      </c>
      <c r="F1398" s="115">
        <v>137.74700233999999</v>
      </c>
      <c r="H1398" s="115">
        <v>86.54</v>
      </c>
      <c r="I1398" s="113">
        <v>1780582.18</v>
      </c>
    </row>
    <row r="1399" spans="2:9" ht="15.9" customHeight="1" x14ac:dyDescent="0.25">
      <c r="B1399" s="152">
        <v>45782</v>
      </c>
      <c r="C1399" s="115">
        <v>176.72222201</v>
      </c>
      <c r="D1399" s="115">
        <v>126.91965154</v>
      </c>
      <c r="E1399" s="115">
        <v>159.53465917</v>
      </c>
      <c r="F1399" s="115">
        <v>137.41644156000001</v>
      </c>
      <c r="H1399" s="115">
        <v>86.66</v>
      </c>
      <c r="I1399" s="113">
        <v>1630893.36</v>
      </c>
    </row>
    <row r="1400" spans="2:9" ht="15.9" customHeight="1" x14ac:dyDescent="0.25">
      <c r="B1400" s="152">
        <v>45783</v>
      </c>
      <c r="C1400" s="115">
        <v>175.66180711000001</v>
      </c>
      <c r="D1400" s="115">
        <v>126.68876947</v>
      </c>
      <c r="E1400" s="115">
        <v>159.61846428000001</v>
      </c>
      <c r="F1400" s="115">
        <v>138.02981217000001</v>
      </c>
      <c r="H1400" s="115">
        <v>86.14</v>
      </c>
      <c r="I1400" s="113">
        <v>2538043.4300000002</v>
      </c>
    </row>
    <row r="1401" spans="2:9" ht="15.9" customHeight="1" x14ac:dyDescent="0.25">
      <c r="B1401" s="152">
        <v>45784</v>
      </c>
      <c r="C1401" s="115">
        <v>175.37631078999999</v>
      </c>
      <c r="D1401" s="115">
        <v>126.78681016</v>
      </c>
      <c r="E1401" s="115">
        <v>159.70231340000001</v>
      </c>
      <c r="F1401" s="115">
        <v>138.37432734999999</v>
      </c>
      <c r="H1401" s="115">
        <v>86</v>
      </c>
      <c r="I1401" s="113">
        <v>1649833.71</v>
      </c>
    </row>
    <row r="1402" spans="2:9" ht="15.9" customHeight="1" x14ac:dyDescent="0.25">
      <c r="B1402" s="152">
        <v>45785</v>
      </c>
      <c r="C1402" s="115">
        <v>176.88536277</v>
      </c>
      <c r="D1402" s="115">
        <v>126.84668232999999</v>
      </c>
      <c r="E1402" s="115">
        <v>159.78897785000001</v>
      </c>
      <c r="F1402" s="115">
        <v>139.13506089000001</v>
      </c>
      <c r="H1402" s="115">
        <v>86.74</v>
      </c>
      <c r="I1402" s="113">
        <v>1141973.23</v>
      </c>
    </row>
    <row r="1403" spans="2:9" ht="15.9" customHeight="1" x14ac:dyDescent="0.25">
      <c r="B1403" s="152">
        <v>45786</v>
      </c>
      <c r="C1403" s="115">
        <v>177.35439242999999</v>
      </c>
      <c r="D1403" s="115">
        <v>127.52436049000001</v>
      </c>
      <c r="E1403" s="115">
        <v>159.87568937</v>
      </c>
      <c r="F1403" s="115">
        <v>139.4787163</v>
      </c>
      <c r="H1403" s="115">
        <v>86.97</v>
      </c>
      <c r="I1403" s="113">
        <v>1630942.35</v>
      </c>
    </row>
    <row r="1404" spans="2:9" ht="15.9" customHeight="1" x14ac:dyDescent="0.25">
      <c r="B1404" s="152">
        <v>45789</v>
      </c>
      <c r="C1404" s="115">
        <v>178.63418437000001</v>
      </c>
      <c r="D1404" s="115">
        <v>127.48319837</v>
      </c>
      <c r="E1404" s="115">
        <v>159.96244797</v>
      </c>
      <c r="F1404" s="115">
        <v>139.43164157000001</v>
      </c>
      <c r="H1404" s="115">
        <v>86.54</v>
      </c>
      <c r="I1404" s="113">
        <v>3352410.61</v>
      </c>
    </row>
    <row r="1405" spans="2:9" ht="15.9" customHeight="1" x14ac:dyDescent="0.25">
      <c r="B1405" s="152">
        <v>45790</v>
      </c>
      <c r="C1405" s="115">
        <v>177.51952688</v>
      </c>
      <c r="D1405" s="115">
        <v>127.6680537</v>
      </c>
      <c r="E1405" s="115">
        <v>160.04925363999999</v>
      </c>
      <c r="F1405" s="115">
        <v>139.61549840000001</v>
      </c>
      <c r="H1405" s="115">
        <v>86</v>
      </c>
      <c r="I1405" s="113">
        <v>1145338.2</v>
      </c>
    </row>
    <row r="1406" spans="2:9" ht="15.9" customHeight="1" x14ac:dyDescent="0.25">
      <c r="B1406" s="152">
        <v>45791</v>
      </c>
      <c r="C1406" s="115">
        <v>177.51952688</v>
      </c>
      <c r="D1406" s="115">
        <v>127.45288807999999</v>
      </c>
      <c r="E1406" s="115">
        <v>160.13610638</v>
      </c>
      <c r="F1406" s="115">
        <v>139.24138794000001</v>
      </c>
      <c r="H1406" s="115">
        <v>86</v>
      </c>
      <c r="I1406" s="113">
        <v>2515511.58</v>
      </c>
    </row>
    <row r="1407" spans="2:9" ht="15.9" customHeight="1" x14ac:dyDescent="0.25">
      <c r="B1407" s="152">
        <v>45792</v>
      </c>
      <c r="C1407" s="115">
        <v>178.24199007000001</v>
      </c>
      <c r="D1407" s="115">
        <v>128.08528791000001</v>
      </c>
      <c r="E1407" s="115">
        <v>160.22300619999999</v>
      </c>
      <c r="F1407" s="115">
        <v>139.54380176000001</v>
      </c>
      <c r="H1407" s="115">
        <v>86.35</v>
      </c>
      <c r="I1407" s="113">
        <v>1766991.69</v>
      </c>
    </row>
    <row r="1408" spans="2:9" ht="15.9" customHeight="1" x14ac:dyDescent="0.25">
      <c r="B1408" s="152">
        <v>45793</v>
      </c>
      <c r="C1408" s="115">
        <v>179.87269269999999</v>
      </c>
      <c r="D1408" s="115">
        <v>128.69037105999999</v>
      </c>
      <c r="E1408" s="115">
        <v>160.30995325999999</v>
      </c>
      <c r="F1408" s="115">
        <v>139.86345777</v>
      </c>
      <c r="H1408" s="115">
        <v>87.14</v>
      </c>
      <c r="I1408" s="113">
        <v>2088099.51</v>
      </c>
    </row>
    <row r="1409" spans="2:9" ht="15.9" customHeight="1" x14ac:dyDescent="0.25">
      <c r="B1409" s="152">
        <v>45796</v>
      </c>
      <c r="C1409" s="115">
        <v>180.12039436000001</v>
      </c>
      <c r="D1409" s="115">
        <v>128.54667784</v>
      </c>
      <c r="E1409" s="115">
        <v>160.39694739000001</v>
      </c>
      <c r="F1409" s="115">
        <v>140.36666238999999</v>
      </c>
      <c r="H1409" s="115">
        <v>87.26</v>
      </c>
      <c r="I1409" s="113">
        <v>2670404.19</v>
      </c>
    </row>
    <row r="1410" spans="2:9" ht="15.9" customHeight="1" x14ac:dyDescent="0.25">
      <c r="B1410" s="152">
        <v>45797</v>
      </c>
      <c r="C1410" s="115">
        <v>180.09975256000001</v>
      </c>
      <c r="D1410" s="115">
        <v>128.61889865000001</v>
      </c>
      <c r="E1410" s="115">
        <v>160.48398875999999</v>
      </c>
      <c r="F1410" s="115">
        <v>140.11996286999999</v>
      </c>
      <c r="H1410" s="115">
        <v>87.25</v>
      </c>
      <c r="I1410" s="113">
        <v>1532217.85</v>
      </c>
    </row>
    <row r="1411" spans="2:9" ht="15.9" customHeight="1" x14ac:dyDescent="0.25">
      <c r="B1411" s="152">
        <v>45798</v>
      </c>
      <c r="C1411" s="115">
        <v>179.31536395000001</v>
      </c>
      <c r="D1411" s="115">
        <v>128.58447215000001</v>
      </c>
      <c r="E1411" s="115">
        <v>160.57107737999999</v>
      </c>
      <c r="F1411" s="115">
        <v>139.67266369999999</v>
      </c>
      <c r="H1411" s="115">
        <v>86.87</v>
      </c>
      <c r="I1411" s="113">
        <v>867553.81</v>
      </c>
    </row>
    <row r="1412" spans="2:9" ht="15.9" customHeight="1" x14ac:dyDescent="0.25">
      <c r="B1412" s="152">
        <v>45799</v>
      </c>
      <c r="C1412" s="115">
        <v>179.79012548</v>
      </c>
      <c r="D1412" s="115">
        <v>128.61216303</v>
      </c>
      <c r="E1412" s="115">
        <v>160.65821324999999</v>
      </c>
      <c r="F1412" s="115">
        <v>140.01542411</v>
      </c>
      <c r="H1412" s="115">
        <v>87.1</v>
      </c>
      <c r="I1412" s="113">
        <v>624012.09</v>
      </c>
    </row>
    <row r="1413" spans="2:9" ht="15.9" customHeight="1" x14ac:dyDescent="0.25">
      <c r="B1413" s="152">
        <v>45800</v>
      </c>
      <c r="C1413" s="115">
        <v>181.13184283000001</v>
      </c>
      <c r="D1413" s="115">
        <v>128.73677198999999</v>
      </c>
      <c r="E1413" s="115">
        <v>160.74539634999999</v>
      </c>
      <c r="F1413" s="115">
        <v>140.14138885</v>
      </c>
      <c r="H1413" s="115">
        <v>87.75</v>
      </c>
      <c r="I1413" s="113">
        <v>2135763.0299999998</v>
      </c>
    </row>
    <row r="1414" spans="2:9" ht="15.9" customHeight="1" x14ac:dyDescent="0.25">
      <c r="B1414" s="152">
        <v>45803</v>
      </c>
      <c r="C1414" s="115">
        <v>181.33826088999999</v>
      </c>
      <c r="D1414" s="115">
        <v>128.58147854000001</v>
      </c>
      <c r="E1414" s="115">
        <v>160.83262687000001</v>
      </c>
      <c r="F1414" s="115">
        <v>140.24232702</v>
      </c>
      <c r="H1414" s="115">
        <v>87.85</v>
      </c>
      <c r="I1414" s="113">
        <v>1730356.69</v>
      </c>
    </row>
    <row r="1415" spans="2:9" ht="15.9" customHeight="1" x14ac:dyDescent="0.25">
      <c r="B1415" s="152">
        <v>45804</v>
      </c>
      <c r="C1415" s="115">
        <v>178.59290075999999</v>
      </c>
      <c r="D1415" s="115">
        <v>128.66006077</v>
      </c>
      <c r="E1415" s="115">
        <v>160.91990464</v>
      </c>
      <c r="F1415" s="115">
        <v>140.76192460999999</v>
      </c>
      <c r="H1415" s="115">
        <v>86.52</v>
      </c>
      <c r="I1415" s="113">
        <v>3313591.76</v>
      </c>
    </row>
    <row r="1416" spans="2:9" ht="15.9" customHeight="1" x14ac:dyDescent="0.25">
      <c r="B1416" s="152">
        <v>45805</v>
      </c>
      <c r="C1416" s="115">
        <v>178.65482617999999</v>
      </c>
      <c r="D1416" s="115">
        <v>128.83256746999999</v>
      </c>
      <c r="E1416" s="115">
        <v>161.00722981000001</v>
      </c>
      <c r="F1416" s="115">
        <v>140.45880363000001</v>
      </c>
      <c r="H1416" s="115">
        <v>86.55</v>
      </c>
      <c r="I1416" s="113">
        <v>1622348.24</v>
      </c>
    </row>
    <row r="1417" spans="2:9" ht="15.9" customHeight="1" x14ac:dyDescent="0.25">
      <c r="B1417" s="152">
        <v>45806</v>
      </c>
      <c r="C1417" s="115">
        <v>178.46904993000001</v>
      </c>
      <c r="D1417" s="115">
        <v>128.95044081</v>
      </c>
      <c r="E1417" s="115">
        <v>161.09460240000001</v>
      </c>
      <c r="F1417" s="115">
        <v>140.45807551999999</v>
      </c>
      <c r="H1417" s="115">
        <v>86.46</v>
      </c>
      <c r="I1417" s="113">
        <v>2069914.75</v>
      </c>
    </row>
    <row r="1418" spans="2:9" ht="15.9" customHeight="1" x14ac:dyDescent="0.25">
      <c r="B1418" s="152">
        <v>45807</v>
      </c>
      <c r="C1418" s="115">
        <v>179.35664756</v>
      </c>
      <c r="D1418" s="115">
        <v>129.54579473000001</v>
      </c>
      <c r="E1418" s="115">
        <v>161.18202241</v>
      </c>
      <c r="F1418" s="115">
        <v>140.07346889999999</v>
      </c>
      <c r="H1418" s="115">
        <v>86.89</v>
      </c>
      <c r="I1418" s="113">
        <v>1050459.95</v>
      </c>
    </row>
    <row r="1419" spans="2:9" ht="15.9" customHeight="1" x14ac:dyDescent="0.25">
      <c r="B1419" s="152">
        <v>45810</v>
      </c>
      <c r="C1419" s="115">
        <v>179.58370742</v>
      </c>
      <c r="D1419" s="115">
        <v>128.91002709</v>
      </c>
      <c r="E1419" s="115">
        <v>161.26948983</v>
      </c>
      <c r="F1419" s="115">
        <v>139.83104209000001</v>
      </c>
      <c r="H1419" s="115">
        <v>87</v>
      </c>
      <c r="I1419" s="113">
        <v>1516305.84</v>
      </c>
    </row>
    <row r="1420" spans="2:9" ht="15.9" customHeight="1" x14ac:dyDescent="0.25">
      <c r="B1420" s="152">
        <v>45811</v>
      </c>
      <c r="C1420" s="115">
        <v>178.03557201000001</v>
      </c>
      <c r="D1420" s="115">
        <v>129.25578888999999</v>
      </c>
      <c r="E1420" s="115">
        <v>161.35700466</v>
      </c>
      <c r="F1420" s="115">
        <v>139.85375551000001</v>
      </c>
      <c r="H1420" s="115">
        <v>86.25</v>
      </c>
      <c r="I1420" s="113">
        <v>2613231.2799999998</v>
      </c>
    </row>
    <row r="1421" spans="2:9" ht="15.9" customHeight="1" x14ac:dyDescent="0.25">
      <c r="B1421" s="152">
        <v>45812</v>
      </c>
      <c r="C1421" s="115">
        <v>179.15022951</v>
      </c>
      <c r="D1421" s="115">
        <v>129.02153901</v>
      </c>
      <c r="E1421" s="115">
        <v>161.44456708000001</v>
      </c>
      <c r="F1421" s="115">
        <v>140.05764432000001</v>
      </c>
      <c r="H1421" s="115">
        <v>86.79</v>
      </c>
      <c r="I1421" s="113">
        <v>988612.1</v>
      </c>
    </row>
    <row r="1422" spans="2:9" ht="15.9" customHeight="1" x14ac:dyDescent="0.25">
      <c r="B1422" s="152">
        <v>45813</v>
      </c>
      <c r="C1422" s="115">
        <v>177.93236299</v>
      </c>
      <c r="D1422" s="115">
        <v>129.02864883000001</v>
      </c>
      <c r="E1422" s="115">
        <v>161.53217691</v>
      </c>
      <c r="F1422" s="115">
        <v>139.89192642</v>
      </c>
      <c r="H1422" s="115">
        <v>86.2</v>
      </c>
      <c r="I1422" s="113">
        <v>2079078.19</v>
      </c>
    </row>
    <row r="1423" spans="2:9" ht="15.9" customHeight="1" x14ac:dyDescent="0.25">
      <c r="B1423" s="152">
        <v>45814</v>
      </c>
      <c r="C1423" s="115">
        <v>177.84979576999999</v>
      </c>
      <c r="D1423" s="115">
        <v>129.07617236999999</v>
      </c>
      <c r="E1423" s="115">
        <v>161.61983433</v>
      </c>
      <c r="F1423" s="115">
        <v>140.06222026</v>
      </c>
      <c r="H1423" s="115">
        <v>86.16</v>
      </c>
      <c r="I1423" s="113">
        <v>1263941.72</v>
      </c>
    </row>
    <row r="1424" spans="2:9" ht="15.9" customHeight="1" x14ac:dyDescent="0.25">
      <c r="B1424" s="152">
        <v>45817</v>
      </c>
      <c r="C1424" s="115">
        <v>177.18925798999999</v>
      </c>
      <c r="D1424" s="115">
        <v>127.83644418999999</v>
      </c>
      <c r="E1424" s="115">
        <v>161.70753933</v>
      </c>
      <c r="F1424" s="115">
        <v>139.93081945</v>
      </c>
      <c r="H1424" s="115">
        <v>85.84</v>
      </c>
      <c r="I1424" s="113">
        <v>3521794.51</v>
      </c>
    </row>
    <row r="1425" spans="2:9" ht="15.9" customHeight="1" x14ac:dyDescent="0.25">
      <c r="B1425" s="152">
        <v>45818</v>
      </c>
      <c r="C1425" s="115">
        <v>176.5832327</v>
      </c>
      <c r="D1425" s="115">
        <v>127.51987007</v>
      </c>
      <c r="E1425" s="115">
        <v>161.79529192000001</v>
      </c>
      <c r="F1425" s="115">
        <v>139.57481448999999</v>
      </c>
      <c r="H1425" s="115">
        <v>84.5</v>
      </c>
      <c r="I1425" s="113">
        <v>2446280.64</v>
      </c>
    </row>
    <row r="1426" spans="2:9" ht="15.9" customHeight="1" x14ac:dyDescent="0.25">
      <c r="B1426" s="152">
        <v>45819</v>
      </c>
      <c r="C1426" s="115">
        <v>174.66066968999999</v>
      </c>
      <c r="D1426" s="115">
        <v>127.54007693</v>
      </c>
      <c r="E1426" s="115">
        <v>161.88309208999999</v>
      </c>
      <c r="F1426" s="115">
        <v>139.76775094999999</v>
      </c>
      <c r="H1426" s="115">
        <v>83.58</v>
      </c>
      <c r="I1426" s="113">
        <v>985371.11</v>
      </c>
    </row>
    <row r="1427" spans="2:9" ht="15.9" customHeight="1" x14ac:dyDescent="0.25">
      <c r="B1427" s="152">
        <v>45820</v>
      </c>
      <c r="C1427" s="115">
        <v>174.80695166000001</v>
      </c>
      <c r="D1427" s="115">
        <v>126.90917391000001</v>
      </c>
      <c r="E1427" s="115">
        <v>161.97094000999999</v>
      </c>
      <c r="F1427" s="115">
        <v>139.81081458</v>
      </c>
      <c r="H1427" s="115">
        <v>83.65</v>
      </c>
      <c r="I1427" s="113">
        <v>1199456.8</v>
      </c>
    </row>
    <row r="1428" spans="2:9" ht="15.9" customHeight="1" x14ac:dyDescent="0.25">
      <c r="B1428" s="152">
        <v>45821</v>
      </c>
      <c r="C1428" s="115">
        <v>171.3588767</v>
      </c>
      <c r="D1428" s="115">
        <v>127.93710428</v>
      </c>
      <c r="E1428" s="115">
        <v>162.05883552</v>
      </c>
      <c r="F1428" s="115">
        <v>140.07712856000001</v>
      </c>
      <c r="H1428" s="115">
        <v>82</v>
      </c>
      <c r="I1428" s="113">
        <v>2706601.67</v>
      </c>
    </row>
    <row r="1429" spans="2:9" ht="15.9" customHeight="1" x14ac:dyDescent="0.25">
      <c r="B1429" s="152">
        <v>45824</v>
      </c>
      <c r="C1429" s="115">
        <v>173.65759334000001</v>
      </c>
      <c r="D1429" s="115">
        <v>128.41982368000001</v>
      </c>
      <c r="E1429" s="115">
        <v>162.14677879000001</v>
      </c>
      <c r="F1429" s="115">
        <v>140.17666535000001</v>
      </c>
      <c r="H1429" s="115">
        <v>83.1</v>
      </c>
      <c r="I1429" s="113">
        <v>2026889.69</v>
      </c>
    </row>
    <row r="1430" spans="2:9" ht="15.9" customHeight="1" x14ac:dyDescent="0.25">
      <c r="B1430" s="152">
        <v>45825</v>
      </c>
      <c r="C1430" s="115">
        <v>172.19477366000001</v>
      </c>
      <c r="D1430" s="115">
        <v>128.42805609999999</v>
      </c>
      <c r="E1430" s="115">
        <v>162.23476980999999</v>
      </c>
      <c r="F1430" s="115">
        <v>140.27062101999999</v>
      </c>
      <c r="H1430" s="115">
        <v>82.4</v>
      </c>
      <c r="I1430" s="113">
        <v>1522528.62</v>
      </c>
    </row>
    <row r="1431" spans="2:9" ht="15.9" customHeight="1" x14ac:dyDescent="0.25">
      <c r="B1431" s="152">
        <v>45826</v>
      </c>
      <c r="C1431" s="115">
        <v>173.40682425</v>
      </c>
      <c r="D1431" s="115">
        <v>128.76558546999999</v>
      </c>
      <c r="E1431" s="115">
        <v>162.32280857999999</v>
      </c>
      <c r="F1431" s="115">
        <v>140.46391455</v>
      </c>
      <c r="H1431" s="115">
        <v>82.98</v>
      </c>
      <c r="I1431" s="113">
        <v>2564740.91</v>
      </c>
    </row>
    <row r="1432" spans="2:9" ht="15.9" customHeight="1" x14ac:dyDescent="0.25">
      <c r="B1432" s="152">
        <v>45828</v>
      </c>
      <c r="C1432" s="115">
        <v>173.82477273000001</v>
      </c>
      <c r="D1432" s="115">
        <v>128.60168540000001</v>
      </c>
      <c r="E1432" s="115">
        <v>162.41229894</v>
      </c>
      <c r="F1432" s="115">
        <v>140.93830009000001</v>
      </c>
      <c r="H1432" s="115">
        <v>83.18</v>
      </c>
      <c r="I1432" s="113">
        <v>2940511.34</v>
      </c>
    </row>
    <row r="1433" spans="2:9" ht="15.9" customHeight="1" x14ac:dyDescent="0.25">
      <c r="B1433" s="152">
        <v>45831</v>
      </c>
      <c r="C1433" s="115">
        <v>172.00669683999999</v>
      </c>
      <c r="D1433" s="115">
        <v>128.34423505999999</v>
      </c>
      <c r="E1433" s="115">
        <v>162.50183859000001</v>
      </c>
      <c r="F1433" s="115">
        <v>140.79878507999999</v>
      </c>
      <c r="H1433" s="115">
        <v>82.31</v>
      </c>
      <c r="I1433" s="113">
        <v>2415317.73</v>
      </c>
    </row>
    <row r="1434" spans="2:9" ht="15.9" customHeight="1" x14ac:dyDescent="0.25">
      <c r="B1434" s="152">
        <v>45832</v>
      </c>
      <c r="C1434" s="115">
        <v>172.50823502</v>
      </c>
      <c r="D1434" s="115">
        <v>128.50663832999999</v>
      </c>
      <c r="E1434" s="115">
        <v>162.59142753</v>
      </c>
      <c r="F1434" s="115">
        <v>140.61006727</v>
      </c>
      <c r="H1434" s="115">
        <v>82.55</v>
      </c>
      <c r="I1434" s="113">
        <v>1658124.48</v>
      </c>
    </row>
    <row r="1435" spans="2:9" ht="15.9" customHeight="1" x14ac:dyDescent="0.25">
      <c r="B1435" s="152">
        <v>45833</v>
      </c>
      <c r="C1435" s="115">
        <v>173.86656758000001</v>
      </c>
      <c r="D1435" s="115">
        <v>128.81460582</v>
      </c>
      <c r="E1435" s="115">
        <v>162.68106592999999</v>
      </c>
      <c r="F1435" s="115">
        <v>140.48538966000001</v>
      </c>
      <c r="H1435" s="115">
        <v>83.2</v>
      </c>
      <c r="I1435" s="113">
        <v>1914623.3</v>
      </c>
    </row>
    <row r="1436" spans="2:9" ht="15.9" customHeight="1" x14ac:dyDescent="0.25">
      <c r="B1436" s="152">
        <v>45834</v>
      </c>
      <c r="C1436" s="115">
        <v>174.80695166000001</v>
      </c>
      <c r="D1436" s="115">
        <v>129.08253379000001</v>
      </c>
      <c r="E1436" s="115">
        <v>162.77075379999999</v>
      </c>
      <c r="F1436" s="115">
        <v>140.83130306999999</v>
      </c>
      <c r="H1436" s="115">
        <v>83.65</v>
      </c>
      <c r="I1436" s="113">
        <v>1790992.22</v>
      </c>
    </row>
    <row r="1437" spans="2:9" ht="15.9" customHeight="1" x14ac:dyDescent="0.25">
      <c r="B1437" s="152">
        <v>45835</v>
      </c>
      <c r="C1437" s="115">
        <v>174.76515681000001</v>
      </c>
      <c r="D1437" s="115">
        <v>129.58246643000001</v>
      </c>
      <c r="E1437" s="115">
        <v>162.86049112000001</v>
      </c>
      <c r="F1437" s="115">
        <v>141.07940815000001</v>
      </c>
      <c r="H1437" s="115">
        <v>83.63</v>
      </c>
      <c r="I1437" s="113">
        <v>3303046.1</v>
      </c>
    </row>
    <row r="1438" spans="2:9" ht="15.9" customHeight="1" x14ac:dyDescent="0.25">
      <c r="B1438" s="152">
        <v>45838</v>
      </c>
      <c r="C1438" s="115">
        <v>176.29066875999999</v>
      </c>
      <c r="D1438" s="115">
        <v>130.36304989000001</v>
      </c>
      <c r="E1438" s="115">
        <v>162.9502779</v>
      </c>
      <c r="F1438" s="115">
        <v>141.88906431999999</v>
      </c>
      <c r="H1438" s="115">
        <v>84.36</v>
      </c>
      <c r="I1438" s="113">
        <v>2591503.9300000002</v>
      </c>
    </row>
    <row r="1439" spans="2:9" ht="15.9" customHeight="1" x14ac:dyDescent="0.25"/>
    <row r="1440" spans="2:9" ht="15.9" customHeight="1" x14ac:dyDescent="0.25"/>
    <row r="1441" ht="15.9" customHeight="1" x14ac:dyDescent="0.25"/>
    <row r="1442" ht="15.9" customHeight="1" x14ac:dyDescent="0.25"/>
    <row r="1443" ht="15.9" hidden="1" customHeight="1" x14ac:dyDescent="0.25"/>
    <row r="1444" ht="15.9" hidden="1" customHeight="1" x14ac:dyDescent="0.25"/>
    <row r="1445" ht="15.9" hidden="1" customHeight="1" x14ac:dyDescent="0.25"/>
    <row r="1446" ht="15.9" hidden="1" customHeight="1" x14ac:dyDescent="0.25"/>
    <row r="1447" ht="15.9" hidden="1" customHeight="1" x14ac:dyDescent="0.25"/>
    <row r="1448" ht="15.9" hidden="1" customHeight="1" x14ac:dyDescent="0.25"/>
    <row r="1449" ht="15.9" hidden="1" customHeight="1" x14ac:dyDescent="0.25"/>
    <row r="1450" ht="15.9" hidden="1" customHeight="1" x14ac:dyDescent="0.25"/>
  </sheetData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100"/>
  <sheetViews>
    <sheetView showGridLines="0" zoomScaleNormal="100" workbookViewId="0">
      <selection activeCell="E6" sqref="E6"/>
    </sheetView>
  </sheetViews>
  <sheetFormatPr defaultColWidth="0" defaultRowHeight="13.2" zeroHeight="1" x14ac:dyDescent="0.25"/>
  <cols>
    <col min="1" max="1" width="4.44140625" style="32" customWidth="1"/>
    <col min="2" max="2" width="11.88671875" style="32" customWidth="1"/>
    <col min="3" max="3" width="11" style="32" customWidth="1"/>
    <col min="4" max="4" width="20.88671875" style="32" customWidth="1"/>
    <col min="5" max="5" width="20" style="32" customWidth="1"/>
    <col min="6" max="6" width="15" style="32" customWidth="1"/>
    <col min="7" max="7" width="8.88671875" style="32" customWidth="1"/>
    <col min="8" max="10" width="9.109375" style="32" hidden="1" customWidth="1"/>
    <col min="11" max="16384" width="9.109375" style="32" hidden="1"/>
  </cols>
  <sheetData>
    <row r="1" spans="2:6" ht="17.100000000000001" customHeight="1" x14ac:dyDescent="0.25"/>
    <row r="2" spans="2:6" ht="17.100000000000001" customHeight="1" x14ac:dyDescent="0.25"/>
    <row r="3" spans="2:6" ht="17.100000000000001" customHeight="1" x14ac:dyDescent="0.25"/>
    <row r="4" spans="2:6" ht="17.100000000000001" customHeight="1" x14ac:dyDescent="0.25"/>
    <row r="5" spans="2:6" ht="22.5" customHeight="1" x14ac:dyDescent="0.25">
      <c r="B5" s="176" t="s">
        <v>39</v>
      </c>
    </row>
    <row r="6" spans="2:6" ht="47.25" customHeight="1" x14ac:dyDescent="0.25">
      <c r="B6" s="110" t="s">
        <v>8</v>
      </c>
      <c r="C6" s="110" t="s">
        <v>9</v>
      </c>
      <c r="D6" s="110" t="s">
        <v>12</v>
      </c>
      <c r="E6" s="110" t="s">
        <v>11</v>
      </c>
      <c r="F6" s="110" t="s">
        <v>40</v>
      </c>
    </row>
    <row r="7" spans="2:6" x14ac:dyDescent="0.25">
      <c r="B7" s="177">
        <v>43738</v>
      </c>
      <c r="C7" s="178">
        <v>0.44999999821804343</v>
      </c>
      <c r="D7" s="179">
        <v>5.3765726011853684E-2</v>
      </c>
      <c r="E7" s="179">
        <v>5.3956295187063692E-2</v>
      </c>
      <c r="F7" s="180">
        <v>11</v>
      </c>
    </row>
    <row r="8" spans="2:6" x14ac:dyDescent="0.25">
      <c r="B8" s="177">
        <v>43769</v>
      </c>
      <c r="C8" s="178">
        <v>0.51</v>
      </c>
      <c r="D8" s="179">
        <v>6.0860729217535131E-2</v>
      </c>
      <c r="E8" s="179">
        <v>5.198202712918213E-2</v>
      </c>
      <c r="F8" s="180">
        <v>1179</v>
      </c>
    </row>
    <row r="9" spans="2:6" x14ac:dyDescent="0.25">
      <c r="B9" s="177">
        <v>43798</v>
      </c>
      <c r="C9" s="178">
        <v>0.63000000151687763</v>
      </c>
      <c r="D9" s="179">
        <v>7.5035827383734544E-2</v>
      </c>
      <c r="E9" s="179">
        <v>7.5538813742893562E-2</v>
      </c>
      <c r="F9" s="180">
        <v>1279</v>
      </c>
    </row>
    <row r="10" spans="2:6" x14ac:dyDescent="0.25">
      <c r="B10" s="177">
        <v>43829</v>
      </c>
      <c r="C10" s="178">
        <v>0.74999999657669225</v>
      </c>
      <c r="D10" s="179">
        <v>8.936256721081641E-2</v>
      </c>
      <c r="E10" s="179">
        <v>8.7775761785557058E-2</v>
      </c>
      <c r="F10" s="180">
        <v>1631</v>
      </c>
    </row>
    <row r="11" spans="2:6" x14ac:dyDescent="0.25">
      <c r="B11" s="177">
        <v>43861</v>
      </c>
      <c r="C11" s="178">
        <v>0.90000006549470446</v>
      </c>
      <c r="D11" s="179">
        <v>0.10793552351860029</v>
      </c>
      <c r="E11" s="179">
        <v>0.1063484169442208</v>
      </c>
      <c r="F11" s="180">
        <v>2983</v>
      </c>
    </row>
    <row r="12" spans="2:6" x14ac:dyDescent="0.25">
      <c r="B12" s="177">
        <v>43889</v>
      </c>
      <c r="C12" s="178">
        <v>0.73000000009269794</v>
      </c>
      <c r="D12" s="179">
        <v>8.7458021079501791E-2</v>
      </c>
      <c r="E12" s="179">
        <v>8.8817690548544298E-2</v>
      </c>
      <c r="F12" s="180">
        <v>3453</v>
      </c>
    </row>
    <row r="13" spans="2:6" x14ac:dyDescent="0.25">
      <c r="B13" s="177">
        <v>43921</v>
      </c>
      <c r="C13" s="178">
        <v>0.59999999900538925</v>
      </c>
      <c r="D13" s="179">
        <v>7.1883133468325602E-2</v>
      </c>
      <c r="E13" s="179">
        <v>9.020295650294001E-2</v>
      </c>
      <c r="F13" s="180">
        <v>3583</v>
      </c>
    </row>
    <row r="14" spans="2:6" x14ac:dyDescent="0.25">
      <c r="B14" s="177">
        <v>43951</v>
      </c>
      <c r="C14" s="178">
        <v>0.55000000000000004</v>
      </c>
      <c r="D14" s="179">
        <v>6.5803219971615132E-2</v>
      </c>
      <c r="E14" s="179">
        <v>8.1043247623959341E-2</v>
      </c>
      <c r="F14" s="180">
        <v>3725</v>
      </c>
    </row>
    <row r="15" spans="2:6" x14ac:dyDescent="0.25">
      <c r="B15" s="177">
        <v>43980</v>
      </c>
      <c r="C15" s="178">
        <v>0.5</v>
      </c>
      <c r="D15" s="179">
        <v>5.9818283044728707E-2</v>
      </c>
      <c r="E15" s="179">
        <v>6.9877946520078255E-2</v>
      </c>
      <c r="F15" s="180">
        <v>3879</v>
      </c>
    </row>
    <row r="16" spans="2:6" x14ac:dyDescent="0.25">
      <c r="B16" s="177">
        <v>44012</v>
      </c>
      <c r="C16" s="178">
        <v>0.63</v>
      </c>
      <c r="D16" s="179">
        <v>7.575804743857259E-2</v>
      </c>
      <c r="E16" s="179">
        <v>8.5715257542602535E-2</v>
      </c>
      <c r="F16" s="180">
        <v>4008</v>
      </c>
    </row>
    <row r="17" spans="2:6" x14ac:dyDescent="0.25">
      <c r="B17" s="177">
        <v>44043</v>
      </c>
      <c r="C17" s="178">
        <v>0.6</v>
      </c>
      <c r="D17" s="179">
        <v>7.2227122672548147E-2</v>
      </c>
      <c r="E17" s="179">
        <v>8.2953131480713385E-2</v>
      </c>
      <c r="F17" s="180">
        <v>4131</v>
      </c>
    </row>
    <row r="18" spans="2:6" x14ac:dyDescent="0.25">
      <c r="B18" s="177">
        <v>44074</v>
      </c>
      <c r="C18" s="178">
        <v>0.67</v>
      </c>
      <c r="D18" s="179">
        <v>8.0356287995382636E-2</v>
      </c>
      <c r="E18" s="179">
        <v>9.0343169202418153E-2</v>
      </c>
      <c r="F18" s="180">
        <v>4293</v>
      </c>
    </row>
    <row r="19" spans="2:6" x14ac:dyDescent="0.25">
      <c r="B19" s="177">
        <v>44104</v>
      </c>
      <c r="C19" s="178">
        <v>0.75</v>
      </c>
      <c r="D19" s="179">
        <v>8.9711832174166478E-2</v>
      </c>
      <c r="E19" s="179">
        <v>9.7476443192895057E-2</v>
      </c>
      <c r="F19" s="180">
        <v>4542</v>
      </c>
    </row>
    <row r="20" spans="2:6" x14ac:dyDescent="0.25">
      <c r="B20" s="177">
        <v>44134</v>
      </c>
      <c r="C20" s="178">
        <v>1</v>
      </c>
      <c r="D20" s="179">
        <v>0.11899621517355706</v>
      </c>
      <c r="E20" s="179">
        <v>0.12569525186186092</v>
      </c>
      <c r="F20" s="180">
        <v>5235</v>
      </c>
    </row>
    <row r="21" spans="2:6" x14ac:dyDescent="0.25">
      <c r="B21" s="177">
        <v>44165</v>
      </c>
      <c r="C21" s="178">
        <v>1.5</v>
      </c>
      <c r="D21" s="179">
        <v>0.17850855760950995</v>
      </c>
      <c r="E21" s="179">
        <v>0.18588704264042216</v>
      </c>
      <c r="F21" s="180">
        <v>6273</v>
      </c>
    </row>
    <row r="22" spans="2:6" x14ac:dyDescent="0.25">
      <c r="B22" s="177">
        <v>44195</v>
      </c>
      <c r="C22" s="178">
        <v>1.95</v>
      </c>
      <c r="D22" s="179">
        <v>0.22875571873679865</v>
      </c>
      <c r="E22" s="179">
        <v>0.22736768463907808</v>
      </c>
      <c r="F22" s="180">
        <v>8366</v>
      </c>
    </row>
    <row r="23" spans="2:6" x14ac:dyDescent="0.25">
      <c r="B23" s="177">
        <v>44225</v>
      </c>
      <c r="C23" s="178">
        <v>1.24</v>
      </c>
      <c r="D23" s="179">
        <v>0.14876129003628483</v>
      </c>
      <c r="E23" s="179">
        <v>0.1381551460006499</v>
      </c>
      <c r="F23" s="180">
        <v>13210</v>
      </c>
    </row>
    <row r="24" spans="2:6" x14ac:dyDescent="0.25">
      <c r="B24" s="177">
        <v>44253</v>
      </c>
      <c r="C24" s="178">
        <v>1.24</v>
      </c>
      <c r="D24" s="179">
        <v>0.1485573552995835</v>
      </c>
      <c r="E24" s="179">
        <v>0.13708979012732397</v>
      </c>
      <c r="F24" s="180">
        <v>26003</v>
      </c>
    </row>
    <row r="25" spans="2:6" x14ac:dyDescent="0.25">
      <c r="B25" s="177">
        <v>44286</v>
      </c>
      <c r="C25" s="178">
        <v>0.85</v>
      </c>
      <c r="D25" s="179">
        <v>0.10192460941396231</v>
      </c>
      <c r="E25" s="179">
        <v>9.6650400341119061E-2</v>
      </c>
      <c r="F25" s="180">
        <v>28535</v>
      </c>
    </row>
    <row r="26" spans="2:6" x14ac:dyDescent="0.25">
      <c r="B26" s="177">
        <v>44316</v>
      </c>
      <c r="C26" s="178">
        <v>1</v>
      </c>
      <c r="D26" s="179">
        <v>0.11990726208077723</v>
      </c>
      <c r="E26" s="179">
        <v>0.11419109880384824</v>
      </c>
      <c r="F26" s="180">
        <v>30747</v>
      </c>
    </row>
    <row r="27" spans="2:6" x14ac:dyDescent="0.25">
      <c r="B27" s="177">
        <v>44347</v>
      </c>
      <c r="C27" s="178">
        <v>1</v>
      </c>
      <c r="D27" s="179">
        <v>0.11955195766276876</v>
      </c>
      <c r="E27" s="179">
        <v>0.11478969571164828</v>
      </c>
      <c r="F27" s="180">
        <v>31850</v>
      </c>
    </row>
    <row r="28" spans="2:6" x14ac:dyDescent="0.25">
      <c r="B28" s="177">
        <v>44377</v>
      </c>
      <c r="C28" s="178">
        <v>1</v>
      </c>
      <c r="D28" s="179">
        <v>0.12007554125208948</v>
      </c>
      <c r="E28" s="179">
        <v>0.1187002324546219</v>
      </c>
      <c r="F28" s="180">
        <v>39804</v>
      </c>
    </row>
    <row r="29" spans="2:6" x14ac:dyDescent="0.25">
      <c r="B29" s="177">
        <v>44407</v>
      </c>
      <c r="C29" s="178">
        <v>0.85</v>
      </c>
      <c r="D29" s="179">
        <v>0.10186401633598662</v>
      </c>
      <c r="E29" s="179">
        <v>9.8794130466366398E-2</v>
      </c>
      <c r="F29" s="180">
        <v>42201</v>
      </c>
    </row>
    <row r="30" spans="2:6" x14ac:dyDescent="0.25">
      <c r="B30" s="177">
        <v>44439</v>
      </c>
      <c r="C30" s="178">
        <v>1</v>
      </c>
      <c r="D30" s="179">
        <v>0.11985964830720065</v>
      </c>
      <c r="E30" s="179">
        <v>0.11816489911671738</v>
      </c>
      <c r="F30" s="180">
        <v>43200</v>
      </c>
    </row>
    <row r="31" spans="2:6" x14ac:dyDescent="0.25">
      <c r="B31" s="177">
        <v>44469</v>
      </c>
      <c r="C31" s="178">
        <v>1.23</v>
      </c>
      <c r="D31" s="179">
        <v>0.14770935130069882</v>
      </c>
      <c r="E31" s="179">
        <v>0.14607353159483399</v>
      </c>
      <c r="F31" s="180">
        <v>45443</v>
      </c>
    </row>
    <row r="32" spans="2:6" x14ac:dyDescent="0.25">
      <c r="B32" s="177">
        <v>44498</v>
      </c>
      <c r="C32" s="178">
        <v>1.1200000000000001</v>
      </c>
      <c r="D32" s="179">
        <v>0.13428238541567405</v>
      </c>
      <c r="E32" s="179">
        <v>0.13241379310344828</v>
      </c>
      <c r="F32" s="180">
        <v>47790</v>
      </c>
    </row>
    <row r="33" spans="2:6" x14ac:dyDescent="0.25">
      <c r="B33" s="177">
        <v>44530</v>
      </c>
      <c r="C33" s="178">
        <v>1.1200000000000001</v>
      </c>
      <c r="D33" s="179">
        <v>0.13447648946068927</v>
      </c>
      <c r="E33" s="179">
        <v>0.13743736578382248</v>
      </c>
      <c r="F33" s="180">
        <v>48955</v>
      </c>
    </row>
    <row r="34" spans="2:6" x14ac:dyDescent="0.25">
      <c r="B34" s="177">
        <v>44560</v>
      </c>
      <c r="C34" s="178">
        <v>1.1200000000000001</v>
      </c>
      <c r="D34" s="179">
        <v>0.13438318523675569</v>
      </c>
      <c r="E34" s="179">
        <v>0.13144254278728607</v>
      </c>
      <c r="F34" s="180">
        <v>51269</v>
      </c>
    </row>
    <row r="35" spans="2:6" x14ac:dyDescent="0.25">
      <c r="B35" s="177">
        <v>44592</v>
      </c>
      <c r="C35" s="178">
        <v>1.1200000000000001</v>
      </c>
      <c r="D35" s="179">
        <v>0.1344782443375637</v>
      </c>
      <c r="E35" s="179">
        <v>0.13224441601889209</v>
      </c>
      <c r="F35" s="180">
        <v>53309</v>
      </c>
    </row>
    <row r="36" spans="2:6" x14ac:dyDescent="0.25">
      <c r="B36" s="177">
        <v>44617</v>
      </c>
      <c r="C36" s="178">
        <v>1.1200000000000001</v>
      </c>
      <c r="D36" s="179">
        <v>0.13424850264561622</v>
      </c>
      <c r="E36" s="179">
        <v>0.13407821229050282</v>
      </c>
      <c r="F36" s="180">
        <v>54102</v>
      </c>
    </row>
    <row r="37" spans="2:6" x14ac:dyDescent="0.25">
      <c r="B37" s="177">
        <v>44651</v>
      </c>
      <c r="C37" s="178">
        <v>1.1199999999999999</v>
      </c>
      <c r="D37" s="179">
        <v>0.1347147486839004</v>
      </c>
      <c r="E37" s="179">
        <v>0.13075201867885977</v>
      </c>
      <c r="F37" s="180">
        <v>55231</v>
      </c>
    </row>
    <row r="38" spans="2:6" x14ac:dyDescent="0.25">
      <c r="B38" s="177">
        <v>44680</v>
      </c>
      <c r="C38" s="178">
        <v>1.5</v>
      </c>
      <c r="D38" s="179">
        <v>0.18038240060590835</v>
      </c>
      <c r="E38" s="179">
        <v>0.17982017982017984</v>
      </c>
      <c r="F38" s="180">
        <v>58522</v>
      </c>
    </row>
    <row r="39" spans="2:6" x14ac:dyDescent="0.25">
      <c r="B39" s="177">
        <v>44712</v>
      </c>
      <c r="C39" s="178">
        <v>1.5</v>
      </c>
      <c r="D39" s="179">
        <v>0.17991414333358252</v>
      </c>
      <c r="E39" s="179">
        <v>0.17834142474982659</v>
      </c>
      <c r="F39" s="180">
        <v>60940</v>
      </c>
    </row>
    <row r="40" spans="2:6" x14ac:dyDescent="0.25">
      <c r="B40" s="177">
        <v>44742</v>
      </c>
      <c r="C40" s="178">
        <v>1.3</v>
      </c>
      <c r="D40" s="179">
        <v>0.15645788471698938</v>
      </c>
      <c r="E40" s="179">
        <v>0.15678391959798996</v>
      </c>
      <c r="F40" s="180">
        <v>63416</v>
      </c>
    </row>
    <row r="41" spans="2:6" x14ac:dyDescent="0.25">
      <c r="B41" s="177">
        <v>44771</v>
      </c>
      <c r="C41" s="178">
        <v>1</v>
      </c>
      <c r="D41" s="179">
        <v>0.12020290364327745</v>
      </c>
      <c r="E41" s="179">
        <v>0.12282497441146366</v>
      </c>
      <c r="F41" s="180">
        <v>65237</v>
      </c>
    </row>
    <row r="42" spans="2:6" x14ac:dyDescent="0.25">
      <c r="B42" s="177">
        <v>44804</v>
      </c>
      <c r="C42" s="178">
        <v>0.74</v>
      </c>
      <c r="D42" s="179">
        <v>9.4448316782297329E-2</v>
      </c>
      <c r="E42" s="179">
        <v>9.6427407970463661E-2</v>
      </c>
      <c r="F42" s="180">
        <v>66951</v>
      </c>
    </row>
    <row r="43" spans="2:6" x14ac:dyDescent="0.25">
      <c r="B43" s="177">
        <v>44834</v>
      </c>
      <c r="C43" s="178">
        <v>0.66</v>
      </c>
      <c r="D43" s="179">
        <v>8.4373879178707326E-2</v>
      </c>
      <c r="E43" s="179">
        <v>8.7814613593524785E-2</v>
      </c>
      <c r="F43" s="180">
        <v>69514</v>
      </c>
    </row>
    <row r="44" spans="2:6" x14ac:dyDescent="0.25">
      <c r="B44" s="177">
        <v>44865</v>
      </c>
      <c r="C44" s="178">
        <v>0.66</v>
      </c>
      <c r="D44" s="179">
        <v>8.3628043141772607E-2</v>
      </c>
      <c r="E44" s="179">
        <v>8.7494476358815729E-2</v>
      </c>
      <c r="F44" s="180">
        <v>70019</v>
      </c>
    </row>
    <row r="45" spans="2:6" x14ac:dyDescent="0.25">
      <c r="B45" s="177">
        <v>44895</v>
      </c>
      <c r="C45" s="178">
        <v>0.75</v>
      </c>
      <c r="D45" s="179">
        <v>9.6480419116806659E-2</v>
      </c>
      <c r="E45" s="179">
        <v>0.10190217391304349</v>
      </c>
      <c r="F45" s="180">
        <v>69805</v>
      </c>
    </row>
    <row r="46" spans="2:6" x14ac:dyDescent="0.25">
      <c r="B46" s="177">
        <v>44924</v>
      </c>
      <c r="C46" s="178">
        <v>1.1000000000000001</v>
      </c>
      <c r="D46" s="179">
        <v>0.13997711494423731</v>
      </c>
      <c r="E46" s="179">
        <v>0.15295480880648901</v>
      </c>
      <c r="F46" s="180">
        <v>69905</v>
      </c>
    </row>
    <row r="47" spans="2:6" x14ac:dyDescent="0.25">
      <c r="B47" s="177">
        <v>44957</v>
      </c>
      <c r="C47" s="178">
        <v>1.1000000000000001</v>
      </c>
      <c r="D47" s="179">
        <v>0.1405621773121816</v>
      </c>
      <c r="E47" s="179">
        <v>0.15006821282401095</v>
      </c>
      <c r="F47" s="180">
        <v>71975</v>
      </c>
    </row>
    <row r="48" spans="2:6" x14ac:dyDescent="0.25">
      <c r="B48" s="177">
        <v>44985</v>
      </c>
      <c r="C48" s="178">
        <v>1</v>
      </c>
      <c r="D48" s="179">
        <v>0.12694525476198235</v>
      </c>
      <c r="E48" s="179">
        <v>0.13407821229050279</v>
      </c>
      <c r="F48" s="180">
        <v>73118</v>
      </c>
    </row>
    <row r="49" spans="2:6" x14ac:dyDescent="0.25">
      <c r="B49" s="177">
        <v>45016</v>
      </c>
      <c r="C49" s="178">
        <v>1.05</v>
      </c>
      <c r="D49" s="179">
        <v>0.13274646624900746</v>
      </c>
      <c r="E49" s="179">
        <v>0.14119229045271181</v>
      </c>
      <c r="F49" s="180">
        <v>73516</v>
      </c>
    </row>
    <row r="50" spans="2:6" x14ac:dyDescent="0.25">
      <c r="B50" s="177">
        <v>45044</v>
      </c>
      <c r="C50" s="178">
        <v>1.05</v>
      </c>
      <c r="D50" s="179">
        <v>0.13235719191388792</v>
      </c>
      <c r="E50" s="179">
        <v>0.14406585867825294</v>
      </c>
      <c r="F50" s="180">
        <v>74370</v>
      </c>
    </row>
    <row r="51" spans="2:6" x14ac:dyDescent="0.25">
      <c r="B51" s="177">
        <v>45077</v>
      </c>
      <c r="C51" s="178">
        <v>1.1000000000000001</v>
      </c>
      <c r="D51" s="179">
        <v>0.13847388959170318</v>
      </c>
      <c r="E51" s="179">
        <v>0.14841466156959748</v>
      </c>
      <c r="F51" s="180">
        <v>74707</v>
      </c>
    </row>
    <row r="52" spans="2:6" x14ac:dyDescent="0.25">
      <c r="B52" s="177">
        <v>45107</v>
      </c>
      <c r="C52" s="178">
        <v>1.05</v>
      </c>
      <c r="D52" s="179">
        <v>0.13094291635533301</v>
      </c>
      <c r="E52" s="179">
        <v>0.14062500000000003</v>
      </c>
      <c r="F52" s="180">
        <v>78027</v>
      </c>
    </row>
    <row r="53" spans="2:6" x14ac:dyDescent="0.25">
      <c r="B53" s="177">
        <v>45138</v>
      </c>
      <c r="C53" s="178">
        <v>0.84999999999999987</v>
      </c>
      <c r="D53" s="179">
        <v>0.10561480108668309</v>
      </c>
      <c r="E53" s="179">
        <v>0.11064106736088512</v>
      </c>
      <c r="F53" s="180">
        <v>80330</v>
      </c>
    </row>
    <row r="54" spans="2:6" x14ac:dyDescent="0.25">
      <c r="B54" s="177">
        <v>45169</v>
      </c>
      <c r="C54" s="178">
        <v>0.90000000000000013</v>
      </c>
      <c r="D54" s="179">
        <v>0.11182743644472327</v>
      </c>
      <c r="E54" s="179">
        <v>0.11556982343499198</v>
      </c>
      <c r="F54" s="180">
        <v>81910</v>
      </c>
    </row>
    <row r="55" spans="2:6" x14ac:dyDescent="0.25">
      <c r="B55" s="177">
        <v>45198</v>
      </c>
      <c r="C55" s="178">
        <v>0.7</v>
      </c>
      <c r="D55" s="179">
        <v>8.7807256009421547E-2</v>
      </c>
      <c r="E55" s="179">
        <v>9.1126057713169867E-2</v>
      </c>
      <c r="F55" s="180">
        <v>83076</v>
      </c>
    </row>
    <row r="56" spans="2:6" x14ac:dyDescent="0.25">
      <c r="B56" s="177">
        <v>45230</v>
      </c>
      <c r="C56" s="178">
        <v>0.75</v>
      </c>
      <c r="D56" s="179">
        <v>9.4937904678221705E-2</v>
      </c>
      <c r="E56" s="179">
        <v>9.9304865938430992E-2</v>
      </c>
      <c r="F56" s="180">
        <v>85042</v>
      </c>
    </row>
    <row r="57" spans="2:6" x14ac:dyDescent="0.25">
      <c r="B57" s="177">
        <v>45260</v>
      </c>
      <c r="C57" s="178">
        <v>0.8</v>
      </c>
      <c r="D57" s="179">
        <v>0.10010733048324652</v>
      </c>
      <c r="E57" s="179">
        <v>0.10747872816838336</v>
      </c>
      <c r="F57" s="180">
        <v>88085</v>
      </c>
    </row>
    <row r="58" spans="2:6" x14ac:dyDescent="0.25">
      <c r="B58" s="177">
        <v>45288</v>
      </c>
      <c r="C58" s="178">
        <v>0.85</v>
      </c>
      <c r="D58" s="179">
        <v>0.10514052839721053</v>
      </c>
      <c r="E58" s="179">
        <v>0.11035378123985717</v>
      </c>
      <c r="F58" s="180">
        <v>88457</v>
      </c>
    </row>
    <row r="59" spans="2:6" x14ac:dyDescent="0.25">
      <c r="B59" s="177">
        <v>45322</v>
      </c>
      <c r="C59" s="178">
        <v>1.05</v>
      </c>
      <c r="D59" s="179">
        <v>0.13090402672263543</v>
      </c>
      <c r="E59" s="179">
        <v>0.13407107895296871</v>
      </c>
      <c r="F59" s="180">
        <v>89608</v>
      </c>
    </row>
    <row r="60" spans="2:6" x14ac:dyDescent="0.25">
      <c r="B60" s="177">
        <v>45351</v>
      </c>
      <c r="C60" s="178">
        <v>0.95</v>
      </c>
      <c r="D60" s="179">
        <v>0.11856287064865856</v>
      </c>
      <c r="E60" s="179">
        <v>0.11937172774869108</v>
      </c>
      <c r="F60" s="180">
        <v>91016</v>
      </c>
    </row>
    <row r="61" spans="2:6" x14ac:dyDescent="0.25">
      <c r="B61" s="177">
        <v>45379</v>
      </c>
      <c r="C61" s="178">
        <v>1.08</v>
      </c>
      <c r="D61" s="179">
        <v>0.13602103543388144</v>
      </c>
      <c r="E61" s="179">
        <v>0.13620599054125065</v>
      </c>
      <c r="F61" s="180">
        <v>92061</v>
      </c>
    </row>
    <row r="62" spans="2:6" x14ac:dyDescent="0.25">
      <c r="B62" s="177">
        <v>45412</v>
      </c>
      <c r="C62" s="178">
        <v>1.1100000000000001</v>
      </c>
      <c r="D62" s="179">
        <v>0.14153657666821409</v>
      </c>
      <c r="E62" s="179">
        <v>0.14138626472773591</v>
      </c>
      <c r="F62" s="180">
        <v>92734</v>
      </c>
    </row>
    <row r="63" spans="2:6" x14ac:dyDescent="0.25">
      <c r="B63" s="177">
        <v>45443</v>
      </c>
      <c r="C63" s="178">
        <v>0.85</v>
      </c>
      <c r="D63" s="179">
        <v>0.10747523882880583</v>
      </c>
      <c r="E63" s="179">
        <v>0.10717663129137332</v>
      </c>
      <c r="F63" s="180">
        <v>92852</v>
      </c>
    </row>
    <row r="64" spans="2:6" x14ac:dyDescent="0.25">
      <c r="B64" s="177">
        <v>45471</v>
      </c>
      <c r="C64" s="178">
        <v>0.88</v>
      </c>
      <c r="D64" s="179">
        <v>0.11226763350342077</v>
      </c>
      <c r="E64" s="179">
        <v>0.11236433283677379</v>
      </c>
      <c r="F64" s="180">
        <v>90081</v>
      </c>
    </row>
    <row r="65" spans="2:6" x14ac:dyDescent="0.25">
      <c r="B65" s="177">
        <v>45504</v>
      </c>
      <c r="C65" s="178">
        <v>0.97</v>
      </c>
      <c r="D65" s="179">
        <v>0.12333121424030516</v>
      </c>
      <c r="E65" s="179">
        <v>0.12422625400213447</v>
      </c>
      <c r="F65" s="180">
        <v>97096</v>
      </c>
    </row>
    <row r="66" spans="2:6" x14ac:dyDescent="0.25">
      <c r="B66" s="177">
        <v>45534</v>
      </c>
      <c r="C66" s="178">
        <v>0.86</v>
      </c>
      <c r="D66" s="179">
        <v>0.10945852623228636</v>
      </c>
      <c r="E66" s="179">
        <v>0.10985735575899511</v>
      </c>
      <c r="F66" s="180">
        <v>95487</v>
      </c>
    </row>
    <row r="67" spans="2:6" x14ac:dyDescent="0.25">
      <c r="B67" s="177">
        <v>45565</v>
      </c>
      <c r="C67" s="178">
        <v>0.78</v>
      </c>
      <c r="D67" s="179">
        <v>9.986328713330557E-2</v>
      </c>
      <c r="E67" s="179">
        <v>0.10463946338736724</v>
      </c>
      <c r="F67" s="180">
        <v>94921</v>
      </c>
    </row>
    <row r="68" spans="2:6" x14ac:dyDescent="0.25">
      <c r="B68" s="177">
        <v>45596</v>
      </c>
      <c r="C68" s="178">
        <v>0.9</v>
      </c>
      <c r="D68" s="179">
        <v>0.11628266432808043</v>
      </c>
      <c r="E68" s="179">
        <v>0.12371134020618559</v>
      </c>
      <c r="F68" s="180">
        <v>93015</v>
      </c>
    </row>
    <row r="69" spans="2:6" x14ac:dyDescent="0.25">
      <c r="B69" s="177">
        <v>45625</v>
      </c>
      <c r="C69" s="178">
        <v>0.9</v>
      </c>
      <c r="D69" s="179">
        <v>0.11722745604535374</v>
      </c>
      <c r="E69" s="179">
        <v>0.12521739130434784</v>
      </c>
      <c r="F69" s="180">
        <v>91457</v>
      </c>
    </row>
    <row r="70" spans="2:6" x14ac:dyDescent="0.25">
      <c r="B70" s="177">
        <v>45656</v>
      </c>
      <c r="C70" s="178">
        <v>1.05</v>
      </c>
      <c r="D70" s="179">
        <v>0.13901119191711897</v>
      </c>
      <c r="E70" s="179">
        <v>0.15069967707212059</v>
      </c>
      <c r="F70" s="180">
        <v>89216</v>
      </c>
    </row>
    <row r="71" spans="2:6" x14ac:dyDescent="0.25">
      <c r="B71" s="177">
        <v>45688</v>
      </c>
      <c r="C71" s="178">
        <v>1.05</v>
      </c>
      <c r="D71" s="179">
        <v>0.13779912064573438</v>
      </c>
      <c r="E71" s="179">
        <v>0.16116653875671527</v>
      </c>
      <c r="F71" s="180">
        <v>87733</v>
      </c>
    </row>
    <row r="72" spans="2:6" x14ac:dyDescent="0.25">
      <c r="B72" s="177">
        <v>45716</v>
      </c>
      <c r="C72" s="178">
        <v>1.05</v>
      </c>
      <c r="D72" s="179">
        <v>0.13843731790858468</v>
      </c>
      <c r="E72" s="179">
        <v>0.14814814814814817</v>
      </c>
      <c r="F72" s="180">
        <v>86783</v>
      </c>
    </row>
    <row r="73" spans="2:6" x14ac:dyDescent="0.25">
      <c r="B73" s="177">
        <v>45747</v>
      </c>
      <c r="C73" s="178">
        <v>1.05</v>
      </c>
      <c r="D73" s="179">
        <v>0.13842107182967384</v>
      </c>
      <c r="E73" s="179">
        <v>0.1501787842669845</v>
      </c>
      <c r="F73" s="180">
        <v>86299</v>
      </c>
    </row>
    <row r="74" spans="2:6" x14ac:dyDescent="0.25">
      <c r="B74" s="177">
        <v>45777</v>
      </c>
      <c r="C74" s="178">
        <v>1.05</v>
      </c>
      <c r="D74" s="179">
        <v>0.13673448251896039</v>
      </c>
      <c r="E74" s="179">
        <v>0.14754098360655737</v>
      </c>
      <c r="F74" s="180">
        <v>87082</v>
      </c>
    </row>
    <row r="75" spans="2:6" x14ac:dyDescent="0.25">
      <c r="B75" s="177">
        <v>45807</v>
      </c>
      <c r="C75" s="178">
        <v>1.05</v>
      </c>
      <c r="D75" s="179">
        <v>0.13665658985968698</v>
      </c>
      <c r="E75" s="179">
        <v>0.14501093336402349</v>
      </c>
      <c r="F75" s="180">
        <v>87096</v>
      </c>
    </row>
    <row r="76" spans="2:6" x14ac:dyDescent="0.25">
      <c r="B76" s="177">
        <v>45838</v>
      </c>
      <c r="C76" s="178">
        <v>1.05</v>
      </c>
      <c r="D76" s="179">
        <v>0.13678529910252607</v>
      </c>
      <c r="E76" s="179">
        <v>0.14935988620199148</v>
      </c>
      <c r="F76" s="180">
        <v>84443</v>
      </c>
    </row>
    <row r="77" spans="2:6" x14ac:dyDescent="0.25">
      <c r="B77" s="177"/>
      <c r="C77" s="178"/>
      <c r="D77" s="179"/>
      <c r="E77" s="179"/>
      <c r="F77" s="180"/>
    </row>
    <row r="78" spans="2:6" x14ac:dyDescent="0.25">
      <c r="B78" s="177"/>
      <c r="C78" s="178"/>
      <c r="D78" s="179"/>
      <c r="E78" s="179"/>
      <c r="F78" s="180"/>
    </row>
    <row r="79" spans="2:6" x14ac:dyDescent="0.25">
      <c r="B79" s="177"/>
      <c r="C79" s="178"/>
      <c r="D79" s="179"/>
      <c r="E79" s="179"/>
      <c r="F79" s="180"/>
    </row>
    <row r="80" spans="2:6" hidden="1" x14ac:dyDescent="0.25">
      <c r="B80" s="177"/>
      <c r="C80" s="178"/>
      <c r="D80" s="179"/>
      <c r="E80" s="179"/>
      <c r="F80" s="180"/>
    </row>
    <row r="81" spans="2:6" hidden="1" x14ac:dyDescent="0.25">
      <c r="B81" s="177"/>
      <c r="C81" s="178"/>
      <c r="D81" s="179"/>
      <c r="E81" s="179"/>
      <c r="F81" s="180"/>
    </row>
    <row r="82" spans="2:6" hidden="1" x14ac:dyDescent="0.25">
      <c r="B82" s="177"/>
      <c r="C82" s="178"/>
      <c r="D82" s="179"/>
      <c r="E82" s="179"/>
      <c r="F82" s="180"/>
    </row>
    <row r="83" spans="2:6" hidden="1" x14ac:dyDescent="0.25">
      <c r="B83" s="177"/>
      <c r="C83" s="178"/>
      <c r="D83" s="179"/>
      <c r="E83" s="179"/>
      <c r="F83" s="180"/>
    </row>
    <row r="100" s="32" customFormat="1" hidden="1" x14ac:dyDescent="0.25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A75ATMXYATQZ-504788678-2159</_dlc_DocId>
    <_dlc_DocIdUrl xmlns="749f857c-ce21-4bb3-a7f5-d25c53ae8d09">
      <Url>https://patriainvest.sharepoint.com/sites/RI.RE/_layouts/15/DocIdRedir.aspx?ID=A75ATMXYATQZ-504788678-2159</Url>
      <Description>A75ATMXYATQZ-504788678-2159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b62f75a25af13906bf5fbfce3ef2ae83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fa6e6c82856d1580db234857f4da879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F16B71-6BDC-420E-AA52-8D18D1AC8ABA}">
  <ds:schemaRefs>
    <ds:schemaRef ds:uri="23a584c4-18ad-4849-998f-4c6c1b15cd31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  <ds:schemaRef ds:uri="http://purl.org/dc/terms/"/>
    <ds:schemaRef ds:uri="http://schemas.openxmlformats.org/package/2006/metadata/core-properties"/>
    <ds:schemaRef ds:uri="749f857c-ce21-4bb3-a7f5-d25c53ae8d09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3BEBD3A-C7C1-4C05-B552-176CB8C62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Infos Gerais</vt:lpstr>
      <vt:lpstr>Resumo</vt:lpstr>
      <vt:lpstr>Carteira</vt:lpstr>
      <vt:lpstr>Evolução Carteira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Galvao, Luka</cp:lastModifiedBy>
  <cp:lastPrinted>2020-04-22T22:59:17Z</cp:lastPrinted>
  <dcterms:created xsi:type="dcterms:W3CDTF">2018-04-10T18:02:07Z</dcterms:created>
  <dcterms:modified xsi:type="dcterms:W3CDTF">2025-07-28T20:04:44Z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c184cf35-3ea2-4302-adf5-214070ddf68b</vt:lpwstr>
  </property>
  <property fmtid="{D5CDD505-2E9C-101B-9397-08002B2CF9AE}" pid="12" name="EcoUpdateId">
    <vt:lpwstr>1435783440</vt:lpwstr>
  </property>
  <property fmtid="{D5CDD505-2E9C-101B-9397-08002B2CF9AE}" pid="13" name="EcoUpdateMessage">
    <vt:lpwstr>2025/06/30-20:44:00</vt:lpwstr>
  </property>
  <property fmtid="{D5CDD505-2E9C-101B-9397-08002B2CF9AE}" pid="14" name="EcoUpdateStatus">
    <vt:lpwstr>2025-06-27=BRA:St,ME,TP;USA:St;ARG:St,ME,Fd,TP;MEX:St,Fd,TP;CHL:Fd;COL:St,ME;PER:St,ME|2025-06-30=BRA:Fd;USA:ME;MEX:ME;CHL:St,ME|2022-10-17=USA:TP|2021-11-17=CHL:TP|2014-02-26=VEN:St|2002-11-08=JPN:St|2025-06-26=GBR:St,ME;COL:Fd;PER:Fd;SAU:St|2016-08-18=NNN:St|2025-06-25=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