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megaenergiarenovavel.sharepoint.com/sites/RI/Documentos Partilhados/Omega Geração/15. Site/01. Acompanhamento Mensal Geração/2021/PORT/"/>
    </mc:Choice>
  </mc:AlternateContent>
  <xr:revisionPtr revIDLastSave="99" documentId="8_{A84742C4-1A81-44E9-BAD1-D949A5BB2F21}" xr6:coauthVersionLast="47" xr6:coauthVersionMax="47" xr10:uidLastSave="{24695C9B-3CCF-4BC0-A6A8-AB07E7889E3C}"/>
  <bookViews>
    <workbookView xWindow="-28920" yWindow="-120" windowWidth="29040" windowHeight="15720" xr2:uid="{6FDA9EDF-18C0-49BF-A9B0-5528C7B5ACD5}"/>
  </bookViews>
  <sheets>
    <sheet name="Produção de Energ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M19" i="1"/>
  <c r="E25" i="1" l="1"/>
  <c r="L19" i="1"/>
  <c r="K19" i="1"/>
  <c r="J19" i="1"/>
  <c r="I19" i="1"/>
  <c r="H19" i="1"/>
  <c r="G19" i="1"/>
  <c r="F19" i="1"/>
  <c r="E19" i="1"/>
  <c r="D19" i="1"/>
  <c r="F30" i="1" l="1"/>
  <c r="F29" i="1"/>
  <c r="F28" i="1"/>
  <c r="F27" i="1"/>
  <c r="F26" i="1"/>
  <c r="F25" i="1"/>
  <c r="E30" i="1"/>
  <c r="E29" i="1"/>
  <c r="E28" i="1"/>
  <c r="E27" i="1"/>
  <c r="E26" i="1"/>
  <c r="D30" i="1"/>
  <c r="D29" i="1"/>
  <c r="D28" i="1"/>
  <c r="D27" i="1"/>
  <c r="D26" i="1"/>
  <c r="D25" i="1"/>
  <c r="O18" i="1" l="1"/>
  <c r="O17" i="1"/>
  <c r="O15" i="1"/>
  <c r="O14" i="1"/>
  <c r="O16" i="1"/>
  <c r="O13" i="1"/>
  <c r="C29" i="1"/>
  <c r="C30" i="1"/>
  <c r="G30" i="1" s="1"/>
  <c r="C25" i="1"/>
  <c r="C26" i="1"/>
  <c r="C27" i="1"/>
  <c r="C28" i="1"/>
  <c r="F31" i="1"/>
  <c r="E31" i="1"/>
  <c r="D31" i="1"/>
  <c r="C19" i="1"/>
  <c r="O19" i="1" s="1"/>
  <c r="G27" i="1" l="1"/>
  <c r="G29" i="1"/>
  <c r="G26" i="1"/>
  <c r="G25" i="1"/>
  <c r="G28" i="1"/>
  <c r="C31" i="1"/>
  <c r="G31" i="1" l="1"/>
</calcChain>
</file>

<file path=xl/sharedStrings.xml><?xml version="1.0" encoding="utf-8"?>
<sst xmlns="http://schemas.openxmlformats.org/spreadsheetml/2006/main" count="53" uniqueCount="39">
  <si>
    <t>Ativo</t>
  </si>
  <si>
    <t>Total</t>
  </si>
  <si>
    <t>Jan</t>
  </si>
  <si>
    <t>Delta</t>
  </si>
  <si>
    <t>Assuruá</t>
  </si>
  <si>
    <t>Chuí</t>
  </si>
  <si>
    <t>Acompanhamento Mensal de Produção de Energia</t>
  </si>
  <si>
    <t>Ventos da Bahia 1 e 2¹</t>
  </si>
  <si>
    <t>Pirapora¹</t>
  </si>
  <si>
    <t>1T21</t>
  </si>
  <si>
    <t>2T21</t>
  </si>
  <si>
    <t>3T21</t>
  </si>
  <si>
    <t>4T21</t>
  </si>
  <si>
    <t>Acompanhamento Trimestre</t>
  </si>
  <si>
    <t>Fev</t>
  </si>
  <si>
    <t>Mar</t>
  </si>
  <si>
    <t>Abr</t>
  </si>
  <si>
    <t>Mai</t>
  </si>
  <si>
    <t>Jun</t>
  </si>
  <si>
    <t>Jul</t>
  </si>
  <si>
    <t>Ago</t>
  </si>
  <si>
    <t>Set</t>
  </si>
  <si>
    <t>Recurso Máximo</t>
  </si>
  <si>
    <t>Recurso Mínimo</t>
  </si>
  <si>
    <t>Recurso Realizado</t>
  </si>
  <si>
    <t>Ventos da Bahia 1 e 2</t>
  </si>
  <si>
    <t>Pirapora</t>
  </si>
  <si>
    <t>Desvio Padrão Histórico¹</t>
  </si>
  <si>
    <t>Desvio Padrão Realizado¹</t>
  </si>
  <si>
    <t>Recurso Histórico</t>
  </si>
  <si>
    <t>Gargaú</t>
  </si>
  <si>
    <t>Out</t>
  </si>
  <si>
    <t>SE/CO</t>
  </si>
  <si>
    <t xml:space="preserve">Nota: Informação se baseia em série de 41 anos do ERA-5. Não considera o portfólio hidríco. ¹ Desvio padrão diário. </t>
  </si>
  <si>
    <t>Dezembro 2021 - Valores em GWh</t>
  </si>
  <si>
    <t>Recurso Bruto Diário - Dezembro 2021</t>
  </si>
  <si>
    <t>Nov</t>
  </si>
  <si>
    <t>Dez</t>
  </si>
  <si>
    <t>Fonte: CCEE. ¹ Considera a participação proporcional dos 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</si>
</sst>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9"/>
      <color rgb="FF123660"/>
      <name val="Aeonik"/>
      <family val="2"/>
    </font>
    <font>
      <sz val="11"/>
      <color theme="1"/>
      <name val="Aeonik"/>
      <family val="2"/>
    </font>
    <font>
      <b/>
      <sz val="11"/>
      <color rgb="FFFFFFFF"/>
      <name val="Aeonik"/>
      <family val="2"/>
    </font>
    <font>
      <sz val="11"/>
      <color rgb="FF123660"/>
      <name val="Aeonik"/>
      <family val="2"/>
    </font>
    <font>
      <sz val="8"/>
      <name val="Calibri"/>
      <family val="2"/>
      <scheme val="minor"/>
    </font>
    <font>
      <b/>
      <sz val="11"/>
      <color rgb="FF123660"/>
      <name val="Aeonik"/>
      <family val="2"/>
    </font>
    <font>
      <b/>
      <sz val="10"/>
      <color rgb="FFFFFFFF"/>
      <name val="Aeonik"/>
      <family val="2"/>
    </font>
    <font>
      <b/>
      <sz val="11"/>
      <color theme="0"/>
      <name val="Aeonik"/>
      <family val="2"/>
    </font>
    <font>
      <sz val="11"/>
      <color theme="1"/>
      <name val="Calibri"/>
      <family val="2"/>
      <scheme val="minor"/>
    </font>
    <font>
      <sz val="11"/>
      <color rgb="FFFF0000"/>
      <name val="Aeonik"/>
      <family val="2"/>
    </font>
  </fonts>
  <fills count="5">
    <fill>
      <patternFill patternType="none"/>
    </fill>
    <fill>
      <patternFill patternType="gray125"/>
    </fill>
    <fill>
      <patternFill patternType="solid">
        <fgColor rgb="FF0081FF"/>
        <bgColor indexed="64"/>
      </patternFill>
    </fill>
    <fill>
      <patternFill patternType="solid">
        <fgColor rgb="FFFF6F03"/>
        <bgColor indexed="64"/>
      </patternFill>
    </fill>
    <fill>
      <patternFill patternType="solid">
        <fgColor rgb="FF1236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0" borderId="0" xfId="0" applyFont="1"/>
    <xf numFmtId="49" fontId="6" fillId="0" borderId="0" xfId="0" applyNumberFormat="1" applyFont="1"/>
    <xf numFmtId="0" fontId="1" fillId="0" borderId="0" xfId="0" applyFont="1"/>
    <xf numFmtId="164" fontId="6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8" fillId="3" borderId="0" xfId="0" applyNumberFormat="1" applyFont="1" applyFill="1" applyAlignment="1">
      <alignment horizontal="center" vertical="center" wrapText="1"/>
    </xf>
    <xf numFmtId="166" fontId="2" fillId="0" borderId="0" xfId="1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1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1FF"/>
      <color rgb="FF123660"/>
      <color rgb="FFFF6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2</xdr:col>
      <xdr:colOff>114300</xdr:colOff>
      <xdr:row>5</xdr:row>
      <xdr:rowOff>48499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A27DD11-8540-4ABE-938C-D3A9D2CE2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61951"/>
          <a:ext cx="2381250" cy="594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4BBC4-2021-40ED-BDD9-A60820B6ED93}">
  <dimension ref="B8:V43"/>
  <sheetViews>
    <sheetView showGridLines="0" tabSelected="1" workbookViewId="0"/>
  </sheetViews>
  <sheetFormatPr defaultColWidth="9.1796875" defaultRowHeight="14" x14ac:dyDescent="0.3"/>
  <cols>
    <col min="1" max="1" width="9.1796875" style="1"/>
    <col min="2" max="2" width="34" style="1" customWidth="1"/>
    <col min="3" max="15" width="11.1796875" style="1" customWidth="1"/>
    <col min="16" max="16384" width="9.1796875" style="1"/>
  </cols>
  <sheetData>
    <row r="8" spans="2:22" x14ac:dyDescent="0.3">
      <c r="B8" s="8" t="s">
        <v>6</v>
      </c>
    </row>
    <row r="10" spans="2:22" x14ac:dyDescent="0.3">
      <c r="B10" s="9" t="s">
        <v>34</v>
      </c>
      <c r="M10" s="23"/>
    </row>
    <row r="11" spans="2:22" x14ac:dyDescent="0.3">
      <c r="M11" s="22"/>
    </row>
    <row r="12" spans="2:22" ht="17.25" customHeight="1" x14ac:dyDescent="0.3">
      <c r="B12" s="2" t="s">
        <v>0</v>
      </c>
      <c r="C12" s="3" t="s">
        <v>2</v>
      </c>
      <c r="D12" s="3" t="s">
        <v>14</v>
      </c>
      <c r="E12" s="3" t="s">
        <v>15</v>
      </c>
      <c r="F12" s="3" t="s">
        <v>16</v>
      </c>
      <c r="G12" s="3" t="s">
        <v>17</v>
      </c>
      <c r="H12" s="3" t="s">
        <v>18</v>
      </c>
      <c r="I12" s="3" t="s">
        <v>19</v>
      </c>
      <c r="J12" s="3" t="s">
        <v>20</v>
      </c>
      <c r="K12" s="3" t="s">
        <v>21</v>
      </c>
      <c r="L12" s="3" t="s">
        <v>31</v>
      </c>
      <c r="M12" s="3" t="s">
        <v>36</v>
      </c>
      <c r="N12" s="3" t="s">
        <v>37</v>
      </c>
      <c r="O12" s="7" t="s">
        <v>1</v>
      </c>
    </row>
    <row r="13" spans="2:22" ht="17.25" customHeight="1" x14ac:dyDescent="0.35">
      <c r="B13" s="4" t="s">
        <v>3</v>
      </c>
      <c r="C13" s="12">
        <v>236.52875556699999</v>
      </c>
      <c r="D13" s="12">
        <v>160.79504341300003</v>
      </c>
      <c r="E13" s="12">
        <v>106.82667239999996</v>
      </c>
      <c r="F13" s="12">
        <v>126.79303194600001</v>
      </c>
      <c r="G13" s="12">
        <v>77.256691515000014</v>
      </c>
      <c r="H13" s="12">
        <v>114.89889216600001</v>
      </c>
      <c r="I13" s="13">
        <v>154.05835200500002</v>
      </c>
      <c r="J13" s="12">
        <v>250.41554670100001</v>
      </c>
      <c r="K13" s="12">
        <v>313.71478764400007</v>
      </c>
      <c r="L13" s="12">
        <v>302.81104497100006</v>
      </c>
      <c r="M13" s="12">
        <v>260.83884300200003</v>
      </c>
      <c r="N13" s="12">
        <v>298.32316821300003</v>
      </c>
      <c r="O13" s="11">
        <f>SUM(C13:N13)</f>
        <v>2403.260829543</v>
      </c>
      <c r="R13"/>
      <c r="S13"/>
      <c r="T13"/>
      <c r="U13"/>
      <c r="V13"/>
    </row>
    <row r="14" spans="2:22" ht="17.25" customHeight="1" x14ac:dyDescent="0.3">
      <c r="B14" s="4" t="s">
        <v>7</v>
      </c>
      <c r="C14" s="12">
        <v>36.759537946500004</v>
      </c>
      <c r="D14" s="12">
        <v>22.329693434500001</v>
      </c>
      <c r="E14" s="12">
        <v>34.148157218000001</v>
      </c>
      <c r="F14" s="12">
        <v>29.984979470500001</v>
      </c>
      <c r="G14" s="12">
        <v>34.727188986999998</v>
      </c>
      <c r="H14" s="12">
        <v>32.740552137000002</v>
      </c>
      <c r="I14" s="13">
        <v>42.418874312999996</v>
      </c>
      <c r="J14" s="12">
        <v>45.239662033499997</v>
      </c>
      <c r="K14" s="12">
        <v>40.110002705999996</v>
      </c>
      <c r="L14" s="12">
        <v>37.938981949999999</v>
      </c>
      <c r="M14" s="12">
        <v>25.169885144499997</v>
      </c>
      <c r="N14" s="12">
        <v>23.765040178</v>
      </c>
      <c r="O14" s="11">
        <f t="shared" ref="O14:O18" si="0">SUM(C14:N14)</f>
        <v>405.33255551849999</v>
      </c>
    </row>
    <row r="15" spans="2:22" ht="17.25" customHeight="1" x14ac:dyDescent="0.3">
      <c r="B15" s="4" t="s">
        <v>4</v>
      </c>
      <c r="C15" s="12">
        <v>138.26028996300002</v>
      </c>
      <c r="D15" s="12">
        <v>68.881474463999979</v>
      </c>
      <c r="E15" s="12">
        <v>98.571251047000018</v>
      </c>
      <c r="F15" s="12">
        <v>119.46811009599998</v>
      </c>
      <c r="G15" s="12">
        <v>158.06676188199998</v>
      </c>
      <c r="H15" s="12">
        <v>160.44267031200002</v>
      </c>
      <c r="I15" s="13">
        <v>178.26325605699995</v>
      </c>
      <c r="J15" s="12">
        <v>183.64139311600002</v>
      </c>
      <c r="K15" s="12">
        <v>168.65333957100003</v>
      </c>
      <c r="L15" s="12">
        <v>144.96826970199999</v>
      </c>
      <c r="M15" s="12">
        <v>96.895364298000004</v>
      </c>
      <c r="N15" s="12">
        <v>97.190405245000022</v>
      </c>
      <c r="O15" s="11">
        <f t="shared" si="0"/>
        <v>1613.3025857530001</v>
      </c>
    </row>
    <row r="16" spans="2:22" ht="17.25" customHeight="1" x14ac:dyDescent="0.3">
      <c r="B16" s="4" t="s">
        <v>8</v>
      </c>
      <c r="C16" s="12">
        <v>39.217908938999997</v>
      </c>
      <c r="D16" s="12">
        <v>24.089277367999998</v>
      </c>
      <c r="E16" s="12">
        <v>37.987359966500001</v>
      </c>
      <c r="F16" s="12">
        <v>30.743076536</v>
      </c>
      <c r="G16" s="12">
        <v>31.1248823265</v>
      </c>
      <c r="H16" s="12">
        <v>29.169440224499997</v>
      </c>
      <c r="I16" s="13">
        <v>33.475243255999999</v>
      </c>
      <c r="J16" s="12">
        <v>34.399655938499997</v>
      </c>
      <c r="K16" s="12">
        <v>36.962360886500001</v>
      </c>
      <c r="L16" s="12">
        <v>33.251153268499998</v>
      </c>
      <c r="M16" s="12">
        <v>29.641470299000002</v>
      </c>
      <c r="N16" s="12">
        <v>30.021533542500002</v>
      </c>
      <c r="O16" s="11">
        <f t="shared" si="0"/>
        <v>390.08336255149993</v>
      </c>
    </row>
    <row r="17" spans="2:15" ht="17.25" customHeight="1" x14ac:dyDescent="0.3">
      <c r="B17" s="4" t="s">
        <v>32</v>
      </c>
      <c r="C17" s="12">
        <v>54.583467774999995</v>
      </c>
      <c r="D17" s="12">
        <v>47.280462871999994</v>
      </c>
      <c r="E17" s="12">
        <v>46.099140298999998</v>
      </c>
      <c r="F17" s="12">
        <v>29.815871377000001</v>
      </c>
      <c r="G17" s="12">
        <v>24.772668536999998</v>
      </c>
      <c r="H17" s="12">
        <v>22.769333120000002</v>
      </c>
      <c r="I17" s="13">
        <v>20.783690452999998</v>
      </c>
      <c r="J17" s="12">
        <v>22.744081596000008</v>
      </c>
      <c r="K17" s="12">
        <v>21.042913470000006</v>
      </c>
      <c r="L17" s="12">
        <v>32.723466249000005</v>
      </c>
      <c r="M17" s="12">
        <v>48.805143401999999</v>
      </c>
      <c r="N17" s="12">
        <v>56.813302913000001</v>
      </c>
      <c r="O17" s="11">
        <f t="shared" si="0"/>
        <v>428.23354206300007</v>
      </c>
    </row>
    <row r="18" spans="2:15" ht="17.25" customHeight="1" x14ac:dyDescent="0.3">
      <c r="B18" s="4" t="s">
        <v>5</v>
      </c>
      <c r="C18" s="12">
        <v>153.02803523699998</v>
      </c>
      <c r="D18" s="12">
        <v>115.68500918099998</v>
      </c>
      <c r="E18" s="12">
        <v>125.98316713200002</v>
      </c>
      <c r="F18" s="12">
        <v>144.951986656</v>
      </c>
      <c r="G18" s="12">
        <v>162.33955623300005</v>
      </c>
      <c r="H18" s="12">
        <v>171.78336674599998</v>
      </c>
      <c r="I18" s="13">
        <v>142.899071099</v>
      </c>
      <c r="J18" s="12">
        <v>121.715665194</v>
      </c>
      <c r="K18" s="12">
        <v>167.73078673600003</v>
      </c>
      <c r="L18" s="12">
        <v>163.97263001600001</v>
      </c>
      <c r="M18" s="12">
        <v>189.95856597</v>
      </c>
      <c r="N18" s="12">
        <v>149.18549972900001</v>
      </c>
      <c r="O18" s="11">
        <f t="shared" si="0"/>
        <v>1809.2333399289998</v>
      </c>
    </row>
    <row r="19" spans="2:15" ht="17.25" customHeight="1" x14ac:dyDescent="0.3">
      <c r="B19" s="5" t="s">
        <v>1</v>
      </c>
      <c r="C19" s="6">
        <f>SUM(C13:C18)</f>
        <v>658.37799542749985</v>
      </c>
      <c r="D19" s="6">
        <f t="shared" ref="D19:N19" si="1">SUM(D13:D18)</f>
        <v>439.06096073250001</v>
      </c>
      <c r="E19" s="6">
        <f t="shared" si="1"/>
        <v>449.61574806249996</v>
      </c>
      <c r="F19" s="6">
        <f t="shared" si="1"/>
        <v>481.75705608149997</v>
      </c>
      <c r="G19" s="6">
        <f t="shared" si="1"/>
        <v>488.28774948050005</v>
      </c>
      <c r="H19" s="6">
        <f t="shared" si="1"/>
        <v>531.80425470550006</v>
      </c>
      <c r="I19" s="6">
        <f t="shared" si="1"/>
        <v>571.89848718299993</v>
      </c>
      <c r="J19" s="6">
        <f t="shared" si="1"/>
        <v>658.15600457899995</v>
      </c>
      <c r="K19" s="6">
        <f t="shared" si="1"/>
        <v>748.21419101350023</v>
      </c>
      <c r="L19" s="6">
        <f t="shared" si="1"/>
        <v>715.66554615650011</v>
      </c>
      <c r="M19" s="20">
        <f t="shared" si="1"/>
        <v>651.30927211549999</v>
      </c>
      <c r="N19" s="20">
        <f t="shared" si="1"/>
        <v>655.29894982049996</v>
      </c>
      <c r="O19" s="6">
        <f>SUM(C19:N19)</f>
        <v>7049.4462153580007</v>
      </c>
    </row>
    <row r="20" spans="2:15" ht="17.25" customHeight="1" x14ac:dyDescent="0.3">
      <c r="B20" s="10" t="s">
        <v>38</v>
      </c>
    </row>
    <row r="21" spans="2:15" ht="17.25" customHeight="1" x14ac:dyDescent="0.3"/>
    <row r="22" spans="2:15" ht="17.25" customHeight="1" x14ac:dyDescent="0.3">
      <c r="B22" s="9" t="s">
        <v>13</v>
      </c>
    </row>
    <row r="23" spans="2:15" ht="17.25" customHeight="1" x14ac:dyDescent="0.3"/>
    <row r="24" spans="2:15" ht="17.25" customHeight="1" x14ac:dyDescent="0.3">
      <c r="B24" s="2" t="s">
        <v>0</v>
      </c>
      <c r="C24" s="3" t="s">
        <v>9</v>
      </c>
      <c r="D24" s="3" t="s">
        <v>10</v>
      </c>
      <c r="E24" s="3" t="s">
        <v>11</v>
      </c>
      <c r="F24" s="3" t="s">
        <v>12</v>
      </c>
      <c r="G24" s="7" t="s">
        <v>1</v>
      </c>
    </row>
    <row r="25" spans="2:15" ht="17.25" customHeight="1" x14ac:dyDescent="0.3">
      <c r="B25" s="4" t="s">
        <v>3</v>
      </c>
      <c r="C25" s="12">
        <f t="shared" ref="C25:C30" si="2">SUM(C13:E13)</f>
        <v>504.15047137999994</v>
      </c>
      <c r="D25" s="12">
        <f t="shared" ref="D25:D30" si="3">SUM(F13:H13)</f>
        <v>318.94861562700004</v>
      </c>
      <c r="E25" s="12">
        <f>SUM(I13:K13)</f>
        <v>718.18868635000013</v>
      </c>
      <c r="F25" s="12">
        <f t="shared" ref="F25:F30" si="4">SUM(L13:N13)</f>
        <v>861.97305618600012</v>
      </c>
      <c r="G25" s="11">
        <f>SUM(C25:F25)</f>
        <v>2403.260829543</v>
      </c>
    </row>
    <row r="26" spans="2:15" ht="17.25" customHeight="1" x14ac:dyDescent="0.3">
      <c r="B26" s="4" t="s">
        <v>7</v>
      </c>
      <c r="C26" s="12">
        <f t="shared" si="2"/>
        <v>93.237388599000013</v>
      </c>
      <c r="D26" s="12">
        <f t="shared" si="3"/>
        <v>97.452720594499993</v>
      </c>
      <c r="E26" s="12">
        <f t="shared" ref="E26:E30" si="5">SUM(I14:K14)</f>
        <v>127.76853905249999</v>
      </c>
      <c r="F26" s="12">
        <f t="shared" si="4"/>
        <v>86.873907272499991</v>
      </c>
      <c r="G26" s="11">
        <f t="shared" ref="G26:G30" si="6">SUM(C26:F26)</f>
        <v>405.33255551849999</v>
      </c>
    </row>
    <row r="27" spans="2:15" ht="17.25" customHeight="1" x14ac:dyDescent="0.3">
      <c r="B27" s="4" t="s">
        <v>4</v>
      </c>
      <c r="C27" s="12">
        <f t="shared" si="2"/>
        <v>305.71301547400003</v>
      </c>
      <c r="D27" s="12">
        <f t="shared" si="3"/>
        <v>437.97754228999997</v>
      </c>
      <c r="E27" s="12">
        <f t="shared" si="5"/>
        <v>530.557988744</v>
      </c>
      <c r="F27" s="12">
        <f t="shared" si="4"/>
        <v>339.05403924500001</v>
      </c>
      <c r="G27" s="11">
        <f t="shared" si="6"/>
        <v>1613.3025857529999</v>
      </c>
    </row>
    <row r="28" spans="2:15" ht="17.25" customHeight="1" x14ac:dyDescent="0.3">
      <c r="B28" s="4" t="s">
        <v>8</v>
      </c>
      <c r="C28" s="12">
        <f t="shared" si="2"/>
        <v>101.2945462735</v>
      </c>
      <c r="D28" s="12">
        <f t="shared" si="3"/>
        <v>91.037399086999997</v>
      </c>
      <c r="E28" s="12">
        <f t="shared" si="5"/>
        <v>104.83726008099998</v>
      </c>
      <c r="F28" s="12">
        <f t="shared" si="4"/>
        <v>92.914157109999991</v>
      </c>
      <c r="G28" s="11">
        <f t="shared" si="6"/>
        <v>390.08336255150004</v>
      </c>
    </row>
    <row r="29" spans="2:15" ht="17.25" customHeight="1" x14ac:dyDescent="0.3">
      <c r="B29" s="4" t="s">
        <v>32</v>
      </c>
      <c r="C29" s="12">
        <f t="shared" si="2"/>
        <v>147.96307094599999</v>
      </c>
      <c r="D29" s="12">
        <f t="shared" si="3"/>
        <v>77.357873033999994</v>
      </c>
      <c r="E29" s="12">
        <f t="shared" si="5"/>
        <v>64.570685519000008</v>
      </c>
      <c r="F29" s="12">
        <f t="shared" si="4"/>
        <v>138.34191256400001</v>
      </c>
      <c r="G29" s="11">
        <f t="shared" si="6"/>
        <v>428.23354206299996</v>
      </c>
    </row>
    <row r="30" spans="2:15" ht="17.25" customHeight="1" x14ac:dyDescent="0.3">
      <c r="B30" s="4" t="s">
        <v>5</v>
      </c>
      <c r="C30" s="12">
        <f t="shared" si="2"/>
        <v>394.69621154999999</v>
      </c>
      <c r="D30" s="12">
        <f t="shared" si="3"/>
        <v>479.07490963500004</v>
      </c>
      <c r="E30" s="12">
        <f t="shared" si="5"/>
        <v>432.34552302899999</v>
      </c>
      <c r="F30" s="12">
        <f t="shared" si="4"/>
        <v>503.11669571500005</v>
      </c>
      <c r="G30" s="11">
        <f t="shared" si="6"/>
        <v>1809.2333399290003</v>
      </c>
    </row>
    <row r="31" spans="2:15" ht="17.25" customHeight="1" x14ac:dyDescent="0.3">
      <c r="B31" s="5" t="s">
        <v>1</v>
      </c>
      <c r="C31" s="6">
        <f>SUM(C25:C30)</f>
        <v>1547.0547042225</v>
      </c>
      <c r="D31" s="6">
        <f t="shared" ref="D31:G31" si="7">SUM(D25:D30)</f>
        <v>1501.8490602675001</v>
      </c>
      <c r="E31" s="6">
        <f t="shared" si="7"/>
        <v>1978.2686827755001</v>
      </c>
      <c r="F31" s="6">
        <f t="shared" si="7"/>
        <v>2022.2737680925002</v>
      </c>
      <c r="G31" s="6">
        <f t="shared" si="7"/>
        <v>7049.4462153579998</v>
      </c>
    </row>
    <row r="33" spans="2:10" x14ac:dyDescent="0.3">
      <c r="B33" s="9" t="s">
        <v>35</v>
      </c>
      <c r="D33" s="23"/>
    </row>
    <row r="35" spans="2:10" ht="37.5" x14ac:dyDescent="0.3">
      <c r="B35" s="15" t="s">
        <v>0</v>
      </c>
      <c r="C35" s="14" t="s">
        <v>24</v>
      </c>
      <c r="D35" s="14" t="s">
        <v>29</v>
      </c>
      <c r="E35" s="14" t="s">
        <v>22</v>
      </c>
      <c r="F35" s="14" t="s">
        <v>23</v>
      </c>
      <c r="G35" s="14" t="s">
        <v>27</v>
      </c>
      <c r="H35" s="14" t="s">
        <v>28</v>
      </c>
    </row>
    <row r="36" spans="2:10" ht="17.25" customHeight="1" x14ac:dyDescent="0.3">
      <c r="B36" s="16" t="s">
        <v>3</v>
      </c>
      <c r="C36" s="17">
        <v>10.735034642500001</v>
      </c>
      <c r="D36" s="17">
        <v>10.269404385600001</v>
      </c>
      <c r="E36" s="17">
        <v>12.686376235766666</v>
      </c>
      <c r="F36" s="17">
        <v>6.2880856740000004</v>
      </c>
      <c r="G36" s="17">
        <v>2.923074594</v>
      </c>
      <c r="H36" s="17">
        <v>2.4794043010000002</v>
      </c>
    </row>
    <row r="37" spans="2:10" ht="17.25" customHeight="1" x14ac:dyDescent="0.3">
      <c r="B37" s="16" t="s">
        <v>25</v>
      </c>
      <c r="C37" s="17">
        <v>1.7931510884666666</v>
      </c>
      <c r="D37" s="17">
        <v>2.2411549122333332</v>
      </c>
      <c r="E37" s="17">
        <v>2.7533997561000003</v>
      </c>
      <c r="F37" s="17">
        <v>1.5494564366333334</v>
      </c>
      <c r="G37" s="17">
        <v>0.77662358860000003</v>
      </c>
      <c r="H37" s="17">
        <v>0.75018914650000001</v>
      </c>
    </row>
    <row r="38" spans="2:10" ht="17.25" customHeight="1" x14ac:dyDescent="0.3">
      <c r="B38" s="16" t="s">
        <v>4</v>
      </c>
      <c r="C38" s="17">
        <v>3.6059830923000002</v>
      </c>
      <c r="D38" s="17">
        <v>3.7057132814333333</v>
      </c>
      <c r="E38" s="17">
        <v>5.5373643047666672</v>
      </c>
      <c r="F38" s="17">
        <v>2.2226484029333333</v>
      </c>
      <c r="G38" s="17">
        <v>1.9087844469999999</v>
      </c>
      <c r="H38" s="17">
        <v>2.005112327</v>
      </c>
    </row>
    <row r="39" spans="2:10" ht="17.25" customHeight="1" x14ac:dyDescent="0.3">
      <c r="B39" s="16" t="s">
        <v>26</v>
      </c>
      <c r="C39" s="17">
        <v>2.1886999284333331</v>
      </c>
      <c r="D39" s="17">
        <v>2.3578207219666667</v>
      </c>
      <c r="E39" s="17">
        <v>3.0147339272</v>
      </c>
      <c r="F39" s="17">
        <v>1.6334878749666666</v>
      </c>
      <c r="G39" s="17">
        <v>0.85974315479999996</v>
      </c>
      <c r="H39" s="17">
        <v>0.80505526589999998</v>
      </c>
    </row>
    <row r="40" spans="2:10" ht="17.25" customHeight="1" x14ac:dyDescent="0.3">
      <c r="B40" s="16" t="s">
        <v>30</v>
      </c>
      <c r="C40" s="17">
        <v>0.18285986206666666</v>
      </c>
      <c r="D40" s="17">
        <v>0.22554266506666665</v>
      </c>
      <c r="E40" s="17">
        <v>0.36288545696666669</v>
      </c>
      <c r="F40" s="17">
        <v>0.14264790050000001</v>
      </c>
      <c r="G40" s="17">
        <v>0.1680116904</v>
      </c>
      <c r="H40" s="17">
        <v>0.14580308149999999</v>
      </c>
    </row>
    <row r="41" spans="2:10" ht="17.25" customHeight="1" x14ac:dyDescent="0.3">
      <c r="B41" s="16" t="s">
        <v>5</v>
      </c>
      <c r="C41" s="17">
        <v>5.435258258466666</v>
      </c>
      <c r="D41" s="17">
        <v>5.6947938353666663</v>
      </c>
      <c r="E41" s="17">
        <v>7.3965637978999998</v>
      </c>
      <c r="F41" s="17">
        <v>4.582388134566667</v>
      </c>
      <c r="G41" s="17">
        <v>2.5341823560000001</v>
      </c>
      <c r="H41" s="17">
        <v>2.6197792209999999</v>
      </c>
      <c r="J41" s="21"/>
    </row>
    <row r="42" spans="2:10" ht="17.25" customHeight="1" x14ac:dyDescent="0.3">
      <c r="B42" s="18"/>
      <c r="C42" s="19"/>
      <c r="D42" s="19"/>
      <c r="E42" s="19"/>
      <c r="F42" s="19"/>
      <c r="G42" s="19"/>
      <c r="H42" s="19"/>
    </row>
    <row r="43" spans="2:10" ht="14.5" x14ac:dyDescent="0.35">
      <c r="B43" s="24" t="s">
        <v>33</v>
      </c>
      <c r="C43" s="24"/>
      <c r="D43" s="24"/>
      <c r="E43" s="24"/>
      <c r="F43" s="24"/>
      <c r="G43" s="24"/>
      <c r="H43"/>
    </row>
  </sheetData>
  <mergeCells count="1">
    <mergeCell ref="B43:G43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C25:C30 D25:D30 E25:E30 F25:F3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0B370FF39926438992CA2E56ECF9A5" ma:contentTypeVersion="13" ma:contentTypeDescription="Criar um novo documento." ma:contentTypeScope="" ma:versionID="6502716102f5ab6a517bc1475c54cd7e">
  <xsd:schema xmlns:xsd="http://www.w3.org/2001/XMLSchema" xmlns:xs="http://www.w3.org/2001/XMLSchema" xmlns:p="http://schemas.microsoft.com/office/2006/metadata/properties" xmlns:ns2="01b2a052-d4e2-49c7-b291-f21febf6613e" xmlns:ns3="7446d943-6735-4f65-a92c-e33387c6efba" targetNamespace="http://schemas.microsoft.com/office/2006/metadata/properties" ma:root="true" ma:fieldsID="3238cd8f939b7145e84277f9c97f46aa" ns2:_="" ns3:_="">
    <xsd:import namespace="01b2a052-d4e2-49c7-b291-f21febf6613e"/>
    <xsd:import namespace="7446d943-6735-4f65-a92c-e33387c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2a052-d4e2-49c7-b291-f21febf66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6d943-6735-4f65-a92c-e33387c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AF2E36-DDF7-4559-BD86-3B7E24A8A8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FF5E69-3A1F-4C89-8796-C133196FF09C}">
  <ds:schemaRefs>
    <ds:schemaRef ds:uri="http://purl.org/dc/dcmitype/"/>
    <ds:schemaRef ds:uri="http://schemas.microsoft.com/office/2006/documentManagement/types"/>
    <ds:schemaRef ds:uri="7446d943-6735-4f65-a92c-e33387c6efba"/>
    <ds:schemaRef ds:uri="http://www.w3.org/XML/1998/namespace"/>
    <ds:schemaRef ds:uri="01b2a052-d4e2-49c7-b291-f21febf6613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E40E663-A2AE-4F1C-963D-935838DBD9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2a052-d4e2-49c7-b291-f21febf6613e"/>
    <ds:schemaRef ds:uri="7446d943-6735-4f65-a92c-e33387c6e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Produção de Energia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Ferman</dc:creator>
  <cp:lastModifiedBy>Ramiro Pandullo</cp:lastModifiedBy>
  <dcterms:created xsi:type="dcterms:W3CDTF">2021-03-02T23:05:57Z</dcterms:created>
  <dcterms:modified xsi:type="dcterms:W3CDTF">2022-01-21T11:58:53Z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0x0101005E0B370FF39926438992CA2E56ECF9A5</vt:lpwstr>
  </property>
</Properties>
</file>