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ola.ruza\Datto Workplace\RBRAsset\04. Crédito\01. Fundos de CRI\02. High Yield - Private\09 - Relatório Mensal\2022\202204\"/>
    </mc:Choice>
  </mc:AlternateContent>
  <xr:revisionPtr revIDLastSave="0" documentId="13_ncr:1_{554469CC-6CF9-493D-9C99-CEF8EB5AC2E9}" xr6:coauthVersionLast="47" xr6:coauthVersionMax="47" xr10:uidLastSave="{00000000-0000-0000-0000-000000000000}"/>
  <bookViews>
    <workbookView xWindow="-108" yWindow="-108" windowWidth="23256" windowHeight="12576" xr2:uid="{1D24BC7B-CD6F-4A26-B7F2-4B34EA7193E5}"/>
  </bookViews>
  <sheets>
    <sheet name="Carteira de CRIs" sheetId="2" r:id="rId1"/>
    <sheet name="Resultado" sheetId="7" r:id="rId2"/>
  </sheets>
  <externalReferences>
    <externalReference r:id="rId3"/>
    <externalReference r:id="rId4"/>
  </externalReferences>
  <definedNames>
    <definedName name="_xlnm._FilterDatabase" localSheetId="0" hidden="1">'Carteira de CRIs'!$B$6:$AA$27</definedName>
    <definedName name="feriado" localSheetId="1">[1]Feriado!$A$2:$A$937</definedName>
    <definedName name="feriado">[2]Feriado!$A$2:$A$589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7" l="1"/>
  <c r="H17" i="7"/>
  <c r="H38" i="7" s="1"/>
  <c r="T23" i="7"/>
  <c r="T22" i="7"/>
</calcChain>
</file>

<file path=xl/sharedStrings.xml><?xml version="1.0" encoding="utf-8"?>
<sst xmlns="http://schemas.openxmlformats.org/spreadsheetml/2006/main" count="328" uniqueCount="169">
  <si>
    <t>Planilha de Fundamentos</t>
  </si>
  <si>
    <t>Ativo</t>
  </si>
  <si>
    <t>Descrição da Operação</t>
  </si>
  <si>
    <t>Rating RBR</t>
  </si>
  <si>
    <t>Setor Imobiliário</t>
  </si>
  <si>
    <t>% PL</t>
  </si>
  <si>
    <t>Indexador</t>
  </si>
  <si>
    <t>Vencimento</t>
  </si>
  <si>
    <t>LTV</t>
  </si>
  <si>
    <t>Cód. CETIP</t>
  </si>
  <si>
    <t>Tipo de Oferta</t>
  </si>
  <si>
    <t>Emissor</t>
  </si>
  <si>
    <t>Tipo de Risco</t>
  </si>
  <si>
    <t>Estratégia</t>
  </si>
  <si>
    <t>% da Garantia no Estado de SP</t>
  </si>
  <si>
    <t>% da Garantia em São Paulo Capital</t>
  </si>
  <si>
    <t>% da Garantia em Localização Prime</t>
  </si>
  <si>
    <t>RBRY11 - FII RBR Crédito Imobiliário High Yield</t>
  </si>
  <si>
    <t>CRI Baroneza</t>
  </si>
  <si>
    <t>CRI You</t>
  </si>
  <si>
    <t>CRI Lote 5</t>
  </si>
  <si>
    <t>CRI Exto</t>
  </si>
  <si>
    <t>CRI Gramado Laghetto</t>
  </si>
  <si>
    <t>CRI Habiarte</t>
  </si>
  <si>
    <t>CRI Wimo</t>
  </si>
  <si>
    <t>CRI Mauá 2</t>
  </si>
  <si>
    <t>CRI Pontte</t>
  </si>
  <si>
    <t>CRI Tarjab</t>
  </si>
  <si>
    <t>CRI Creditas V</t>
  </si>
  <si>
    <t>CRI Longitude Estoque</t>
  </si>
  <si>
    <t>CRI Mora</t>
  </si>
  <si>
    <t>A+</t>
  </si>
  <si>
    <t>ICVM 476</t>
  </si>
  <si>
    <t>Corporativo</t>
  </si>
  <si>
    <t>AA-</t>
  </si>
  <si>
    <t>IPCA+</t>
  </si>
  <si>
    <t>Operação de crédito com a incorporadora EXTO, que tem como lastro unidades prontas de diversos empreendimentos em regiões valorizadas de São Paulo, como Vila Madalena, Vila Romana, Perdizes entre outros. A operação conta com alienação fiduciária das matrículas das unidades. Além disso, o excedente dos recebíveis nas vendas das unidades poderão ser utilizados para amortizar antecipadamente a operação - "Cash Sweep".</t>
  </si>
  <si>
    <t>Residencial</t>
  </si>
  <si>
    <t>CDI+</t>
  </si>
  <si>
    <t>20L0739373</t>
  </si>
  <si>
    <t>Estoque</t>
  </si>
  <si>
    <t>AA</t>
  </si>
  <si>
    <t>Vert</t>
  </si>
  <si>
    <t>A</t>
  </si>
  <si>
    <t>True Sec</t>
  </si>
  <si>
    <t>Habitasec</t>
  </si>
  <si>
    <t>CRI Pinheiros</t>
  </si>
  <si>
    <t>Operação de financiamento à aquisição de terreno localizado entre a Rua dos Pinheiros e a Av. Rebouças, em São Paulo, região em ampla expansão e uma das mais valorizadas da cidade em termos residenciais, comerciais e gastronômicos, onde será incorporado um projeto mixed-use. Conta com a alienação fiduciária do terreno, alienação fiduciária de quotas e LTV limitado a 55%.</t>
  </si>
  <si>
    <t>20G0692546</t>
  </si>
  <si>
    <t>A-</t>
  </si>
  <si>
    <t>BBB+</t>
  </si>
  <si>
    <t>Operação lastreada em contratos de financiamento na modalidade Home Equity originados pela Creditas, responsável também pela cobrança dos créditos. Possui como garantia a alienação fiduciária de todos os imóveis envolvidos no CRI.</t>
  </si>
  <si>
    <t>21F0927565</t>
  </si>
  <si>
    <t>Operação de multipropriedade na cidade turística de Gramado-RS. Diferencia-se das demais multipropriedades da região devido à sua garantia, um hotel recém inaugurado na melhor localização de Gramado. Além disso, o hotel é administrado pela rede Laghetto, referência na região. A operação conta ainda com garantias adicionais anexas ao empreendimento.</t>
  </si>
  <si>
    <t>20A0811991</t>
  </si>
  <si>
    <t>Fortesec</t>
  </si>
  <si>
    <t>Operação de aquisição de terreno localizado no bairro da Vila Mariana em São Paulo – SP, para posterior desenvolvimento imobiliário. Empreendimento será desenvolvido pela Incorporadora You, referência em apartamentos compactos e inteligentes na capital. A operação conta com alienação fiduciária do terreno, alienação fiduciária de quotas, cessão fiduciária de futuros direitos creditórios e aval.</t>
  </si>
  <si>
    <t>21E0608916</t>
  </si>
  <si>
    <t>Operação de alavancagem de terrenos localizados no eixo de expansão da cidade de Ribeirão Preto, uma das cidades mais pujantes do interior de São Paulo. A operação conta com a alienação fiduciária dos terrenos, coobrigação da devedora e garantia pessoal dos acionistas, além de robusto fundo de reserva. A Habiarte é uma das principais incoporadoras da região.</t>
  </si>
  <si>
    <t>20B0831160</t>
  </si>
  <si>
    <t>Operação sênior lastreada em recebíveis de contratos de financiamento imobiliário e Home Equity originados pela Wimo, responsável pela cobrança dos crédito. Possui como garantia a alienação fiduciária de todos os imóveis envolvidos no CRI (sendo grande parte casas em São Paulo), além de possuir sobrecolateral em volume de carteira.</t>
  </si>
  <si>
    <t>21D0779652</t>
  </si>
  <si>
    <t>Operação sênior lastreada em recebíveis de contratos de financiamento imobiliário e Home Equity originados pela Mauá, responsável também pela cobrança dos créditos. Possui como garantia a alienação fiduciária de todos os imóveis envolvidos no CRI (sendo grande parte residencial em São Paulo), além de possuir sobrecolateral em volume de carteira.</t>
  </si>
  <si>
    <t>21C0776201</t>
  </si>
  <si>
    <t>Operação sênior lastreada em recebíveis de contratos de financiamento imobiliário e Home Equity originados pela Pontte, responsável também pela cobrança dos créditos. Possui como garantia a alienação fiduciária de todos os imóveis envolvidos no CRI (sendo grande parte residencial em São Paulo), além de possuir sobrecolateral em volume de carteira.</t>
  </si>
  <si>
    <t>21D0402879</t>
  </si>
  <si>
    <t>19I0252917</t>
  </si>
  <si>
    <t>Operação sênior de aquisição de imóvel de luxo localizado no condomínio residencial de alto padrão Quinta da Baroneza, Bragança Paulista. A operação conta com alienação fiduciária do imóvel e além disso possui um kicker de remuneração no momento da venda da casa.</t>
  </si>
  <si>
    <t>Pré</t>
  </si>
  <si>
    <t>21E0630613</t>
  </si>
  <si>
    <t>20J0837185</t>
  </si>
  <si>
    <t>Operação de estoque com garantia em unidades residenciais localizadas no interior do estado de São Paulo. Conta com aceleração do saldo devedor de acordo com o fluxo de venda das unidades em garantia. Além disso, conta com coobrigação da Longitude, incorporadora especializada em atuar na região.</t>
  </si>
  <si>
    <t>19K1145467</t>
  </si>
  <si>
    <t>Operação de crédito lastreada em recebíveis de empreendimento residencial localizado na Vila Madalena.</t>
  </si>
  <si>
    <t>20I0904073</t>
  </si>
  <si>
    <t>RBRY11 - FII RBR Crédito Imobiliário Estruturado</t>
  </si>
  <si>
    <t>Cotas Emitidas (Início Mês)</t>
  </si>
  <si>
    <t>Cotas Emitidas (Fim Mês)</t>
  </si>
  <si>
    <t>Cota a Mercado</t>
  </si>
  <si>
    <t>PL / cota</t>
  </si>
  <si>
    <t>DRE Gerencial</t>
  </si>
  <si>
    <t>Resultado RBRY11 (R$)</t>
  </si>
  <si>
    <t>12M</t>
  </si>
  <si>
    <t>Início</t>
  </si>
  <si>
    <t>(+) Receitas</t>
  </si>
  <si>
    <t>Juros (CRI)</t>
  </si>
  <si>
    <t>Correção Monetária (CRI)</t>
  </si>
  <si>
    <t>LCI</t>
  </si>
  <si>
    <t>Dividendos de FIIs/FIDC</t>
  </si>
  <si>
    <t>Liquidez</t>
  </si>
  <si>
    <t>(-) Despesas</t>
  </si>
  <si>
    <t>Despesas do Fundo</t>
  </si>
  <si>
    <t>(=) FFO | Funds from Operations</t>
  </si>
  <si>
    <t>Receitas Não-Recorrentes CRIs</t>
  </si>
  <si>
    <t>Receitas Não-Recorrentes FIIs (Líquido IR)</t>
  </si>
  <si>
    <t>Despesas Não-Recorrentes</t>
  </si>
  <si>
    <t>(=) Resultado Final</t>
  </si>
  <si>
    <t>Reservas</t>
  </si>
  <si>
    <t>Rendimento Novos Cotistas</t>
  </si>
  <si>
    <t>(=) Rendimento Distribuído</t>
  </si>
  <si>
    <t>Rendimento / Cota (R$ / cota)</t>
  </si>
  <si>
    <t>Dividend Yield (Anualizado)</t>
  </si>
  <si>
    <t>Abertura da Distribuição</t>
  </si>
  <si>
    <t>Receita CRIs</t>
  </si>
  <si>
    <t>Receita FIIs/FIDC + Liquidez</t>
  </si>
  <si>
    <t>Receitas Não-Recorrentes</t>
  </si>
  <si>
    <t>Total Distribuído</t>
  </si>
  <si>
    <t>Operação de desenvolvimento de um empreendimento de alto padrão localizado em região privilegiada de Campinas/SP. A emissão é lastreada em uma debênture emitida pela loteadora Lote 5, companhia que atua majoritariamente no interior de São Paulo. A operação conta com fiança, alienação de quotas, cessão fiduciária dos recebíveis e alienação fiduciária das matrículas dos lotes. Além da remuneração, a operação tem um “prêmio” (kicker) sobre as vendas das garantias. O retorno esperado do investimento é de 16% a.a..</t>
  </si>
  <si>
    <t>Operação de aquisição de terreno e posterior desenvolvimento imobiliário de um projeto residencial localizado no bairro da Vila Madalena, em São Paulo – SP. O empreendimento será desenvolvido pela Incorporadora Munir Abbud, com perfil de produto médio-alto padrão. A operação conta com alienação fiduciária do terreno, alienação fiduciária de quotas da SPE, cessão fiduciária de futuros direitos creditórios, aval e fundos de reserva e despesas.</t>
  </si>
  <si>
    <t>21G0590342</t>
  </si>
  <si>
    <t>CRI Lote 5 Capuava</t>
  </si>
  <si>
    <t>21H0891311</t>
  </si>
  <si>
    <t>Ourinvest</t>
  </si>
  <si>
    <t>CRI Munir Abbud Jardins</t>
  </si>
  <si>
    <t>Operação de aquisição de terreno e posterior desenvolvimento imobiliário de um projeto residencial localizado no bairro de Jardins, em São Paulo – SP. O empreendimento será desenvolvido pela Incorporadora Munir Abbud, com perfil de produto médio-alto padrão. A operação conta com alienação fiduciária do terreno, alienação fiduciária de quotas da SPE, cessão fiduciária de futuros direitos creditórios, aval e fundos de reserva e despesas.</t>
  </si>
  <si>
    <t>21H1080849</t>
  </si>
  <si>
    <t>CRI TPA Jardins</t>
  </si>
  <si>
    <t>Operação de estoque com a incorporadora TPA Empreendimentos nos Jardins, tendo como garantia principal unidades residenciais de alto padrão na Alameda Lorena. O CRI conta com aval dos sócios, Fundo de Despesa, Fundo de Reserva e alienação fiduciária do imóvel, com LTV de 66%. A operação também apresenta cash sweep, além de ter quase 50% das unidades já vendidas.</t>
  </si>
  <si>
    <t>21H0892530</t>
  </si>
  <si>
    <t xml:space="preserve">Operação de aquisição de duas áreas com localização privilegiada em Campinas/SP, região com potencial de desenvolvimento próximo à impostantes vias de acesso na cidade (Rodovia Dom Pedro I) e a outros empreendimentos conhecidos e bem-sucedidos no entorno. A emissão é lastreada em uma debênture emitida pela loteadora Lote 5, companhia que atua majoritariamente no interior de São Paulo. A operação conta com alienação fiduciária dos imóveis, alienação fiduciária de quotas da SPE detentora dos imóveis, avais, cessão fiduciária dos recebíveis e fundos de reserva e despesas. </t>
  </si>
  <si>
    <t>Loteamento</t>
  </si>
  <si>
    <t>Multipropriedade</t>
  </si>
  <si>
    <t>CRI Tarjab Origem</t>
  </si>
  <si>
    <t>Operação de crédito para aquisição de terreno e posterior desenvolvimento imobiliário de um projeto residencial localizado no bairro da Freguesia do Ó na zona norte de São Paulo. A devedora é a incorporadora Tarjab, especializada em empreendimentos de médio na região.  A operação conta com alienação fiduciária do terreno, alienação fiduciária de quotas da SPE, cessão fiduciária de futuros direitos creditórios, aval e fundos de reserva e despesas.</t>
  </si>
  <si>
    <t>21H0770067</t>
  </si>
  <si>
    <t>Opea</t>
  </si>
  <si>
    <t>Virgo</t>
  </si>
  <si>
    <t>Acum. 2022</t>
  </si>
  <si>
    <t>Taxa MTM
(% a.a.)</t>
  </si>
  <si>
    <t>Montante MTM (R$)</t>
  </si>
  <si>
    <t>CRI Munir Abbud V. Madalena</t>
  </si>
  <si>
    <t>CRI Longitude</t>
  </si>
  <si>
    <t>Operação lastreada em Carteira Pulv. de contratos de compra e venda de lotes residenciais. A operação utiliza-se dos recebíveis da Carteira Pulv. para pagamento de principal de juros, além de alienação fiduciária dos ativos, coobrigação da cedente, subordinação de 30%, aval corporativo da holding operacional do grupo e fiança dos sócios.</t>
  </si>
  <si>
    <t>Outros</t>
  </si>
  <si>
    <t>18I0295172</t>
  </si>
  <si>
    <t>Carteira Pulv.</t>
  </si>
  <si>
    <t>CRI Lindenberg</t>
  </si>
  <si>
    <t>O CRI Lindenberg é uma operação de antecipação de resultado de três empreendimentos do grupo, localizados no Itaim Bibi (São Paulo), Vila Mariana (São Paulo) e Cambui (Campinas). Todos empreendimentos já foram lançados, possuem um alto percentual de vendas e também já iniciaram obras. A Lindenberg é um incorporadora tradicional, com atuação desde 1954, com foco de produtos para o público média e alta renda. A operação conta com Alienação Fiduciária de participação da Lindenberg nas SPEs, cessão fiduciária do resultado dos projetos, fiança da holding e de sua controladora e fundos de reserva e despesas.</t>
  </si>
  <si>
    <t>22C0951176</t>
  </si>
  <si>
    <t>CRI JFL Jardim Faria Lima</t>
  </si>
  <si>
    <t>O CRI JFL Jardim Faria Lima tem como garantia unidades residenciais no empreendimento Jardim Faria Lima, projeto de alto padrão localizado em 
endereço nobre da cidade de São Paulo, entre a Avenida Rebouças e Rua Henrique Monteiro, próximo a Av Faria Lima. Além disso, a operação 
conta com CF de Direitos Creditórios, fiança da holding, sócios e fundos de reserva e despesas. A empresa realiza o desenvolvimento imobiliário, aquisição e gestão de imóveis para locação residencial de alto padrão.</t>
  </si>
  <si>
    <t>22B0939885</t>
  </si>
  <si>
    <t>Locação Mult.</t>
  </si>
  <si>
    <t>CRI Cabreúva</t>
  </si>
  <si>
    <t>Operação lastreada em contrato de locação com uma rede varejista, de capital aberto, referência no setor que atua e com sólida posição financeira e qualidade de crédito. A operação também conta com a alienação fiduciária do imóvel locado: um galpão logístico AAA localizado na região de Cabreúva – SP. Operação com LTV de 38%.</t>
  </si>
  <si>
    <t>Galpão Logístico</t>
  </si>
  <si>
    <t>21D0698165</t>
  </si>
  <si>
    <t>Core</t>
  </si>
  <si>
    <t>Taxa Investida (% a.a.)</t>
  </si>
  <si>
    <t>Montante
Curva (R$)</t>
  </si>
  <si>
    <t>Participação da
RBR no CRI*</t>
  </si>
  <si>
    <t>Participação do Fundo no CRI</t>
  </si>
  <si>
    <t>Quantidade Emitida</t>
  </si>
  <si>
    <t>Quantidade Integralizada</t>
  </si>
  <si>
    <t>Posição do Fundo</t>
  </si>
  <si>
    <t>Duration
(anos)</t>
  </si>
  <si>
    <t>*pode incluir o investimento no CRI por outros veículos geridos pela RBR</t>
  </si>
  <si>
    <t>CRI Multitrans</t>
  </si>
  <si>
    <t>Operação de crédito com a Multitrans, empresa do ramo logístico e atuação em todo território nacional. A companhia possui como enfoque a prestação de serviços de transporte e armazenagem para grandes players do mercado de fertilizantes. O CRI conta com a cessão fiduciária de contratos, bem como a alienação fiduciárias de dois galpões logísticos em localizações estratégicas próximos ao portos de São Luis-MA e Paranaguá-PR. Ademais, a operação possui aval dos acionistas da empresa.</t>
  </si>
  <si>
    <t>22B0945202</t>
  </si>
  <si>
    <t>CRI de alavancagem de terreno localizado no bairro da Vila Mariana, em São Paulo. A devedora é a incorporadora Tarjab, especializada em empreendimentos de médio/alto padrão na região e a operação conta com alienação fiduciária das quotas da SPE do terreno e aval dos sócios da empresa.</t>
  </si>
  <si>
    <t>CRI Shopping da Bahia</t>
  </si>
  <si>
    <t xml:space="preserve">Operação de antecipação de locação com o shopping da Bahia, melhor ativo do portifólio da Aliansce, maior empresa de shoppings da america latina. Operação conta com Alienação Fiduciária de 15% do imóvel e cessão fiduciária dos recebíveis dos contratos de locação. </t>
  </si>
  <si>
    <t>Shopping Center</t>
  </si>
  <si>
    <t>IGPDI+</t>
  </si>
  <si>
    <t>10G0033154</t>
  </si>
  <si>
    <t>Planeta Sec</t>
  </si>
  <si>
    <t>Locação Multidevedor</t>
  </si>
  <si>
    <t>Tático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</si>
</sst>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(* #,##0_);_(* \(#,##0\);_(* &quot;-&quot;_);_(@_)"/>
    <numFmt numFmtId="167" formatCode="_(* #,##0.00_);_(* \(#,##0.00\);_(* &quot;-&quot;_);_(@_)"/>
    <numFmt numFmtId="168" formatCode="_-* #,##0.0_-;\-* #,##0.0_-;_-* &quot;-&quot;??_-;_-@_-"/>
    <numFmt numFmtId="169" formatCode="0.0"/>
    <numFmt numFmtId="170" formatCode="[$-416]mmm\-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Open Sans"/>
      <family val="2"/>
    </font>
    <font>
      <b/>
      <sz val="10"/>
      <color theme="0"/>
      <name val="Open Sans"/>
      <family val="2"/>
    </font>
    <font>
      <b/>
      <i/>
      <sz val="10"/>
      <color theme="0"/>
      <name val="Open Sans"/>
      <family val="2"/>
    </font>
    <font>
      <sz val="10"/>
      <color theme="1"/>
      <name val="Open Sans"/>
      <family val="2"/>
    </font>
    <font>
      <sz val="10"/>
      <color theme="0"/>
      <name val="Open Sans"/>
      <family val="2"/>
    </font>
    <font>
      <b/>
      <sz val="10"/>
      <color rgb="FF585856"/>
      <name val="Open Sans"/>
      <family val="2"/>
    </font>
    <font>
      <sz val="10"/>
      <color rgb="FF005192"/>
      <name val="Open Sans"/>
      <family val="2"/>
    </font>
    <font>
      <sz val="10"/>
      <color rgb="FF585856"/>
      <name val="Open Sans"/>
      <family val="2"/>
    </font>
    <font>
      <b/>
      <sz val="10"/>
      <color rgb="FF1A2C4C"/>
      <name val="Open Sans"/>
      <family val="2"/>
    </font>
    <font>
      <sz val="10"/>
      <color rgb="FF585856"/>
      <name val="Open Sans Light"/>
      <family val="2"/>
    </font>
    <font>
      <b/>
      <sz val="10"/>
      <color rgb="FFFFFFFF"/>
      <name val="Open Sans"/>
      <family val="2"/>
    </font>
    <font>
      <b/>
      <i/>
      <sz val="10"/>
      <color rgb="FFFFFFFF"/>
      <name val="Open Sans"/>
      <family val="2"/>
    </font>
    <font>
      <sz val="8"/>
      <color rgb="FFFFFFFF"/>
      <name val="Open Sans"/>
      <family val="2"/>
    </font>
  </fonts>
  <fills count="12">
    <fill>
      <patternFill patternType="none"/>
    </fill>
    <fill>
      <patternFill patternType="gray125"/>
    </fill>
    <fill>
      <patternFill patternType="lightGrid">
        <fgColor auto="1"/>
        <bgColor rgb="FF1A2C4C"/>
      </patternFill>
    </fill>
    <fill>
      <patternFill patternType="lightGrid">
        <fgColor theme="1"/>
        <bgColor rgb="FF1A2C4C"/>
      </patternFill>
    </fill>
    <fill>
      <patternFill patternType="solid">
        <fgColor rgb="FF005192"/>
        <bgColor indexed="64"/>
      </patternFill>
    </fill>
    <fill>
      <patternFill patternType="solid">
        <fgColor rgb="FFE3E3E3"/>
        <bgColor indexed="64"/>
      </patternFill>
    </fill>
    <fill>
      <patternFill patternType="solid">
        <fgColor rgb="FF1A2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1F0F7"/>
        <bgColor indexed="64"/>
      </patternFill>
    </fill>
    <fill>
      <patternFill patternType="lightGrid">
        <fgColor rgb="FF000000"/>
        <bgColor rgb="FF1A2C4C"/>
      </patternFill>
    </fill>
    <fill>
      <patternFill patternType="solid">
        <fgColor rgb="FF585856"/>
        <bgColor rgb="FF000000"/>
      </patternFill>
    </fill>
    <fill>
      <patternFill patternType="solid">
        <fgColor rgb="FF005192"/>
        <bgColor rgb="FF000000"/>
      </patternFill>
    </fill>
  </fills>
  <borders count="10">
    <border>
      <left/>
      <right/>
      <top/>
      <bottom/>
      <diagonal/>
    </border>
    <border>
      <left style="medium">
        <color theme="0"/>
      </left>
      <right/>
      <top/>
      <bottom/>
      <diagonal/>
    </border>
    <border>
      <left style="thin">
        <color rgb="FF1A2C4C"/>
      </left>
      <right/>
      <top style="thin">
        <color rgb="FF1A2C4C"/>
      </top>
      <bottom/>
      <diagonal/>
    </border>
    <border>
      <left/>
      <right/>
      <top style="thin">
        <color rgb="FF1A2C4C"/>
      </top>
      <bottom/>
      <diagonal/>
    </border>
    <border>
      <left style="thin">
        <color rgb="FF1A2C4C"/>
      </left>
      <right/>
      <top/>
      <bottom style="dotted">
        <color rgb="FF585856"/>
      </bottom>
      <diagonal/>
    </border>
    <border>
      <left/>
      <right/>
      <top/>
      <bottom style="dotted">
        <color rgb="FF585856"/>
      </bottom>
      <diagonal/>
    </border>
    <border>
      <left style="thin">
        <color rgb="FF1A2C4C"/>
      </left>
      <right/>
      <top style="dotted">
        <color rgb="FF585856"/>
      </top>
      <bottom style="dotted">
        <color rgb="FF585856"/>
      </bottom>
      <diagonal/>
    </border>
    <border>
      <left/>
      <right/>
      <top style="dotted">
        <color rgb="FF585856"/>
      </top>
      <bottom style="dotted">
        <color rgb="FF585856"/>
      </bottom>
      <diagonal/>
    </border>
    <border>
      <left style="medium">
        <color rgb="FFFFFFFF"/>
      </left>
      <right/>
      <top/>
      <bottom/>
      <diagonal/>
    </border>
    <border>
      <left/>
      <right/>
      <top style="thin">
        <color rgb="FF005192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left" vertical="center" indent="1"/>
    </xf>
    <xf numFmtId="0" fontId="3" fillId="2" borderId="0" xfId="0" applyFont="1" applyFill="1" applyAlignment="1">
      <alignment horizontal="left" vertical="center" indent="1"/>
    </xf>
    <xf numFmtId="0" fontId="2" fillId="2" borderId="1" xfId="0" applyFont="1" applyFill="1" applyBorder="1" applyAlignment="1">
      <alignment vertical="center"/>
    </xf>
    <xf numFmtId="17" fontId="4" fillId="3" borderId="1" xfId="0" quotePrefix="1" applyNumberFormat="1" applyFont="1" applyFill="1" applyBorder="1" applyAlignment="1">
      <alignment horizontal="left" vertical="center" indent="1"/>
    </xf>
    <xf numFmtId="17" fontId="4" fillId="3" borderId="0" xfId="0" quotePrefix="1" applyNumberFormat="1" applyFont="1" applyFill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65" fontId="2" fillId="0" borderId="5" xfId="2" applyNumberFormat="1" applyFont="1" applyFill="1" applyBorder="1" applyAlignment="1">
      <alignment horizontal="center" vertical="center"/>
    </xf>
    <xf numFmtId="9" fontId="2" fillId="0" borderId="5" xfId="2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 indent="1"/>
    </xf>
    <xf numFmtId="0" fontId="5" fillId="0" borderId="0" xfId="0" applyFont="1" applyAlignment="1">
      <alignment vertical="center"/>
    </xf>
    <xf numFmtId="0" fontId="5" fillId="6" borderId="0" xfId="0" applyFont="1" applyFill="1" applyAlignment="1">
      <alignment vertical="center"/>
    </xf>
    <xf numFmtId="17" fontId="6" fillId="6" borderId="0" xfId="0" applyNumberFormat="1" applyFont="1" applyFill="1" applyAlignment="1">
      <alignment horizontal="center" vertical="center"/>
    </xf>
    <xf numFmtId="17" fontId="6" fillId="7" borderId="0" xfId="0" applyNumberFormat="1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164" fontId="8" fillId="0" borderId="0" xfId="1" applyNumberFormat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0" fontId="5" fillId="7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6" fillId="6" borderId="0" xfId="0" applyFont="1" applyFill="1" applyAlignment="1">
      <alignment horizontal="left" vertical="center" indent="1"/>
    </xf>
    <xf numFmtId="0" fontId="7" fillId="5" borderId="0" xfId="0" applyFont="1" applyFill="1" applyAlignment="1">
      <alignment horizontal="left" vertical="center" indent="2"/>
    </xf>
    <xf numFmtId="166" fontId="7" fillId="5" borderId="0" xfId="0" applyNumberFormat="1" applyFont="1" applyFill="1" applyAlignment="1">
      <alignment vertical="center"/>
    </xf>
    <xf numFmtId="166" fontId="7" fillId="7" borderId="0" xfId="0" applyNumberFormat="1" applyFont="1" applyFill="1" applyAlignment="1">
      <alignment vertical="center"/>
    </xf>
    <xf numFmtId="0" fontId="9" fillId="0" borderId="0" xfId="0" applyFont="1" applyAlignment="1">
      <alignment horizontal="left" vertical="center" indent="3"/>
    </xf>
    <xf numFmtId="166" fontId="11" fillId="0" borderId="0" xfId="0" applyNumberFormat="1" applyFont="1" applyAlignment="1">
      <alignment vertical="center"/>
    </xf>
    <xf numFmtId="166" fontId="11" fillId="7" borderId="0" xfId="0" applyNumberFormat="1" applyFont="1" applyFill="1" applyAlignment="1">
      <alignment vertical="center"/>
    </xf>
    <xf numFmtId="2" fontId="5" fillId="0" borderId="0" xfId="0" applyNumberFormat="1" applyFont="1" applyAlignment="1">
      <alignment vertical="center"/>
    </xf>
    <xf numFmtId="0" fontId="6" fillId="4" borderId="0" xfId="0" applyFont="1" applyFill="1" applyAlignment="1">
      <alignment horizontal="left" vertical="center" indent="2"/>
    </xf>
    <xf numFmtId="4" fontId="6" fillId="4" borderId="0" xfId="0" applyNumberFormat="1" applyFont="1" applyFill="1" applyAlignment="1">
      <alignment vertical="center"/>
    </xf>
    <xf numFmtId="4" fontId="5" fillId="0" borderId="0" xfId="0" applyNumberFormat="1" applyFont="1" applyAlignment="1">
      <alignment vertical="center"/>
    </xf>
    <xf numFmtId="4" fontId="5" fillId="7" borderId="0" xfId="0" applyNumberFormat="1" applyFont="1" applyFill="1" applyAlignment="1">
      <alignment vertical="center"/>
    </xf>
    <xf numFmtId="0" fontId="9" fillId="8" borderId="0" xfId="0" applyFont="1" applyFill="1" applyAlignment="1">
      <alignment horizontal="left" vertical="center" indent="2"/>
    </xf>
    <xf numFmtId="10" fontId="9" fillId="8" borderId="0" xfId="2" applyNumberFormat="1" applyFont="1" applyFill="1" applyAlignment="1">
      <alignment vertical="center"/>
    </xf>
    <xf numFmtId="10" fontId="5" fillId="7" borderId="0" xfId="0" applyNumberFormat="1" applyFont="1" applyFill="1" applyAlignment="1">
      <alignment vertical="center"/>
    </xf>
    <xf numFmtId="10" fontId="5" fillId="7" borderId="0" xfId="2" applyNumberFormat="1" applyFont="1" applyFill="1" applyAlignment="1">
      <alignment vertical="center"/>
    </xf>
    <xf numFmtId="0" fontId="9" fillId="0" borderId="0" xfId="0" applyFont="1" applyAlignment="1">
      <alignment vertical="center"/>
    </xf>
    <xf numFmtId="167" fontId="9" fillId="0" borderId="0" xfId="0" applyNumberFormat="1" applyFont="1" applyAlignment="1">
      <alignment vertical="center"/>
    </xf>
    <xf numFmtId="0" fontId="9" fillId="5" borderId="0" xfId="0" applyFont="1" applyFill="1" applyAlignment="1">
      <alignment vertical="center"/>
    </xf>
    <xf numFmtId="167" fontId="9" fillId="5" borderId="0" xfId="0" applyNumberFormat="1" applyFont="1" applyFill="1" applyAlignment="1">
      <alignment vertical="center"/>
    </xf>
    <xf numFmtId="0" fontId="3" fillId="2" borderId="0" xfId="0" applyFont="1" applyFill="1" applyBorder="1" applyAlignment="1">
      <alignment horizontal="left" vertical="center" indent="1"/>
    </xf>
    <xf numFmtId="17" fontId="4" fillId="3" borderId="0" xfId="0" quotePrefix="1" applyNumberFormat="1" applyFont="1" applyFill="1" applyBorder="1" applyAlignment="1">
      <alignment horizontal="left" vertical="center" indent="1"/>
    </xf>
    <xf numFmtId="0" fontId="5" fillId="0" borderId="0" xfId="0" applyFont="1" applyFill="1" applyAlignment="1">
      <alignment vertical="center"/>
    </xf>
    <xf numFmtId="164" fontId="2" fillId="0" borderId="5" xfId="1" applyNumberFormat="1" applyFont="1" applyFill="1" applyBorder="1" applyAlignment="1">
      <alignment horizontal="center" vertical="center"/>
    </xf>
    <xf numFmtId="164" fontId="2" fillId="0" borderId="0" xfId="1" applyNumberFormat="1" applyFont="1" applyAlignment="1">
      <alignment vertical="center"/>
    </xf>
    <xf numFmtId="9" fontId="2" fillId="0" borderId="0" xfId="2" applyFont="1" applyAlignment="1">
      <alignment vertical="center"/>
    </xf>
    <xf numFmtId="14" fontId="2" fillId="0" borderId="0" xfId="0" applyNumberFormat="1" applyFont="1" applyAlignment="1">
      <alignment vertical="center"/>
    </xf>
    <xf numFmtId="168" fontId="2" fillId="0" borderId="0" xfId="1" applyNumberFormat="1" applyFont="1" applyAlignment="1">
      <alignment horizontal="left" vertical="center"/>
    </xf>
    <xf numFmtId="17" fontId="6" fillId="6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2" borderId="8" xfId="0" applyFont="1" applyFill="1" applyBorder="1" applyAlignment="1">
      <alignment horizontal="left" vertical="center" indent="1"/>
    </xf>
    <xf numFmtId="0" fontId="12" fillId="2" borderId="0" xfId="0" applyFont="1" applyFill="1" applyAlignment="1">
      <alignment horizontal="left" vertical="center" indent="1"/>
    </xf>
    <xf numFmtId="0" fontId="1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vertical="center"/>
    </xf>
    <xf numFmtId="17" fontId="13" fillId="9" borderId="8" xfId="0" quotePrefix="1" applyNumberFormat="1" applyFont="1" applyFill="1" applyBorder="1" applyAlignment="1">
      <alignment horizontal="left" vertical="center" indent="1"/>
    </xf>
    <xf numFmtId="17" fontId="13" fillId="9" borderId="0" xfId="0" quotePrefix="1" applyNumberFormat="1" applyFont="1" applyFill="1" applyAlignment="1">
      <alignment horizontal="left" vertical="center" indent="1"/>
    </xf>
    <xf numFmtId="17" fontId="13" fillId="9" borderId="0" xfId="0" quotePrefix="1" applyNumberFormat="1" applyFont="1" applyFill="1" applyAlignment="1">
      <alignment horizontal="center" vertical="center"/>
    </xf>
    <xf numFmtId="0" fontId="12" fillId="10" borderId="2" xfId="0" applyFont="1" applyFill="1" applyBorder="1" applyAlignment="1">
      <alignment horizontal="left" vertical="center" indent="1"/>
    </xf>
    <xf numFmtId="0" fontId="12" fillId="10" borderId="3" xfId="0" applyFont="1" applyFill="1" applyBorder="1" applyAlignment="1">
      <alignment horizontal="left" vertical="center" indent="1"/>
    </xf>
    <xf numFmtId="0" fontId="12" fillId="10" borderId="3" xfId="0" applyFont="1" applyFill="1" applyBorder="1" applyAlignment="1">
      <alignment horizontal="center" vertical="center"/>
    </xf>
    <xf numFmtId="0" fontId="12" fillId="10" borderId="3" xfId="0" applyFont="1" applyFill="1" applyBorder="1" applyAlignment="1">
      <alignment horizontal="center" vertical="center" wrapText="1"/>
    </xf>
    <xf numFmtId="10" fontId="2" fillId="0" borderId="5" xfId="2" applyNumberFormat="1" applyFont="1" applyFill="1" applyBorder="1" applyAlignment="1">
      <alignment horizontal="center" vertical="center"/>
    </xf>
    <xf numFmtId="164" fontId="2" fillId="0" borderId="5" xfId="1" applyNumberFormat="1" applyFont="1" applyFill="1" applyBorder="1" applyAlignment="1">
      <alignment horizontal="left" vertical="center" indent="1"/>
    </xf>
    <xf numFmtId="169" fontId="2" fillId="0" borderId="5" xfId="2" applyNumberFormat="1" applyFont="1" applyFill="1" applyBorder="1" applyAlignment="1">
      <alignment horizontal="center" vertical="center"/>
    </xf>
    <xf numFmtId="170" fontId="2" fillId="0" borderId="5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11" borderId="9" xfId="0" applyFont="1" applyFill="1" applyBorder="1" applyAlignment="1">
      <alignment vertical="center"/>
    </xf>
    <xf numFmtId="0" fontId="14" fillId="11" borderId="9" xfId="0" applyFont="1" applyFill="1" applyBorder="1" applyAlignment="1">
      <alignment vertical="center"/>
    </xf>
    <xf numFmtId="0" fontId="2" fillId="11" borderId="9" xfId="0" applyFont="1" applyFill="1" applyBorder="1" applyAlignment="1">
      <alignment horizontal="center" vertic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59531</xdr:colOff>
      <xdr:row>1</xdr:row>
      <xdr:rowOff>238124</xdr:rowOff>
    </xdr:from>
    <xdr:to>
      <xdr:col>26</xdr:col>
      <xdr:colOff>1163393</xdr:colOff>
      <xdr:row>3</xdr:row>
      <xdr:rowOff>40451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4852CC-CF04-4539-9831-87B43A76A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9881" y="476249"/>
          <a:ext cx="1115292" cy="278577"/>
        </a:xfrm>
        <a:prstGeom prst="rect">
          <a:avLst/>
        </a:prstGeom>
      </xdr:spPr>
    </xdr:pic>
    <xdr:clientData/>
  </xdr:twoCellAnchor>
  <xdr:twoCellAnchor editAs="oneCell">
    <xdr:from>
      <xdr:col>26</xdr:col>
      <xdr:colOff>59531</xdr:colOff>
      <xdr:row>1</xdr:row>
      <xdr:rowOff>238124</xdr:rowOff>
    </xdr:from>
    <xdr:to>
      <xdr:col>26</xdr:col>
      <xdr:colOff>1174823</xdr:colOff>
      <xdr:row>3</xdr:row>
      <xdr:rowOff>40451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0671D5-5F1A-4E6A-9FE0-C7D5F288C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9881" y="476249"/>
          <a:ext cx="1115292" cy="278577"/>
        </a:xfrm>
        <a:prstGeom prst="rect">
          <a:avLst/>
        </a:prstGeom>
      </xdr:spPr>
    </xdr:pic>
    <xdr:clientData/>
  </xdr:twoCellAnchor>
  <xdr:twoCellAnchor editAs="oneCell">
    <xdr:from>
      <xdr:col>26</xdr:col>
      <xdr:colOff>59531</xdr:colOff>
      <xdr:row>1</xdr:row>
      <xdr:rowOff>238124</xdr:rowOff>
    </xdr:from>
    <xdr:to>
      <xdr:col>26</xdr:col>
      <xdr:colOff>1174823</xdr:colOff>
      <xdr:row>3</xdr:row>
      <xdr:rowOff>40451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D537E8F-1DD3-47DC-8A8E-1E9B85CE6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9881" y="476249"/>
          <a:ext cx="1115292" cy="2785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52</xdr:col>
      <xdr:colOff>0</xdr:colOff>
      <xdr:row>2</xdr:row>
      <xdr:rowOff>226218</xdr:rowOff>
    </xdr:from>
    <xdr:ext cx="1117673" cy="278577"/>
    <xdr:pic>
      <xdr:nvPicPr>
        <xdr:cNvPr id="2" name="Picture 1">
          <a:extLst>
            <a:ext uri="{FF2B5EF4-FFF2-40B4-BE49-F238E27FC236}">
              <a16:creationId xmlns:a16="http://schemas.microsoft.com/office/drawing/2014/main" id="{773F8AEA-C4C4-4072-894D-E13E490D1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00" y="569118"/>
          <a:ext cx="1117673" cy="27857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ilherme.manupella/Datto%20Workplace/RBRAsset/04.%20Cr&#233;dito/02.%20Investimentos/Acompanhamento/Planilh&#227;o/Base%20-%20n&#227;o%20salvar%20em%20cima/C&#243;pia%20de%20Planilh&#227;o%20-%20AK%20HY%2008.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ola.ruza/Desktop/Datto%20Workplace/RBRAsset/04.%20Cr&#233;dito/02.%20Investimentos/Acompanhamento/Planilh&#227;o/Base%20-%20n&#227;o%20salvar%20em%20cima/Planilh&#227;o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ira"/>
      <sheetName val="MonitorBase"/>
      <sheetName val="Monitor"/>
      <sheetName val="Infos Estáticas"/>
      <sheetName val="Detalhamento_HG"/>
      <sheetName val="Detalhamento_HY"/>
      <sheetName val="Infos Dinâmicas Mensais"/>
      <sheetName val="Posição RBR"/>
      <sheetName val="Integralizações"/>
      <sheetName val="Rel. Mensal HG_1"/>
      <sheetName val="Rel. Mensal HY_1"/>
      <sheetName val="Tático+Liquidez_HG"/>
      <sheetName val="Tático+Liquidez_HY"/>
      <sheetName val="Garantias"/>
      <sheetName val="Guidance"/>
      <sheetName val="Rel. Mensal HG_2"/>
      <sheetName val="Rel. Mensal HY_2"/>
      <sheetName val="Resultado HG"/>
      <sheetName val="Resultado HY"/>
      <sheetName val="Gráficos HG"/>
      <sheetName val="Gráficos HY"/>
      <sheetName val="Fundamentos - HG_1"/>
      <sheetName val="Fundamentos - HY_1"/>
      <sheetName val="Relatório"/>
      <sheetName val="PL Fundos"/>
      <sheetName val="Cessão Fiduciária Locação"/>
      <sheetName val="Sheet1"/>
      <sheetName val="PMTs Realizadas"/>
      <sheetName val="PMTs Projetadas"/>
      <sheetName val="Recebíveis"/>
      <sheetName val="Cálculo de Covenants"/>
      <sheetName val="Pré-Acompanhamento"/>
      <sheetName val="Auxiliar"/>
      <sheetName val="CDI"/>
      <sheetName val="NTNB"/>
      <sheetName val="Lista de Covenants"/>
      <sheetName val="HY"/>
      <sheetName val="Feri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2">
          <cell r="A2">
            <v>36892</v>
          </cell>
        </row>
        <row r="3">
          <cell r="A3">
            <v>36948</v>
          </cell>
        </row>
        <row r="4">
          <cell r="A4">
            <v>36949</v>
          </cell>
        </row>
        <row r="5">
          <cell r="A5">
            <v>36994</v>
          </cell>
        </row>
        <row r="6">
          <cell r="A6">
            <v>37002</v>
          </cell>
        </row>
        <row r="7">
          <cell r="A7">
            <v>37012</v>
          </cell>
        </row>
        <row r="8">
          <cell r="A8">
            <v>37056</v>
          </cell>
        </row>
        <row r="9">
          <cell r="A9">
            <v>37141</v>
          </cell>
        </row>
        <row r="10">
          <cell r="A10">
            <v>37176</v>
          </cell>
        </row>
        <row r="11">
          <cell r="A11">
            <v>37197</v>
          </cell>
        </row>
        <row r="12">
          <cell r="A12">
            <v>37210</v>
          </cell>
        </row>
        <row r="13">
          <cell r="A13">
            <v>37250</v>
          </cell>
        </row>
        <row r="14">
          <cell r="A14">
            <v>37257</v>
          </cell>
        </row>
        <row r="15">
          <cell r="A15">
            <v>37298</v>
          </cell>
        </row>
        <row r="16">
          <cell r="A16">
            <v>37299</v>
          </cell>
        </row>
        <row r="17">
          <cell r="A17">
            <v>37344</v>
          </cell>
        </row>
        <row r="18">
          <cell r="A18">
            <v>37367</v>
          </cell>
        </row>
        <row r="19">
          <cell r="A19">
            <v>37377</v>
          </cell>
        </row>
        <row r="20">
          <cell r="A20">
            <v>37406</v>
          </cell>
        </row>
        <row r="21">
          <cell r="A21">
            <v>37506</v>
          </cell>
        </row>
        <row r="22">
          <cell r="A22">
            <v>37541</v>
          </cell>
        </row>
        <row r="23">
          <cell r="A23">
            <v>37562</v>
          </cell>
        </row>
        <row r="24">
          <cell r="A24">
            <v>37575</v>
          </cell>
        </row>
        <row r="25">
          <cell r="A25">
            <v>37615</v>
          </cell>
        </row>
        <row r="26">
          <cell r="A26">
            <v>37622</v>
          </cell>
        </row>
        <row r="27">
          <cell r="A27">
            <v>37683</v>
          </cell>
        </row>
        <row r="28">
          <cell r="A28">
            <v>37684</v>
          </cell>
        </row>
        <row r="29">
          <cell r="A29">
            <v>37729</v>
          </cell>
        </row>
        <row r="30">
          <cell r="A30">
            <v>37732</v>
          </cell>
        </row>
        <row r="31">
          <cell r="A31">
            <v>37742</v>
          </cell>
        </row>
        <row r="32">
          <cell r="A32">
            <v>37791</v>
          </cell>
        </row>
        <row r="33">
          <cell r="A33">
            <v>37871</v>
          </cell>
        </row>
        <row r="34">
          <cell r="A34">
            <v>37906</v>
          </cell>
        </row>
        <row r="35">
          <cell r="A35">
            <v>37927</v>
          </cell>
        </row>
        <row r="36">
          <cell r="A36">
            <v>37940</v>
          </cell>
        </row>
        <row r="37">
          <cell r="A37">
            <v>37980</v>
          </cell>
        </row>
        <row r="38">
          <cell r="A38">
            <v>37987</v>
          </cell>
        </row>
        <row r="39">
          <cell r="A39">
            <v>38040</v>
          </cell>
        </row>
        <row r="40">
          <cell r="A40">
            <v>38041</v>
          </cell>
        </row>
        <row r="41">
          <cell r="A41">
            <v>38086</v>
          </cell>
        </row>
        <row r="42">
          <cell r="A42">
            <v>38098</v>
          </cell>
        </row>
        <row r="43">
          <cell r="A43">
            <v>38108</v>
          </cell>
        </row>
        <row r="44">
          <cell r="A44">
            <v>38148</v>
          </cell>
        </row>
        <row r="45">
          <cell r="A45">
            <v>38237</v>
          </cell>
        </row>
        <row r="46">
          <cell r="A46">
            <v>38272</v>
          </cell>
        </row>
        <row r="47">
          <cell r="A47">
            <v>38293</v>
          </cell>
        </row>
        <row r="48">
          <cell r="A48">
            <v>38306</v>
          </cell>
        </row>
        <row r="49">
          <cell r="A49">
            <v>38346</v>
          </cell>
        </row>
        <row r="50">
          <cell r="A50">
            <v>38353</v>
          </cell>
        </row>
        <row r="51">
          <cell r="A51">
            <v>38390</v>
          </cell>
        </row>
        <row r="52">
          <cell r="A52">
            <v>38391</v>
          </cell>
        </row>
        <row r="53">
          <cell r="A53">
            <v>38436</v>
          </cell>
        </row>
        <row r="54">
          <cell r="A54">
            <v>38463</v>
          </cell>
        </row>
        <row r="55">
          <cell r="A55">
            <v>38473</v>
          </cell>
        </row>
        <row r="56">
          <cell r="A56">
            <v>38498</v>
          </cell>
        </row>
        <row r="57">
          <cell r="A57">
            <v>38602</v>
          </cell>
        </row>
        <row r="58">
          <cell r="A58">
            <v>38637</v>
          </cell>
        </row>
        <row r="59">
          <cell r="A59">
            <v>38658</v>
          </cell>
        </row>
        <row r="60">
          <cell r="A60">
            <v>38671</v>
          </cell>
        </row>
        <row r="61">
          <cell r="A61">
            <v>38711</v>
          </cell>
        </row>
        <row r="62">
          <cell r="A62">
            <v>38718</v>
          </cell>
        </row>
        <row r="63">
          <cell r="A63">
            <v>38775</v>
          </cell>
        </row>
        <row r="64">
          <cell r="A64">
            <v>38776</v>
          </cell>
        </row>
        <row r="65">
          <cell r="A65">
            <v>38821</v>
          </cell>
        </row>
        <row r="66">
          <cell r="A66">
            <v>38828</v>
          </cell>
        </row>
        <row r="67">
          <cell r="A67">
            <v>38838</v>
          </cell>
        </row>
        <row r="68">
          <cell r="A68">
            <v>38883</v>
          </cell>
        </row>
        <row r="69">
          <cell r="A69">
            <v>38967</v>
          </cell>
        </row>
        <row r="70">
          <cell r="A70">
            <v>39002</v>
          </cell>
        </row>
        <row r="71">
          <cell r="A71">
            <v>39023</v>
          </cell>
        </row>
        <row r="72">
          <cell r="A72">
            <v>39036</v>
          </cell>
        </row>
        <row r="73">
          <cell r="A73">
            <v>39076</v>
          </cell>
        </row>
        <row r="74">
          <cell r="A74">
            <v>39083</v>
          </cell>
        </row>
        <row r="75">
          <cell r="A75">
            <v>39132</v>
          </cell>
        </row>
        <row r="76">
          <cell r="A76">
            <v>39133</v>
          </cell>
        </row>
        <row r="77">
          <cell r="A77">
            <v>39178</v>
          </cell>
        </row>
        <row r="78">
          <cell r="A78">
            <v>39193</v>
          </cell>
        </row>
        <row r="79">
          <cell r="A79">
            <v>39203</v>
          </cell>
        </row>
        <row r="80">
          <cell r="A80">
            <v>39240</v>
          </cell>
        </row>
        <row r="81">
          <cell r="A81">
            <v>39332</v>
          </cell>
        </row>
        <row r="82">
          <cell r="A82">
            <v>39367</v>
          </cell>
        </row>
        <row r="83">
          <cell r="A83">
            <v>39388</v>
          </cell>
        </row>
        <row r="84">
          <cell r="A84">
            <v>39401</v>
          </cell>
        </row>
        <row r="85">
          <cell r="A85">
            <v>39441</v>
          </cell>
        </row>
        <row r="86">
          <cell r="A86">
            <v>39448</v>
          </cell>
        </row>
        <row r="87">
          <cell r="A87">
            <v>39482</v>
          </cell>
        </row>
        <row r="88">
          <cell r="A88">
            <v>39483</v>
          </cell>
        </row>
        <row r="89">
          <cell r="A89">
            <v>39528</v>
          </cell>
        </row>
        <row r="90">
          <cell r="A90">
            <v>39559</v>
          </cell>
        </row>
        <row r="91">
          <cell r="A91">
            <v>39569</v>
          </cell>
        </row>
        <row r="92">
          <cell r="A92">
            <v>39590</v>
          </cell>
        </row>
        <row r="93">
          <cell r="A93">
            <v>39698</v>
          </cell>
        </row>
        <row r="94">
          <cell r="A94">
            <v>39733</v>
          </cell>
        </row>
        <row r="95">
          <cell r="A95">
            <v>39754</v>
          </cell>
        </row>
        <row r="96">
          <cell r="A96">
            <v>39767</v>
          </cell>
        </row>
        <row r="97">
          <cell r="A97">
            <v>39807</v>
          </cell>
        </row>
        <row r="98">
          <cell r="A98">
            <v>39814</v>
          </cell>
        </row>
        <row r="99">
          <cell r="A99">
            <v>39867</v>
          </cell>
        </row>
        <row r="100">
          <cell r="A100">
            <v>39868</v>
          </cell>
        </row>
        <row r="101">
          <cell r="A101">
            <v>39913</v>
          </cell>
        </row>
        <row r="102">
          <cell r="A102">
            <v>39924</v>
          </cell>
        </row>
        <row r="103">
          <cell r="A103">
            <v>39934</v>
          </cell>
        </row>
        <row r="104">
          <cell r="A104">
            <v>39975</v>
          </cell>
        </row>
        <row r="105">
          <cell r="A105">
            <v>40063</v>
          </cell>
        </row>
        <row r="106">
          <cell r="A106">
            <v>40098</v>
          </cell>
        </row>
        <row r="107">
          <cell r="A107">
            <v>40119</v>
          </cell>
        </row>
        <row r="108">
          <cell r="A108">
            <v>40132</v>
          </cell>
        </row>
        <row r="109">
          <cell r="A109">
            <v>40172</v>
          </cell>
        </row>
        <row r="110">
          <cell r="A110">
            <v>40179</v>
          </cell>
        </row>
        <row r="111">
          <cell r="A111">
            <v>40224</v>
          </cell>
        </row>
        <row r="112">
          <cell r="A112">
            <v>40225</v>
          </cell>
        </row>
        <row r="113">
          <cell r="A113">
            <v>40270</v>
          </cell>
        </row>
        <row r="114">
          <cell r="A114">
            <v>40289</v>
          </cell>
        </row>
        <row r="115">
          <cell r="A115">
            <v>40299</v>
          </cell>
        </row>
        <row r="116">
          <cell r="A116">
            <v>40332</v>
          </cell>
        </row>
        <row r="117">
          <cell r="A117">
            <v>40428</v>
          </cell>
        </row>
        <row r="118">
          <cell r="A118">
            <v>40463</v>
          </cell>
        </row>
        <row r="119">
          <cell r="A119">
            <v>40484</v>
          </cell>
        </row>
        <row r="120">
          <cell r="A120">
            <v>40497</v>
          </cell>
        </row>
        <row r="121">
          <cell r="A121">
            <v>40537</v>
          </cell>
        </row>
        <row r="122">
          <cell r="A122">
            <v>40544</v>
          </cell>
        </row>
        <row r="123">
          <cell r="A123">
            <v>40609</v>
          </cell>
        </row>
        <row r="124">
          <cell r="A124">
            <v>40610</v>
          </cell>
        </row>
        <row r="125">
          <cell r="A125">
            <v>40654</v>
          </cell>
        </row>
        <row r="126">
          <cell r="A126">
            <v>40655</v>
          </cell>
        </row>
        <row r="127">
          <cell r="A127">
            <v>40664</v>
          </cell>
        </row>
        <row r="128">
          <cell r="A128">
            <v>40717</v>
          </cell>
        </row>
        <row r="129">
          <cell r="A129">
            <v>40793</v>
          </cell>
        </row>
        <row r="130">
          <cell r="A130">
            <v>40828</v>
          </cell>
        </row>
        <row r="131">
          <cell r="A131">
            <v>40849</v>
          </cell>
        </row>
        <row r="132">
          <cell r="A132">
            <v>40862</v>
          </cell>
        </row>
        <row r="133">
          <cell r="A133">
            <v>40902</v>
          </cell>
        </row>
        <row r="134">
          <cell r="A134">
            <v>40909</v>
          </cell>
        </row>
        <row r="135">
          <cell r="A135">
            <v>40959</v>
          </cell>
        </row>
        <row r="136">
          <cell r="A136">
            <v>40960</v>
          </cell>
        </row>
        <row r="137">
          <cell r="A137">
            <v>41005</v>
          </cell>
        </row>
        <row r="138">
          <cell r="A138">
            <v>41020</v>
          </cell>
        </row>
        <row r="139">
          <cell r="A139">
            <v>41030</v>
          </cell>
        </row>
        <row r="140">
          <cell r="A140">
            <v>41067</v>
          </cell>
        </row>
        <row r="141">
          <cell r="A141">
            <v>41159</v>
          </cell>
        </row>
        <row r="142">
          <cell r="A142">
            <v>41194</v>
          </cell>
        </row>
        <row r="143">
          <cell r="A143">
            <v>41215</v>
          </cell>
        </row>
        <row r="144">
          <cell r="A144">
            <v>41228</v>
          </cell>
        </row>
        <row r="145">
          <cell r="A145">
            <v>41268</v>
          </cell>
        </row>
        <row r="146">
          <cell r="A146">
            <v>41275</v>
          </cell>
        </row>
        <row r="147">
          <cell r="A147">
            <v>41316</v>
          </cell>
        </row>
        <row r="148">
          <cell r="A148">
            <v>41317</v>
          </cell>
        </row>
        <row r="149">
          <cell r="A149">
            <v>41362</v>
          </cell>
        </row>
        <row r="150">
          <cell r="A150">
            <v>41385</v>
          </cell>
        </row>
        <row r="151">
          <cell r="A151">
            <v>41395</v>
          </cell>
        </row>
        <row r="152">
          <cell r="A152">
            <v>41424</v>
          </cell>
        </row>
        <row r="153">
          <cell r="A153">
            <v>41524</v>
          </cell>
        </row>
        <row r="154">
          <cell r="A154">
            <v>41559</v>
          </cell>
        </row>
        <row r="155">
          <cell r="A155">
            <v>41580</v>
          </cell>
        </row>
        <row r="156">
          <cell r="A156">
            <v>41593</v>
          </cell>
        </row>
        <row r="157">
          <cell r="A157">
            <v>41633</v>
          </cell>
        </row>
        <row r="158">
          <cell r="A158">
            <v>41640</v>
          </cell>
        </row>
        <row r="159">
          <cell r="A159">
            <v>41701</v>
          </cell>
        </row>
        <row r="160">
          <cell r="A160">
            <v>41702</v>
          </cell>
        </row>
        <row r="161">
          <cell r="A161">
            <v>41747</v>
          </cell>
        </row>
        <row r="162">
          <cell r="A162">
            <v>41750</v>
          </cell>
        </row>
        <row r="163">
          <cell r="A163">
            <v>41760</v>
          </cell>
        </row>
        <row r="164">
          <cell r="A164">
            <v>41809</v>
          </cell>
        </row>
        <row r="165">
          <cell r="A165">
            <v>41889</v>
          </cell>
        </row>
        <row r="166">
          <cell r="A166">
            <v>41924</v>
          </cell>
        </row>
        <row r="167">
          <cell r="A167">
            <v>41945</v>
          </cell>
        </row>
        <row r="168">
          <cell r="A168">
            <v>41958</v>
          </cell>
        </row>
        <row r="169">
          <cell r="A169">
            <v>41998</v>
          </cell>
        </row>
        <row r="170">
          <cell r="A170">
            <v>42005</v>
          </cell>
        </row>
        <row r="171">
          <cell r="A171">
            <v>42051</v>
          </cell>
        </row>
        <row r="172">
          <cell r="A172">
            <v>42052</v>
          </cell>
        </row>
        <row r="173">
          <cell r="A173">
            <v>42097</v>
          </cell>
        </row>
        <row r="174">
          <cell r="A174">
            <v>42115</v>
          </cell>
        </row>
        <row r="175">
          <cell r="A175">
            <v>42125</v>
          </cell>
        </row>
        <row r="176">
          <cell r="A176">
            <v>42159</v>
          </cell>
        </row>
        <row r="177">
          <cell r="A177">
            <v>42254</v>
          </cell>
        </row>
        <row r="178">
          <cell r="A178">
            <v>42289</v>
          </cell>
        </row>
        <row r="179">
          <cell r="A179">
            <v>42310</v>
          </cell>
        </row>
        <row r="180">
          <cell r="A180">
            <v>42323</v>
          </cell>
        </row>
        <row r="181">
          <cell r="A181">
            <v>42363</v>
          </cell>
        </row>
        <row r="182">
          <cell r="A182">
            <v>42370</v>
          </cell>
        </row>
        <row r="183">
          <cell r="A183">
            <v>42408</v>
          </cell>
        </row>
        <row r="184">
          <cell r="A184">
            <v>42409</v>
          </cell>
        </row>
        <row r="185">
          <cell r="A185">
            <v>42454</v>
          </cell>
        </row>
        <row r="186">
          <cell r="A186">
            <v>42481</v>
          </cell>
        </row>
        <row r="187">
          <cell r="A187">
            <v>42491</v>
          </cell>
        </row>
        <row r="188">
          <cell r="A188">
            <v>42516</v>
          </cell>
        </row>
        <row r="189">
          <cell r="A189">
            <v>42620</v>
          </cell>
        </row>
        <row r="190">
          <cell r="A190">
            <v>42655</v>
          </cell>
        </row>
        <row r="191">
          <cell r="A191">
            <v>42676</v>
          </cell>
        </row>
        <row r="192">
          <cell r="A192">
            <v>42689</v>
          </cell>
        </row>
        <row r="193">
          <cell r="A193">
            <v>42729</v>
          </cell>
        </row>
        <row r="194">
          <cell r="A194">
            <v>42736</v>
          </cell>
        </row>
        <row r="195">
          <cell r="A195">
            <v>42793</v>
          </cell>
        </row>
        <row r="196">
          <cell r="A196">
            <v>42794</v>
          </cell>
        </row>
        <row r="197">
          <cell r="A197">
            <v>42839</v>
          </cell>
        </row>
        <row r="198">
          <cell r="A198">
            <v>42846</v>
          </cell>
        </row>
        <row r="199">
          <cell r="A199">
            <v>42856</v>
          </cell>
        </row>
        <row r="200">
          <cell r="A200">
            <v>42901</v>
          </cell>
        </row>
        <row r="201">
          <cell r="A201">
            <v>42985</v>
          </cell>
        </row>
        <row r="202">
          <cell r="A202">
            <v>43020</v>
          </cell>
        </row>
        <row r="203">
          <cell r="A203">
            <v>43041</v>
          </cell>
        </row>
        <row r="204">
          <cell r="A204">
            <v>43054</v>
          </cell>
        </row>
        <row r="205">
          <cell r="A205">
            <v>43094</v>
          </cell>
        </row>
        <row r="206">
          <cell r="A206">
            <v>43101</v>
          </cell>
        </row>
        <row r="207">
          <cell r="A207">
            <v>43143</v>
          </cell>
        </row>
        <row r="208">
          <cell r="A208">
            <v>43144</v>
          </cell>
        </row>
        <row r="209">
          <cell r="A209">
            <v>43189</v>
          </cell>
        </row>
        <row r="210">
          <cell r="A210">
            <v>43211</v>
          </cell>
        </row>
        <row r="211">
          <cell r="A211">
            <v>43221</v>
          </cell>
        </row>
        <row r="212">
          <cell r="A212">
            <v>43251</v>
          </cell>
        </row>
        <row r="213">
          <cell r="A213">
            <v>43350</v>
          </cell>
        </row>
        <row r="214">
          <cell r="A214">
            <v>43385</v>
          </cell>
        </row>
        <row r="215">
          <cell r="A215">
            <v>43406</v>
          </cell>
        </row>
        <row r="216">
          <cell r="A216">
            <v>43419</v>
          </cell>
        </row>
        <row r="217">
          <cell r="A217">
            <v>43459</v>
          </cell>
        </row>
        <row r="218">
          <cell r="A218">
            <v>43466</v>
          </cell>
        </row>
        <row r="219">
          <cell r="A219">
            <v>43528</v>
          </cell>
        </row>
        <row r="220">
          <cell r="A220">
            <v>43529</v>
          </cell>
        </row>
        <row r="221">
          <cell r="A221">
            <v>43574</v>
          </cell>
        </row>
        <row r="222">
          <cell r="A222">
            <v>43576</v>
          </cell>
        </row>
        <row r="223">
          <cell r="A223">
            <v>43586</v>
          </cell>
        </row>
        <row r="224">
          <cell r="A224">
            <v>43636</v>
          </cell>
        </row>
        <row r="225">
          <cell r="A225">
            <v>43715</v>
          </cell>
        </row>
        <row r="226">
          <cell r="A226">
            <v>43750</v>
          </cell>
        </row>
        <row r="227">
          <cell r="A227">
            <v>43771</v>
          </cell>
        </row>
        <row r="228">
          <cell r="A228">
            <v>43784</v>
          </cell>
        </row>
        <row r="229">
          <cell r="A229">
            <v>43824</v>
          </cell>
        </row>
        <row r="230">
          <cell r="A230">
            <v>43831</v>
          </cell>
        </row>
        <row r="231">
          <cell r="A231">
            <v>43885</v>
          </cell>
        </row>
        <row r="232">
          <cell r="A232">
            <v>43886</v>
          </cell>
        </row>
        <row r="233">
          <cell r="A233">
            <v>43931</v>
          </cell>
        </row>
        <row r="234">
          <cell r="A234">
            <v>43942</v>
          </cell>
        </row>
        <row r="235">
          <cell r="A235">
            <v>43952</v>
          </cell>
        </row>
        <row r="236">
          <cell r="A236">
            <v>43993</v>
          </cell>
        </row>
        <row r="237">
          <cell r="A237">
            <v>44081</v>
          </cell>
        </row>
        <row r="238">
          <cell r="A238">
            <v>44116</v>
          </cell>
        </row>
        <row r="239">
          <cell r="A239">
            <v>44137</v>
          </cell>
        </row>
        <row r="240">
          <cell r="A240">
            <v>44150</v>
          </cell>
        </row>
        <row r="241">
          <cell r="A241">
            <v>44190</v>
          </cell>
        </row>
        <row r="242">
          <cell r="A242">
            <v>44197</v>
          </cell>
        </row>
        <row r="243">
          <cell r="A243">
            <v>44242</v>
          </cell>
        </row>
        <row r="244">
          <cell r="A244">
            <v>44243</v>
          </cell>
        </row>
        <row r="245">
          <cell r="A245">
            <v>44288</v>
          </cell>
        </row>
        <row r="246">
          <cell r="A246">
            <v>44307</v>
          </cell>
        </row>
        <row r="247">
          <cell r="A247">
            <v>44317</v>
          </cell>
        </row>
        <row r="248">
          <cell r="A248">
            <v>44350</v>
          </cell>
        </row>
        <row r="249">
          <cell r="A249">
            <v>44446</v>
          </cell>
        </row>
        <row r="250">
          <cell r="A250">
            <v>44481</v>
          </cell>
        </row>
        <row r="251">
          <cell r="A251">
            <v>44502</v>
          </cell>
        </row>
        <row r="252">
          <cell r="A252">
            <v>44515</v>
          </cell>
        </row>
        <row r="253">
          <cell r="A253">
            <v>44555</v>
          </cell>
        </row>
        <row r="254">
          <cell r="A254">
            <v>44562</v>
          </cell>
        </row>
        <row r="255">
          <cell r="A255">
            <v>44620</v>
          </cell>
        </row>
        <row r="256">
          <cell r="A256">
            <v>44621</v>
          </cell>
        </row>
        <row r="257">
          <cell r="A257">
            <v>44666</v>
          </cell>
        </row>
        <row r="258">
          <cell r="A258">
            <v>44672</v>
          </cell>
        </row>
        <row r="259">
          <cell r="A259">
            <v>44682</v>
          </cell>
        </row>
        <row r="260">
          <cell r="A260">
            <v>44728</v>
          </cell>
        </row>
        <row r="261">
          <cell r="A261">
            <v>44811</v>
          </cell>
        </row>
        <row r="262">
          <cell r="A262">
            <v>44846</v>
          </cell>
        </row>
        <row r="263">
          <cell r="A263">
            <v>44867</v>
          </cell>
        </row>
        <row r="264">
          <cell r="A264">
            <v>44880</v>
          </cell>
        </row>
        <row r="265">
          <cell r="A265">
            <v>44920</v>
          </cell>
        </row>
        <row r="266">
          <cell r="A266">
            <v>44927</v>
          </cell>
        </row>
        <row r="267">
          <cell r="A267">
            <v>44977</v>
          </cell>
        </row>
        <row r="268">
          <cell r="A268">
            <v>44978</v>
          </cell>
        </row>
        <row r="269">
          <cell r="A269">
            <v>45023</v>
          </cell>
        </row>
        <row r="270">
          <cell r="A270">
            <v>45037</v>
          </cell>
        </row>
        <row r="271">
          <cell r="A271">
            <v>45047</v>
          </cell>
        </row>
        <row r="272">
          <cell r="A272">
            <v>45085</v>
          </cell>
        </row>
        <row r="273">
          <cell r="A273">
            <v>45176</v>
          </cell>
        </row>
        <row r="274">
          <cell r="A274">
            <v>45211</v>
          </cell>
        </row>
        <row r="275">
          <cell r="A275">
            <v>45232</v>
          </cell>
        </row>
        <row r="276">
          <cell r="A276">
            <v>45245</v>
          </cell>
        </row>
        <row r="277">
          <cell r="A277">
            <v>45285</v>
          </cell>
        </row>
        <row r="278">
          <cell r="A278">
            <v>45292</v>
          </cell>
        </row>
        <row r="279">
          <cell r="A279">
            <v>45334</v>
          </cell>
        </row>
        <row r="280">
          <cell r="A280">
            <v>45335</v>
          </cell>
        </row>
        <row r="281">
          <cell r="A281">
            <v>45380</v>
          </cell>
        </row>
        <row r="282">
          <cell r="A282">
            <v>45403</v>
          </cell>
        </row>
        <row r="283">
          <cell r="A283">
            <v>45413</v>
          </cell>
        </row>
        <row r="284">
          <cell r="A284">
            <v>45442</v>
          </cell>
        </row>
        <row r="285">
          <cell r="A285">
            <v>45542</v>
          </cell>
        </row>
        <row r="286">
          <cell r="A286">
            <v>45577</v>
          </cell>
        </row>
        <row r="287">
          <cell r="A287">
            <v>45598</v>
          </cell>
        </row>
        <row r="288">
          <cell r="A288">
            <v>45611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46016</v>
          </cell>
        </row>
        <row r="302">
          <cell r="A302">
            <v>46023</v>
          </cell>
        </row>
        <row r="303">
          <cell r="A303">
            <v>46069</v>
          </cell>
        </row>
        <row r="304">
          <cell r="A304">
            <v>46070</v>
          </cell>
        </row>
        <row r="305">
          <cell r="A305">
            <v>46115</v>
          </cell>
        </row>
        <row r="306">
          <cell r="A306">
            <v>46133</v>
          </cell>
        </row>
        <row r="307">
          <cell r="A307">
            <v>46143</v>
          </cell>
        </row>
        <row r="308">
          <cell r="A308">
            <v>46177</v>
          </cell>
        </row>
        <row r="309">
          <cell r="A309">
            <v>46272</v>
          </cell>
        </row>
        <row r="310">
          <cell r="A310">
            <v>46307</v>
          </cell>
        </row>
        <row r="311">
          <cell r="A311">
            <v>46328</v>
          </cell>
        </row>
        <row r="312">
          <cell r="A312">
            <v>46341</v>
          </cell>
        </row>
        <row r="313">
          <cell r="A313">
            <v>46381</v>
          </cell>
        </row>
        <row r="314">
          <cell r="A314">
            <v>46388</v>
          </cell>
        </row>
        <row r="315">
          <cell r="A315">
            <v>46426</v>
          </cell>
        </row>
        <row r="316">
          <cell r="A316">
            <v>46427</v>
          </cell>
        </row>
        <row r="317">
          <cell r="A317">
            <v>46472</v>
          </cell>
        </row>
        <row r="318">
          <cell r="A318">
            <v>46498</v>
          </cell>
        </row>
        <row r="319">
          <cell r="A319">
            <v>46508</v>
          </cell>
        </row>
        <row r="320">
          <cell r="A320">
            <v>46534</v>
          </cell>
        </row>
        <row r="321">
          <cell r="A321">
            <v>46637</v>
          </cell>
        </row>
        <row r="322">
          <cell r="A322">
            <v>46672</v>
          </cell>
        </row>
        <row r="323">
          <cell r="A323">
            <v>46693</v>
          </cell>
        </row>
        <row r="324">
          <cell r="A324">
            <v>46706</v>
          </cell>
        </row>
        <row r="325">
          <cell r="A325">
            <v>46746</v>
          </cell>
        </row>
        <row r="326">
          <cell r="A326">
            <v>46753</v>
          </cell>
        </row>
        <row r="327">
          <cell r="A327">
            <v>46811</v>
          </cell>
        </row>
        <row r="328">
          <cell r="A328">
            <v>46812</v>
          </cell>
        </row>
        <row r="329">
          <cell r="A329">
            <v>46857</v>
          </cell>
        </row>
        <row r="330">
          <cell r="A330">
            <v>46864</v>
          </cell>
        </row>
        <row r="331">
          <cell r="A331">
            <v>46874</v>
          </cell>
        </row>
        <row r="332">
          <cell r="A332">
            <v>46919</v>
          </cell>
        </row>
        <row r="333">
          <cell r="A333">
            <v>47003</v>
          </cell>
        </row>
        <row r="334">
          <cell r="A334">
            <v>47038</v>
          </cell>
        </row>
        <row r="335">
          <cell r="A335">
            <v>47059</v>
          </cell>
        </row>
        <row r="336">
          <cell r="A336">
            <v>47072</v>
          </cell>
        </row>
        <row r="337">
          <cell r="A337">
            <v>47112</v>
          </cell>
        </row>
        <row r="338">
          <cell r="A338">
            <v>47119</v>
          </cell>
        </row>
        <row r="339">
          <cell r="A339">
            <v>47161</v>
          </cell>
        </row>
        <row r="340">
          <cell r="A340">
            <v>47162</v>
          </cell>
        </row>
        <row r="341">
          <cell r="A341">
            <v>47207</v>
          </cell>
        </row>
        <row r="342">
          <cell r="A342">
            <v>47229</v>
          </cell>
        </row>
        <row r="343">
          <cell r="A343">
            <v>47239</v>
          </cell>
        </row>
        <row r="344">
          <cell r="A344">
            <v>47269</v>
          </cell>
        </row>
        <row r="345">
          <cell r="A345">
            <v>47368</v>
          </cell>
        </row>
        <row r="346">
          <cell r="A346">
            <v>47403</v>
          </cell>
        </row>
        <row r="347">
          <cell r="A347">
            <v>47424</v>
          </cell>
        </row>
        <row r="348">
          <cell r="A348">
            <v>47437</v>
          </cell>
        </row>
        <row r="349">
          <cell r="A349">
            <v>47477</v>
          </cell>
        </row>
        <row r="350">
          <cell r="A350">
            <v>47484</v>
          </cell>
        </row>
        <row r="351">
          <cell r="A351">
            <v>47546</v>
          </cell>
        </row>
        <row r="352">
          <cell r="A352">
            <v>47547</v>
          </cell>
        </row>
        <row r="353">
          <cell r="A353">
            <v>47592</v>
          </cell>
        </row>
        <row r="354">
          <cell r="A354">
            <v>47594</v>
          </cell>
        </row>
        <row r="355">
          <cell r="A355">
            <v>47604</v>
          </cell>
        </row>
        <row r="356">
          <cell r="A356">
            <v>47654</v>
          </cell>
        </row>
        <row r="357">
          <cell r="A357">
            <v>47733</v>
          </cell>
        </row>
        <row r="358">
          <cell r="A358">
            <v>47768</v>
          </cell>
        </row>
        <row r="359">
          <cell r="A359">
            <v>47789</v>
          </cell>
        </row>
        <row r="360">
          <cell r="A360">
            <v>47802</v>
          </cell>
        </row>
        <row r="361">
          <cell r="A361">
            <v>47842</v>
          </cell>
        </row>
        <row r="362">
          <cell r="A362">
            <v>47849</v>
          </cell>
        </row>
        <row r="363">
          <cell r="A363">
            <v>47903</v>
          </cell>
        </row>
        <row r="364">
          <cell r="A364">
            <v>47904</v>
          </cell>
        </row>
        <row r="365">
          <cell r="A365">
            <v>47949</v>
          </cell>
        </row>
        <row r="366">
          <cell r="A366">
            <v>47959</v>
          </cell>
        </row>
        <row r="367">
          <cell r="A367">
            <v>47969</v>
          </cell>
        </row>
        <row r="368">
          <cell r="A368">
            <v>48011</v>
          </cell>
        </row>
        <row r="369">
          <cell r="A369">
            <v>48098</v>
          </cell>
        </row>
        <row r="370">
          <cell r="A370">
            <v>48133</v>
          </cell>
        </row>
        <row r="371">
          <cell r="A371">
            <v>48154</v>
          </cell>
        </row>
        <row r="372">
          <cell r="A372">
            <v>48167</v>
          </cell>
        </row>
        <row r="373">
          <cell r="A373">
            <v>48207</v>
          </cell>
        </row>
        <row r="374">
          <cell r="A374">
            <v>48214</v>
          </cell>
        </row>
        <row r="375">
          <cell r="A375">
            <v>48253</v>
          </cell>
        </row>
        <row r="376">
          <cell r="A376">
            <v>48254</v>
          </cell>
        </row>
        <row r="377">
          <cell r="A377">
            <v>48299</v>
          </cell>
        </row>
        <row r="378">
          <cell r="A378">
            <v>48325</v>
          </cell>
        </row>
        <row r="379">
          <cell r="A379">
            <v>48335</v>
          </cell>
        </row>
        <row r="380">
          <cell r="A380">
            <v>48361</v>
          </cell>
        </row>
        <row r="381">
          <cell r="A381">
            <v>48464</v>
          </cell>
        </row>
        <row r="382">
          <cell r="A382">
            <v>48499</v>
          </cell>
        </row>
        <row r="383">
          <cell r="A383">
            <v>48520</v>
          </cell>
        </row>
        <row r="384">
          <cell r="A384">
            <v>48533</v>
          </cell>
        </row>
        <row r="385">
          <cell r="A385">
            <v>48573</v>
          </cell>
        </row>
        <row r="386">
          <cell r="A386">
            <v>48580</v>
          </cell>
        </row>
        <row r="387">
          <cell r="A387">
            <v>48638</v>
          </cell>
        </row>
        <row r="388">
          <cell r="A388">
            <v>48639</v>
          </cell>
        </row>
        <row r="389">
          <cell r="A389">
            <v>48684</v>
          </cell>
        </row>
        <row r="390">
          <cell r="A390">
            <v>48690</v>
          </cell>
        </row>
        <row r="391">
          <cell r="A391">
            <v>48700</v>
          </cell>
        </row>
        <row r="392">
          <cell r="A392">
            <v>48746</v>
          </cell>
        </row>
        <row r="393">
          <cell r="A393">
            <v>48829</v>
          </cell>
        </row>
        <row r="394">
          <cell r="A394">
            <v>48864</v>
          </cell>
        </row>
        <row r="395">
          <cell r="A395">
            <v>48885</v>
          </cell>
        </row>
        <row r="396">
          <cell r="A396">
            <v>48898</v>
          </cell>
        </row>
        <row r="397">
          <cell r="A397">
            <v>48938</v>
          </cell>
        </row>
        <row r="398">
          <cell r="A398">
            <v>48945</v>
          </cell>
        </row>
        <row r="399">
          <cell r="A399">
            <v>48995</v>
          </cell>
        </row>
        <row r="400">
          <cell r="A400">
            <v>48996</v>
          </cell>
        </row>
        <row r="401">
          <cell r="A401">
            <v>49041</v>
          </cell>
        </row>
        <row r="402">
          <cell r="A402">
            <v>49055</v>
          </cell>
        </row>
        <row r="403">
          <cell r="A403">
            <v>49065</v>
          </cell>
        </row>
        <row r="404">
          <cell r="A404">
            <v>49103</v>
          </cell>
        </row>
        <row r="405">
          <cell r="A405">
            <v>49194</v>
          </cell>
        </row>
        <row r="406">
          <cell r="A406">
            <v>49229</v>
          </cell>
        </row>
        <row r="407">
          <cell r="A407">
            <v>49250</v>
          </cell>
        </row>
        <row r="408">
          <cell r="A408">
            <v>49263</v>
          </cell>
        </row>
        <row r="409">
          <cell r="A409">
            <v>49303</v>
          </cell>
        </row>
        <row r="410">
          <cell r="A410">
            <v>49310</v>
          </cell>
        </row>
        <row r="411">
          <cell r="A411">
            <v>49345</v>
          </cell>
        </row>
        <row r="412">
          <cell r="A412">
            <v>49346</v>
          </cell>
        </row>
        <row r="413">
          <cell r="A413">
            <v>49391</v>
          </cell>
        </row>
        <row r="414">
          <cell r="A414">
            <v>49420</v>
          </cell>
        </row>
        <row r="415">
          <cell r="A415">
            <v>49430</v>
          </cell>
        </row>
        <row r="416">
          <cell r="A416">
            <v>49453</v>
          </cell>
        </row>
        <row r="417">
          <cell r="A417">
            <v>49559</v>
          </cell>
        </row>
        <row r="418">
          <cell r="A418">
            <v>49594</v>
          </cell>
        </row>
        <row r="419">
          <cell r="A419">
            <v>49615</v>
          </cell>
        </row>
        <row r="420">
          <cell r="A420">
            <v>49628</v>
          </cell>
        </row>
        <row r="421">
          <cell r="A421">
            <v>49668</v>
          </cell>
        </row>
        <row r="422">
          <cell r="A422">
            <v>49675</v>
          </cell>
        </row>
        <row r="423">
          <cell r="A423">
            <v>49730</v>
          </cell>
        </row>
        <row r="424">
          <cell r="A424">
            <v>49731</v>
          </cell>
        </row>
        <row r="425">
          <cell r="A425">
            <v>49776</v>
          </cell>
        </row>
        <row r="426">
          <cell r="A426">
            <v>49786</v>
          </cell>
        </row>
        <row r="427">
          <cell r="A427">
            <v>49796</v>
          </cell>
        </row>
        <row r="428">
          <cell r="A428">
            <v>49838</v>
          </cell>
        </row>
        <row r="429">
          <cell r="A429">
            <v>49925</v>
          </cell>
        </row>
        <row r="430">
          <cell r="A430">
            <v>49960</v>
          </cell>
        </row>
        <row r="431">
          <cell r="A431">
            <v>49981</v>
          </cell>
        </row>
        <row r="432">
          <cell r="A432">
            <v>49994</v>
          </cell>
        </row>
        <row r="433">
          <cell r="A433">
            <v>50034</v>
          </cell>
        </row>
        <row r="434">
          <cell r="A434">
            <v>50041</v>
          </cell>
        </row>
        <row r="435">
          <cell r="A435">
            <v>50087</v>
          </cell>
        </row>
        <row r="436">
          <cell r="A436">
            <v>50088</v>
          </cell>
        </row>
        <row r="437">
          <cell r="A437">
            <v>50133</v>
          </cell>
        </row>
        <row r="438">
          <cell r="A438">
            <v>50151</v>
          </cell>
        </row>
        <row r="439">
          <cell r="A439">
            <v>50161</v>
          </cell>
        </row>
        <row r="440">
          <cell r="A440">
            <v>50195</v>
          </cell>
        </row>
        <row r="441">
          <cell r="A441">
            <v>50290</v>
          </cell>
        </row>
        <row r="442">
          <cell r="A442">
            <v>50325</v>
          </cell>
        </row>
        <row r="443">
          <cell r="A443">
            <v>50346</v>
          </cell>
        </row>
        <row r="444">
          <cell r="A444">
            <v>50359</v>
          </cell>
        </row>
        <row r="445">
          <cell r="A445">
            <v>50399</v>
          </cell>
        </row>
        <row r="446">
          <cell r="A446">
            <v>50406</v>
          </cell>
        </row>
        <row r="447">
          <cell r="A447">
            <v>50472</v>
          </cell>
        </row>
        <row r="448">
          <cell r="A448">
            <v>50473</v>
          </cell>
        </row>
        <row r="449">
          <cell r="A449">
            <v>50516</v>
          </cell>
        </row>
        <row r="450">
          <cell r="A450">
            <v>50518</v>
          </cell>
        </row>
        <row r="451">
          <cell r="A451">
            <v>50526</v>
          </cell>
        </row>
        <row r="452">
          <cell r="A452">
            <v>50580</v>
          </cell>
        </row>
        <row r="453">
          <cell r="A453">
            <v>50655</v>
          </cell>
        </row>
        <row r="454">
          <cell r="A454">
            <v>50690</v>
          </cell>
        </row>
        <row r="455">
          <cell r="A455">
            <v>50711</v>
          </cell>
        </row>
        <row r="456">
          <cell r="A456">
            <v>50724</v>
          </cell>
        </row>
        <row r="457">
          <cell r="A457">
            <v>50764</v>
          </cell>
        </row>
        <row r="458">
          <cell r="A458">
            <v>50771</v>
          </cell>
        </row>
        <row r="459">
          <cell r="A459">
            <v>50822</v>
          </cell>
        </row>
        <row r="460">
          <cell r="A460">
            <v>50823</v>
          </cell>
        </row>
        <row r="461">
          <cell r="A461">
            <v>50868</v>
          </cell>
        </row>
        <row r="462">
          <cell r="A462">
            <v>50881</v>
          </cell>
        </row>
        <row r="463">
          <cell r="A463">
            <v>50891</v>
          </cell>
        </row>
        <row r="464">
          <cell r="A464">
            <v>50930</v>
          </cell>
        </row>
        <row r="465">
          <cell r="A465">
            <v>51020</v>
          </cell>
        </row>
        <row r="466">
          <cell r="A466">
            <v>51055</v>
          </cell>
        </row>
        <row r="467">
          <cell r="A467">
            <v>51076</v>
          </cell>
        </row>
        <row r="468">
          <cell r="A468">
            <v>51089</v>
          </cell>
        </row>
        <row r="469">
          <cell r="A469">
            <v>51129</v>
          </cell>
        </row>
        <row r="470">
          <cell r="A470">
            <v>51136</v>
          </cell>
        </row>
        <row r="471">
          <cell r="A471">
            <v>51179</v>
          </cell>
        </row>
        <row r="472">
          <cell r="A472">
            <v>51180</v>
          </cell>
        </row>
        <row r="473">
          <cell r="A473">
            <v>51225</v>
          </cell>
        </row>
        <row r="474">
          <cell r="A474">
            <v>51247</v>
          </cell>
        </row>
        <row r="475">
          <cell r="A475">
            <v>51257</v>
          </cell>
        </row>
        <row r="476">
          <cell r="A476">
            <v>51287</v>
          </cell>
        </row>
        <row r="477">
          <cell r="A477">
            <v>51386</v>
          </cell>
        </row>
        <row r="478">
          <cell r="A478">
            <v>51421</v>
          </cell>
        </row>
        <row r="479">
          <cell r="A479">
            <v>51442</v>
          </cell>
        </row>
        <row r="480">
          <cell r="A480">
            <v>51455</v>
          </cell>
        </row>
        <row r="481">
          <cell r="A481">
            <v>51495</v>
          </cell>
        </row>
        <row r="482">
          <cell r="A482">
            <v>51502</v>
          </cell>
        </row>
        <row r="483">
          <cell r="A483">
            <v>51564</v>
          </cell>
        </row>
        <row r="484">
          <cell r="A484">
            <v>51565</v>
          </cell>
        </row>
        <row r="485">
          <cell r="A485">
            <v>51610</v>
          </cell>
        </row>
        <row r="486">
          <cell r="A486">
            <v>51612</v>
          </cell>
        </row>
        <row r="487">
          <cell r="A487">
            <v>51622</v>
          </cell>
        </row>
        <row r="488">
          <cell r="A488">
            <v>51672</v>
          </cell>
        </row>
        <row r="489">
          <cell r="A489">
            <v>51751</v>
          </cell>
        </row>
        <row r="490">
          <cell r="A490">
            <v>51786</v>
          </cell>
        </row>
        <row r="491">
          <cell r="A491">
            <v>51807</v>
          </cell>
        </row>
        <row r="492">
          <cell r="A492">
            <v>51820</v>
          </cell>
        </row>
        <row r="493">
          <cell r="A493">
            <v>51860</v>
          </cell>
        </row>
        <row r="494">
          <cell r="A494">
            <v>51867</v>
          </cell>
        </row>
        <row r="495">
          <cell r="A495">
            <v>51914</v>
          </cell>
        </row>
        <row r="496">
          <cell r="A496">
            <v>51915</v>
          </cell>
        </row>
        <row r="497">
          <cell r="A497">
            <v>51960</v>
          </cell>
        </row>
        <row r="498">
          <cell r="A498">
            <v>51977</v>
          </cell>
        </row>
        <row r="499">
          <cell r="A499">
            <v>51987</v>
          </cell>
        </row>
        <row r="500">
          <cell r="A500">
            <v>52022</v>
          </cell>
        </row>
        <row r="501">
          <cell r="A501">
            <v>52116</v>
          </cell>
        </row>
        <row r="502">
          <cell r="A502">
            <v>52151</v>
          </cell>
        </row>
        <row r="503">
          <cell r="A503">
            <v>52172</v>
          </cell>
        </row>
        <row r="504">
          <cell r="A504">
            <v>52185</v>
          </cell>
        </row>
        <row r="505">
          <cell r="A505">
            <v>52225</v>
          </cell>
        </row>
        <row r="506">
          <cell r="A506">
            <v>52232</v>
          </cell>
        </row>
        <row r="507">
          <cell r="A507">
            <v>52271</v>
          </cell>
        </row>
        <row r="508">
          <cell r="A508">
            <v>52272</v>
          </cell>
        </row>
        <row r="509">
          <cell r="A509">
            <v>52317</v>
          </cell>
        </row>
        <row r="510">
          <cell r="A510">
            <v>52342</v>
          </cell>
        </row>
        <row r="511">
          <cell r="A511">
            <v>52352</v>
          </cell>
        </row>
        <row r="512">
          <cell r="A512">
            <v>52379</v>
          </cell>
        </row>
        <row r="513">
          <cell r="A513">
            <v>52481</v>
          </cell>
        </row>
        <row r="514">
          <cell r="A514">
            <v>52516</v>
          </cell>
        </row>
        <row r="515">
          <cell r="A515">
            <v>52537</v>
          </cell>
        </row>
        <row r="516">
          <cell r="A516">
            <v>52550</v>
          </cell>
        </row>
        <row r="517">
          <cell r="A517">
            <v>52590</v>
          </cell>
        </row>
        <row r="518">
          <cell r="A518">
            <v>52597</v>
          </cell>
        </row>
        <row r="519">
          <cell r="A519">
            <v>52656</v>
          </cell>
        </row>
        <row r="520">
          <cell r="A520">
            <v>52657</v>
          </cell>
        </row>
        <row r="521">
          <cell r="A521">
            <v>52702</v>
          </cell>
        </row>
        <row r="522">
          <cell r="A522">
            <v>52708</v>
          </cell>
        </row>
        <row r="523">
          <cell r="A523">
            <v>52718</v>
          </cell>
        </row>
        <row r="524">
          <cell r="A524">
            <v>52764</v>
          </cell>
        </row>
        <row r="525">
          <cell r="A525">
            <v>52847</v>
          </cell>
        </row>
        <row r="526">
          <cell r="A526">
            <v>52882</v>
          </cell>
        </row>
        <row r="527">
          <cell r="A527">
            <v>52903</v>
          </cell>
        </row>
        <row r="528">
          <cell r="A528">
            <v>52916</v>
          </cell>
        </row>
        <row r="529">
          <cell r="A529">
            <v>52956</v>
          </cell>
        </row>
        <row r="530">
          <cell r="A530">
            <v>52963</v>
          </cell>
        </row>
        <row r="531">
          <cell r="A531">
            <v>53013</v>
          </cell>
        </row>
        <row r="532">
          <cell r="A532">
            <v>53014</v>
          </cell>
        </row>
        <row r="533">
          <cell r="A533">
            <v>53059</v>
          </cell>
        </row>
        <row r="534">
          <cell r="A534">
            <v>53073</v>
          </cell>
        </row>
        <row r="535">
          <cell r="A535">
            <v>53083</v>
          </cell>
        </row>
        <row r="536">
          <cell r="A536">
            <v>53121</v>
          </cell>
        </row>
        <row r="537">
          <cell r="A537">
            <v>53212</v>
          </cell>
        </row>
        <row r="538">
          <cell r="A538">
            <v>53247</v>
          </cell>
        </row>
        <row r="539">
          <cell r="A539">
            <v>53268</v>
          </cell>
        </row>
        <row r="540">
          <cell r="A540">
            <v>53281</v>
          </cell>
        </row>
        <row r="541">
          <cell r="A541">
            <v>53321</v>
          </cell>
        </row>
        <row r="542">
          <cell r="A542">
            <v>53328</v>
          </cell>
        </row>
        <row r="543">
          <cell r="A543">
            <v>53363</v>
          </cell>
        </row>
        <row r="544">
          <cell r="A544">
            <v>53364</v>
          </cell>
        </row>
        <row r="545">
          <cell r="A545">
            <v>53409</v>
          </cell>
        </row>
        <row r="546">
          <cell r="A546">
            <v>53438</v>
          </cell>
        </row>
        <row r="547">
          <cell r="A547">
            <v>53448</v>
          </cell>
        </row>
        <row r="548">
          <cell r="A548">
            <v>53471</v>
          </cell>
        </row>
        <row r="549">
          <cell r="A549">
            <v>53577</v>
          </cell>
        </row>
        <row r="550">
          <cell r="A550">
            <v>53612</v>
          </cell>
        </row>
        <row r="551">
          <cell r="A551">
            <v>53633</v>
          </cell>
        </row>
        <row r="552">
          <cell r="A552">
            <v>53646</v>
          </cell>
        </row>
        <row r="553">
          <cell r="A553">
            <v>53686</v>
          </cell>
        </row>
        <row r="554">
          <cell r="A554">
            <v>53693</v>
          </cell>
        </row>
        <row r="555">
          <cell r="A555">
            <v>53748</v>
          </cell>
        </row>
        <row r="556">
          <cell r="A556">
            <v>53749</v>
          </cell>
        </row>
        <row r="557">
          <cell r="A557">
            <v>53794</v>
          </cell>
        </row>
        <row r="558">
          <cell r="A558">
            <v>53803</v>
          </cell>
        </row>
        <row r="559">
          <cell r="A559">
            <v>53813</v>
          </cell>
        </row>
        <row r="560">
          <cell r="A560">
            <v>53856</v>
          </cell>
        </row>
        <row r="561">
          <cell r="A561">
            <v>53942</v>
          </cell>
        </row>
        <row r="562">
          <cell r="A562">
            <v>53977</v>
          </cell>
        </row>
        <row r="563">
          <cell r="A563">
            <v>53998</v>
          </cell>
        </row>
        <row r="564">
          <cell r="A564">
            <v>54011</v>
          </cell>
        </row>
        <row r="565">
          <cell r="A565">
            <v>54051</v>
          </cell>
        </row>
        <row r="566">
          <cell r="A566">
            <v>54058</v>
          </cell>
        </row>
        <row r="567">
          <cell r="A567">
            <v>54105</v>
          </cell>
        </row>
        <row r="568">
          <cell r="A568">
            <v>54106</v>
          </cell>
        </row>
        <row r="569">
          <cell r="A569">
            <v>54151</v>
          </cell>
        </row>
        <row r="570">
          <cell r="A570">
            <v>54169</v>
          </cell>
        </row>
        <row r="571">
          <cell r="A571">
            <v>54179</v>
          </cell>
        </row>
        <row r="572">
          <cell r="A572">
            <v>54213</v>
          </cell>
        </row>
        <row r="573">
          <cell r="A573">
            <v>54308</v>
          </cell>
        </row>
        <row r="574">
          <cell r="A574">
            <v>54343</v>
          </cell>
        </row>
        <row r="575">
          <cell r="A575">
            <v>54364</v>
          </cell>
        </row>
        <row r="576">
          <cell r="A576">
            <v>54377</v>
          </cell>
        </row>
        <row r="577">
          <cell r="A577">
            <v>54417</v>
          </cell>
        </row>
        <row r="578">
          <cell r="A578">
            <v>54424</v>
          </cell>
        </row>
        <row r="579">
          <cell r="A579">
            <v>54483</v>
          </cell>
        </row>
        <row r="580">
          <cell r="A580">
            <v>54484</v>
          </cell>
        </row>
        <row r="581">
          <cell r="A581">
            <v>54529</v>
          </cell>
        </row>
        <row r="582">
          <cell r="A582">
            <v>54534</v>
          </cell>
        </row>
        <row r="583">
          <cell r="A583">
            <v>54544</v>
          </cell>
        </row>
        <row r="584">
          <cell r="A584">
            <v>54591</v>
          </cell>
        </row>
        <row r="585">
          <cell r="A585">
            <v>54673</v>
          </cell>
        </row>
        <row r="586">
          <cell r="A586">
            <v>54708</v>
          </cell>
        </row>
        <row r="587">
          <cell r="A587">
            <v>54729</v>
          </cell>
        </row>
        <row r="588">
          <cell r="A588">
            <v>54742</v>
          </cell>
        </row>
        <row r="589">
          <cell r="A589">
            <v>54782</v>
          </cell>
        </row>
        <row r="590">
          <cell r="A590">
            <v>54789</v>
          </cell>
        </row>
        <row r="591">
          <cell r="A591">
            <v>54840</v>
          </cell>
        </row>
        <row r="592">
          <cell r="A592">
            <v>54841</v>
          </cell>
        </row>
        <row r="593">
          <cell r="A593">
            <v>54886</v>
          </cell>
        </row>
        <row r="594">
          <cell r="A594">
            <v>54899</v>
          </cell>
        </row>
        <row r="595">
          <cell r="A595">
            <v>54909</v>
          </cell>
        </row>
        <row r="596">
          <cell r="A596">
            <v>54948</v>
          </cell>
        </row>
        <row r="597">
          <cell r="A597">
            <v>55038</v>
          </cell>
        </row>
        <row r="598">
          <cell r="A598">
            <v>55073</v>
          </cell>
        </row>
        <row r="599">
          <cell r="A599">
            <v>55094</v>
          </cell>
        </row>
        <row r="600">
          <cell r="A600">
            <v>55107</v>
          </cell>
        </row>
        <row r="601">
          <cell r="A601">
            <v>55147</v>
          </cell>
        </row>
        <row r="602">
          <cell r="A602">
            <v>55154</v>
          </cell>
        </row>
        <row r="603">
          <cell r="A603">
            <v>55197</v>
          </cell>
        </row>
        <row r="604">
          <cell r="A604">
            <v>55198</v>
          </cell>
        </row>
        <row r="605">
          <cell r="A605">
            <v>55243</v>
          </cell>
        </row>
        <row r="606">
          <cell r="A606">
            <v>55264</v>
          </cell>
        </row>
        <row r="607">
          <cell r="A607">
            <v>55274</v>
          </cell>
        </row>
        <row r="608">
          <cell r="A608">
            <v>55305</v>
          </cell>
        </row>
        <row r="609">
          <cell r="A609">
            <v>55403</v>
          </cell>
        </row>
        <row r="610">
          <cell r="A610">
            <v>55438</v>
          </cell>
        </row>
        <row r="611">
          <cell r="A611">
            <v>55459</v>
          </cell>
        </row>
        <row r="612">
          <cell r="A612">
            <v>55472</v>
          </cell>
        </row>
        <row r="613">
          <cell r="A613">
            <v>55512</v>
          </cell>
        </row>
        <row r="614">
          <cell r="A614">
            <v>55519</v>
          </cell>
        </row>
        <row r="615">
          <cell r="A615">
            <v>55582</v>
          </cell>
        </row>
        <row r="616">
          <cell r="A616">
            <v>55583</v>
          </cell>
        </row>
        <row r="617">
          <cell r="A617">
            <v>55628</v>
          </cell>
        </row>
        <row r="618">
          <cell r="A618">
            <v>55630</v>
          </cell>
        </row>
        <row r="619">
          <cell r="A619">
            <v>55640</v>
          </cell>
        </row>
        <row r="620">
          <cell r="A620">
            <v>55690</v>
          </cell>
        </row>
        <row r="621">
          <cell r="A621">
            <v>55769</v>
          </cell>
        </row>
        <row r="622">
          <cell r="A622">
            <v>55804</v>
          </cell>
        </row>
        <row r="623">
          <cell r="A623">
            <v>55825</v>
          </cell>
        </row>
        <row r="624">
          <cell r="A624">
            <v>55838</v>
          </cell>
        </row>
        <row r="625">
          <cell r="A625">
            <v>55878</v>
          </cell>
        </row>
        <row r="626">
          <cell r="A626">
            <v>55885</v>
          </cell>
        </row>
        <row r="627">
          <cell r="A627">
            <v>55932</v>
          </cell>
        </row>
        <row r="628">
          <cell r="A628">
            <v>55933</v>
          </cell>
        </row>
        <row r="629">
          <cell r="A629">
            <v>55978</v>
          </cell>
        </row>
        <row r="630">
          <cell r="A630">
            <v>55995</v>
          </cell>
        </row>
        <row r="631">
          <cell r="A631">
            <v>56005</v>
          </cell>
        </row>
        <row r="632">
          <cell r="A632">
            <v>56040</v>
          </cell>
        </row>
        <row r="633">
          <cell r="A633">
            <v>56134</v>
          </cell>
        </row>
        <row r="634">
          <cell r="A634">
            <v>56169</v>
          </cell>
        </row>
        <row r="635">
          <cell r="A635">
            <v>56190</v>
          </cell>
        </row>
        <row r="636">
          <cell r="A636">
            <v>56203</v>
          </cell>
        </row>
        <row r="637">
          <cell r="A637">
            <v>56243</v>
          </cell>
        </row>
        <row r="638">
          <cell r="A638">
            <v>56250</v>
          </cell>
        </row>
        <row r="639">
          <cell r="A639">
            <v>56289</v>
          </cell>
        </row>
        <row r="640">
          <cell r="A640">
            <v>56290</v>
          </cell>
        </row>
        <row r="641">
          <cell r="A641">
            <v>56335</v>
          </cell>
        </row>
        <row r="642">
          <cell r="A642">
            <v>56360</v>
          </cell>
        </row>
        <row r="643">
          <cell r="A643">
            <v>56370</v>
          </cell>
        </row>
        <row r="644">
          <cell r="A644">
            <v>56397</v>
          </cell>
        </row>
        <row r="645">
          <cell r="A645">
            <v>56499</v>
          </cell>
        </row>
        <row r="646">
          <cell r="A646">
            <v>56534</v>
          </cell>
        </row>
        <row r="647">
          <cell r="A647">
            <v>56555</v>
          </cell>
        </row>
        <row r="648">
          <cell r="A648">
            <v>56568</v>
          </cell>
        </row>
        <row r="649">
          <cell r="A649">
            <v>56608</v>
          </cell>
        </row>
        <row r="650">
          <cell r="A650">
            <v>56615</v>
          </cell>
        </row>
        <row r="651">
          <cell r="A651">
            <v>56674</v>
          </cell>
        </row>
        <row r="652">
          <cell r="A652">
            <v>56675</v>
          </cell>
        </row>
        <row r="653">
          <cell r="A653">
            <v>56720</v>
          </cell>
        </row>
        <row r="654">
          <cell r="A654">
            <v>56725</v>
          </cell>
        </row>
        <row r="655">
          <cell r="A655">
            <v>56735</v>
          </cell>
        </row>
        <row r="656">
          <cell r="A656">
            <v>56782</v>
          </cell>
        </row>
        <row r="657">
          <cell r="A657">
            <v>56864</v>
          </cell>
        </row>
        <row r="658">
          <cell r="A658">
            <v>56899</v>
          </cell>
        </row>
        <row r="659">
          <cell r="A659">
            <v>56920</v>
          </cell>
        </row>
        <row r="660">
          <cell r="A660">
            <v>56933</v>
          </cell>
        </row>
        <row r="661">
          <cell r="A661">
            <v>56973</v>
          </cell>
        </row>
        <row r="662">
          <cell r="A662">
            <v>56980</v>
          </cell>
        </row>
        <row r="663">
          <cell r="A663">
            <v>57024</v>
          </cell>
        </row>
        <row r="664">
          <cell r="A664">
            <v>57025</v>
          </cell>
        </row>
        <row r="665">
          <cell r="A665">
            <v>57070</v>
          </cell>
        </row>
        <row r="666">
          <cell r="A666">
            <v>57091</v>
          </cell>
        </row>
        <row r="667">
          <cell r="A667">
            <v>57101</v>
          </cell>
        </row>
        <row r="668">
          <cell r="A668">
            <v>57132</v>
          </cell>
        </row>
        <row r="669">
          <cell r="A669">
            <v>57230</v>
          </cell>
        </row>
        <row r="670">
          <cell r="A670">
            <v>57265</v>
          </cell>
        </row>
        <row r="671">
          <cell r="A671">
            <v>57286</v>
          </cell>
        </row>
        <row r="672">
          <cell r="A672">
            <v>57299</v>
          </cell>
        </row>
        <row r="673">
          <cell r="A673">
            <v>57339</v>
          </cell>
        </row>
        <row r="674">
          <cell r="A674">
            <v>57346</v>
          </cell>
        </row>
        <row r="675">
          <cell r="A675">
            <v>57409</v>
          </cell>
        </row>
        <row r="676">
          <cell r="A676">
            <v>57410</v>
          </cell>
        </row>
        <row r="677">
          <cell r="A677">
            <v>57455</v>
          </cell>
        </row>
        <row r="678">
          <cell r="A678">
            <v>57456</v>
          </cell>
        </row>
        <row r="679">
          <cell r="A679">
            <v>57466</v>
          </cell>
        </row>
        <row r="680">
          <cell r="A680">
            <v>57517</v>
          </cell>
        </row>
        <row r="681">
          <cell r="A681">
            <v>57595</v>
          </cell>
        </row>
        <row r="682">
          <cell r="A682">
            <v>57630</v>
          </cell>
        </row>
        <row r="683">
          <cell r="A683">
            <v>57651</v>
          </cell>
        </row>
        <row r="684">
          <cell r="A684">
            <v>57664</v>
          </cell>
        </row>
        <row r="685">
          <cell r="A685">
            <v>57704</v>
          </cell>
        </row>
        <row r="686">
          <cell r="A686">
            <v>57711</v>
          </cell>
        </row>
        <row r="687">
          <cell r="A687">
            <v>57766</v>
          </cell>
        </row>
        <row r="688">
          <cell r="A688">
            <v>57767</v>
          </cell>
        </row>
        <row r="689">
          <cell r="A689">
            <v>57812</v>
          </cell>
        </row>
        <row r="690">
          <cell r="A690">
            <v>57821</v>
          </cell>
        </row>
        <row r="691">
          <cell r="A691">
            <v>57831</v>
          </cell>
        </row>
        <row r="692">
          <cell r="A692">
            <v>57874</v>
          </cell>
        </row>
        <row r="693">
          <cell r="A693">
            <v>57960</v>
          </cell>
        </row>
        <row r="694">
          <cell r="A694">
            <v>57995</v>
          </cell>
        </row>
        <row r="695">
          <cell r="A695">
            <v>58016</v>
          </cell>
        </row>
        <row r="696">
          <cell r="A696">
            <v>58029</v>
          </cell>
        </row>
        <row r="697">
          <cell r="A697">
            <v>58069</v>
          </cell>
        </row>
        <row r="698">
          <cell r="A698">
            <v>58076</v>
          </cell>
        </row>
        <row r="699">
          <cell r="A699">
            <v>58116</v>
          </cell>
        </row>
        <row r="700">
          <cell r="A700">
            <v>58117</v>
          </cell>
        </row>
        <row r="701">
          <cell r="A701">
            <v>58162</v>
          </cell>
        </row>
        <row r="702">
          <cell r="A702">
            <v>58186</v>
          </cell>
        </row>
        <row r="703">
          <cell r="A703">
            <v>58196</v>
          </cell>
        </row>
        <row r="704">
          <cell r="A704">
            <v>58224</v>
          </cell>
        </row>
        <row r="705">
          <cell r="A705">
            <v>58325</v>
          </cell>
        </row>
        <row r="706">
          <cell r="A706">
            <v>58360</v>
          </cell>
        </row>
        <row r="707">
          <cell r="A707">
            <v>58381</v>
          </cell>
        </row>
        <row r="708">
          <cell r="A708">
            <v>58394</v>
          </cell>
        </row>
        <row r="709">
          <cell r="A709">
            <v>58434</v>
          </cell>
        </row>
        <row r="710">
          <cell r="A710">
            <v>58441</v>
          </cell>
        </row>
        <row r="711">
          <cell r="A711">
            <v>58501</v>
          </cell>
        </row>
        <row r="712">
          <cell r="A712">
            <v>58502</v>
          </cell>
        </row>
        <row r="713">
          <cell r="A713">
            <v>58547</v>
          </cell>
        </row>
        <row r="714">
          <cell r="A714">
            <v>58552</v>
          </cell>
        </row>
        <row r="715">
          <cell r="A715">
            <v>58562</v>
          </cell>
        </row>
        <row r="716">
          <cell r="A716">
            <v>58609</v>
          </cell>
        </row>
        <row r="717">
          <cell r="A717">
            <v>58691</v>
          </cell>
        </row>
        <row r="718">
          <cell r="A718">
            <v>58726</v>
          </cell>
        </row>
        <row r="719">
          <cell r="A719">
            <v>58747</v>
          </cell>
        </row>
        <row r="720">
          <cell r="A720">
            <v>58760</v>
          </cell>
        </row>
        <row r="721">
          <cell r="A721">
            <v>58800</v>
          </cell>
        </row>
        <row r="722">
          <cell r="A722">
            <v>58807</v>
          </cell>
        </row>
        <row r="723">
          <cell r="A723">
            <v>58858</v>
          </cell>
        </row>
        <row r="724">
          <cell r="A724">
            <v>58859</v>
          </cell>
        </row>
        <row r="725">
          <cell r="A725">
            <v>58904</v>
          </cell>
        </row>
        <row r="726">
          <cell r="A726">
            <v>58917</v>
          </cell>
        </row>
        <row r="727">
          <cell r="A727">
            <v>58927</v>
          </cell>
        </row>
        <row r="728">
          <cell r="A728">
            <v>58966</v>
          </cell>
        </row>
        <row r="729">
          <cell r="A729">
            <v>59056</v>
          </cell>
        </row>
        <row r="730">
          <cell r="A730">
            <v>59091</v>
          </cell>
        </row>
        <row r="731">
          <cell r="A731">
            <v>59112</v>
          </cell>
        </row>
        <row r="732">
          <cell r="A732">
            <v>59125</v>
          </cell>
        </row>
        <row r="733">
          <cell r="A733">
            <v>59165</v>
          </cell>
        </row>
        <row r="734">
          <cell r="A734">
            <v>59172</v>
          </cell>
        </row>
        <row r="735">
          <cell r="A735">
            <v>59208</v>
          </cell>
        </row>
        <row r="736">
          <cell r="A736">
            <v>59209</v>
          </cell>
        </row>
        <row r="737">
          <cell r="A737">
            <v>59254</v>
          </cell>
        </row>
        <row r="738">
          <cell r="A738">
            <v>59282</v>
          </cell>
        </row>
        <row r="739">
          <cell r="A739">
            <v>59292</v>
          </cell>
        </row>
        <row r="740">
          <cell r="A740">
            <v>59316</v>
          </cell>
        </row>
        <row r="741">
          <cell r="A741">
            <v>59421</v>
          </cell>
        </row>
        <row r="742">
          <cell r="A742">
            <v>59456</v>
          </cell>
        </row>
        <row r="743">
          <cell r="A743">
            <v>59477</v>
          </cell>
        </row>
        <row r="744">
          <cell r="A744">
            <v>59490</v>
          </cell>
        </row>
        <row r="745">
          <cell r="A745">
            <v>59530</v>
          </cell>
        </row>
        <row r="746">
          <cell r="A746">
            <v>59537</v>
          </cell>
        </row>
        <row r="747">
          <cell r="A747">
            <v>59593</v>
          </cell>
        </row>
        <row r="748">
          <cell r="A748">
            <v>59594</v>
          </cell>
        </row>
        <row r="749">
          <cell r="A749">
            <v>59639</v>
          </cell>
        </row>
        <row r="750">
          <cell r="A750">
            <v>59647</v>
          </cell>
        </row>
        <row r="751">
          <cell r="A751">
            <v>59657</v>
          </cell>
        </row>
        <row r="752">
          <cell r="A752">
            <v>59701</v>
          </cell>
        </row>
        <row r="753">
          <cell r="A753">
            <v>59786</v>
          </cell>
        </row>
        <row r="754">
          <cell r="A754">
            <v>59821</v>
          </cell>
        </row>
        <row r="755">
          <cell r="A755">
            <v>59842</v>
          </cell>
        </row>
        <row r="756">
          <cell r="A756">
            <v>59855</v>
          </cell>
        </row>
        <row r="757">
          <cell r="A757">
            <v>59895</v>
          </cell>
        </row>
        <row r="758">
          <cell r="A758">
            <v>59902</v>
          </cell>
        </row>
        <row r="759">
          <cell r="A759">
            <v>59950</v>
          </cell>
        </row>
        <row r="760">
          <cell r="A760">
            <v>59951</v>
          </cell>
        </row>
        <row r="761">
          <cell r="A761">
            <v>59996</v>
          </cell>
        </row>
        <row r="762">
          <cell r="A762">
            <v>60013</v>
          </cell>
        </row>
        <row r="763">
          <cell r="A763">
            <v>60023</v>
          </cell>
        </row>
        <row r="764">
          <cell r="A764">
            <v>60058</v>
          </cell>
        </row>
        <row r="765">
          <cell r="A765">
            <v>60152</v>
          </cell>
        </row>
        <row r="766">
          <cell r="A766">
            <v>60187</v>
          </cell>
        </row>
        <row r="767">
          <cell r="A767">
            <v>60208</v>
          </cell>
        </row>
        <row r="768">
          <cell r="A768">
            <v>60221</v>
          </cell>
        </row>
        <row r="769">
          <cell r="A769">
            <v>60261</v>
          </cell>
        </row>
        <row r="770">
          <cell r="A770">
            <v>60268</v>
          </cell>
        </row>
        <row r="771">
          <cell r="A771">
            <v>60307</v>
          </cell>
        </row>
        <row r="772">
          <cell r="A772">
            <v>60308</v>
          </cell>
        </row>
        <row r="773">
          <cell r="A773">
            <v>60353</v>
          </cell>
        </row>
        <row r="774">
          <cell r="A774">
            <v>60378</v>
          </cell>
        </row>
        <row r="775">
          <cell r="A775">
            <v>60388</v>
          </cell>
        </row>
        <row r="776">
          <cell r="A776">
            <v>60415</v>
          </cell>
        </row>
        <row r="777">
          <cell r="A777">
            <v>60517</v>
          </cell>
        </row>
        <row r="778">
          <cell r="A778">
            <v>60552</v>
          </cell>
        </row>
        <row r="779">
          <cell r="A779">
            <v>60573</v>
          </cell>
        </row>
        <row r="780">
          <cell r="A780">
            <v>60586</v>
          </cell>
        </row>
        <row r="781">
          <cell r="A781">
            <v>60626</v>
          </cell>
        </row>
        <row r="782">
          <cell r="A782">
            <v>60633</v>
          </cell>
        </row>
        <row r="783">
          <cell r="A783">
            <v>60685</v>
          </cell>
        </row>
        <row r="784">
          <cell r="A784">
            <v>60686</v>
          </cell>
        </row>
        <row r="785">
          <cell r="A785">
            <v>60731</v>
          </cell>
        </row>
        <row r="786">
          <cell r="A786">
            <v>60743</v>
          </cell>
        </row>
        <row r="787">
          <cell r="A787">
            <v>60753</v>
          </cell>
        </row>
        <row r="788">
          <cell r="A788">
            <v>60793</v>
          </cell>
        </row>
        <row r="789">
          <cell r="A789">
            <v>60882</v>
          </cell>
        </row>
        <row r="790">
          <cell r="A790">
            <v>60917</v>
          </cell>
        </row>
        <row r="791">
          <cell r="A791">
            <v>60938</v>
          </cell>
        </row>
        <row r="792">
          <cell r="A792">
            <v>60951</v>
          </cell>
        </row>
        <row r="793">
          <cell r="A793">
            <v>60991</v>
          </cell>
        </row>
        <row r="794">
          <cell r="A794">
            <v>60998</v>
          </cell>
        </row>
        <row r="795">
          <cell r="A795">
            <v>61042</v>
          </cell>
        </row>
        <row r="796">
          <cell r="A796">
            <v>61043</v>
          </cell>
        </row>
        <row r="797">
          <cell r="A797">
            <v>61088</v>
          </cell>
        </row>
        <row r="798">
          <cell r="A798">
            <v>61108</v>
          </cell>
        </row>
        <row r="799">
          <cell r="A799">
            <v>61118</v>
          </cell>
        </row>
        <row r="800">
          <cell r="A800">
            <v>61150</v>
          </cell>
        </row>
        <row r="801">
          <cell r="A801">
            <v>61247</v>
          </cell>
        </row>
        <row r="802">
          <cell r="A802">
            <v>61282</v>
          </cell>
        </row>
        <row r="803">
          <cell r="A803">
            <v>61303</v>
          </cell>
        </row>
        <row r="804">
          <cell r="A804">
            <v>61316</v>
          </cell>
        </row>
        <row r="805">
          <cell r="A805">
            <v>61356</v>
          </cell>
        </row>
        <row r="806">
          <cell r="A806">
            <v>61363</v>
          </cell>
        </row>
        <row r="807">
          <cell r="A807">
            <v>61427</v>
          </cell>
        </row>
        <row r="808">
          <cell r="A808">
            <v>61428</v>
          </cell>
        </row>
        <row r="809">
          <cell r="A809">
            <v>61473</v>
          </cell>
        </row>
        <row r="810">
          <cell r="A810">
            <v>61474</v>
          </cell>
        </row>
        <row r="811">
          <cell r="A811">
            <v>61484</v>
          </cell>
        </row>
        <row r="812">
          <cell r="A812">
            <v>61535</v>
          </cell>
        </row>
        <row r="813">
          <cell r="A813">
            <v>61613</v>
          </cell>
        </row>
        <row r="814">
          <cell r="A814">
            <v>61648</v>
          </cell>
        </row>
        <row r="815">
          <cell r="A815">
            <v>61669</v>
          </cell>
        </row>
        <row r="816">
          <cell r="A816">
            <v>61682</v>
          </cell>
        </row>
        <row r="817">
          <cell r="A817">
            <v>61722</v>
          </cell>
        </row>
        <row r="818">
          <cell r="A818">
            <v>61729</v>
          </cell>
        </row>
        <row r="819">
          <cell r="A819">
            <v>61784</v>
          </cell>
        </row>
        <row r="820">
          <cell r="A820">
            <v>61785</v>
          </cell>
        </row>
        <row r="821">
          <cell r="A821">
            <v>61830</v>
          </cell>
        </row>
        <row r="822">
          <cell r="A822">
            <v>61839</v>
          </cell>
        </row>
        <row r="823">
          <cell r="A823">
            <v>61849</v>
          </cell>
        </row>
        <row r="824">
          <cell r="A824">
            <v>61892</v>
          </cell>
        </row>
        <row r="825">
          <cell r="A825">
            <v>61978</v>
          </cell>
        </row>
        <row r="826">
          <cell r="A826">
            <v>62013</v>
          </cell>
        </row>
        <row r="827">
          <cell r="A827">
            <v>62034</v>
          </cell>
        </row>
        <row r="828">
          <cell r="A828">
            <v>62047</v>
          </cell>
        </row>
        <row r="829">
          <cell r="A829">
            <v>62087</v>
          </cell>
        </row>
        <row r="830">
          <cell r="A830">
            <v>62094</v>
          </cell>
        </row>
        <row r="831">
          <cell r="A831">
            <v>62134</v>
          </cell>
        </row>
        <row r="832">
          <cell r="A832">
            <v>62135</v>
          </cell>
        </row>
        <row r="833">
          <cell r="A833">
            <v>62180</v>
          </cell>
        </row>
        <row r="834">
          <cell r="A834">
            <v>62204</v>
          </cell>
        </row>
        <row r="835">
          <cell r="A835">
            <v>62214</v>
          </cell>
        </row>
        <row r="836">
          <cell r="A836">
            <v>62242</v>
          </cell>
        </row>
        <row r="837">
          <cell r="A837">
            <v>62343</v>
          </cell>
        </row>
        <row r="838">
          <cell r="A838">
            <v>62378</v>
          </cell>
        </row>
        <row r="839">
          <cell r="A839">
            <v>62399</v>
          </cell>
        </row>
        <row r="840">
          <cell r="A840">
            <v>62412</v>
          </cell>
        </row>
        <row r="841">
          <cell r="A841">
            <v>62452</v>
          </cell>
        </row>
        <row r="842">
          <cell r="A842">
            <v>62459</v>
          </cell>
        </row>
        <row r="843">
          <cell r="A843">
            <v>62519</v>
          </cell>
        </row>
        <row r="844">
          <cell r="A844">
            <v>62520</v>
          </cell>
        </row>
        <row r="845">
          <cell r="A845">
            <v>62565</v>
          </cell>
        </row>
        <row r="846">
          <cell r="A846">
            <v>62569</v>
          </cell>
        </row>
        <row r="847">
          <cell r="A847">
            <v>62579</v>
          </cell>
        </row>
        <row r="848">
          <cell r="A848">
            <v>62627</v>
          </cell>
        </row>
        <row r="849">
          <cell r="A849">
            <v>62708</v>
          </cell>
        </row>
        <row r="850">
          <cell r="A850">
            <v>62743</v>
          </cell>
        </row>
        <row r="851">
          <cell r="A851">
            <v>62764</v>
          </cell>
        </row>
        <row r="852">
          <cell r="A852">
            <v>62777</v>
          </cell>
        </row>
        <row r="853">
          <cell r="A853">
            <v>62817</v>
          </cell>
        </row>
        <row r="854">
          <cell r="A854">
            <v>62824</v>
          </cell>
        </row>
        <row r="855">
          <cell r="A855">
            <v>62876</v>
          </cell>
        </row>
        <row r="856">
          <cell r="A856">
            <v>62877</v>
          </cell>
        </row>
        <row r="857">
          <cell r="A857">
            <v>62922</v>
          </cell>
        </row>
        <row r="858">
          <cell r="A858">
            <v>62935</v>
          </cell>
        </row>
        <row r="859">
          <cell r="A859">
            <v>62945</v>
          </cell>
        </row>
        <row r="860">
          <cell r="A860">
            <v>62984</v>
          </cell>
        </row>
        <row r="861">
          <cell r="A861">
            <v>63074</v>
          </cell>
        </row>
        <row r="862">
          <cell r="A862">
            <v>63109</v>
          </cell>
        </row>
        <row r="863">
          <cell r="A863">
            <v>63130</v>
          </cell>
        </row>
        <row r="864">
          <cell r="A864">
            <v>63143</v>
          </cell>
        </row>
        <row r="865">
          <cell r="A865">
            <v>63183</v>
          </cell>
        </row>
        <row r="866">
          <cell r="A866">
            <v>63190</v>
          </cell>
        </row>
        <row r="867">
          <cell r="A867">
            <v>63226</v>
          </cell>
        </row>
        <row r="868">
          <cell r="A868">
            <v>63227</v>
          </cell>
        </row>
        <row r="869">
          <cell r="A869">
            <v>63272</v>
          </cell>
        </row>
        <row r="870">
          <cell r="A870">
            <v>63300</v>
          </cell>
        </row>
        <row r="871">
          <cell r="A871">
            <v>63310</v>
          </cell>
        </row>
        <row r="872">
          <cell r="A872">
            <v>63334</v>
          </cell>
        </row>
        <row r="873">
          <cell r="A873">
            <v>63439</v>
          </cell>
        </row>
        <row r="874">
          <cell r="A874">
            <v>63474</v>
          </cell>
        </row>
        <row r="875">
          <cell r="A875">
            <v>63495</v>
          </cell>
        </row>
        <row r="876">
          <cell r="A876">
            <v>63508</v>
          </cell>
        </row>
        <row r="877">
          <cell r="A877">
            <v>63548</v>
          </cell>
        </row>
        <row r="878">
          <cell r="A878">
            <v>63555</v>
          </cell>
        </row>
        <row r="879">
          <cell r="A879">
            <v>63611</v>
          </cell>
        </row>
        <row r="880">
          <cell r="A880">
            <v>63612</v>
          </cell>
        </row>
        <row r="881">
          <cell r="A881">
            <v>63657</v>
          </cell>
        </row>
        <row r="882">
          <cell r="A882">
            <v>63665</v>
          </cell>
        </row>
        <row r="883">
          <cell r="A883">
            <v>63675</v>
          </cell>
        </row>
        <row r="884">
          <cell r="A884">
            <v>63719</v>
          </cell>
        </row>
        <row r="885">
          <cell r="A885">
            <v>63804</v>
          </cell>
        </row>
        <row r="886">
          <cell r="A886">
            <v>63839</v>
          </cell>
        </row>
        <row r="887">
          <cell r="A887">
            <v>63860</v>
          </cell>
        </row>
        <row r="888">
          <cell r="A888">
            <v>63873</v>
          </cell>
        </row>
        <row r="889">
          <cell r="A889">
            <v>63913</v>
          </cell>
        </row>
        <row r="890">
          <cell r="A890">
            <v>63920</v>
          </cell>
        </row>
        <row r="891">
          <cell r="A891">
            <v>63968</v>
          </cell>
        </row>
        <row r="892">
          <cell r="A892">
            <v>63969</v>
          </cell>
        </row>
        <row r="893">
          <cell r="A893">
            <v>64014</v>
          </cell>
        </row>
        <row r="894">
          <cell r="A894">
            <v>64030</v>
          </cell>
        </row>
        <row r="895">
          <cell r="A895">
            <v>64040</v>
          </cell>
        </row>
        <row r="896">
          <cell r="A896">
            <v>64076</v>
          </cell>
        </row>
        <row r="897">
          <cell r="A897">
            <v>64169</v>
          </cell>
        </row>
        <row r="898">
          <cell r="A898">
            <v>64204</v>
          </cell>
        </row>
        <row r="899">
          <cell r="A899">
            <v>64225</v>
          </cell>
        </row>
        <row r="900">
          <cell r="A900">
            <v>64238</v>
          </cell>
        </row>
        <row r="901">
          <cell r="A901">
            <v>64278</v>
          </cell>
        </row>
        <row r="902">
          <cell r="A902">
            <v>64285</v>
          </cell>
        </row>
        <row r="903">
          <cell r="A903">
            <v>64346</v>
          </cell>
        </row>
        <row r="904">
          <cell r="A904">
            <v>64347</v>
          </cell>
        </row>
        <row r="905">
          <cell r="A905">
            <v>64392</v>
          </cell>
        </row>
        <row r="906">
          <cell r="A906">
            <v>64396</v>
          </cell>
        </row>
        <row r="907">
          <cell r="A907">
            <v>64406</v>
          </cell>
        </row>
        <row r="908">
          <cell r="A908">
            <v>64454</v>
          </cell>
        </row>
        <row r="909">
          <cell r="A909">
            <v>64535</v>
          </cell>
        </row>
        <row r="910">
          <cell r="A910">
            <v>64570</v>
          </cell>
        </row>
        <row r="911">
          <cell r="A911">
            <v>64591</v>
          </cell>
        </row>
        <row r="912">
          <cell r="A912">
            <v>64604</v>
          </cell>
        </row>
        <row r="913">
          <cell r="A913">
            <v>64644</v>
          </cell>
        </row>
        <row r="914">
          <cell r="A914">
            <v>64651</v>
          </cell>
        </row>
        <row r="915">
          <cell r="A915">
            <v>64703</v>
          </cell>
        </row>
        <row r="916">
          <cell r="A916">
            <v>64704</v>
          </cell>
        </row>
        <row r="917">
          <cell r="A917">
            <v>64749</v>
          </cell>
        </row>
        <row r="918">
          <cell r="A918">
            <v>64761</v>
          </cell>
        </row>
        <row r="919">
          <cell r="A919">
            <v>64771</v>
          </cell>
        </row>
        <row r="920">
          <cell r="A920">
            <v>64811</v>
          </cell>
        </row>
        <row r="921">
          <cell r="A921">
            <v>64900</v>
          </cell>
        </row>
        <row r="922">
          <cell r="A922">
            <v>64935</v>
          </cell>
        </row>
        <row r="923">
          <cell r="A923">
            <v>64956</v>
          </cell>
        </row>
        <row r="924">
          <cell r="A924">
            <v>64969</v>
          </cell>
        </row>
        <row r="925">
          <cell r="A925">
            <v>65009</v>
          </cell>
        </row>
        <row r="926">
          <cell r="A926">
            <v>65016</v>
          </cell>
        </row>
        <row r="927">
          <cell r="A927">
            <v>65060</v>
          </cell>
        </row>
        <row r="928">
          <cell r="A928">
            <v>65061</v>
          </cell>
        </row>
        <row r="929">
          <cell r="A929">
            <v>65106</v>
          </cell>
        </row>
        <row r="930">
          <cell r="A930">
            <v>65126</v>
          </cell>
        </row>
        <row r="931">
          <cell r="A931">
            <v>65136</v>
          </cell>
        </row>
        <row r="932">
          <cell r="A932">
            <v>65168</v>
          </cell>
        </row>
        <row r="933">
          <cell r="A933">
            <v>65265</v>
          </cell>
        </row>
        <row r="934">
          <cell r="A934">
            <v>65300</v>
          </cell>
        </row>
        <row r="935">
          <cell r="A935">
            <v>65321</v>
          </cell>
        </row>
        <row r="936">
          <cell r="A936">
            <v>65334</v>
          </cell>
        </row>
        <row r="937">
          <cell r="A937">
            <v>65374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tório Exto"/>
      <sheetName val="Relatório Gafisa"/>
      <sheetName val="MonitorBase"/>
      <sheetName val="Monitor"/>
      <sheetName val="Infos Estáticas"/>
      <sheetName val="Infos Dinâmicas Mensais"/>
      <sheetName val="Posição RBR"/>
      <sheetName val="Compras e Vendas"/>
      <sheetName val="PL Fundos e Histórico"/>
      <sheetName val="Rel. Mensal HG_1"/>
      <sheetName val="Rel. Mensal HY_1"/>
      <sheetName val="Rel. Mensal SOPP_1"/>
      <sheetName val="Tático+Liquidez_HG"/>
      <sheetName val="Tático+Liquidez_HY"/>
      <sheetName val="Tático+Liquidez_SOPP"/>
      <sheetName val="Rel. Mensal HG_2"/>
      <sheetName val="Rel. Mensal HY_2"/>
      <sheetName val="Rel. Mensal SOPP_2"/>
      <sheetName val="Resultado HG"/>
      <sheetName val="Resultado HY"/>
      <sheetName val="Resultado SOPP"/>
      <sheetName val="Gráficos HG"/>
      <sheetName val="Gráficos HY"/>
      <sheetName val="Gráficos SOPP"/>
      <sheetName val="Garantias"/>
      <sheetName val="Recebíveis"/>
      <sheetName val="Fundo de Reserva"/>
      <sheetName val="Vendas"/>
      <sheetName val="Outros Covenants"/>
      <sheetName val="Cálculo de Covenants Móveis"/>
      <sheetName val="Pré-Acompanhamento"/>
      <sheetName val="Lista de Covenants"/>
      <sheetName val="Auxiliar"/>
      <sheetName val="CDI"/>
      <sheetName val="NTNB"/>
      <sheetName val="Feri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2">
          <cell r="A2">
            <v>36892</v>
          </cell>
        </row>
        <row r="3">
          <cell r="A3">
            <v>36948</v>
          </cell>
        </row>
        <row r="4">
          <cell r="A4">
            <v>36949</v>
          </cell>
        </row>
        <row r="5">
          <cell r="A5">
            <v>36994</v>
          </cell>
        </row>
        <row r="6">
          <cell r="A6">
            <v>37002</v>
          </cell>
        </row>
        <row r="7">
          <cell r="A7">
            <v>37012</v>
          </cell>
        </row>
        <row r="8">
          <cell r="A8">
            <v>37056</v>
          </cell>
        </row>
        <row r="9">
          <cell r="A9">
            <v>37141</v>
          </cell>
        </row>
        <row r="10">
          <cell r="A10">
            <v>37176</v>
          </cell>
        </row>
        <row r="11">
          <cell r="A11">
            <v>37197</v>
          </cell>
        </row>
        <row r="12">
          <cell r="A12">
            <v>37210</v>
          </cell>
        </row>
        <row r="13">
          <cell r="A13">
            <v>37250</v>
          </cell>
        </row>
        <row r="14">
          <cell r="A14">
            <v>37257</v>
          </cell>
        </row>
        <row r="15">
          <cell r="A15">
            <v>37298</v>
          </cell>
        </row>
        <row r="16">
          <cell r="A16">
            <v>37299</v>
          </cell>
        </row>
        <row r="17">
          <cell r="A17">
            <v>37344</v>
          </cell>
        </row>
        <row r="18">
          <cell r="A18">
            <v>37367</v>
          </cell>
        </row>
        <row r="19">
          <cell r="A19">
            <v>37377</v>
          </cell>
        </row>
        <row r="20">
          <cell r="A20">
            <v>37406</v>
          </cell>
        </row>
        <row r="21">
          <cell r="A21">
            <v>37506</v>
          </cell>
        </row>
        <row r="22">
          <cell r="A22">
            <v>37541</v>
          </cell>
        </row>
        <row r="23">
          <cell r="A23">
            <v>37562</v>
          </cell>
        </row>
        <row r="24">
          <cell r="A24">
            <v>37575</v>
          </cell>
        </row>
        <row r="25">
          <cell r="A25">
            <v>37615</v>
          </cell>
        </row>
        <row r="26">
          <cell r="A26">
            <v>37622</v>
          </cell>
        </row>
        <row r="27">
          <cell r="A27">
            <v>37683</v>
          </cell>
        </row>
        <row r="28">
          <cell r="A28">
            <v>37684</v>
          </cell>
        </row>
        <row r="29">
          <cell r="A29">
            <v>37729</v>
          </cell>
        </row>
        <row r="30">
          <cell r="A30">
            <v>37732</v>
          </cell>
        </row>
        <row r="31">
          <cell r="A31">
            <v>37742</v>
          </cell>
        </row>
        <row r="32">
          <cell r="A32">
            <v>37791</v>
          </cell>
        </row>
        <row r="33">
          <cell r="A33">
            <v>37871</v>
          </cell>
        </row>
        <row r="34">
          <cell r="A34">
            <v>37906</v>
          </cell>
        </row>
        <row r="35">
          <cell r="A35">
            <v>37927</v>
          </cell>
        </row>
        <row r="36">
          <cell r="A36">
            <v>37940</v>
          </cell>
        </row>
        <row r="37">
          <cell r="A37">
            <v>37980</v>
          </cell>
        </row>
        <row r="38">
          <cell r="A38">
            <v>37987</v>
          </cell>
        </row>
        <row r="39">
          <cell r="A39">
            <v>38040</v>
          </cell>
        </row>
        <row r="40">
          <cell r="A40">
            <v>38041</v>
          </cell>
        </row>
        <row r="41">
          <cell r="A41">
            <v>38086</v>
          </cell>
        </row>
        <row r="42">
          <cell r="A42">
            <v>38098</v>
          </cell>
        </row>
        <row r="43">
          <cell r="A43">
            <v>38108</v>
          </cell>
        </row>
        <row r="44">
          <cell r="A44">
            <v>38148</v>
          </cell>
        </row>
        <row r="45">
          <cell r="A45">
            <v>38237</v>
          </cell>
        </row>
        <row r="46">
          <cell r="A46">
            <v>38272</v>
          </cell>
        </row>
        <row r="47">
          <cell r="A47">
            <v>38293</v>
          </cell>
        </row>
        <row r="48">
          <cell r="A48">
            <v>38306</v>
          </cell>
        </row>
        <row r="49">
          <cell r="A49">
            <v>38346</v>
          </cell>
        </row>
        <row r="50">
          <cell r="A50">
            <v>38353</v>
          </cell>
        </row>
        <row r="51">
          <cell r="A51">
            <v>38390</v>
          </cell>
        </row>
        <row r="52">
          <cell r="A52">
            <v>38391</v>
          </cell>
        </row>
        <row r="53">
          <cell r="A53">
            <v>38436</v>
          </cell>
        </row>
        <row r="54">
          <cell r="A54">
            <v>38463</v>
          </cell>
        </row>
        <row r="55">
          <cell r="A55">
            <v>38473</v>
          </cell>
        </row>
        <row r="56">
          <cell r="A56">
            <v>38498</v>
          </cell>
        </row>
        <row r="57">
          <cell r="A57">
            <v>38602</v>
          </cell>
        </row>
        <row r="58">
          <cell r="A58">
            <v>38637</v>
          </cell>
        </row>
        <row r="59">
          <cell r="A59">
            <v>38658</v>
          </cell>
        </row>
        <row r="60">
          <cell r="A60">
            <v>38671</v>
          </cell>
        </row>
        <row r="61">
          <cell r="A61">
            <v>38711</v>
          </cell>
        </row>
        <row r="62">
          <cell r="A62">
            <v>38718</v>
          </cell>
        </row>
        <row r="63">
          <cell r="A63">
            <v>38775</v>
          </cell>
        </row>
        <row r="64">
          <cell r="A64">
            <v>38776</v>
          </cell>
        </row>
        <row r="65">
          <cell r="A65">
            <v>38821</v>
          </cell>
        </row>
        <row r="66">
          <cell r="A66">
            <v>38828</v>
          </cell>
        </row>
        <row r="67">
          <cell r="A67">
            <v>38838</v>
          </cell>
        </row>
        <row r="68">
          <cell r="A68">
            <v>38883</v>
          </cell>
        </row>
        <row r="69">
          <cell r="A69">
            <v>38967</v>
          </cell>
        </row>
        <row r="70">
          <cell r="A70">
            <v>39002</v>
          </cell>
        </row>
        <row r="71">
          <cell r="A71">
            <v>39023</v>
          </cell>
        </row>
        <row r="72">
          <cell r="A72">
            <v>39036</v>
          </cell>
        </row>
        <row r="73">
          <cell r="A73">
            <v>39076</v>
          </cell>
        </row>
        <row r="74">
          <cell r="A74">
            <v>39083</v>
          </cell>
        </row>
        <row r="75">
          <cell r="A75">
            <v>39132</v>
          </cell>
        </row>
        <row r="76">
          <cell r="A76">
            <v>39133</v>
          </cell>
        </row>
        <row r="77">
          <cell r="A77">
            <v>39178</v>
          </cell>
        </row>
        <row r="78">
          <cell r="A78">
            <v>39193</v>
          </cell>
        </row>
        <row r="79">
          <cell r="A79">
            <v>39203</v>
          </cell>
        </row>
        <row r="80">
          <cell r="A80">
            <v>39240</v>
          </cell>
        </row>
        <row r="81">
          <cell r="A81">
            <v>39332</v>
          </cell>
        </row>
        <row r="82">
          <cell r="A82">
            <v>39367</v>
          </cell>
        </row>
        <row r="83">
          <cell r="A83">
            <v>39388</v>
          </cell>
        </row>
        <row r="84">
          <cell r="A84">
            <v>39401</v>
          </cell>
        </row>
        <row r="85">
          <cell r="A85">
            <v>39441</v>
          </cell>
        </row>
        <row r="86">
          <cell r="A86">
            <v>39448</v>
          </cell>
        </row>
        <row r="87">
          <cell r="A87">
            <v>39482</v>
          </cell>
        </row>
        <row r="88">
          <cell r="A88">
            <v>39483</v>
          </cell>
        </row>
        <row r="89">
          <cell r="A89">
            <v>39528</v>
          </cell>
        </row>
        <row r="90">
          <cell r="A90">
            <v>39559</v>
          </cell>
        </row>
        <row r="91">
          <cell r="A91">
            <v>39569</v>
          </cell>
        </row>
        <row r="92">
          <cell r="A92">
            <v>39590</v>
          </cell>
        </row>
        <row r="93">
          <cell r="A93">
            <v>39698</v>
          </cell>
        </row>
        <row r="94">
          <cell r="A94">
            <v>39733</v>
          </cell>
        </row>
        <row r="95">
          <cell r="A95">
            <v>39754</v>
          </cell>
        </row>
        <row r="96">
          <cell r="A96">
            <v>39767</v>
          </cell>
        </row>
        <row r="97">
          <cell r="A97">
            <v>39807</v>
          </cell>
        </row>
        <row r="98">
          <cell r="A98">
            <v>39814</v>
          </cell>
        </row>
        <row r="99">
          <cell r="A99">
            <v>39867</v>
          </cell>
        </row>
        <row r="100">
          <cell r="A100">
            <v>39868</v>
          </cell>
        </row>
        <row r="101">
          <cell r="A101">
            <v>39913</v>
          </cell>
        </row>
        <row r="102">
          <cell r="A102">
            <v>39924</v>
          </cell>
        </row>
        <row r="103">
          <cell r="A103">
            <v>39934</v>
          </cell>
        </row>
        <row r="104">
          <cell r="A104">
            <v>39975</v>
          </cell>
        </row>
        <row r="105">
          <cell r="A105">
            <v>40063</v>
          </cell>
        </row>
        <row r="106">
          <cell r="A106">
            <v>40098</v>
          </cell>
        </row>
        <row r="107">
          <cell r="A107">
            <v>40119</v>
          </cell>
        </row>
        <row r="108">
          <cell r="A108">
            <v>40132</v>
          </cell>
        </row>
        <row r="109">
          <cell r="A109">
            <v>40172</v>
          </cell>
        </row>
        <row r="110">
          <cell r="A110">
            <v>40179</v>
          </cell>
        </row>
        <row r="111">
          <cell r="A111">
            <v>40224</v>
          </cell>
        </row>
        <row r="112">
          <cell r="A112">
            <v>40225</v>
          </cell>
        </row>
        <row r="113">
          <cell r="A113">
            <v>40270</v>
          </cell>
        </row>
        <row r="114">
          <cell r="A114">
            <v>40289</v>
          </cell>
        </row>
        <row r="115">
          <cell r="A115">
            <v>40299</v>
          </cell>
        </row>
        <row r="116">
          <cell r="A116">
            <v>40332</v>
          </cell>
        </row>
        <row r="117">
          <cell r="A117">
            <v>40428</v>
          </cell>
        </row>
        <row r="118">
          <cell r="A118">
            <v>40463</v>
          </cell>
        </row>
        <row r="119">
          <cell r="A119">
            <v>40484</v>
          </cell>
        </row>
        <row r="120">
          <cell r="A120">
            <v>40497</v>
          </cell>
        </row>
        <row r="121">
          <cell r="A121">
            <v>40537</v>
          </cell>
        </row>
        <row r="122">
          <cell r="A122">
            <v>40544</v>
          </cell>
        </row>
        <row r="123">
          <cell r="A123">
            <v>40609</v>
          </cell>
        </row>
        <row r="124">
          <cell r="A124">
            <v>40610</v>
          </cell>
        </row>
        <row r="125">
          <cell r="A125">
            <v>40654</v>
          </cell>
        </row>
        <row r="126">
          <cell r="A126">
            <v>40655</v>
          </cell>
        </row>
        <row r="127">
          <cell r="A127">
            <v>40664</v>
          </cell>
        </row>
        <row r="128">
          <cell r="A128">
            <v>40717</v>
          </cell>
        </row>
        <row r="129">
          <cell r="A129">
            <v>40793</v>
          </cell>
        </row>
        <row r="130">
          <cell r="A130">
            <v>40828</v>
          </cell>
        </row>
        <row r="131">
          <cell r="A131">
            <v>40849</v>
          </cell>
        </row>
        <row r="132">
          <cell r="A132">
            <v>40862</v>
          </cell>
        </row>
        <row r="133">
          <cell r="A133">
            <v>40902</v>
          </cell>
        </row>
        <row r="134">
          <cell r="A134">
            <v>40909</v>
          </cell>
        </row>
        <row r="135">
          <cell r="A135">
            <v>40959</v>
          </cell>
        </row>
        <row r="136">
          <cell r="A136">
            <v>40960</v>
          </cell>
        </row>
        <row r="137">
          <cell r="A137">
            <v>41005</v>
          </cell>
        </row>
        <row r="138">
          <cell r="A138">
            <v>41020</v>
          </cell>
        </row>
        <row r="139">
          <cell r="A139">
            <v>41030</v>
          </cell>
        </row>
        <row r="140">
          <cell r="A140">
            <v>41067</v>
          </cell>
        </row>
        <row r="141">
          <cell r="A141">
            <v>41159</v>
          </cell>
        </row>
        <row r="142">
          <cell r="A142">
            <v>41194</v>
          </cell>
        </row>
        <row r="143">
          <cell r="A143">
            <v>41215</v>
          </cell>
        </row>
        <row r="144">
          <cell r="A144">
            <v>41228</v>
          </cell>
        </row>
        <row r="145">
          <cell r="A145">
            <v>41268</v>
          </cell>
        </row>
        <row r="146">
          <cell r="A146">
            <v>41275</v>
          </cell>
        </row>
        <row r="147">
          <cell r="A147">
            <v>41316</v>
          </cell>
        </row>
        <row r="148">
          <cell r="A148">
            <v>41317</v>
          </cell>
        </row>
        <row r="149">
          <cell r="A149">
            <v>41362</v>
          </cell>
        </row>
        <row r="150">
          <cell r="A150">
            <v>41385</v>
          </cell>
        </row>
        <row r="151">
          <cell r="A151">
            <v>41395</v>
          </cell>
        </row>
        <row r="152">
          <cell r="A152">
            <v>41424</v>
          </cell>
        </row>
        <row r="153">
          <cell r="A153">
            <v>41524</v>
          </cell>
        </row>
        <row r="154">
          <cell r="A154">
            <v>41559</v>
          </cell>
        </row>
        <row r="155">
          <cell r="A155">
            <v>41580</v>
          </cell>
        </row>
        <row r="156">
          <cell r="A156">
            <v>41593</v>
          </cell>
        </row>
        <row r="157">
          <cell r="A157">
            <v>41633</v>
          </cell>
        </row>
        <row r="158">
          <cell r="A158">
            <v>41640</v>
          </cell>
        </row>
        <row r="159">
          <cell r="A159">
            <v>41701</v>
          </cell>
        </row>
        <row r="160">
          <cell r="A160">
            <v>41702</v>
          </cell>
        </row>
        <row r="161">
          <cell r="A161">
            <v>41747</v>
          </cell>
        </row>
        <row r="162">
          <cell r="A162">
            <v>41750</v>
          </cell>
        </row>
        <row r="163">
          <cell r="A163">
            <v>41760</v>
          </cell>
        </row>
        <row r="164">
          <cell r="A164">
            <v>41809</v>
          </cell>
        </row>
        <row r="165">
          <cell r="A165">
            <v>41889</v>
          </cell>
        </row>
        <row r="166">
          <cell r="A166">
            <v>41924</v>
          </cell>
        </row>
        <row r="167">
          <cell r="A167">
            <v>41945</v>
          </cell>
        </row>
        <row r="168">
          <cell r="A168">
            <v>41958</v>
          </cell>
        </row>
        <row r="169">
          <cell r="A169">
            <v>41998</v>
          </cell>
        </row>
        <row r="170">
          <cell r="A170">
            <v>42005</v>
          </cell>
        </row>
        <row r="171">
          <cell r="A171">
            <v>42051</v>
          </cell>
        </row>
        <row r="172">
          <cell r="A172">
            <v>42052</v>
          </cell>
        </row>
        <row r="173">
          <cell r="A173">
            <v>42097</v>
          </cell>
        </row>
        <row r="174">
          <cell r="A174">
            <v>42115</v>
          </cell>
        </row>
        <row r="175">
          <cell r="A175">
            <v>42125</v>
          </cell>
        </row>
        <row r="176">
          <cell r="A176">
            <v>42159</v>
          </cell>
        </row>
        <row r="177">
          <cell r="A177">
            <v>42254</v>
          </cell>
        </row>
        <row r="178">
          <cell r="A178">
            <v>42289</v>
          </cell>
        </row>
        <row r="179">
          <cell r="A179">
            <v>42310</v>
          </cell>
        </row>
        <row r="180">
          <cell r="A180">
            <v>42323</v>
          </cell>
        </row>
        <row r="181">
          <cell r="A181">
            <v>42363</v>
          </cell>
        </row>
        <row r="182">
          <cell r="A182">
            <v>42370</v>
          </cell>
        </row>
        <row r="183">
          <cell r="A183">
            <v>42408</v>
          </cell>
        </row>
        <row r="184">
          <cell r="A184">
            <v>42409</v>
          </cell>
        </row>
        <row r="185">
          <cell r="A185">
            <v>42454</v>
          </cell>
        </row>
        <row r="186">
          <cell r="A186">
            <v>42481</v>
          </cell>
        </row>
        <row r="187">
          <cell r="A187">
            <v>42491</v>
          </cell>
        </row>
        <row r="188">
          <cell r="A188">
            <v>42516</v>
          </cell>
        </row>
        <row r="189">
          <cell r="A189">
            <v>42620</v>
          </cell>
        </row>
        <row r="190">
          <cell r="A190">
            <v>42655</v>
          </cell>
        </row>
        <row r="191">
          <cell r="A191">
            <v>42676</v>
          </cell>
        </row>
        <row r="192">
          <cell r="A192">
            <v>42689</v>
          </cell>
        </row>
        <row r="193">
          <cell r="A193">
            <v>42729</v>
          </cell>
        </row>
        <row r="194">
          <cell r="A194">
            <v>42736</v>
          </cell>
        </row>
        <row r="195">
          <cell r="A195">
            <v>42793</v>
          </cell>
        </row>
        <row r="196">
          <cell r="A196">
            <v>42794</v>
          </cell>
        </row>
        <row r="197">
          <cell r="A197">
            <v>42839</v>
          </cell>
        </row>
        <row r="198">
          <cell r="A198">
            <v>42846</v>
          </cell>
        </row>
        <row r="199">
          <cell r="A199">
            <v>42856</v>
          </cell>
        </row>
        <row r="200">
          <cell r="A200">
            <v>42901</v>
          </cell>
        </row>
        <row r="201">
          <cell r="A201">
            <v>42985</v>
          </cell>
        </row>
        <row r="202">
          <cell r="A202">
            <v>43020</v>
          </cell>
        </row>
        <row r="203">
          <cell r="A203">
            <v>43041</v>
          </cell>
        </row>
        <row r="204">
          <cell r="A204">
            <v>43054</v>
          </cell>
        </row>
        <row r="205">
          <cell r="A205">
            <v>43094</v>
          </cell>
        </row>
        <row r="206">
          <cell r="A206">
            <v>43101</v>
          </cell>
        </row>
        <row r="207">
          <cell r="A207">
            <v>43143</v>
          </cell>
        </row>
        <row r="208">
          <cell r="A208">
            <v>43144</v>
          </cell>
        </row>
        <row r="209">
          <cell r="A209">
            <v>43189</v>
          </cell>
        </row>
        <row r="210">
          <cell r="A210">
            <v>43211</v>
          </cell>
        </row>
        <row r="211">
          <cell r="A211">
            <v>43221</v>
          </cell>
        </row>
        <row r="212">
          <cell r="A212">
            <v>43251</v>
          </cell>
        </row>
        <row r="213">
          <cell r="A213">
            <v>43350</v>
          </cell>
        </row>
        <row r="214">
          <cell r="A214">
            <v>43385</v>
          </cell>
        </row>
        <row r="215">
          <cell r="A215">
            <v>43406</v>
          </cell>
        </row>
        <row r="216">
          <cell r="A216">
            <v>43419</v>
          </cell>
        </row>
        <row r="217">
          <cell r="A217">
            <v>43459</v>
          </cell>
        </row>
        <row r="218">
          <cell r="A218">
            <v>43466</v>
          </cell>
        </row>
        <row r="219">
          <cell r="A219">
            <v>43528</v>
          </cell>
        </row>
        <row r="220">
          <cell r="A220">
            <v>43529</v>
          </cell>
        </row>
        <row r="221">
          <cell r="A221">
            <v>43574</v>
          </cell>
        </row>
        <row r="222">
          <cell r="A222">
            <v>43576</v>
          </cell>
        </row>
        <row r="223">
          <cell r="A223">
            <v>43586</v>
          </cell>
        </row>
        <row r="224">
          <cell r="A224">
            <v>43636</v>
          </cell>
        </row>
        <row r="225">
          <cell r="A225">
            <v>43715</v>
          </cell>
        </row>
        <row r="226">
          <cell r="A226">
            <v>43750</v>
          </cell>
        </row>
        <row r="227">
          <cell r="A227">
            <v>43771</v>
          </cell>
        </row>
        <row r="228">
          <cell r="A228">
            <v>43784</v>
          </cell>
        </row>
        <row r="229">
          <cell r="A229">
            <v>43824</v>
          </cell>
        </row>
        <row r="230">
          <cell r="A230">
            <v>43831</v>
          </cell>
        </row>
        <row r="231">
          <cell r="A231">
            <v>43885</v>
          </cell>
        </row>
        <row r="232">
          <cell r="A232">
            <v>43886</v>
          </cell>
        </row>
        <row r="233">
          <cell r="A233">
            <v>43931</v>
          </cell>
        </row>
        <row r="234">
          <cell r="A234">
            <v>43942</v>
          </cell>
        </row>
        <row r="235">
          <cell r="A235">
            <v>43952</v>
          </cell>
        </row>
        <row r="236">
          <cell r="A236">
            <v>43993</v>
          </cell>
        </row>
        <row r="237">
          <cell r="A237">
            <v>44081</v>
          </cell>
        </row>
        <row r="238">
          <cell r="A238">
            <v>44116</v>
          </cell>
        </row>
        <row r="239">
          <cell r="A239">
            <v>44137</v>
          </cell>
        </row>
        <row r="240">
          <cell r="A240">
            <v>44150</v>
          </cell>
        </row>
        <row r="241">
          <cell r="A241">
            <v>44190</v>
          </cell>
        </row>
        <row r="242">
          <cell r="A242">
            <v>44197</v>
          </cell>
        </row>
        <row r="243">
          <cell r="A243">
            <v>44242</v>
          </cell>
        </row>
        <row r="244">
          <cell r="A244">
            <v>44243</v>
          </cell>
        </row>
        <row r="245">
          <cell r="A245">
            <v>44288</v>
          </cell>
        </row>
        <row r="246">
          <cell r="A246">
            <v>44307</v>
          </cell>
        </row>
        <row r="247">
          <cell r="A247">
            <v>44317</v>
          </cell>
        </row>
        <row r="248">
          <cell r="A248">
            <v>44350</v>
          </cell>
        </row>
        <row r="249">
          <cell r="A249">
            <v>44446</v>
          </cell>
        </row>
        <row r="250">
          <cell r="A250">
            <v>44481</v>
          </cell>
        </row>
        <row r="251">
          <cell r="A251">
            <v>44502</v>
          </cell>
        </row>
        <row r="252">
          <cell r="A252">
            <v>44515</v>
          </cell>
        </row>
        <row r="253">
          <cell r="A253">
            <v>44555</v>
          </cell>
        </row>
        <row r="254">
          <cell r="A254">
            <v>44562</v>
          </cell>
        </row>
        <row r="255">
          <cell r="A255">
            <v>44620</v>
          </cell>
        </row>
        <row r="256">
          <cell r="A256">
            <v>44621</v>
          </cell>
        </row>
        <row r="257">
          <cell r="A257">
            <v>44666</v>
          </cell>
        </row>
        <row r="258">
          <cell r="A258">
            <v>44672</v>
          </cell>
        </row>
        <row r="259">
          <cell r="A259">
            <v>44682</v>
          </cell>
        </row>
        <row r="260">
          <cell r="A260">
            <v>44728</v>
          </cell>
        </row>
        <row r="261">
          <cell r="A261">
            <v>44811</v>
          </cell>
        </row>
        <row r="262">
          <cell r="A262">
            <v>44846</v>
          </cell>
        </row>
        <row r="263">
          <cell r="A263">
            <v>44867</v>
          </cell>
        </row>
        <row r="264">
          <cell r="A264">
            <v>44880</v>
          </cell>
        </row>
        <row r="265">
          <cell r="A265">
            <v>44920</v>
          </cell>
        </row>
        <row r="266">
          <cell r="A266">
            <v>44927</v>
          </cell>
        </row>
        <row r="267">
          <cell r="A267">
            <v>44977</v>
          </cell>
        </row>
        <row r="268">
          <cell r="A268">
            <v>44978</v>
          </cell>
        </row>
        <row r="269">
          <cell r="A269">
            <v>45023</v>
          </cell>
        </row>
        <row r="270">
          <cell r="A270">
            <v>45037</v>
          </cell>
        </row>
        <row r="271">
          <cell r="A271">
            <v>45047</v>
          </cell>
        </row>
        <row r="272">
          <cell r="A272">
            <v>45085</v>
          </cell>
        </row>
        <row r="273">
          <cell r="A273">
            <v>45176</v>
          </cell>
        </row>
        <row r="274">
          <cell r="A274">
            <v>45211</v>
          </cell>
        </row>
        <row r="275">
          <cell r="A275">
            <v>45232</v>
          </cell>
        </row>
        <row r="276">
          <cell r="A276">
            <v>45245</v>
          </cell>
        </row>
        <row r="277">
          <cell r="A277">
            <v>45285</v>
          </cell>
        </row>
        <row r="278">
          <cell r="A278">
            <v>45292</v>
          </cell>
        </row>
        <row r="279">
          <cell r="A279">
            <v>45334</v>
          </cell>
        </row>
        <row r="280">
          <cell r="A280">
            <v>45335</v>
          </cell>
        </row>
        <row r="281">
          <cell r="A281">
            <v>45380</v>
          </cell>
        </row>
        <row r="282">
          <cell r="A282">
            <v>45403</v>
          </cell>
        </row>
        <row r="283">
          <cell r="A283">
            <v>45413</v>
          </cell>
        </row>
        <row r="284">
          <cell r="A284">
            <v>45442</v>
          </cell>
        </row>
        <row r="285">
          <cell r="A285">
            <v>45542</v>
          </cell>
        </row>
        <row r="286">
          <cell r="A286">
            <v>45577</v>
          </cell>
        </row>
        <row r="287">
          <cell r="A287">
            <v>45598</v>
          </cell>
        </row>
        <row r="288">
          <cell r="A288">
            <v>45611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46016</v>
          </cell>
        </row>
        <row r="302">
          <cell r="A302">
            <v>46023</v>
          </cell>
        </row>
        <row r="303">
          <cell r="A303">
            <v>46069</v>
          </cell>
        </row>
        <row r="304">
          <cell r="A304">
            <v>46070</v>
          </cell>
        </row>
        <row r="305">
          <cell r="A305">
            <v>46115</v>
          </cell>
        </row>
        <row r="306">
          <cell r="A306">
            <v>46133</v>
          </cell>
        </row>
        <row r="307">
          <cell r="A307">
            <v>46143</v>
          </cell>
        </row>
        <row r="308">
          <cell r="A308">
            <v>46177</v>
          </cell>
        </row>
        <row r="309">
          <cell r="A309">
            <v>46272</v>
          </cell>
        </row>
        <row r="310">
          <cell r="A310">
            <v>46307</v>
          </cell>
        </row>
        <row r="311">
          <cell r="A311">
            <v>46328</v>
          </cell>
        </row>
        <row r="312">
          <cell r="A312">
            <v>46341</v>
          </cell>
        </row>
        <row r="313">
          <cell r="A313">
            <v>46381</v>
          </cell>
        </row>
        <row r="314">
          <cell r="A314">
            <v>46388</v>
          </cell>
        </row>
        <row r="315">
          <cell r="A315">
            <v>46426</v>
          </cell>
        </row>
        <row r="316">
          <cell r="A316">
            <v>46427</v>
          </cell>
        </row>
        <row r="317">
          <cell r="A317">
            <v>46472</v>
          </cell>
        </row>
        <row r="318">
          <cell r="A318">
            <v>46498</v>
          </cell>
        </row>
        <row r="319">
          <cell r="A319">
            <v>46508</v>
          </cell>
        </row>
        <row r="320">
          <cell r="A320">
            <v>46534</v>
          </cell>
        </row>
        <row r="321">
          <cell r="A321">
            <v>46637</v>
          </cell>
        </row>
        <row r="322">
          <cell r="A322">
            <v>46672</v>
          </cell>
        </row>
        <row r="323">
          <cell r="A323">
            <v>46693</v>
          </cell>
        </row>
        <row r="324">
          <cell r="A324">
            <v>46706</v>
          </cell>
        </row>
        <row r="325">
          <cell r="A325">
            <v>46746</v>
          </cell>
        </row>
        <row r="326">
          <cell r="A326">
            <v>46753</v>
          </cell>
        </row>
        <row r="327">
          <cell r="A327">
            <v>46811</v>
          </cell>
        </row>
        <row r="328">
          <cell r="A328">
            <v>46812</v>
          </cell>
        </row>
        <row r="329">
          <cell r="A329">
            <v>46857</v>
          </cell>
        </row>
        <row r="330">
          <cell r="A330">
            <v>46864</v>
          </cell>
        </row>
        <row r="331">
          <cell r="A331">
            <v>46874</v>
          </cell>
        </row>
        <row r="332">
          <cell r="A332">
            <v>46919</v>
          </cell>
        </row>
        <row r="333">
          <cell r="A333">
            <v>47003</v>
          </cell>
        </row>
        <row r="334">
          <cell r="A334">
            <v>47038</v>
          </cell>
        </row>
        <row r="335">
          <cell r="A335">
            <v>47059</v>
          </cell>
        </row>
        <row r="336">
          <cell r="A336">
            <v>47072</v>
          </cell>
        </row>
        <row r="337">
          <cell r="A337">
            <v>47112</v>
          </cell>
        </row>
        <row r="338">
          <cell r="A338">
            <v>47119</v>
          </cell>
        </row>
        <row r="339">
          <cell r="A339">
            <v>47161</v>
          </cell>
        </row>
        <row r="340">
          <cell r="A340">
            <v>47162</v>
          </cell>
        </row>
        <row r="341">
          <cell r="A341">
            <v>47207</v>
          </cell>
        </row>
        <row r="342">
          <cell r="A342">
            <v>47229</v>
          </cell>
        </row>
        <row r="343">
          <cell r="A343">
            <v>47239</v>
          </cell>
        </row>
        <row r="344">
          <cell r="A344">
            <v>47269</v>
          </cell>
        </row>
        <row r="345">
          <cell r="A345">
            <v>47368</v>
          </cell>
        </row>
        <row r="346">
          <cell r="A346">
            <v>47403</v>
          </cell>
        </row>
        <row r="347">
          <cell r="A347">
            <v>47424</v>
          </cell>
        </row>
        <row r="348">
          <cell r="A348">
            <v>47437</v>
          </cell>
        </row>
        <row r="349">
          <cell r="A349">
            <v>47477</v>
          </cell>
        </row>
        <row r="350">
          <cell r="A350">
            <v>47484</v>
          </cell>
        </row>
        <row r="351">
          <cell r="A351">
            <v>47546</v>
          </cell>
        </row>
        <row r="352">
          <cell r="A352">
            <v>47547</v>
          </cell>
        </row>
        <row r="353">
          <cell r="A353">
            <v>47592</v>
          </cell>
        </row>
        <row r="354">
          <cell r="A354">
            <v>47594</v>
          </cell>
        </row>
        <row r="355">
          <cell r="A355">
            <v>47604</v>
          </cell>
        </row>
        <row r="356">
          <cell r="A356">
            <v>47654</v>
          </cell>
        </row>
        <row r="357">
          <cell r="A357">
            <v>47733</v>
          </cell>
        </row>
        <row r="358">
          <cell r="A358">
            <v>47768</v>
          </cell>
        </row>
        <row r="359">
          <cell r="A359">
            <v>47789</v>
          </cell>
        </row>
        <row r="360">
          <cell r="A360">
            <v>47802</v>
          </cell>
        </row>
        <row r="361">
          <cell r="A361">
            <v>47842</v>
          </cell>
        </row>
        <row r="362">
          <cell r="A362">
            <v>47849</v>
          </cell>
        </row>
        <row r="363">
          <cell r="A363">
            <v>47903</v>
          </cell>
        </row>
        <row r="364">
          <cell r="A364">
            <v>47904</v>
          </cell>
        </row>
        <row r="365">
          <cell r="A365">
            <v>47949</v>
          </cell>
        </row>
        <row r="366">
          <cell r="A366">
            <v>47959</v>
          </cell>
        </row>
        <row r="367">
          <cell r="A367">
            <v>47969</v>
          </cell>
        </row>
        <row r="368">
          <cell r="A368">
            <v>48011</v>
          </cell>
        </row>
        <row r="369">
          <cell r="A369">
            <v>48098</v>
          </cell>
        </row>
        <row r="370">
          <cell r="A370">
            <v>48133</v>
          </cell>
        </row>
        <row r="371">
          <cell r="A371">
            <v>48154</v>
          </cell>
        </row>
        <row r="372">
          <cell r="A372">
            <v>48167</v>
          </cell>
        </row>
        <row r="373">
          <cell r="A373">
            <v>48207</v>
          </cell>
        </row>
        <row r="374">
          <cell r="A374">
            <v>48214</v>
          </cell>
        </row>
        <row r="375">
          <cell r="A375">
            <v>48253</v>
          </cell>
        </row>
        <row r="376">
          <cell r="A376">
            <v>48254</v>
          </cell>
        </row>
        <row r="377">
          <cell r="A377">
            <v>48299</v>
          </cell>
        </row>
        <row r="378">
          <cell r="A378">
            <v>48325</v>
          </cell>
        </row>
        <row r="379">
          <cell r="A379">
            <v>48335</v>
          </cell>
        </row>
        <row r="380">
          <cell r="A380">
            <v>48361</v>
          </cell>
        </row>
        <row r="381">
          <cell r="A381">
            <v>48464</v>
          </cell>
        </row>
        <row r="382">
          <cell r="A382">
            <v>48499</v>
          </cell>
        </row>
        <row r="383">
          <cell r="A383">
            <v>48520</v>
          </cell>
        </row>
        <row r="384">
          <cell r="A384">
            <v>48533</v>
          </cell>
        </row>
        <row r="385">
          <cell r="A385">
            <v>48573</v>
          </cell>
        </row>
        <row r="386">
          <cell r="A386">
            <v>48580</v>
          </cell>
        </row>
        <row r="387">
          <cell r="A387">
            <v>48638</v>
          </cell>
        </row>
        <row r="388">
          <cell r="A388">
            <v>48639</v>
          </cell>
        </row>
        <row r="389">
          <cell r="A389">
            <v>48684</v>
          </cell>
        </row>
        <row r="390">
          <cell r="A390">
            <v>48690</v>
          </cell>
        </row>
        <row r="391">
          <cell r="A391">
            <v>48700</v>
          </cell>
        </row>
        <row r="392">
          <cell r="A392">
            <v>48746</v>
          </cell>
        </row>
        <row r="393">
          <cell r="A393">
            <v>48829</v>
          </cell>
        </row>
        <row r="394">
          <cell r="A394">
            <v>48864</v>
          </cell>
        </row>
        <row r="395">
          <cell r="A395">
            <v>48885</v>
          </cell>
        </row>
        <row r="396">
          <cell r="A396">
            <v>48898</v>
          </cell>
        </row>
        <row r="397">
          <cell r="A397">
            <v>48938</v>
          </cell>
        </row>
        <row r="398">
          <cell r="A398">
            <v>48945</v>
          </cell>
        </row>
        <row r="399">
          <cell r="A399">
            <v>48995</v>
          </cell>
        </row>
        <row r="400">
          <cell r="A400">
            <v>48996</v>
          </cell>
        </row>
        <row r="401">
          <cell r="A401">
            <v>49041</v>
          </cell>
        </row>
        <row r="402">
          <cell r="A402">
            <v>49055</v>
          </cell>
        </row>
        <row r="403">
          <cell r="A403">
            <v>49065</v>
          </cell>
        </row>
        <row r="404">
          <cell r="A404">
            <v>49103</v>
          </cell>
        </row>
        <row r="405">
          <cell r="A405">
            <v>49194</v>
          </cell>
        </row>
        <row r="406">
          <cell r="A406">
            <v>49229</v>
          </cell>
        </row>
        <row r="407">
          <cell r="A407">
            <v>49250</v>
          </cell>
        </row>
        <row r="408">
          <cell r="A408">
            <v>49263</v>
          </cell>
        </row>
        <row r="409">
          <cell r="A409">
            <v>49303</v>
          </cell>
        </row>
        <row r="410">
          <cell r="A410">
            <v>49310</v>
          </cell>
        </row>
        <row r="411">
          <cell r="A411">
            <v>49345</v>
          </cell>
        </row>
        <row r="412">
          <cell r="A412">
            <v>49346</v>
          </cell>
        </row>
        <row r="413">
          <cell r="A413">
            <v>49391</v>
          </cell>
        </row>
        <row r="414">
          <cell r="A414">
            <v>49420</v>
          </cell>
        </row>
        <row r="415">
          <cell r="A415">
            <v>49430</v>
          </cell>
        </row>
        <row r="416">
          <cell r="A416">
            <v>49453</v>
          </cell>
        </row>
        <row r="417">
          <cell r="A417">
            <v>49559</v>
          </cell>
        </row>
        <row r="418">
          <cell r="A418">
            <v>49594</v>
          </cell>
        </row>
        <row r="419">
          <cell r="A419">
            <v>49615</v>
          </cell>
        </row>
        <row r="420">
          <cell r="A420">
            <v>49628</v>
          </cell>
        </row>
        <row r="421">
          <cell r="A421">
            <v>49668</v>
          </cell>
        </row>
        <row r="422">
          <cell r="A422">
            <v>49675</v>
          </cell>
        </row>
        <row r="423">
          <cell r="A423">
            <v>49730</v>
          </cell>
        </row>
        <row r="424">
          <cell r="A424">
            <v>49731</v>
          </cell>
        </row>
        <row r="425">
          <cell r="A425">
            <v>49776</v>
          </cell>
        </row>
        <row r="426">
          <cell r="A426">
            <v>49786</v>
          </cell>
        </row>
        <row r="427">
          <cell r="A427">
            <v>49796</v>
          </cell>
        </row>
        <row r="428">
          <cell r="A428">
            <v>49838</v>
          </cell>
        </row>
        <row r="429">
          <cell r="A429">
            <v>49925</v>
          </cell>
        </row>
        <row r="430">
          <cell r="A430">
            <v>49960</v>
          </cell>
        </row>
        <row r="431">
          <cell r="A431">
            <v>49981</v>
          </cell>
        </row>
        <row r="432">
          <cell r="A432">
            <v>49994</v>
          </cell>
        </row>
        <row r="433">
          <cell r="A433">
            <v>50034</v>
          </cell>
        </row>
        <row r="434">
          <cell r="A434">
            <v>50041</v>
          </cell>
        </row>
        <row r="435">
          <cell r="A435">
            <v>50087</v>
          </cell>
        </row>
        <row r="436">
          <cell r="A436">
            <v>50088</v>
          </cell>
        </row>
        <row r="437">
          <cell r="A437">
            <v>50133</v>
          </cell>
        </row>
        <row r="438">
          <cell r="A438">
            <v>50151</v>
          </cell>
        </row>
        <row r="439">
          <cell r="A439">
            <v>50161</v>
          </cell>
        </row>
        <row r="440">
          <cell r="A440">
            <v>50195</v>
          </cell>
        </row>
        <row r="441">
          <cell r="A441">
            <v>50290</v>
          </cell>
        </row>
        <row r="442">
          <cell r="A442">
            <v>50325</v>
          </cell>
        </row>
        <row r="443">
          <cell r="A443">
            <v>50346</v>
          </cell>
        </row>
        <row r="444">
          <cell r="A444">
            <v>50359</v>
          </cell>
        </row>
        <row r="445">
          <cell r="A445">
            <v>50399</v>
          </cell>
        </row>
        <row r="446">
          <cell r="A446">
            <v>50406</v>
          </cell>
        </row>
        <row r="447">
          <cell r="A447">
            <v>50472</v>
          </cell>
        </row>
        <row r="448">
          <cell r="A448">
            <v>50473</v>
          </cell>
        </row>
        <row r="449">
          <cell r="A449">
            <v>50516</v>
          </cell>
        </row>
        <row r="450">
          <cell r="A450">
            <v>50518</v>
          </cell>
        </row>
        <row r="451">
          <cell r="A451">
            <v>50526</v>
          </cell>
        </row>
        <row r="452">
          <cell r="A452">
            <v>50580</v>
          </cell>
        </row>
        <row r="453">
          <cell r="A453">
            <v>50655</v>
          </cell>
        </row>
        <row r="454">
          <cell r="A454">
            <v>50690</v>
          </cell>
        </row>
        <row r="455">
          <cell r="A455">
            <v>50711</v>
          </cell>
        </row>
        <row r="456">
          <cell r="A456">
            <v>50724</v>
          </cell>
        </row>
        <row r="457">
          <cell r="A457">
            <v>50764</v>
          </cell>
        </row>
        <row r="458">
          <cell r="A458">
            <v>50771</v>
          </cell>
        </row>
        <row r="459">
          <cell r="A459">
            <v>50822</v>
          </cell>
        </row>
        <row r="460">
          <cell r="A460">
            <v>50823</v>
          </cell>
        </row>
        <row r="461">
          <cell r="A461">
            <v>50868</v>
          </cell>
        </row>
        <row r="462">
          <cell r="A462">
            <v>50881</v>
          </cell>
        </row>
        <row r="463">
          <cell r="A463">
            <v>50891</v>
          </cell>
        </row>
        <row r="464">
          <cell r="A464">
            <v>50930</v>
          </cell>
        </row>
        <row r="465">
          <cell r="A465">
            <v>51020</v>
          </cell>
        </row>
        <row r="466">
          <cell r="A466">
            <v>51055</v>
          </cell>
        </row>
        <row r="467">
          <cell r="A467">
            <v>51076</v>
          </cell>
        </row>
        <row r="468">
          <cell r="A468">
            <v>51089</v>
          </cell>
        </row>
        <row r="469">
          <cell r="A469">
            <v>51129</v>
          </cell>
        </row>
        <row r="470">
          <cell r="A470">
            <v>51136</v>
          </cell>
        </row>
        <row r="471">
          <cell r="A471">
            <v>51179</v>
          </cell>
        </row>
        <row r="472">
          <cell r="A472">
            <v>51180</v>
          </cell>
        </row>
        <row r="473">
          <cell r="A473">
            <v>51225</v>
          </cell>
        </row>
        <row r="474">
          <cell r="A474">
            <v>51247</v>
          </cell>
        </row>
        <row r="475">
          <cell r="A475">
            <v>51257</v>
          </cell>
        </row>
        <row r="476">
          <cell r="A476">
            <v>51287</v>
          </cell>
        </row>
        <row r="477">
          <cell r="A477">
            <v>51386</v>
          </cell>
        </row>
        <row r="478">
          <cell r="A478">
            <v>51421</v>
          </cell>
        </row>
        <row r="479">
          <cell r="A479">
            <v>51442</v>
          </cell>
        </row>
        <row r="480">
          <cell r="A480">
            <v>51455</v>
          </cell>
        </row>
        <row r="481">
          <cell r="A481">
            <v>51495</v>
          </cell>
        </row>
        <row r="482">
          <cell r="A482">
            <v>51502</v>
          </cell>
        </row>
        <row r="483">
          <cell r="A483">
            <v>51564</v>
          </cell>
        </row>
        <row r="484">
          <cell r="A484">
            <v>51565</v>
          </cell>
        </row>
        <row r="485">
          <cell r="A485">
            <v>51610</v>
          </cell>
        </row>
        <row r="486">
          <cell r="A486">
            <v>51612</v>
          </cell>
        </row>
        <row r="487">
          <cell r="A487">
            <v>51622</v>
          </cell>
        </row>
        <row r="488">
          <cell r="A488">
            <v>51672</v>
          </cell>
        </row>
        <row r="489">
          <cell r="A489">
            <v>51751</v>
          </cell>
        </row>
        <row r="490">
          <cell r="A490">
            <v>51786</v>
          </cell>
        </row>
        <row r="491">
          <cell r="A491">
            <v>51807</v>
          </cell>
        </row>
        <row r="492">
          <cell r="A492">
            <v>51820</v>
          </cell>
        </row>
        <row r="493">
          <cell r="A493">
            <v>51860</v>
          </cell>
        </row>
        <row r="494">
          <cell r="A494">
            <v>51867</v>
          </cell>
        </row>
        <row r="495">
          <cell r="A495">
            <v>51914</v>
          </cell>
        </row>
        <row r="496">
          <cell r="A496">
            <v>51915</v>
          </cell>
        </row>
        <row r="497">
          <cell r="A497">
            <v>51960</v>
          </cell>
        </row>
        <row r="498">
          <cell r="A498">
            <v>51977</v>
          </cell>
        </row>
        <row r="499">
          <cell r="A499">
            <v>51987</v>
          </cell>
        </row>
        <row r="500">
          <cell r="A500">
            <v>52022</v>
          </cell>
        </row>
        <row r="501">
          <cell r="A501">
            <v>52116</v>
          </cell>
        </row>
        <row r="502">
          <cell r="A502">
            <v>52151</v>
          </cell>
        </row>
        <row r="503">
          <cell r="A503">
            <v>52172</v>
          </cell>
        </row>
        <row r="504">
          <cell r="A504">
            <v>52185</v>
          </cell>
        </row>
        <row r="505">
          <cell r="A505">
            <v>52225</v>
          </cell>
        </row>
        <row r="506">
          <cell r="A506">
            <v>52232</v>
          </cell>
        </row>
        <row r="507">
          <cell r="A507">
            <v>52271</v>
          </cell>
        </row>
        <row r="508">
          <cell r="A508">
            <v>52272</v>
          </cell>
        </row>
        <row r="509">
          <cell r="A509">
            <v>52317</v>
          </cell>
        </row>
        <row r="510">
          <cell r="A510">
            <v>52342</v>
          </cell>
        </row>
        <row r="511">
          <cell r="A511">
            <v>52352</v>
          </cell>
        </row>
        <row r="512">
          <cell r="A512">
            <v>52379</v>
          </cell>
        </row>
        <row r="513">
          <cell r="A513">
            <v>52481</v>
          </cell>
        </row>
        <row r="514">
          <cell r="A514">
            <v>52516</v>
          </cell>
        </row>
        <row r="515">
          <cell r="A515">
            <v>52537</v>
          </cell>
        </row>
        <row r="516">
          <cell r="A516">
            <v>52550</v>
          </cell>
        </row>
        <row r="517">
          <cell r="A517">
            <v>52590</v>
          </cell>
        </row>
        <row r="518">
          <cell r="A518">
            <v>52597</v>
          </cell>
        </row>
        <row r="519">
          <cell r="A519">
            <v>52656</v>
          </cell>
        </row>
        <row r="520">
          <cell r="A520">
            <v>52657</v>
          </cell>
        </row>
        <row r="521">
          <cell r="A521">
            <v>52702</v>
          </cell>
        </row>
        <row r="522">
          <cell r="A522">
            <v>52708</v>
          </cell>
        </row>
        <row r="523">
          <cell r="A523">
            <v>52718</v>
          </cell>
        </row>
        <row r="524">
          <cell r="A524">
            <v>52764</v>
          </cell>
        </row>
        <row r="525">
          <cell r="A525">
            <v>52847</v>
          </cell>
        </row>
        <row r="526">
          <cell r="A526">
            <v>52882</v>
          </cell>
        </row>
        <row r="527">
          <cell r="A527">
            <v>52903</v>
          </cell>
        </row>
        <row r="528">
          <cell r="A528">
            <v>52916</v>
          </cell>
        </row>
        <row r="529">
          <cell r="A529">
            <v>52956</v>
          </cell>
        </row>
        <row r="530">
          <cell r="A530">
            <v>52963</v>
          </cell>
        </row>
        <row r="531">
          <cell r="A531">
            <v>53013</v>
          </cell>
        </row>
        <row r="532">
          <cell r="A532">
            <v>53014</v>
          </cell>
        </row>
        <row r="533">
          <cell r="A533">
            <v>53059</v>
          </cell>
        </row>
        <row r="534">
          <cell r="A534">
            <v>53073</v>
          </cell>
        </row>
        <row r="535">
          <cell r="A535">
            <v>53083</v>
          </cell>
        </row>
        <row r="536">
          <cell r="A536">
            <v>53121</v>
          </cell>
        </row>
        <row r="537">
          <cell r="A537">
            <v>53212</v>
          </cell>
        </row>
        <row r="538">
          <cell r="A538">
            <v>53247</v>
          </cell>
        </row>
        <row r="539">
          <cell r="A539">
            <v>53268</v>
          </cell>
        </row>
        <row r="540">
          <cell r="A540">
            <v>53281</v>
          </cell>
        </row>
        <row r="541">
          <cell r="A541">
            <v>53321</v>
          </cell>
        </row>
        <row r="542">
          <cell r="A542">
            <v>53328</v>
          </cell>
        </row>
        <row r="543">
          <cell r="A543">
            <v>53363</v>
          </cell>
        </row>
        <row r="544">
          <cell r="A544">
            <v>53364</v>
          </cell>
        </row>
        <row r="545">
          <cell r="A545">
            <v>53409</v>
          </cell>
        </row>
        <row r="546">
          <cell r="A546">
            <v>53438</v>
          </cell>
        </row>
        <row r="547">
          <cell r="A547">
            <v>53448</v>
          </cell>
        </row>
        <row r="548">
          <cell r="A548">
            <v>53471</v>
          </cell>
        </row>
        <row r="549">
          <cell r="A549">
            <v>53577</v>
          </cell>
        </row>
        <row r="550">
          <cell r="A550">
            <v>53612</v>
          </cell>
        </row>
        <row r="551">
          <cell r="A551">
            <v>53633</v>
          </cell>
        </row>
        <row r="552">
          <cell r="A552">
            <v>53646</v>
          </cell>
        </row>
        <row r="553">
          <cell r="A553">
            <v>53686</v>
          </cell>
        </row>
        <row r="554">
          <cell r="A554">
            <v>53693</v>
          </cell>
        </row>
        <row r="555">
          <cell r="A555">
            <v>53748</v>
          </cell>
        </row>
        <row r="556">
          <cell r="A556">
            <v>53749</v>
          </cell>
        </row>
        <row r="557">
          <cell r="A557">
            <v>53794</v>
          </cell>
        </row>
        <row r="558">
          <cell r="A558">
            <v>53803</v>
          </cell>
        </row>
        <row r="559">
          <cell r="A559">
            <v>53813</v>
          </cell>
        </row>
        <row r="560">
          <cell r="A560">
            <v>53856</v>
          </cell>
        </row>
        <row r="561">
          <cell r="A561">
            <v>53942</v>
          </cell>
        </row>
        <row r="562">
          <cell r="A562">
            <v>53977</v>
          </cell>
        </row>
        <row r="563">
          <cell r="A563">
            <v>53998</v>
          </cell>
        </row>
        <row r="564">
          <cell r="A564">
            <v>54011</v>
          </cell>
        </row>
        <row r="565">
          <cell r="A565">
            <v>54051</v>
          </cell>
        </row>
        <row r="566">
          <cell r="A566">
            <v>54058</v>
          </cell>
        </row>
        <row r="567">
          <cell r="A567">
            <v>54105</v>
          </cell>
        </row>
        <row r="568">
          <cell r="A568">
            <v>54106</v>
          </cell>
        </row>
        <row r="569">
          <cell r="A569">
            <v>54151</v>
          </cell>
        </row>
        <row r="570">
          <cell r="A570">
            <v>54169</v>
          </cell>
        </row>
        <row r="571">
          <cell r="A571">
            <v>54179</v>
          </cell>
        </row>
        <row r="572">
          <cell r="A572">
            <v>54213</v>
          </cell>
        </row>
        <row r="573">
          <cell r="A573">
            <v>54308</v>
          </cell>
        </row>
        <row r="574">
          <cell r="A574">
            <v>54343</v>
          </cell>
        </row>
        <row r="575">
          <cell r="A575">
            <v>54364</v>
          </cell>
        </row>
        <row r="576">
          <cell r="A576">
            <v>54377</v>
          </cell>
        </row>
        <row r="577">
          <cell r="A577">
            <v>54417</v>
          </cell>
        </row>
        <row r="578">
          <cell r="A578">
            <v>54424</v>
          </cell>
        </row>
        <row r="579">
          <cell r="A579">
            <v>54483</v>
          </cell>
        </row>
        <row r="580">
          <cell r="A580">
            <v>54484</v>
          </cell>
        </row>
        <row r="581">
          <cell r="A581">
            <v>54529</v>
          </cell>
        </row>
        <row r="582">
          <cell r="A582">
            <v>54534</v>
          </cell>
        </row>
        <row r="583">
          <cell r="A583">
            <v>54544</v>
          </cell>
        </row>
        <row r="584">
          <cell r="A584">
            <v>54591</v>
          </cell>
        </row>
        <row r="585">
          <cell r="A585">
            <v>54673</v>
          </cell>
        </row>
        <row r="586">
          <cell r="A586">
            <v>54708</v>
          </cell>
        </row>
        <row r="587">
          <cell r="A587">
            <v>54729</v>
          </cell>
        </row>
        <row r="588">
          <cell r="A588">
            <v>54742</v>
          </cell>
        </row>
        <row r="589">
          <cell r="A589">
            <v>54782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8C325-0E35-42AA-B7E3-605F37A4E35B}">
  <sheetPr codeName="Sheet1">
    <tabColor theme="4" tint="0.79998168889431442"/>
  </sheetPr>
  <dimension ref="A1:AC34"/>
  <sheetViews>
    <sheetView showGridLines="0" tabSelected="1" zoomScale="80" zoomScaleNormal="80" workbookViewId="0">
      <pane xSplit="2" ySplit="6" topLeftCell="S7" activePane="bottomRight" state="frozen"/>
      <selection activeCell="B42" sqref="B42"/>
      <selection pane="topRight" activeCell="B42" sqref="B42"/>
      <selection pane="bottomLeft" activeCell="B42" sqref="B42"/>
      <selection pane="bottomRight" activeCell="B4" sqref="B4"/>
    </sheetView>
  </sheetViews>
  <sheetFormatPr defaultColWidth="0" defaultRowHeight="18.75" customHeight="1" zeroHeight="1" x14ac:dyDescent="0.3"/>
  <cols>
    <col min="1" max="1" width="3.5546875" style="2" customWidth="1"/>
    <col min="2" max="2" width="43.5546875" style="2" customWidth="1"/>
    <col min="3" max="3" width="111.44140625" style="2" customWidth="1"/>
    <col min="4" max="4" width="19.33203125" style="2" customWidth="1"/>
    <col min="5" max="5" width="30.88671875" style="2" customWidth="1"/>
    <col min="6" max="6" width="17" style="57" bestFit="1" customWidth="1"/>
    <col min="7" max="8" width="16.109375" style="2" customWidth="1"/>
    <col min="9" max="9" width="16.109375" style="51" customWidth="1"/>
    <col min="10" max="10" width="14.5546875" style="51" customWidth="1"/>
    <col min="11" max="11" width="12.88671875" style="52" customWidth="1"/>
    <col min="12" max="13" width="20.5546875" style="52" customWidth="1"/>
    <col min="14" max="14" width="17.6640625" style="52" customWidth="1"/>
    <col min="15" max="15" width="20.5546875" style="52" customWidth="1"/>
    <col min="16" max="16" width="15.5546875" style="52" customWidth="1"/>
    <col min="17" max="17" width="14.6640625" style="54" bestFit="1" customWidth="1"/>
    <col min="18" max="18" width="19.6640625" style="53" customWidth="1"/>
    <col min="19" max="19" width="12.44140625" style="52" customWidth="1"/>
    <col min="20" max="20" width="17.5546875" style="2" customWidth="1"/>
    <col min="21" max="21" width="21.33203125" style="2" customWidth="1"/>
    <col min="22" max="22" width="17.5546875" style="2" customWidth="1"/>
    <col min="23" max="23" width="28.44140625" style="2" customWidth="1"/>
    <col min="24" max="24" width="18.33203125" style="2" customWidth="1"/>
    <col min="25" max="27" width="24.88671875" style="2" customWidth="1"/>
    <col min="28" max="28" width="3.5546875" style="2" customWidth="1"/>
    <col min="29" max="16384" width="9.109375" style="2" hidden="1"/>
  </cols>
  <sheetData>
    <row r="1" spans="1:29" ht="18.7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56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9" ht="18.75" customHeight="1" x14ac:dyDescent="0.3">
      <c r="A2" s="1"/>
      <c r="B2" s="58" t="s">
        <v>17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60"/>
      <c r="Q2" s="59"/>
      <c r="R2" s="59"/>
      <c r="S2" s="59"/>
      <c r="T2" s="1"/>
      <c r="U2" s="1"/>
      <c r="V2" s="1"/>
      <c r="W2" s="1"/>
      <c r="X2" s="1"/>
      <c r="Y2" s="1"/>
      <c r="Z2" s="1"/>
      <c r="AA2" s="1"/>
      <c r="AB2" s="61"/>
    </row>
    <row r="3" spans="1:29" ht="18.75" customHeight="1" x14ac:dyDescent="0.3">
      <c r="A3" s="1"/>
      <c r="B3" s="58" t="s">
        <v>0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0"/>
      <c r="Q3" s="59"/>
      <c r="R3" s="59"/>
      <c r="S3" s="59"/>
      <c r="T3" s="1"/>
      <c r="U3" s="1"/>
      <c r="V3" s="1"/>
      <c r="W3" s="1"/>
      <c r="X3" s="1"/>
      <c r="Y3" s="1"/>
      <c r="Z3" s="1"/>
      <c r="AA3" s="1"/>
      <c r="AB3" s="61"/>
    </row>
    <row r="4" spans="1:29" ht="18.75" customHeight="1" x14ac:dyDescent="0.3">
      <c r="A4" s="1"/>
      <c r="B4" s="62">
        <v>44652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4"/>
      <c r="Q4" s="63"/>
      <c r="R4" s="63"/>
      <c r="S4" s="63"/>
      <c r="T4" s="1"/>
      <c r="U4" s="1"/>
      <c r="V4" s="1"/>
      <c r="W4" s="1"/>
      <c r="X4" s="1"/>
      <c r="Y4" s="1"/>
      <c r="Z4" s="1"/>
      <c r="AA4" s="1"/>
      <c r="AB4" s="61"/>
    </row>
    <row r="5" spans="1:29" ht="18.7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56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9" ht="37.5" customHeight="1" x14ac:dyDescent="0.3">
      <c r="A6" s="1"/>
      <c r="B6" s="65" t="s">
        <v>1</v>
      </c>
      <c r="C6" s="66" t="s">
        <v>2</v>
      </c>
      <c r="D6" s="67" t="s">
        <v>3</v>
      </c>
      <c r="E6" s="67" t="s">
        <v>4</v>
      </c>
      <c r="F6" s="68" t="s">
        <v>6</v>
      </c>
      <c r="G6" s="68" t="s">
        <v>148</v>
      </c>
      <c r="H6" s="68" t="s">
        <v>128</v>
      </c>
      <c r="I6" s="68" t="s">
        <v>149</v>
      </c>
      <c r="J6" s="68" t="s">
        <v>129</v>
      </c>
      <c r="K6" s="68" t="s">
        <v>5</v>
      </c>
      <c r="L6" s="68" t="s">
        <v>150</v>
      </c>
      <c r="M6" s="68" t="s">
        <v>151</v>
      </c>
      <c r="N6" s="68" t="s">
        <v>152</v>
      </c>
      <c r="O6" s="68" t="s">
        <v>153</v>
      </c>
      <c r="P6" s="68" t="s">
        <v>154</v>
      </c>
      <c r="Q6" s="68" t="s">
        <v>155</v>
      </c>
      <c r="R6" s="68" t="s">
        <v>7</v>
      </c>
      <c r="S6" s="68" t="s">
        <v>8</v>
      </c>
      <c r="T6" s="67" t="s">
        <v>9</v>
      </c>
      <c r="U6" s="67" t="s">
        <v>10</v>
      </c>
      <c r="V6" s="67" t="s">
        <v>11</v>
      </c>
      <c r="W6" s="67" t="s">
        <v>12</v>
      </c>
      <c r="X6" s="67" t="s">
        <v>13</v>
      </c>
      <c r="Y6" s="68" t="s">
        <v>14</v>
      </c>
      <c r="Z6" s="68" t="s">
        <v>15</v>
      </c>
      <c r="AA6" s="68" t="s">
        <v>16</v>
      </c>
      <c r="AB6" s="1"/>
      <c r="AC6" s="2" t="s">
        <v>16</v>
      </c>
    </row>
    <row r="7" spans="1:29" ht="75" customHeight="1" x14ac:dyDescent="0.3">
      <c r="A7" s="1"/>
      <c r="B7" s="8" t="s">
        <v>20</v>
      </c>
      <c r="C7" s="9" t="s">
        <v>107</v>
      </c>
      <c r="D7" s="10" t="s">
        <v>43</v>
      </c>
      <c r="E7" s="11" t="s">
        <v>120</v>
      </c>
      <c r="F7" s="11" t="s">
        <v>35</v>
      </c>
      <c r="G7" s="69">
        <v>0.11</v>
      </c>
      <c r="H7" s="69">
        <v>8.9131864210000009E-2</v>
      </c>
      <c r="I7" s="50">
        <v>32546709.878079999</v>
      </c>
      <c r="J7" s="70">
        <v>32613036.287999999</v>
      </c>
      <c r="K7" s="12">
        <v>8.0792801621685104E-2</v>
      </c>
      <c r="L7" s="12">
        <v>1</v>
      </c>
      <c r="M7" s="12">
        <v>0.29149207505920932</v>
      </c>
      <c r="N7" s="50">
        <v>131500</v>
      </c>
      <c r="O7" s="50">
        <v>109780</v>
      </c>
      <c r="P7" s="50">
        <v>32000</v>
      </c>
      <c r="Q7" s="71">
        <v>2.5621129653340766</v>
      </c>
      <c r="R7" s="72">
        <v>46566</v>
      </c>
      <c r="S7" s="13">
        <v>0.36621947336386335</v>
      </c>
      <c r="T7" s="11" t="s">
        <v>52</v>
      </c>
      <c r="U7" s="11" t="s">
        <v>32</v>
      </c>
      <c r="V7" s="11" t="s">
        <v>125</v>
      </c>
      <c r="W7" s="11" t="s">
        <v>33</v>
      </c>
      <c r="X7" s="11" t="s">
        <v>147</v>
      </c>
      <c r="Y7" s="13">
        <v>1</v>
      </c>
      <c r="Z7" s="13">
        <v>0</v>
      </c>
      <c r="AA7" s="13">
        <v>0</v>
      </c>
      <c r="AB7" s="1"/>
      <c r="AC7" s="2">
        <v>1</v>
      </c>
    </row>
    <row r="8" spans="1:29" ht="75" customHeight="1" x14ac:dyDescent="0.3">
      <c r="A8" s="1"/>
      <c r="B8" s="14" t="s">
        <v>143</v>
      </c>
      <c r="C8" s="9" t="s">
        <v>144</v>
      </c>
      <c r="D8" s="10" t="s">
        <v>41</v>
      </c>
      <c r="E8" s="11" t="s">
        <v>145</v>
      </c>
      <c r="F8" s="11" t="s">
        <v>68</v>
      </c>
      <c r="G8" s="69">
        <v>8.2500000000000004E-2</v>
      </c>
      <c r="H8" s="69">
        <v>9.4690619020000005E-2</v>
      </c>
      <c r="I8" s="50">
        <v>30075593.339699998</v>
      </c>
      <c r="J8" s="70">
        <v>28280905.138500001</v>
      </c>
      <c r="K8" s="12">
        <v>7.0060743144521459E-2</v>
      </c>
      <c r="L8" s="12">
        <v>1</v>
      </c>
      <c r="M8" s="12">
        <v>0.19999999999999998</v>
      </c>
      <c r="N8" s="50">
        <v>150000</v>
      </c>
      <c r="O8" s="50">
        <v>150000</v>
      </c>
      <c r="P8" s="50">
        <v>30000</v>
      </c>
      <c r="Q8" s="71">
        <v>2</v>
      </c>
      <c r="R8" s="72">
        <v>45397</v>
      </c>
      <c r="S8" s="13">
        <v>0.38362657080214663</v>
      </c>
      <c r="T8" s="73" t="s">
        <v>146</v>
      </c>
      <c r="U8" s="11" t="s">
        <v>32</v>
      </c>
      <c r="V8" s="11" t="s">
        <v>42</v>
      </c>
      <c r="W8" s="11" t="s">
        <v>33</v>
      </c>
      <c r="X8" s="11" t="s">
        <v>147</v>
      </c>
      <c r="Y8" s="13">
        <v>1</v>
      </c>
      <c r="Z8" s="13">
        <v>0</v>
      </c>
      <c r="AA8" s="13">
        <v>0</v>
      </c>
      <c r="AB8" s="1"/>
      <c r="AC8" s="2">
        <v>1</v>
      </c>
    </row>
    <row r="9" spans="1:29" ht="75" customHeight="1" x14ac:dyDescent="0.3">
      <c r="A9" s="1"/>
      <c r="B9" s="14" t="s">
        <v>46</v>
      </c>
      <c r="C9" s="9" t="s">
        <v>47</v>
      </c>
      <c r="D9" s="10" t="s">
        <v>41</v>
      </c>
      <c r="E9" s="11" t="s">
        <v>37</v>
      </c>
      <c r="F9" s="11" t="s">
        <v>38</v>
      </c>
      <c r="G9" s="69">
        <v>0.05</v>
      </c>
      <c r="H9" s="69">
        <v>0.05</v>
      </c>
      <c r="I9" s="50">
        <v>26683818.95163</v>
      </c>
      <c r="J9" s="70">
        <v>26683818.944186758</v>
      </c>
      <c r="K9" s="12">
        <v>6.610425571629143E-2</v>
      </c>
      <c r="L9" s="12">
        <v>1</v>
      </c>
      <c r="M9" s="12">
        <v>0.55381250000000004</v>
      </c>
      <c r="N9" s="50">
        <v>48000</v>
      </c>
      <c r="O9" s="50">
        <v>48000</v>
      </c>
      <c r="P9" s="50">
        <v>26583</v>
      </c>
      <c r="Q9" s="71">
        <v>0.72842000243309002</v>
      </c>
      <c r="R9" s="72">
        <v>44747</v>
      </c>
      <c r="S9" s="13">
        <v>0.58939146849862023</v>
      </c>
      <c r="T9" s="73" t="s">
        <v>48</v>
      </c>
      <c r="U9" s="11" t="s">
        <v>32</v>
      </c>
      <c r="V9" s="11" t="s">
        <v>42</v>
      </c>
      <c r="W9" s="11" t="s">
        <v>33</v>
      </c>
      <c r="X9" s="11" t="s">
        <v>147</v>
      </c>
      <c r="Y9" s="13">
        <v>1</v>
      </c>
      <c r="Z9" s="13">
        <v>1</v>
      </c>
      <c r="AA9" s="13">
        <v>1</v>
      </c>
      <c r="AB9" s="1"/>
      <c r="AC9" s="2">
        <v>0</v>
      </c>
    </row>
    <row r="10" spans="1:29" ht="75" customHeight="1" x14ac:dyDescent="0.3">
      <c r="A10" s="1"/>
      <c r="B10" s="14" t="s">
        <v>136</v>
      </c>
      <c r="C10" s="9" t="s">
        <v>137</v>
      </c>
      <c r="D10" s="10" t="s">
        <v>49</v>
      </c>
      <c r="E10" s="11" t="s">
        <v>133</v>
      </c>
      <c r="F10" s="11" t="s">
        <v>35</v>
      </c>
      <c r="G10" s="69">
        <v>8.1500000000000003E-2</v>
      </c>
      <c r="H10" s="69">
        <v>8.4406643710000007E-2</v>
      </c>
      <c r="I10" s="50">
        <v>26379675.366459999</v>
      </c>
      <c r="J10" s="70">
        <v>26236431.725140002</v>
      </c>
      <c r="K10" s="12">
        <v>6.499593613153011E-2</v>
      </c>
      <c r="L10" s="12">
        <v>1</v>
      </c>
      <c r="M10" s="12">
        <v>0.52</v>
      </c>
      <c r="N10" s="50">
        <v>50000</v>
      </c>
      <c r="O10" s="50">
        <v>50000</v>
      </c>
      <c r="P10" s="50">
        <v>26000</v>
      </c>
      <c r="Q10" s="71">
        <v>4.2</v>
      </c>
      <c r="R10" s="72">
        <v>46097</v>
      </c>
      <c r="S10" s="13">
        <v>0.7071365729836856</v>
      </c>
      <c r="T10" s="73" t="s">
        <v>138</v>
      </c>
      <c r="U10" s="11" t="s">
        <v>32</v>
      </c>
      <c r="V10" s="11" t="s">
        <v>125</v>
      </c>
      <c r="W10" s="11" t="s">
        <v>33</v>
      </c>
      <c r="X10" s="11" t="s">
        <v>147</v>
      </c>
      <c r="Y10" s="13">
        <v>1</v>
      </c>
      <c r="Z10" s="13">
        <v>1</v>
      </c>
      <c r="AA10" s="13">
        <v>0.57094356564108351</v>
      </c>
      <c r="AB10" s="1"/>
      <c r="AC10" s="2">
        <v>0</v>
      </c>
    </row>
    <row r="11" spans="1:29" ht="75" customHeight="1" x14ac:dyDescent="0.3">
      <c r="A11" s="1"/>
      <c r="B11" s="14" t="s">
        <v>19</v>
      </c>
      <c r="C11" s="9" t="s">
        <v>56</v>
      </c>
      <c r="D11" s="10" t="s">
        <v>43</v>
      </c>
      <c r="E11" s="11" t="s">
        <v>37</v>
      </c>
      <c r="F11" s="11" t="s">
        <v>38</v>
      </c>
      <c r="G11" s="69">
        <v>0.05</v>
      </c>
      <c r="H11" s="69">
        <v>5.0000000680000004E-2</v>
      </c>
      <c r="I11" s="50">
        <v>21388489.869375002</v>
      </c>
      <c r="J11" s="70">
        <v>21388489.828334998</v>
      </c>
      <c r="K11" s="12">
        <v>5.2986051357748983E-2</v>
      </c>
      <c r="L11" s="12">
        <v>1</v>
      </c>
      <c r="M11" s="12">
        <v>0.81042654028436023</v>
      </c>
      <c r="N11" s="50">
        <v>62200</v>
      </c>
      <c r="O11" s="50">
        <v>26375</v>
      </c>
      <c r="P11" s="50">
        <v>21375</v>
      </c>
      <c r="Q11" s="71">
        <v>1.9588605619020154</v>
      </c>
      <c r="R11" s="72">
        <v>46170</v>
      </c>
      <c r="S11" s="13">
        <v>0.73266849809531942</v>
      </c>
      <c r="T11" s="73" t="s">
        <v>57</v>
      </c>
      <c r="U11" s="11" t="s">
        <v>32</v>
      </c>
      <c r="V11" s="11" t="s">
        <v>125</v>
      </c>
      <c r="W11" s="11" t="s">
        <v>33</v>
      </c>
      <c r="X11" s="11" t="s">
        <v>147</v>
      </c>
      <c r="Y11" s="13">
        <v>1</v>
      </c>
      <c r="Z11" s="13">
        <v>1</v>
      </c>
      <c r="AA11" s="13">
        <v>1</v>
      </c>
      <c r="AB11" s="1"/>
      <c r="AC11" s="2">
        <v>1</v>
      </c>
    </row>
    <row r="12" spans="1:29" ht="75" customHeight="1" x14ac:dyDescent="0.3">
      <c r="A12" s="1"/>
      <c r="B12" s="14" t="s">
        <v>22</v>
      </c>
      <c r="C12" s="9" t="s">
        <v>53</v>
      </c>
      <c r="D12" s="10" t="s">
        <v>43</v>
      </c>
      <c r="E12" s="11" t="s">
        <v>121</v>
      </c>
      <c r="F12" s="11" t="s">
        <v>35</v>
      </c>
      <c r="G12" s="69">
        <v>0.09</v>
      </c>
      <c r="H12" s="69">
        <v>8.8807855850000006E-2</v>
      </c>
      <c r="I12" s="50">
        <v>21227671.164000001</v>
      </c>
      <c r="J12" s="70">
        <v>21243788.683599997</v>
      </c>
      <c r="K12" s="12">
        <v>5.2627580874419363E-2</v>
      </c>
      <c r="L12" s="12">
        <v>0.50909090909090904</v>
      </c>
      <c r="M12" s="12">
        <v>0.50909090909090904</v>
      </c>
      <c r="N12" s="50">
        <v>55000</v>
      </c>
      <c r="O12" s="50">
        <v>55000</v>
      </c>
      <c r="P12" s="50">
        <v>28000</v>
      </c>
      <c r="Q12" s="71">
        <v>2.4360092901224251</v>
      </c>
      <c r="R12" s="72">
        <v>46588</v>
      </c>
      <c r="S12" s="13">
        <v>0.58198463969818381</v>
      </c>
      <c r="T12" s="73" t="s">
        <v>54</v>
      </c>
      <c r="U12" s="11" t="s">
        <v>32</v>
      </c>
      <c r="V12" s="11" t="s">
        <v>55</v>
      </c>
      <c r="W12" s="11" t="s">
        <v>135</v>
      </c>
      <c r="X12" s="11" t="s">
        <v>147</v>
      </c>
      <c r="Y12" s="13">
        <v>0</v>
      </c>
      <c r="Z12" s="13">
        <v>0</v>
      </c>
      <c r="AA12" s="13">
        <v>0</v>
      </c>
      <c r="AB12" s="1"/>
      <c r="AC12" s="2">
        <v>1</v>
      </c>
    </row>
    <row r="13" spans="1:29" ht="75" customHeight="1" x14ac:dyDescent="0.3">
      <c r="A13" s="1"/>
      <c r="B13" s="14" t="s">
        <v>21</v>
      </c>
      <c r="C13" s="9" t="s">
        <v>36</v>
      </c>
      <c r="D13" s="10" t="s">
        <v>34</v>
      </c>
      <c r="E13" s="11" t="s">
        <v>37</v>
      </c>
      <c r="F13" s="11" t="s">
        <v>38</v>
      </c>
      <c r="G13" s="69">
        <v>0.04</v>
      </c>
      <c r="H13" s="69">
        <v>0.04</v>
      </c>
      <c r="I13" s="50">
        <v>12268085.937999999</v>
      </c>
      <c r="J13" s="70">
        <v>12268085.9516</v>
      </c>
      <c r="K13" s="12">
        <v>3.0391927504465566E-2</v>
      </c>
      <c r="L13" s="12">
        <v>1</v>
      </c>
      <c r="M13" s="12">
        <v>0.26153846153846155</v>
      </c>
      <c r="N13" s="50">
        <v>65000</v>
      </c>
      <c r="O13" s="50">
        <v>65000</v>
      </c>
      <c r="P13" s="50">
        <v>17000</v>
      </c>
      <c r="Q13" s="71">
        <v>1.8749064484875979</v>
      </c>
      <c r="R13" s="72">
        <v>46048</v>
      </c>
      <c r="S13" s="13">
        <v>0.55000000000000004</v>
      </c>
      <c r="T13" s="73" t="s">
        <v>39</v>
      </c>
      <c r="U13" s="11" t="s">
        <v>32</v>
      </c>
      <c r="V13" s="11" t="s">
        <v>126</v>
      </c>
      <c r="W13" s="11" t="s">
        <v>40</v>
      </c>
      <c r="X13" s="11" t="s">
        <v>147</v>
      </c>
      <c r="Y13" s="13">
        <v>1</v>
      </c>
      <c r="Z13" s="13">
        <v>1</v>
      </c>
      <c r="AA13" s="13">
        <v>0</v>
      </c>
      <c r="AB13" s="1"/>
      <c r="AC13" s="2">
        <v>0</v>
      </c>
    </row>
    <row r="14" spans="1:29" ht="75" customHeight="1" x14ac:dyDescent="0.3">
      <c r="A14" s="1"/>
      <c r="B14" s="14" t="s">
        <v>113</v>
      </c>
      <c r="C14" s="9" t="s">
        <v>114</v>
      </c>
      <c r="D14" s="10" t="s">
        <v>43</v>
      </c>
      <c r="E14" s="11" t="s">
        <v>37</v>
      </c>
      <c r="F14" s="11" t="s">
        <v>38</v>
      </c>
      <c r="G14" s="69">
        <v>4.4999999999999998E-2</v>
      </c>
      <c r="H14" s="69">
        <v>4.4999999999999998E-2</v>
      </c>
      <c r="I14" s="50">
        <v>10512859.108395001</v>
      </c>
      <c r="J14" s="70">
        <v>10512859.120680001</v>
      </c>
      <c r="K14" s="12">
        <v>2.6043675722592755E-2</v>
      </c>
      <c r="L14" s="12">
        <v>1</v>
      </c>
      <c r="M14" s="12">
        <v>1</v>
      </c>
      <c r="N14" s="50">
        <v>38000</v>
      </c>
      <c r="O14" s="50">
        <v>10500</v>
      </c>
      <c r="P14" s="50">
        <v>10500</v>
      </c>
      <c r="Q14" s="71">
        <v>3.0833333333333299</v>
      </c>
      <c r="R14" s="72">
        <v>46625</v>
      </c>
      <c r="S14" s="13">
        <v>0.71516048356428585</v>
      </c>
      <c r="T14" s="73" t="s">
        <v>115</v>
      </c>
      <c r="U14" s="11" t="s">
        <v>32</v>
      </c>
      <c r="V14" s="11" t="s">
        <v>125</v>
      </c>
      <c r="W14" s="11" t="s">
        <v>33</v>
      </c>
      <c r="X14" s="11" t="s">
        <v>147</v>
      </c>
      <c r="Y14" s="13">
        <v>1</v>
      </c>
      <c r="Z14" s="13">
        <v>1</v>
      </c>
      <c r="AA14" s="13">
        <v>1</v>
      </c>
      <c r="AB14" s="1"/>
      <c r="AC14" s="2">
        <v>1</v>
      </c>
    </row>
    <row r="15" spans="1:29" ht="75" customHeight="1" x14ac:dyDescent="0.3">
      <c r="A15" s="1"/>
      <c r="B15" s="14" t="s">
        <v>139</v>
      </c>
      <c r="C15" s="9" t="s">
        <v>140</v>
      </c>
      <c r="D15" s="10" t="s">
        <v>43</v>
      </c>
      <c r="E15" s="11" t="s">
        <v>37</v>
      </c>
      <c r="F15" s="11" t="s">
        <v>35</v>
      </c>
      <c r="G15" s="69">
        <v>8.7499999999999994E-2</v>
      </c>
      <c r="H15" s="69">
        <v>6.9070843970000004E-2</v>
      </c>
      <c r="I15" s="50">
        <v>10440899.566077501</v>
      </c>
      <c r="J15" s="70">
        <v>10384422.6648825</v>
      </c>
      <c r="K15" s="12">
        <v>2.572549801590502E-2</v>
      </c>
      <c r="L15" s="12">
        <v>1</v>
      </c>
      <c r="M15" s="12">
        <v>0.13278922140173596</v>
      </c>
      <c r="N15" s="50">
        <v>77190</v>
      </c>
      <c r="O15" s="50">
        <v>77190</v>
      </c>
      <c r="P15" s="50">
        <v>10250</v>
      </c>
      <c r="Q15" s="71">
        <v>6.2</v>
      </c>
      <c r="R15" s="72">
        <v>48262</v>
      </c>
      <c r="S15" s="13">
        <v>0.73177978341533156</v>
      </c>
      <c r="T15" s="73" t="s">
        <v>141</v>
      </c>
      <c r="U15" s="11" t="s">
        <v>32</v>
      </c>
      <c r="V15" s="11" t="s">
        <v>125</v>
      </c>
      <c r="W15" s="11" t="s">
        <v>33</v>
      </c>
      <c r="X15" s="11" t="s">
        <v>147</v>
      </c>
      <c r="Y15" s="13">
        <v>1</v>
      </c>
      <c r="Z15" s="13">
        <v>1</v>
      </c>
      <c r="AA15" s="13">
        <v>1</v>
      </c>
      <c r="AB15" s="1"/>
      <c r="AC15" s="2">
        <v>1</v>
      </c>
    </row>
    <row r="16" spans="1:29" ht="75" customHeight="1" x14ac:dyDescent="0.3">
      <c r="A16" s="1"/>
      <c r="B16" s="14" t="s">
        <v>157</v>
      </c>
      <c r="C16" s="9" t="s">
        <v>158</v>
      </c>
      <c r="D16" s="10" t="s">
        <v>50</v>
      </c>
      <c r="E16" s="11" t="s">
        <v>145</v>
      </c>
      <c r="F16" s="11" t="s">
        <v>35</v>
      </c>
      <c r="G16" s="69">
        <v>9.5000000000000001E-2</v>
      </c>
      <c r="H16" s="69">
        <v>9.5553572533004796E-2</v>
      </c>
      <c r="I16" s="50">
        <v>10072867.731174599</v>
      </c>
      <c r="J16" s="70">
        <v>10045629.844758419</v>
      </c>
      <c r="K16" s="12">
        <v>2.4886201089810232E-2</v>
      </c>
      <c r="L16" s="12">
        <v>0.1880198076592165</v>
      </c>
      <c r="M16" s="12">
        <v>9.4009903829608235E-2</v>
      </c>
      <c r="N16" s="50">
        <v>104606</v>
      </c>
      <c r="O16" s="50">
        <v>104606</v>
      </c>
      <c r="P16" s="50">
        <v>9834</v>
      </c>
      <c r="Q16" s="71">
        <v>4.4000000000000004</v>
      </c>
      <c r="R16" s="72">
        <v>44635</v>
      </c>
      <c r="S16" s="13">
        <v>0.6420632815972136</v>
      </c>
      <c r="T16" s="73" t="s">
        <v>159</v>
      </c>
      <c r="U16" s="11" t="s">
        <v>32</v>
      </c>
      <c r="V16" s="11" t="s">
        <v>126</v>
      </c>
      <c r="W16" s="11" t="s">
        <v>33</v>
      </c>
      <c r="X16" s="11" t="s">
        <v>168</v>
      </c>
      <c r="Y16" s="13">
        <v>0</v>
      </c>
      <c r="Z16" s="13">
        <v>0</v>
      </c>
      <c r="AA16" s="13">
        <v>0</v>
      </c>
      <c r="AB16" s="1"/>
      <c r="AC16" s="2">
        <v>0</v>
      </c>
    </row>
    <row r="17" spans="1:29" ht="75" customHeight="1" x14ac:dyDescent="0.3">
      <c r="A17" s="1"/>
      <c r="B17" s="14" t="s">
        <v>23</v>
      </c>
      <c r="C17" s="9" t="s">
        <v>58</v>
      </c>
      <c r="D17" s="10" t="s">
        <v>49</v>
      </c>
      <c r="E17" s="11" t="s">
        <v>37</v>
      </c>
      <c r="F17" s="11" t="s">
        <v>38</v>
      </c>
      <c r="G17" s="69">
        <v>0.06</v>
      </c>
      <c r="H17" s="69">
        <v>5.9795280610000001E-2</v>
      </c>
      <c r="I17" s="50">
        <v>10025498.472479999</v>
      </c>
      <c r="J17" s="70">
        <v>10029929.016960001</v>
      </c>
      <c r="K17" s="12">
        <v>2.484730517547672E-2</v>
      </c>
      <c r="L17" s="12">
        <v>1</v>
      </c>
      <c r="M17" s="12">
        <v>1</v>
      </c>
      <c r="N17" s="50">
        <v>16000</v>
      </c>
      <c r="O17" s="50">
        <v>16000</v>
      </c>
      <c r="P17" s="50">
        <v>16000</v>
      </c>
      <c r="Q17" s="71">
        <v>1.7592118742663323</v>
      </c>
      <c r="R17" s="72">
        <v>46024</v>
      </c>
      <c r="S17" s="13">
        <v>0.46986712548788762</v>
      </c>
      <c r="T17" s="73" t="s">
        <v>59</v>
      </c>
      <c r="U17" s="11" t="s">
        <v>32</v>
      </c>
      <c r="V17" s="11" t="s">
        <v>125</v>
      </c>
      <c r="W17" s="11" t="s">
        <v>33</v>
      </c>
      <c r="X17" s="11" t="s">
        <v>147</v>
      </c>
      <c r="Y17" s="13">
        <v>1</v>
      </c>
      <c r="Z17" s="13">
        <v>0</v>
      </c>
      <c r="AA17" s="13">
        <v>0</v>
      </c>
      <c r="AB17" s="1"/>
      <c r="AC17" s="2">
        <v>0</v>
      </c>
    </row>
    <row r="18" spans="1:29" ht="75" customHeight="1" x14ac:dyDescent="0.3">
      <c r="A18" s="1"/>
      <c r="B18" s="14" t="s">
        <v>116</v>
      </c>
      <c r="C18" s="9" t="s">
        <v>117</v>
      </c>
      <c r="D18" s="10" t="s">
        <v>43</v>
      </c>
      <c r="E18" s="11" t="s">
        <v>37</v>
      </c>
      <c r="F18" s="11" t="s">
        <v>35</v>
      </c>
      <c r="G18" s="69">
        <v>8.6999999999999994E-2</v>
      </c>
      <c r="H18" s="69">
        <v>8.5545659319999995E-2</v>
      </c>
      <c r="I18" s="50">
        <v>8080210.5876799999</v>
      </c>
      <c r="J18" s="70">
        <v>8102754.5520000001</v>
      </c>
      <c r="K18" s="12">
        <v>2.0073084742183878E-2</v>
      </c>
      <c r="L18" s="12">
        <v>0.4</v>
      </c>
      <c r="M18" s="12">
        <v>0.39999999999999997</v>
      </c>
      <c r="N18" s="50">
        <v>20000</v>
      </c>
      <c r="O18" s="50">
        <v>20000</v>
      </c>
      <c r="P18" s="50">
        <v>8000</v>
      </c>
      <c r="Q18" s="71">
        <v>2.64</v>
      </c>
      <c r="R18" s="72">
        <v>46250</v>
      </c>
      <c r="S18" s="13">
        <v>0.67335088230666662</v>
      </c>
      <c r="T18" s="73" t="s">
        <v>118</v>
      </c>
      <c r="U18" s="11" t="s">
        <v>32</v>
      </c>
      <c r="V18" s="11" t="s">
        <v>42</v>
      </c>
      <c r="W18" s="11" t="s">
        <v>40</v>
      </c>
      <c r="X18" s="11" t="s">
        <v>147</v>
      </c>
      <c r="Y18" s="13">
        <v>1</v>
      </c>
      <c r="Z18" s="13">
        <v>1</v>
      </c>
      <c r="AA18" s="13">
        <v>1</v>
      </c>
      <c r="AB18" s="1"/>
      <c r="AC18" s="2">
        <v>0</v>
      </c>
    </row>
    <row r="19" spans="1:29" ht="75" customHeight="1" x14ac:dyDescent="0.3">
      <c r="A19" s="1"/>
      <c r="B19" s="14" t="s">
        <v>110</v>
      </c>
      <c r="C19" s="9" t="s">
        <v>119</v>
      </c>
      <c r="D19" s="10" t="s">
        <v>43</v>
      </c>
      <c r="E19" s="11" t="s">
        <v>120</v>
      </c>
      <c r="F19" s="11" t="s">
        <v>35</v>
      </c>
      <c r="G19" s="69">
        <v>0.1075</v>
      </c>
      <c r="H19" s="69">
        <v>0.1074779538</v>
      </c>
      <c r="I19" s="50">
        <v>7607790.25799328</v>
      </c>
      <c r="J19" s="70">
        <v>7608530.7365160007</v>
      </c>
      <c r="K19" s="12">
        <v>1.8848736100478193E-2</v>
      </c>
      <c r="L19" s="12">
        <v>0.16753876890876224</v>
      </c>
      <c r="M19" s="12">
        <v>0.16753876890876226</v>
      </c>
      <c r="N19" s="50">
        <v>42044</v>
      </c>
      <c r="O19" s="50">
        <v>42044</v>
      </c>
      <c r="P19" s="50">
        <v>7044</v>
      </c>
      <c r="Q19" s="71">
        <v>6.9140359883683864</v>
      </c>
      <c r="R19" s="72">
        <v>48085</v>
      </c>
      <c r="S19" s="13">
        <v>0.21003299309525106</v>
      </c>
      <c r="T19" s="73" t="s">
        <v>111</v>
      </c>
      <c r="U19" s="11" t="s">
        <v>32</v>
      </c>
      <c r="V19" s="11" t="s">
        <v>112</v>
      </c>
      <c r="W19" s="11" t="s">
        <v>33</v>
      </c>
      <c r="X19" s="11" t="s">
        <v>147</v>
      </c>
      <c r="Y19" s="13">
        <v>1</v>
      </c>
      <c r="Z19" s="13">
        <v>0</v>
      </c>
      <c r="AA19" s="13">
        <v>0</v>
      </c>
      <c r="AB19" s="1"/>
      <c r="AC19" s="2">
        <v>0</v>
      </c>
    </row>
    <row r="20" spans="1:29" ht="75" customHeight="1" x14ac:dyDescent="0.3">
      <c r="A20" s="1"/>
      <c r="B20" s="14" t="s">
        <v>25</v>
      </c>
      <c r="C20" s="9" t="s">
        <v>62</v>
      </c>
      <c r="D20" s="10" t="s">
        <v>49</v>
      </c>
      <c r="E20" s="11" t="s">
        <v>37</v>
      </c>
      <c r="F20" s="11" t="s">
        <v>35</v>
      </c>
      <c r="G20" s="69">
        <v>6.7500000000000004E-2</v>
      </c>
      <c r="H20" s="69">
        <v>6.7390054889999995E-2</v>
      </c>
      <c r="I20" s="50">
        <v>7263125.4879000001</v>
      </c>
      <c r="J20" s="70">
        <v>7266363.3049999997</v>
      </c>
      <c r="K20" s="12">
        <v>1.8001079195069308E-2</v>
      </c>
      <c r="L20" s="12">
        <v>0.16</v>
      </c>
      <c r="M20" s="12">
        <v>0.15999999999999998</v>
      </c>
      <c r="N20" s="50">
        <v>62500</v>
      </c>
      <c r="O20" s="50">
        <v>62500</v>
      </c>
      <c r="P20" s="50">
        <v>10000</v>
      </c>
      <c r="Q20" s="71">
        <v>5</v>
      </c>
      <c r="R20" s="72">
        <v>49746</v>
      </c>
      <c r="S20" s="13">
        <v>0.6802373308075087</v>
      </c>
      <c r="T20" s="73" t="s">
        <v>63</v>
      </c>
      <c r="U20" s="11" t="s">
        <v>32</v>
      </c>
      <c r="V20" s="11" t="s">
        <v>44</v>
      </c>
      <c r="W20" s="11" t="s">
        <v>135</v>
      </c>
      <c r="X20" s="11" t="s">
        <v>147</v>
      </c>
      <c r="Y20" s="13">
        <v>0.83757414742264291</v>
      </c>
      <c r="Z20" s="13">
        <v>0.72596095656668691</v>
      </c>
      <c r="AA20" s="13">
        <v>0</v>
      </c>
      <c r="AB20" s="1"/>
      <c r="AC20" s="2">
        <v>1</v>
      </c>
    </row>
    <row r="21" spans="1:29" ht="75" customHeight="1" x14ac:dyDescent="0.3">
      <c r="A21" s="1"/>
      <c r="B21" s="14" t="s">
        <v>24</v>
      </c>
      <c r="C21" s="9" t="s">
        <v>60</v>
      </c>
      <c r="D21" s="10" t="s">
        <v>31</v>
      </c>
      <c r="E21" s="11" t="s">
        <v>37</v>
      </c>
      <c r="F21" s="11" t="s">
        <v>35</v>
      </c>
      <c r="G21" s="69">
        <v>7.4999999999999997E-2</v>
      </c>
      <c r="H21" s="69">
        <v>7.5027585729999999E-2</v>
      </c>
      <c r="I21" s="50">
        <v>7182297.8991651703</v>
      </c>
      <c r="J21" s="70">
        <v>7181339.0824722396</v>
      </c>
      <c r="K21" s="12">
        <v>1.7790447315134506E-2</v>
      </c>
      <c r="L21" s="12">
        <v>0.40959598545752468</v>
      </c>
      <c r="M21" s="12">
        <v>0.40959598545752474</v>
      </c>
      <c r="N21" s="50">
        <v>19529</v>
      </c>
      <c r="O21" s="50">
        <v>19529</v>
      </c>
      <c r="P21" s="50">
        <v>7999</v>
      </c>
      <c r="Q21" s="71">
        <v>4.5</v>
      </c>
      <c r="R21" s="72">
        <v>49699</v>
      </c>
      <c r="S21" s="13">
        <v>0.31288017151214631</v>
      </c>
      <c r="T21" s="73" t="s">
        <v>61</v>
      </c>
      <c r="U21" s="11" t="s">
        <v>32</v>
      </c>
      <c r="V21" s="11" t="s">
        <v>126</v>
      </c>
      <c r="W21" s="11" t="s">
        <v>135</v>
      </c>
      <c r="X21" s="11" t="s">
        <v>147</v>
      </c>
      <c r="Y21" s="13">
        <v>0.52802385783818828</v>
      </c>
      <c r="Z21" s="13">
        <v>0</v>
      </c>
      <c r="AA21" s="13">
        <v>0</v>
      </c>
      <c r="AB21" s="1"/>
      <c r="AC21" s="2">
        <v>1</v>
      </c>
    </row>
    <row r="22" spans="1:29" ht="75" customHeight="1" x14ac:dyDescent="0.3">
      <c r="A22" s="1"/>
      <c r="B22" s="14" t="s">
        <v>27</v>
      </c>
      <c r="C22" s="9" t="s">
        <v>160</v>
      </c>
      <c r="D22" s="10" t="s">
        <v>31</v>
      </c>
      <c r="E22" s="11" t="s">
        <v>37</v>
      </c>
      <c r="F22" s="11" t="s">
        <v>38</v>
      </c>
      <c r="G22" s="69">
        <v>5.5E-2</v>
      </c>
      <c r="H22" s="69">
        <v>5.5E-2</v>
      </c>
      <c r="I22" s="50">
        <v>6507987.6745499996</v>
      </c>
      <c r="J22" s="70">
        <v>6508447.8189900005</v>
      </c>
      <c r="K22" s="12">
        <v>1.6123482918339316E-2</v>
      </c>
      <c r="L22" s="12">
        <v>1</v>
      </c>
      <c r="M22" s="12">
        <v>1</v>
      </c>
      <c r="N22" s="50">
        <v>11500</v>
      </c>
      <c r="O22" s="50">
        <v>11500</v>
      </c>
      <c r="P22" s="50">
        <v>11500</v>
      </c>
      <c r="Q22" s="71">
        <v>1.6596796230744901</v>
      </c>
      <c r="R22" s="72">
        <v>45167</v>
      </c>
      <c r="S22" s="13">
        <v>0.51375465890712824</v>
      </c>
      <c r="T22" s="73" t="s">
        <v>66</v>
      </c>
      <c r="U22" s="11" t="s">
        <v>32</v>
      </c>
      <c r="V22" s="11" t="s">
        <v>125</v>
      </c>
      <c r="W22" s="11" t="s">
        <v>33</v>
      </c>
      <c r="X22" s="11" t="s">
        <v>147</v>
      </c>
      <c r="Y22" s="13">
        <v>1</v>
      </c>
      <c r="Z22" s="13">
        <v>1</v>
      </c>
      <c r="AA22" s="13">
        <v>0</v>
      </c>
      <c r="AB22" s="1"/>
      <c r="AC22" s="2">
        <v>0</v>
      </c>
    </row>
    <row r="23" spans="1:29" ht="75" customHeight="1" x14ac:dyDescent="0.3">
      <c r="A23" s="1"/>
      <c r="B23" s="14" t="s">
        <v>18</v>
      </c>
      <c r="C23" s="9" t="s">
        <v>67</v>
      </c>
      <c r="D23" s="10" t="s">
        <v>49</v>
      </c>
      <c r="E23" s="11" t="s">
        <v>37</v>
      </c>
      <c r="F23" s="11" t="s">
        <v>68</v>
      </c>
      <c r="G23" s="69">
        <v>9.9000000000000005E-2</v>
      </c>
      <c r="H23" s="69">
        <v>0.1060590676</v>
      </c>
      <c r="I23" s="50">
        <v>5460117.3849499999</v>
      </c>
      <c r="J23" s="70">
        <v>5433823.0786999995</v>
      </c>
      <c r="K23" s="12">
        <v>1.3461297689914227E-2</v>
      </c>
      <c r="L23" s="12">
        <v>1</v>
      </c>
      <c r="M23" s="12">
        <v>0.5</v>
      </c>
      <c r="N23" s="50">
        <v>10000</v>
      </c>
      <c r="O23" s="50">
        <v>10000</v>
      </c>
      <c r="P23" s="50">
        <v>5000</v>
      </c>
      <c r="Q23" s="71">
        <v>0.8</v>
      </c>
      <c r="R23" s="72">
        <v>44953</v>
      </c>
      <c r="S23" s="13">
        <v>0.60667970943888883</v>
      </c>
      <c r="T23" s="73" t="s">
        <v>69</v>
      </c>
      <c r="U23" s="11" t="s">
        <v>32</v>
      </c>
      <c r="V23" s="11" t="s">
        <v>125</v>
      </c>
      <c r="W23" s="11" t="s">
        <v>33</v>
      </c>
      <c r="X23" s="11" t="s">
        <v>147</v>
      </c>
      <c r="Y23" s="13">
        <v>1</v>
      </c>
      <c r="Z23" s="13">
        <v>0</v>
      </c>
      <c r="AA23" s="13">
        <v>0</v>
      </c>
      <c r="AB23" s="1"/>
      <c r="AC23" s="2">
        <v>0</v>
      </c>
    </row>
    <row r="24" spans="1:29" ht="75" customHeight="1" x14ac:dyDescent="0.3">
      <c r="A24" s="1"/>
      <c r="B24" s="14" t="s">
        <v>130</v>
      </c>
      <c r="C24" s="9" t="s">
        <v>108</v>
      </c>
      <c r="D24" s="10" t="s">
        <v>43</v>
      </c>
      <c r="E24" s="11" t="s">
        <v>37</v>
      </c>
      <c r="F24" s="11" t="s">
        <v>38</v>
      </c>
      <c r="G24" s="69">
        <v>4.4999999999999998E-2</v>
      </c>
      <c r="H24" s="69">
        <v>4.4999999999999998E-2</v>
      </c>
      <c r="I24" s="50">
        <v>5106245.8526490005</v>
      </c>
      <c r="J24" s="70">
        <v>5106245.8577490002</v>
      </c>
      <c r="K24" s="12">
        <v>1.2649785348825791E-2</v>
      </c>
      <c r="L24" s="12">
        <v>1</v>
      </c>
      <c r="M24" s="12">
        <v>1</v>
      </c>
      <c r="N24" s="50">
        <v>21000</v>
      </c>
      <c r="O24" s="50">
        <v>5100</v>
      </c>
      <c r="P24" s="50">
        <v>5100</v>
      </c>
      <c r="Q24" s="71">
        <v>3.0833333333333299</v>
      </c>
      <c r="R24" s="72">
        <v>46566</v>
      </c>
      <c r="S24" s="13">
        <v>0.68174176937903874</v>
      </c>
      <c r="T24" s="73" t="s">
        <v>109</v>
      </c>
      <c r="U24" s="11" t="s">
        <v>32</v>
      </c>
      <c r="V24" s="11" t="s">
        <v>125</v>
      </c>
      <c r="W24" s="11" t="s">
        <v>33</v>
      </c>
      <c r="X24" s="11" t="s">
        <v>147</v>
      </c>
      <c r="Y24" s="13">
        <v>1</v>
      </c>
      <c r="Z24" s="13">
        <v>1</v>
      </c>
      <c r="AA24" s="13">
        <v>1</v>
      </c>
      <c r="AB24" s="1"/>
      <c r="AC24" s="2">
        <v>0</v>
      </c>
    </row>
    <row r="25" spans="1:29" ht="75" customHeight="1" x14ac:dyDescent="0.3">
      <c r="A25" s="1"/>
      <c r="B25" s="14" t="s">
        <v>122</v>
      </c>
      <c r="C25" s="9" t="s">
        <v>123</v>
      </c>
      <c r="D25" s="10" t="s">
        <v>49</v>
      </c>
      <c r="E25" s="11" t="s">
        <v>37</v>
      </c>
      <c r="F25" s="11" t="s">
        <v>38</v>
      </c>
      <c r="G25" s="69">
        <v>0.05</v>
      </c>
      <c r="H25" s="69">
        <v>0.05</v>
      </c>
      <c r="I25" s="50">
        <v>4989291.5706311697</v>
      </c>
      <c r="J25" s="70">
        <v>4989291.5742687602</v>
      </c>
      <c r="K25" s="12">
        <v>1.2360052613100655E-2</v>
      </c>
      <c r="L25" s="12">
        <v>1</v>
      </c>
      <c r="M25" s="12">
        <v>1</v>
      </c>
      <c r="N25" s="50">
        <v>29800</v>
      </c>
      <c r="O25" s="50">
        <v>4983</v>
      </c>
      <c r="P25" s="50">
        <v>4983</v>
      </c>
      <c r="Q25" s="71">
        <v>3</v>
      </c>
      <c r="R25" s="72">
        <v>45866</v>
      </c>
      <c r="S25" s="13">
        <v>0.40792180284777774</v>
      </c>
      <c r="T25" s="73" t="s">
        <v>124</v>
      </c>
      <c r="U25" s="11" t="s">
        <v>32</v>
      </c>
      <c r="V25" s="11" t="s">
        <v>125</v>
      </c>
      <c r="W25" s="11" t="s">
        <v>33</v>
      </c>
      <c r="X25" s="11" t="s">
        <v>147</v>
      </c>
      <c r="Y25" s="13">
        <v>1</v>
      </c>
      <c r="Z25" s="13">
        <v>1</v>
      </c>
      <c r="AA25" s="13">
        <v>0</v>
      </c>
      <c r="AB25" s="1"/>
      <c r="AC25" s="2">
        <v>0</v>
      </c>
    </row>
    <row r="26" spans="1:29" ht="75" customHeight="1" x14ac:dyDescent="0.3">
      <c r="A26" s="1"/>
      <c r="B26" s="14" t="s">
        <v>26</v>
      </c>
      <c r="C26" s="9" t="s">
        <v>64</v>
      </c>
      <c r="D26" s="10" t="s">
        <v>50</v>
      </c>
      <c r="E26" s="11" t="s">
        <v>37</v>
      </c>
      <c r="F26" s="11" t="s">
        <v>35</v>
      </c>
      <c r="G26" s="69">
        <v>6.5000000000000002E-2</v>
      </c>
      <c r="H26" s="69">
        <v>6.1744270090000004E-2</v>
      </c>
      <c r="I26" s="50">
        <v>4092728.0909838504</v>
      </c>
      <c r="J26" s="70">
        <v>4166879.13619</v>
      </c>
      <c r="K26" s="12">
        <v>1.0322676995137964E-2</v>
      </c>
      <c r="L26" s="12">
        <v>0.1366</v>
      </c>
      <c r="M26" s="12">
        <v>0.1366</v>
      </c>
      <c r="N26" s="50">
        <v>25000</v>
      </c>
      <c r="O26" s="50">
        <v>25000</v>
      </c>
      <c r="P26" s="50">
        <v>3415</v>
      </c>
      <c r="Q26" s="71">
        <v>5.3</v>
      </c>
      <c r="R26" s="72">
        <v>49779</v>
      </c>
      <c r="S26" s="13">
        <v>0.28872809412737444</v>
      </c>
      <c r="T26" s="73" t="s">
        <v>65</v>
      </c>
      <c r="U26" s="11" t="s">
        <v>32</v>
      </c>
      <c r="V26" s="11" t="s">
        <v>44</v>
      </c>
      <c r="W26" s="11" t="s">
        <v>135</v>
      </c>
      <c r="X26" s="11" t="s">
        <v>147</v>
      </c>
      <c r="Y26" s="13">
        <v>1</v>
      </c>
      <c r="Z26" s="13">
        <v>0</v>
      </c>
      <c r="AA26" s="13">
        <v>0</v>
      </c>
      <c r="AB26" s="1"/>
      <c r="AC26" s="2">
        <v>0</v>
      </c>
    </row>
    <row r="27" spans="1:29" ht="75" customHeight="1" x14ac:dyDescent="0.3">
      <c r="A27" s="1"/>
      <c r="B27" s="14" t="s">
        <v>30</v>
      </c>
      <c r="C27" s="9" t="s">
        <v>73</v>
      </c>
      <c r="D27" s="10" t="s">
        <v>49</v>
      </c>
      <c r="E27" s="11" t="s">
        <v>37</v>
      </c>
      <c r="F27" s="11" t="s">
        <v>35</v>
      </c>
      <c r="G27" s="69">
        <v>9.5000000000000001E-2</v>
      </c>
      <c r="H27" s="69">
        <v>9.5044825459999996E-2</v>
      </c>
      <c r="I27" s="50">
        <v>3610105.1400971203</v>
      </c>
      <c r="J27" s="70">
        <v>3609309.8296159999</v>
      </c>
      <c r="K27" s="12">
        <v>8.941401545082767E-3</v>
      </c>
      <c r="L27" s="12">
        <v>1</v>
      </c>
      <c r="M27" s="12">
        <v>1</v>
      </c>
      <c r="N27" s="50">
        <v>5292</v>
      </c>
      <c r="O27" s="50">
        <v>3176</v>
      </c>
      <c r="P27" s="50">
        <v>3176</v>
      </c>
      <c r="Q27" s="71">
        <v>5.44</v>
      </c>
      <c r="R27" s="72">
        <v>47744</v>
      </c>
      <c r="S27" s="13">
        <v>0.47752713493348153</v>
      </c>
      <c r="T27" s="73" t="s">
        <v>74</v>
      </c>
      <c r="U27" s="11" t="s">
        <v>32</v>
      </c>
      <c r="V27" s="11" t="s">
        <v>126</v>
      </c>
      <c r="W27" s="11" t="s">
        <v>142</v>
      </c>
      <c r="X27" s="11" t="s">
        <v>147</v>
      </c>
      <c r="Y27" s="13">
        <v>1</v>
      </c>
      <c r="Z27" s="13">
        <v>1</v>
      </c>
      <c r="AA27" s="13">
        <v>0</v>
      </c>
      <c r="AB27" s="1"/>
      <c r="AC27" s="2">
        <v>0</v>
      </c>
    </row>
    <row r="28" spans="1:29" ht="84" customHeight="1" x14ac:dyDescent="0.3">
      <c r="A28" s="1"/>
      <c r="B28" s="14" t="s">
        <v>29</v>
      </c>
      <c r="C28" s="9" t="s">
        <v>71</v>
      </c>
      <c r="D28" s="10" t="s">
        <v>49</v>
      </c>
      <c r="E28" s="11" t="s">
        <v>37</v>
      </c>
      <c r="F28" s="11" t="s">
        <v>38</v>
      </c>
      <c r="G28" s="69">
        <v>0.05</v>
      </c>
      <c r="H28" s="69">
        <v>4.9970000000000001E-2</v>
      </c>
      <c r="I28" s="50">
        <v>2235093.4808100001</v>
      </c>
      <c r="J28" s="70">
        <v>2235143.0358500001</v>
      </c>
      <c r="K28" s="12">
        <v>5.5371559488303738E-3</v>
      </c>
      <c r="L28" s="12">
        <v>0.21111111111111111</v>
      </c>
      <c r="M28" s="12">
        <v>0.21111111111111111</v>
      </c>
      <c r="N28" s="50">
        <v>45000</v>
      </c>
      <c r="O28" s="50">
        <v>45000</v>
      </c>
      <c r="P28" s="50">
        <v>9500</v>
      </c>
      <c r="Q28" s="71">
        <v>0.9716545915384297</v>
      </c>
      <c r="R28" s="72">
        <v>45259</v>
      </c>
      <c r="S28" s="13">
        <v>0.64326852701823034</v>
      </c>
      <c r="T28" s="73" t="s">
        <v>72</v>
      </c>
      <c r="U28" s="11" t="s">
        <v>32</v>
      </c>
      <c r="V28" s="11" t="s">
        <v>45</v>
      </c>
      <c r="W28" s="11" t="s">
        <v>40</v>
      </c>
      <c r="X28" s="11" t="s">
        <v>147</v>
      </c>
      <c r="Y28" s="13">
        <v>1</v>
      </c>
      <c r="Z28" s="13">
        <v>0</v>
      </c>
      <c r="AA28" s="13">
        <v>0</v>
      </c>
      <c r="AB28" s="1"/>
      <c r="AC28" s="2">
        <v>0</v>
      </c>
    </row>
    <row r="29" spans="1:29" ht="84" customHeight="1" x14ac:dyDescent="0.3">
      <c r="A29" s="1"/>
      <c r="B29" s="14" t="s">
        <v>28</v>
      </c>
      <c r="C29" s="9" t="s">
        <v>51</v>
      </c>
      <c r="D29" s="10" t="s">
        <v>31</v>
      </c>
      <c r="E29" s="11" t="s">
        <v>37</v>
      </c>
      <c r="F29" s="11" t="s">
        <v>35</v>
      </c>
      <c r="G29" s="69">
        <v>6.5000000000000002E-2</v>
      </c>
      <c r="H29" s="69">
        <v>6.2274181229999996E-2</v>
      </c>
      <c r="I29" s="50">
        <v>2191846.3929880001</v>
      </c>
      <c r="J29" s="70">
        <v>2231664.8919020002</v>
      </c>
      <c r="K29" s="12">
        <v>5.5285394866426496E-3</v>
      </c>
      <c r="L29" s="12">
        <v>4.3787911960539362E-2</v>
      </c>
      <c r="M29" s="12">
        <v>4.3787911960539362E-2</v>
      </c>
      <c r="N29" s="50">
        <v>77647</v>
      </c>
      <c r="O29" s="50">
        <v>77647</v>
      </c>
      <c r="P29" s="50">
        <v>3400</v>
      </c>
      <c r="Q29" s="71">
        <v>6.6433646046087276</v>
      </c>
      <c r="R29" s="72">
        <v>51424</v>
      </c>
      <c r="S29" s="13">
        <v>0.56468923817378447</v>
      </c>
      <c r="T29" s="73" t="s">
        <v>70</v>
      </c>
      <c r="U29" s="11" t="s">
        <v>32</v>
      </c>
      <c r="V29" s="11" t="s">
        <v>42</v>
      </c>
      <c r="W29" s="11" t="s">
        <v>135</v>
      </c>
      <c r="X29" s="11" t="s">
        <v>147</v>
      </c>
      <c r="Y29" s="13">
        <v>0.42905116321018977</v>
      </c>
      <c r="Z29" s="13">
        <v>0.42905116321018977</v>
      </c>
      <c r="AA29" s="13">
        <v>0</v>
      </c>
      <c r="AB29" s="1"/>
    </row>
    <row r="30" spans="1:29" ht="84" customHeight="1" x14ac:dyDescent="0.3">
      <c r="A30" s="1"/>
      <c r="B30" s="14" t="s">
        <v>161</v>
      </c>
      <c r="C30" s="9" t="s">
        <v>162</v>
      </c>
      <c r="D30" s="10" t="s">
        <v>31</v>
      </c>
      <c r="E30" s="11" t="s">
        <v>163</v>
      </c>
      <c r="F30" s="11" t="s">
        <v>164</v>
      </c>
      <c r="G30" s="69">
        <v>7.9500000000000001E-2</v>
      </c>
      <c r="H30" s="69">
        <v>5.3425491079999998E-2</v>
      </c>
      <c r="I30" s="50">
        <v>522784.05334400001</v>
      </c>
      <c r="J30" s="70">
        <v>539950.82684906002</v>
      </c>
      <c r="K30" s="12">
        <v>1.3376289056266895E-3</v>
      </c>
      <c r="L30" s="12">
        <v>7.0671378091872791E-3</v>
      </c>
      <c r="M30" s="12">
        <v>7.0671378091872791E-3</v>
      </c>
      <c r="N30" s="50">
        <v>283</v>
      </c>
      <c r="O30" s="50">
        <v>283</v>
      </c>
      <c r="P30" s="50">
        <v>2</v>
      </c>
      <c r="Q30" s="71">
        <v>1.5</v>
      </c>
      <c r="R30" s="72">
        <v>45787</v>
      </c>
      <c r="S30" s="13">
        <v>0.49315962365450666</v>
      </c>
      <c r="T30" s="73" t="s">
        <v>165</v>
      </c>
      <c r="U30" s="11" t="s">
        <v>32</v>
      </c>
      <c r="V30" s="11" t="s">
        <v>166</v>
      </c>
      <c r="W30" s="11" t="s">
        <v>167</v>
      </c>
      <c r="X30" s="11" t="s">
        <v>168</v>
      </c>
      <c r="Y30" s="13">
        <v>0</v>
      </c>
      <c r="Z30" s="13">
        <v>0</v>
      </c>
      <c r="AA30" s="13">
        <v>0</v>
      </c>
      <c r="AB30" s="1"/>
    </row>
    <row r="31" spans="1:29" ht="84" customHeight="1" x14ac:dyDescent="0.3">
      <c r="A31" s="1"/>
      <c r="B31" s="14" t="s">
        <v>131</v>
      </c>
      <c r="C31" s="9" t="s">
        <v>132</v>
      </c>
      <c r="D31" s="10" t="s">
        <v>49</v>
      </c>
      <c r="E31" s="11" t="s">
        <v>133</v>
      </c>
      <c r="F31" s="11" t="s">
        <v>35</v>
      </c>
      <c r="G31" s="69">
        <v>9.5000000000000001E-2</v>
      </c>
      <c r="H31" s="69">
        <v>9.4559555759999997E-2</v>
      </c>
      <c r="I31" s="50">
        <v>288028.89526080003</v>
      </c>
      <c r="J31" s="70">
        <v>288402.04708799999</v>
      </c>
      <c r="K31" s="12">
        <v>7.1446305004855453E-4</v>
      </c>
      <c r="L31" s="12">
        <v>1</v>
      </c>
      <c r="M31" s="12">
        <v>6.0000000000000005E-2</v>
      </c>
      <c r="N31" s="50">
        <v>8000</v>
      </c>
      <c r="O31" s="50">
        <v>8000</v>
      </c>
      <c r="P31" s="50">
        <v>480</v>
      </c>
      <c r="Q31" s="71">
        <v>3.2332360306738774</v>
      </c>
      <c r="R31" s="72">
        <v>48515</v>
      </c>
      <c r="S31" s="13">
        <v>0.57040749490219278</v>
      </c>
      <c r="T31" s="73" t="s">
        <v>134</v>
      </c>
      <c r="U31" s="11" t="s">
        <v>32</v>
      </c>
      <c r="V31" s="11" t="s">
        <v>44</v>
      </c>
      <c r="W31" s="11" t="s">
        <v>135</v>
      </c>
      <c r="X31" s="11" t="s">
        <v>147</v>
      </c>
      <c r="Y31" s="13">
        <v>1</v>
      </c>
      <c r="Z31" s="13">
        <v>0</v>
      </c>
      <c r="AA31" s="13">
        <v>0</v>
      </c>
      <c r="AB31" s="1"/>
    </row>
    <row r="32" spans="1:29" ht="13.2" x14ac:dyDescent="0.3">
      <c r="A32" s="74"/>
      <c r="B32" s="75" t="s">
        <v>156</v>
      </c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6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2">
        <v>0</v>
      </c>
    </row>
    <row r="33" spans="2:27" ht="18.75" hidden="1" customHeight="1" x14ac:dyDescent="0.3">
      <c r="B33" s="2" t="s">
        <v>131</v>
      </c>
      <c r="C33" s="2" t="s">
        <v>132</v>
      </c>
      <c r="D33" s="2" t="s">
        <v>49</v>
      </c>
      <c r="E33" s="2" t="s">
        <v>133</v>
      </c>
      <c r="F33" s="57" t="s">
        <v>35</v>
      </c>
      <c r="G33" s="2">
        <v>9.5000000000000001E-2</v>
      </c>
      <c r="H33" s="2">
        <v>9.1832302790000001E-2</v>
      </c>
      <c r="I33" s="51">
        <v>292945.8280944</v>
      </c>
      <c r="J33" s="51">
        <v>295717.84929599997</v>
      </c>
      <c r="K33" s="52">
        <v>8.4230761672280979E-4</v>
      </c>
      <c r="L33" s="52">
        <v>1</v>
      </c>
      <c r="Q33" s="54">
        <v>3.3239054417400502</v>
      </c>
      <c r="R33" s="53">
        <v>48515</v>
      </c>
      <c r="S33" s="52">
        <v>0.58014490453839118</v>
      </c>
      <c r="T33" s="2" t="s">
        <v>134</v>
      </c>
      <c r="U33" s="2" t="s">
        <v>32</v>
      </c>
      <c r="V33" s="2" t="s">
        <v>44</v>
      </c>
      <c r="W33" s="2" t="s">
        <v>135</v>
      </c>
      <c r="X33" s="2" t="s">
        <v>147</v>
      </c>
      <c r="Y33" s="2">
        <v>1</v>
      </c>
      <c r="Z33" s="2">
        <v>0</v>
      </c>
      <c r="AA33" s="2">
        <v>0</v>
      </c>
    </row>
    <row r="34" spans="2:27" ht="18.75" customHeight="1" x14ac:dyDescent="0.3"/>
  </sheetData>
  <autoFilter ref="B6:AA27" xr:uid="{F3A8C325-0E35-42AA-B7E3-605F37A4E35B}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8B3E5-EBF6-4889-A41F-22707E584A06}">
  <sheetPr codeName="Sheet2"/>
  <dimension ref="A1:BG107"/>
  <sheetViews>
    <sheetView showGridLines="0" topLeftCell="A16" zoomScale="80" zoomScaleNormal="80" workbookViewId="0">
      <selection activeCell="C34" sqref="C34:F34"/>
    </sheetView>
  </sheetViews>
  <sheetFormatPr defaultColWidth="0" defaultRowHeight="15" customHeight="1" zeroHeight="1" outlineLevelCol="1" x14ac:dyDescent="0.3"/>
  <cols>
    <col min="1" max="1" width="3.5546875" customWidth="1"/>
    <col min="2" max="2" width="51" bestFit="1" customWidth="1"/>
    <col min="3" max="12" width="13.33203125" customWidth="1"/>
    <col min="13" max="15" width="13.109375" bestFit="1" customWidth="1"/>
    <col min="16" max="18" width="12.88671875" bestFit="1" customWidth="1"/>
    <col min="19" max="21" width="12.88671875" bestFit="1" customWidth="1" outlineLevel="1"/>
    <col min="22" max="22" width="12.109375" bestFit="1" customWidth="1" outlineLevel="1"/>
    <col min="23" max="23" width="12.88671875" bestFit="1" customWidth="1" outlineLevel="1"/>
    <col min="24" max="24" width="12.44140625" bestFit="1" customWidth="1" outlineLevel="1"/>
    <col min="25" max="31" width="12.88671875" bestFit="1" customWidth="1" outlineLevel="1"/>
    <col min="32" max="32" width="11.44140625" bestFit="1" customWidth="1" outlineLevel="1"/>
    <col min="33" max="34" width="11.6640625" bestFit="1" customWidth="1" outlineLevel="1"/>
    <col min="35" max="40" width="11.44140625" bestFit="1" customWidth="1" outlineLevel="1"/>
    <col min="41" max="41" width="11" bestFit="1" customWidth="1" outlineLevel="1"/>
    <col min="42" max="44" width="11.44140625" bestFit="1" customWidth="1" outlineLevel="1"/>
    <col min="45" max="45" width="10.5546875" bestFit="1" customWidth="1" outlineLevel="1"/>
    <col min="46" max="46" width="11" bestFit="1" customWidth="1" outlineLevel="1"/>
    <col min="47" max="47" width="11.44140625" bestFit="1" customWidth="1" outlineLevel="1"/>
    <col min="48" max="49" width="10.109375" bestFit="1" customWidth="1" outlineLevel="1"/>
    <col min="50" max="50" width="8.5546875" bestFit="1" customWidth="1" outlineLevel="1"/>
    <col min="51" max="51" width="8.5546875" customWidth="1" outlineLevel="1"/>
    <col min="52" max="52" width="3.109375" bestFit="1" customWidth="1"/>
    <col min="53" max="53" width="14" bestFit="1" customWidth="1"/>
    <col min="54" max="54" width="3.109375" bestFit="1" customWidth="1"/>
    <col min="55" max="55" width="14.44140625" bestFit="1" customWidth="1"/>
    <col min="56" max="56" width="3.109375" bestFit="1" customWidth="1"/>
    <col min="57" max="57" width="14.44140625" bestFit="1" customWidth="1"/>
  </cols>
  <sheetData>
    <row r="1" spans="1:57" ht="14.4" x14ac:dyDescent="0.3"/>
    <row r="2" spans="1:57" ht="14.4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</row>
    <row r="3" spans="1:57" ht="14.4" x14ac:dyDescent="0.3">
      <c r="A3" s="1"/>
      <c r="B3" s="3" t="s">
        <v>75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5"/>
    </row>
    <row r="4" spans="1:57" ht="14.4" x14ac:dyDescent="0.3">
      <c r="A4" s="1"/>
      <c r="B4" s="3" t="s">
        <v>0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5"/>
    </row>
    <row r="5" spans="1:57" ht="14.4" x14ac:dyDescent="0.3">
      <c r="A5" s="1"/>
      <c r="B5" s="6">
        <v>44652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5"/>
    </row>
    <row r="6" spans="1:57" ht="14.4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pans="1:57" ht="14.4" x14ac:dyDescent="0.3"/>
    <row r="8" spans="1:57" s="15" customFormat="1" ht="18.75" customHeight="1" x14ac:dyDescent="0.3">
      <c r="B8" s="16"/>
      <c r="C8" s="17">
        <v>44652</v>
      </c>
      <c r="D8" s="17">
        <v>44621</v>
      </c>
      <c r="E8" s="17">
        <v>44593</v>
      </c>
      <c r="F8" s="17">
        <v>44562</v>
      </c>
      <c r="G8" s="17">
        <v>44531</v>
      </c>
      <c r="H8" s="17">
        <v>44501</v>
      </c>
      <c r="I8" s="17">
        <v>44470</v>
      </c>
      <c r="J8" s="17">
        <v>44440</v>
      </c>
      <c r="K8" s="17">
        <v>44409</v>
      </c>
      <c r="L8" s="17">
        <v>44378</v>
      </c>
      <c r="M8" s="17">
        <v>44348</v>
      </c>
      <c r="N8" s="17">
        <v>44317</v>
      </c>
      <c r="O8" s="17">
        <v>44287</v>
      </c>
      <c r="P8" s="17">
        <v>44256</v>
      </c>
      <c r="Q8" s="17">
        <v>44228</v>
      </c>
      <c r="R8" s="17">
        <v>44197</v>
      </c>
      <c r="S8" s="17">
        <v>44166</v>
      </c>
      <c r="T8" s="17">
        <v>44136</v>
      </c>
      <c r="U8" s="17">
        <v>44105</v>
      </c>
      <c r="V8" s="17">
        <v>44075</v>
      </c>
      <c r="W8" s="17">
        <v>44044</v>
      </c>
      <c r="X8" s="17">
        <v>44013</v>
      </c>
      <c r="Y8" s="17">
        <v>43983</v>
      </c>
      <c r="Z8" s="17">
        <v>43952</v>
      </c>
      <c r="AA8" s="17">
        <v>43922</v>
      </c>
      <c r="AB8" s="17">
        <v>43891</v>
      </c>
      <c r="AC8" s="17">
        <v>43862</v>
      </c>
      <c r="AD8" s="17">
        <v>43831</v>
      </c>
      <c r="AE8" s="17">
        <v>43800</v>
      </c>
      <c r="AF8" s="17">
        <v>43770</v>
      </c>
      <c r="AG8" s="17">
        <v>43739</v>
      </c>
      <c r="AH8" s="17">
        <v>43709</v>
      </c>
      <c r="AI8" s="17">
        <v>43678</v>
      </c>
      <c r="AJ8" s="17">
        <v>43647</v>
      </c>
      <c r="AK8" s="17">
        <v>43617</v>
      </c>
      <c r="AL8" s="17">
        <v>43586</v>
      </c>
      <c r="AM8" s="17">
        <v>43556</v>
      </c>
      <c r="AN8" s="17">
        <v>43525</v>
      </c>
      <c r="AO8" s="17">
        <v>43497</v>
      </c>
      <c r="AP8" s="17">
        <v>43466</v>
      </c>
      <c r="AQ8" s="17">
        <v>43435</v>
      </c>
      <c r="AR8" s="17">
        <v>43405</v>
      </c>
      <c r="AS8" s="17">
        <v>43374</v>
      </c>
      <c r="AT8" s="17">
        <v>43344</v>
      </c>
      <c r="AU8" s="17">
        <v>43313</v>
      </c>
      <c r="AV8" s="17">
        <v>43282</v>
      </c>
      <c r="AW8" s="17">
        <v>43252</v>
      </c>
      <c r="AX8" s="17">
        <v>43221</v>
      </c>
      <c r="AY8" s="17">
        <v>43191</v>
      </c>
      <c r="AZ8" s="18"/>
      <c r="BA8"/>
      <c r="BB8"/>
      <c r="BC8"/>
      <c r="BD8"/>
      <c r="BE8"/>
    </row>
    <row r="9" spans="1:57" s="15" customFormat="1" ht="18.75" customHeight="1" x14ac:dyDescent="0.3">
      <c r="B9" s="19" t="s">
        <v>76</v>
      </c>
      <c r="C9" s="20">
        <v>3397153</v>
      </c>
      <c r="D9" s="20">
        <v>3397153</v>
      </c>
      <c r="E9" s="20">
        <v>3397153</v>
      </c>
      <c r="F9" s="20">
        <v>3397153</v>
      </c>
      <c r="G9" s="20">
        <v>3397153</v>
      </c>
      <c r="H9" s="20">
        <v>3397153</v>
      </c>
      <c r="I9" s="20">
        <v>3397153</v>
      </c>
      <c r="J9" s="20">
        <v>3397153</v>
      </c>
      <c r="K9" s="20">
        <v>3397153</v>
      </c>
      <c r="L9" s="20">
        <v>3397153</v>
      </c>
      <c r="M9" s="20">
        <v>3397153</v>
      </c>
      <c r="N9" s="20">
        <v>3397153</v>
      </c>
      <c r="O9" s="20">
        <v>3397153</v>
      </c>
      <c r="P9" s="20">
        <v>1955023</v>
      </c>
      <c r="Q9" s="20">
        <v>1955023</v>
      </c>
      <c r="R9" s="20">
        <v>1955023</v>
      </c>
      <c r="S9" s="20">
        <v>1955023</v>
      </c>
      <c r="T9" s="20">
        <v>1955023</v>
      </c>
      <c r="U9" s="20">
        <v>1955023</v>
      </c>
      <c r="V9" s="20">
        <v>1955023</v>
      </c>
      <c r="W9" s="20">
        <v>1955023</v>
      </c>
      <c r="X9" s="20">
        <v>1955023</v>
      </c>
      <c r="Y9" s="20">
        <v>1955023</v>
      </c>
      <c r="Z9" s="20">
        <v>1964693</v>
      </c>
      <c r="AA9" s="20">
        <v>1964693</v>
      </c>
      <c r="AB9" s="20">
        <v>1964693</v>
      </c>
      <c r="AC9" s="20">
        <v>1964693</v>
      </c>
      <c r="AD9" s="20">
        <v>1439790</v>
      </c>
      <c r="AE9" s="20">
        <v>1259583</v>
      </c>
      <c r="AF9" s="20">
        <v>1259583</v>
      </c>
      <c r="AG9" s="20">
        <v>1131098</v>
      </c>
      <c r="AH9" s="20">
        <v>1070202</v>
      </c>
      <c r="AI9" s="20">
        <v>1070202</v>
      </c>
      <c r="AJ9" s="20">
        <v>761448</v>
      </c>
      <c r="AK9" s="20">
        <v>608678</v>
      </c>
      <c r="AL9" s="20">
        <v>608678</v>
      </c>
      <c r="AM9" s="20">
        <v>574763</v>
      </c>
      <c r="AN9" s="20">
        <v>380544</v>
      </c>
      <c r="AO9" s="20">
        <v>380544</v>
      </c>
      <c r="AP9" s="20">
        <v>341044</v>
      </c>
      <c r="AQ9" s="20">
        <v>323234</v>
      </c>
      <c r="AR9" s="20">
        <v>171989.76000000001</v>
      </c>
      <c r="AS9" s="20">
        <v>162288.89000000001</v>
      </c>
      <c r="AT9" s="20">
        <v>147697.53</v>
      </c>
      <c r="AU9" s="20">
        <v>89260.9</v>
      </c>
      <c r="AV9" s="20">
        <v>60000</v>
      </c>
      <c r="AW9" s="20">
        <v>60000</v>
      </c>
      <c r="AX9" s="20">
        <v>60000</v>
      </c>
      <c r="AY9" s="20">
        <v>0</v>
      </c>
      <c r="BA9"/>
      <c r="BB9"/>
      <c r="BC9"/>
      <c r="BD9"/>
      <c r="BE9"/>
    </row>
    <row r="10" spans="1:57" s="15" customFormat="1" ht="18.75" customHeight="1" x14ac:dyDescent="0.3">
      <c r="B10" s="19" t="s">
        <v>77</v>
      </c>
      <c r="C10" s="20">
        <v>3919747</v>
      </c>
      <c r="D10" s="20">
        <v>3397153</v>
      </c>
      <c r="E10" s="20">
        <v>3397153</v>
      </c>
      <c r="F10" s="20">
        <v>3397153</v>
      </c>
      <c r="G10" s="20">
        <v>3397153</v>
      </c>
      <c r="H10" s="20">
        <v>3397153</v>
      </c>
      <c r="I10" s="20">
        <v>3397153</v>
      </c>
      <c r="J10" s="20">
        <v>3397153</v>
      </c>
      <c r="K10" s="20">
        <v>3397153</v>
      </c>
      <c r="L10" s="20">
        <v>3397153</v>
      </c>
      <c r="M10" s="20">
        <v>3397153</v>
      </c>
      <c r="N10" s="20">
        <v>3397153</v>
      </c>
      <c r="O10" s="20">
        <v>3397153</v>
      </c>
      <c r="P10" s="20">
        <v>3397153</v>
      </c>
      <c r="Q10" s="20">
        <v>1955023</v>
      </c>
      <c r="R10" s="20">
        <v>1955023</v>
      </c>
      <c r="S10" s="20">
        <v>1955023</v>
      </c>
      <c r="T10" s="20">
        <v>1955023</v>
      </c>
      <c r="U10" s="20">
        <v>1955023</v>
      </c>
      <c r="V10" s="20">
        <v>1955023</v>
      </c>
      <c r="W10" s="20">
        <v>1955023</v>
      </c>
      <c r="X10" s="20">
        <v>1955023</v>
      </c>
      <c r="Y10" s="20">
        <v>1955023</v>
      </c>
      <c r="Z10" s="20">
        <v>1955023</v>
      </c>
      <c r="AA10" s="20">
        <v>1964693</v>
      </c>
      <c r="AB10" s="20">
        <v>1964693</v>
      </c>
      <c r="AC10" s="20">
        <v>1964693</v>
      </c>
      <c r="AD10" s="20">
        <v>1964693</v>
      </c>
      <c r="AE10" s="20">
        <v>1439790</v>
      </c>
      <c r="AF10" s="20">
        <v>1259583</v>
      </c>
      <c r="AG10" s="20">
        <v>1259583</v>
      </c>
      <c r="AH10" s="20">
        <v>1131098</v>
      </c>
      <c r="AI10" s="20">
        <v>1070202</v>
      </c>
      <c r="AJ10" s="20">
        <v>1070202</v>
      </c>
      <c r="AK10" s="20">
        <v>761448</v>
      </c>
      <c r="AL10" s="20">
        <v>608678</v>
      </c>
      <c r="AM10" s="20">
        <v>608678</v>
      </c>
      <c r="AN10" s="20">
        <v>574763</v>
      </c>
      <c r="AO10" s="20">
        <v>380544</v>
      </c>
      <c r="AP10" s="20">
        <v>380544</v>
      </c>
      <c r="AQ10" s="20">
        <v>341044</v>
      </c>
      <c r="AR10" s="20">
        <v>323234</v>
      </c>
      <c r="AS10" s="20">
        <v>171989.76000000001</v>
      </c>
      <c r="AT10" s="20">
        <v>162288.89000000001</v>
      </c>
      <c r="AU10" s="20">
        <v>147697.53</v>
      </c>
      <c r="AV10" s="20">
        <v>89260.9</v>
      </c>
      <c r="AW10" s="20">
        <v>60000</v>
      </c>
      <c r="AX10" s="20">
        <v>60000</v>
      </c>
      <c r="AY10" s="20">
        <v>0</v>
      </c>
      <c r="BA10"/>
      <c r="BB10"/>
      <c r="BC10"/>
      <c r="BD10"/>
      <c r="BE10"/>
    </row>
    <row r="11" spans="1:57" s="15" customFormat="1" ht="18.75" customHeight="1" x14ac:dyDescent="0.3">
      <c r="B11" s="19" t="s">
        <v>78</v>
      </c>
      <c r="C11" s="21">
        <v>104.81</v>
      </c>
      <c r="D11" s="21">
        <v>105</v>
      </c>
      <c r="E11" s="21">
        <v>105</v>
      </c>
      <c r="F11" s="21">
        <v>104.9</v>
      </c>
      <c r="G11" s="21">
        <v>104.6</v>
      </c>
      <c r="H11" s="21">
        <v>94.11</v>
      </c>
      <c r="I11" s="21">
        <v>101.4</v>
      </c>
      <c r="J11" s="21">
        <v>101.61</v>
      </c>
      <c r="K11" s="21">
        <v>99.44</v>
      </c>
      <c r="L11" s="21">
        <v>101.9</v>
      </c>
      <c r="M11" s="21">
        <v>100.93</v>
      </c>
      <c r="N11" s="21">
        <v>104.8</v>
      </c>
      <c r="O11" s="21">
        <v>103.29</v>
      </c>
      <c r="P11" s="21">
        <v>105.49</v>
      </c>
      <c r="Q11" s="21">
        <v>105.02</v>
      </c>
      <c r="R11" s="21">
        <v>106.99</v>
      </c>
      <c r="S11" s="21">
        <v>104.41</v>
      </c>
      <c r="T11" s="21">
        <v>102.99</v>
      </c>
      <c r="U11" s="21">
        <v>104</v>
      </c>
      <c r="V11" s="21">
        <v>100.1</v>
      </c>
      <c r="W11" s="21">
        <v>101</v>
      </c>
      <c r="X11" s="21">
        <v>97</v>
      </c>
      <c r="Y11" s="21">
        <v>100.7</v>
      </c>
      <c r="Z11" s="21">
        <v>97.3</v>
      </c>
      <c r="AA11" s="21">
        <v>99</v>
      </c>
      <c r="AB11" s="21">
        <v>96.98</v>
      </c>
      <c r="AC11" s="21">
        <v>112</v>
      </c>
      <c r="AD11" s="21">
        <v>113.9</v>
      </c>
      <c r="AE11" s="21">
        <v>124.5</v>
      </c>
      <c r="AF11" s="21">
        <v>120</v>
      </c>
      <c r="AG11" s="21">
        <v>120</v>
      </c>
      <c r="AH11" s="21">
        <v>129</v>
      </c>
      <c r="AI11" s="21">
        <v>130</v>
      </c>
      <c r="AJ11" s="21">
        <v>117</v>
      </c>
      <c r="AK11" s="21">
        <v>110.5</v>
      </c>
      <c r="AL11" s="21">
        <v>104</v>
      </c>
      <c r="AM11" s="21">
        <v>100</v>
      </c>
      <c r="AN11" s="21">
        <v>100</v>
      </c>
      <c r="AO11" s="21">
        <v>100</v>
      </c>
      <c r="AP11" s="21">
        <v>100</v>
      </c>
      <c r="AQ11" s="21">
        <v>100</v>
      </c>
      <c r="AR11" s="21">
        <v>100</v>
      </c>
      <c r="AS11" s="21">
        <v>100</v>
      </c>
      <c r="AT11" s="21">
        <v>100</v>
      </c>
      <c r="AU11" s="21">
        <v>100</v>
      </c>
      <c r="AV11" s="21">
        <v>100</v>
      </c>
      <c r="AW11" s="21">
        <v>100</v>
      </c>
      <c r="AX11" s="21">
        <v>100</v>
      </c>
      <c r="AY11" s="21">
        <v>100</v>
      </c>
      <c r="BA11"/>
      <c r="BB11"/>
      <c r="BC11"/>
      <c r="BD11"/>
      <c r="BE11"/>
    </row>
    <row r="12" spans="1:57" s="15" customFormat="1" ht="18.75" customHeight="1" x14ac:dyDescent="0.3">
      <c r="B12" s="19" t="s">
        <v>79</v>
      </c>
      <c r="C12" s="22">
        <v>102.98181198174269</v>
      </c>
      <c r="D12" s="22">
        <v>103.34553173789935</v>
      </c>
      <c r="E12" s="22">
        <v>103.34886099625186</v>
      </c>
      <c r="F12" s="22">
        <v>103.77522232881475</v>
      </c>
      <c r="G12" s="22">
        <v>104.49394986036839</v>
      </c>
      <c r="H12" s="22">
        <v>104.14036404601147</v>
      </c>
      <c r="I12" s="22">
        <v>103.40571798503041</v>
      </c>
      <c r="J12" s="22">
        <v>103.49002479723462</v>
      </c>
      <c r="K12" s="22">
        <v>103.88815823131898</v>
      </c>
      <c r="L12" s="22">
        <v>103.98036978905573</v>
      </c>
      <c r="M12" s="22">
        <v>102.94724396281239</v>
      </c>
      <c r="N12" s="22">
        <v>102.96435065479831</v>
      </c>
      <c r="O12" s="22">
        <v>104.31909403550561</v>
      </c>
      <c r="P12" s="22">
        <v>103.33191431177812</v>
      </c>
      <c r="Q12" s="22">
        <v>104.92528560022056</v>
      </c>
      <c r="R12" s="22">
        <v>106.41654222993795</v>
      </c>
      <c r="S12" s="22">
        <v>105.31356058215172</v>
      </c>
      <c r="T12" s="22">
        <v>105.44977638626247</v>
      </c>
      <c r="U12" s="22">
        <v>105.03274744082294</v>
      </c>
      <c r="V12" s="22">
        <v>104.65417398158488</v>
      </c>
      <c r="W12" s="22">
        <v>104.56794986043641</v>
      </c>
      <c r="X12" s="22">
        <v>103.66798778837897</v>
      </c>
      <c r="Y12" s="22">
        <v>103.9184785089485</v>
      </c>
      <c r="Z12" s="22">
        <v>102.73273208550488</v>
      </c>
      <c r="AA12" s="22">
        <v>103.09865247140394</v>
      </c>
      <c r="AB12" s="22">
        <v>102.06833659508128</v>
      </c>
      <c r="AC12" s="22">
        <v>105.66792860258575</v>
      </c>
      <c r="AD12" s="22">
        <v>106.62687557801651</v>
      </c>
      <c r="AE12" s="22">
        <v>106.53758764125324</v>
      </c>
      <c r="AF12" s="22">
        <v>106.6063844621593</v>
      </c>
      <c r="AG12" s="22">
        <v>106.32900815587381</v>
      </c>
      <c r="AH12" s="22">
        <v>105.08234313914444</v>
      </c>
      <c r="AI12" s="22">
        <v>104.68269778041901</v>
      </c>
      <c r="AJ12" s="22">
        <v>103.62090385740262</v>
      </c>
      <c r="AK12" s="22">
        <v>103.42035683329655</v>
      </c>
      <c r="AL12" s="22">
        <v>103.30751936163293</v>
      </c>
      <c r="AM12" s="22">
        <v>103.12837151991695</v>
      </c>
      <c r="AN12" s="22">
        <v>102.7083001689392</v>
      </c>
      <c r="AO12" s="22">
        <v>102.5502620721914</v>
      </c>
      <c r="AP12" s="22">
        <v>102.78724273671375</v>
      </c>
      <c r="AQ12" s="22">
        <v>102.62719086100327</v>
      </c>
      <c r="AR12" s="22">
        <v>102.52769550851704</v>
      </c>
      <c r="AS12" s="22">
        <v>102.64958977790305</v>
      </c>
      <c r="AT12" s="22">
        <v>102.33544649914113</v>
      </c>
      <c r="AU12" s="22">
        <v>101.65442008407317</v>
      </c>
      <c r="AV12" s="22">
        <v>100.97298626834372</v>
      </c>
      <c r="AW12" s="22">
        <v>100.2475285</v>
      </c>
      <c r="AX12" s="22">
        <v>101.6378895</v>
      </c>
      <c r="AY12" s="22">
        <v>100</v>
      </c>
      <c r="BA12"/>
      <c r="BB12"/>
      <c r="BC12"/>
      <c r="BD12"/>
      <c r="BE12"/>
    </row>
    <row r="13" spans="1:57" s="15" customFormat="1" ht="18.75" customHeight="1" x14ac:dyDescent="0.3">
      <c r="BB13" s="23"/>
      <c r="BD13" s="23"/>
    </row>
    <row r="14" spans="1:57" s="15" customFormat="1" ht="18.75" customHeight="1" x14ac:dyDescent="0.3">
      <c r="B14" s="24" t="s">
        <v>80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BB14" s="23"/>
      <c r="BD14" s="23"/>
    </row>
    <row r="15" spans="1:57" s="15" customFormat="1" ht="18.75" customHeight="1" x14ac:dyDescent="0.3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BB15" s="23"/>
      <c r="BD15" s="23"/>
    </row>
    <row r="16" spans="1:57" s="15" customFormat="1" ht="18.75" customHeight="1" x14ac:dyDescent="0.3">
      <c r="B16" s="25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BA16" s="26"/>
      <c r="BB16" s="23"/>
      <c r="BD16" s="23"/>
    </row>
    <row r="17" spans="2:59" s="15" customFormat="1" ht="18.75" customHeight="1" x14ac:dyDescent="0.3">
      <c r="B17" s="27" t="s">
        <v>81</v>
      </c>
      <c r="C17" s="17">
        <v>44652</v>
      </c>
      <c r="D17" s="17">
        <v>44621</v>
      </c>
      <c r="E17" s="17">
        <v>44593</v>
      </c>
      <c r="F17" s="17">
        <v>44562</v>
      </c>
      <c r="G17" s="17">
        <v>44531</v>
      </c>
      <c r="H17" s="17">
        <f>+H8</f>
        <v>44501</v>
      </c>
      <c r="I17" s="17">
        <v>44470</v>
      </c>
      <c r="J17" s="17">
        <v>44440</v>
      </c>
      <c r="K17" s="17">
        <v>44409</v>
      </c>
      <c r="L17" s="17">
        <v>44378</v>
      </c>
      <c r="M17" s="17">
        <v>44348</v>
      </c>
      <c r="N17" s="17">
        <v>44317</v>
      </c>
      <c r="O17" s="17">
        <v>44287</v>
      </c>
      <c r="P17" s="17">
        <v>44256</v>
      </c>
      <c r="Q17" s="17">
        <v>44228</v>
      </c>
      <c r="R17" s="17">
        <v>44197</v>
      </c>
      <c r="S17" s="17">
        <v>44166</v>
      </c>
      <c r="T17" s="17">
        <v>44136</v>
      </c>
      <c r="U17" s="17">
        <v>44105</v>
      </c>
      <c r="V17" s="17">
        <v>44075</v>
      </c>
      <c r="W17" s="17">
        <v>44044</v>
      </c>
      <c r="X17" s="17">
        <v>44013</v>
      </c>
      <c r="Y17" s="17">
        <v>43983</v>
      </c>
      <c r="Z17" s="17">
        <v>43952</v>
      </c>
      <c r="AA17" s="17">
        <v>43922</v>
      </c>
      <c r="AB17" s="17">
        <v>43891</v>
      </c>
      <c r="AC17" s="17">
        <v>43862</v>
      </c>
      <c r="AD17" s="17">
        <v>43831</v>
      </c>
      <c r="AE17" s="17">
        <v>43800</v>
      </c>
      <c r="AF17" s="17">
        <v>43770</v>
      </c>
      <c r="AG17" s="17">
        <v>43739</v>
      </c>
      <c r="AH17" s="17">
        <v>43709</v>
      </c>
      <c r="AI17" s="17">
        <v>43678</v>
      </c>
      <c r="AJ17" s="17">
        <v>43647</v>
      </c>
      <c r="AK17" s="17">
        <v>43617</v>
      </c>
      <c r="AL17" s="17">
        <v>43586</v>
      </c>
      <c r="AM17" s="17">
        <v>43556</v>
      </c>
      <c r="AN17" s="17">
        <v>43525</v>
      </c>
      <c r="AO17" s="17">
        <v>43497</v>
      </c>
      <c r="AP17" s="17">
        <v>43466</v>
      </c>
      <c r="AQ17" s="17">
        <v>43435</v>
      </c>
      <c r="AR17" s="17">
        <v>43405</v>
      </c>
      <c r="AS17" s="17">
        <v>43374</v>
      </c>
      <c r="AT17" s="17">
        <v>43344</v>
      </c>
      <c r="AU17" s="17">
        <v>43313</v>
      </c>
      <c r="AV17" s="17">
        <v>43282</v>
      </c>
      <c r="AW17" s="17">
        <v>43252</v>
      </c>
      <c r="AX17" s="17">
        <v>43221</v>
      </c>
      <c r="AY17" s="17">
        <v>43191</v>
      </c>
      <c r="AZ17" s="18"/>
      <c r="BA17" s="17" t="s">
        <v>127</v>
      </c>
      <c r="BB17" s="18"/>
      <c r="BC17" s="17" t="s">
        <v>82</v>
      </c>
      <c r="BD17" s="18"/>
      <c r="BE17" s="17" t="s">
        <v>83</v>
      </c>
    </row>
    <row r="18" spans="2:59" s="15" customFormat="1" ht="18.75" customHeight="1" x14ac:dyDescent="0.3">
      <c r="B18" s="28" t="s">
        <v>84</v>
      </c>
      <c r="C18" s="29">
        <v>4415036.3</v>
      </c>
      <c r="D18" s="29">
        <v>5055027.59</v>
      </c>
      <c r="E18" s="29">
        <v>3754240.08</v>
      </c>
      <c r="F18" s="29">
        <v>4328477.6800000006</v>
      </c>
      <c r="G18" s="29">
        <v>4198778.2558277464</v>
      </c>
      <c r="H18" s="29">
        <v>4044200.4699999997</v>
      </c>
      <c r="I18" s="29">
        <v>4280416.851530822</v>
      </c>
      <c r="J18" s="29">
        <v>3236076.049301987</v>
      </c>
      <c r="K18" s="29">
        <v>3049748.6511524101</v>
      </c>
      <c r="L18" s="29">
        <v>2730278.68</v>
      </c>
      <c r="M18" s="29">
        <v>2740374.5063555017</v>
      </c>
      <c r="N18" s="29">
        <v>2544408.664654572</v>
      </c>
      <c r="O18" s="29">
        <v>1997138.3800000001</v>
      </c>
      <c r="P18" s="29">
        <v>1704224.6299999997</v>
      </c>
      <c r="Q18" s="29">
        <v>2190548.4900000002</v>
      </c>
      <c r="R18" s="29">
        <v>1333461.55</v>
      </c>
      <c r="S18" s="29">
        <v>1928872.4</v>
      </c>
      <c r="T18" s="29">
        <v>1947724.9412644217</v>
      </c>
      <c r="U18" s="29">
        <v>1058284.25</v>
      </c>
      <c r="V18" s="29">
        <v>1111577.58</v>
      </c>
      <c r="W18" s="29">
        <v>1442316.9900000002</v>
      </c>
      <c r="X18" s="29">
        <v>1070312.2</v>
      </c>
      <c r="Y18" s="29">
        <v>1379522.54</v>
      </c>
      <c r="Z18" s="29">
        <v>1482313.5912079015</v>
      </c>
      <c r="AA18" s="29">
        <v>1472862.1518217383</v>
      </c>
      <c r="AB18" s="29">
        <v>1202330.3481928597</v>
      </c>
      <c r="AC18" s="29">
        <v>1631796.7018217384</v>
      </c>
      <c r="AD18" s="29">
        <v>1168224.3218217383</v>
      </c>
      <c r="AE18" s="29">
        <v>1056868.3499999999</v>
      </c>
      <c r="AF18" s="29">
        <v>923221.71475135593</v>
      </c>
      <c r="AG18" s="29">
        <v>878904.92999999993</v>
      </c>
      <c r="AH18" s="29">
        <v>810874.07</v>
      </c>
      <c r="AI18" s="29">
        <v>706289.59</v>
      </c>
      <c r="AJ18" s="29">
        <v>635016.25311607833</v>
      </c>
      <c r="AK18" s="29">
        <v>557040.56820715521</v>
      </c>
      <c r="AL18" s="29">
        <v>587680.05037716706</v>
      </c>
      <c r="AM18" s="29">
        <v>464687.78353513678</v>
      </c>
      <c r="AN18" s="29">
        <v>328928.31804517232</v>
      </c>
      <c r="AO18" s="29">
        <v>311000.87484841014</v>
      </c>
      <c r="AP18" s="29">
        <v>200270.46999999997</v>
      </c>
      <c r="AQ18" s="29">
        <v>220737.07411811998</v>
      </c>
      <c r="AR18" s="29">
        <v>225471.1404970595</v>
      </c>
      <c r="AS18" s="29">
        <v>193121.67189399991</v>
      </c>
      <c r="AT18" s="29">
        <v>145164.01387600019</v>
      </c>
      <c r="AU18" s="29">
        <v>268517.04999999958</v>
      </c>
      <c r="AV18" s="29">
        <v>62773.670000000006</v>
      </c>
      <c r="AW18" s="29">
        <v>55246.354380000215</v>
      </c>
      <c r="AX18" s="29">
        <v>1382.17</v>
      </c>
      <c r="AY18" s="29">
        <v>0</v>
      </c>
      <c r="AZ18" s="30"/>
      <c r="BA18" s="29">
        <v>17552781.649999999</v>
      </c>
      <c r="BB18" s="30"/>
      <c r="BC18" s="29">
        <v>44377063.77882304</v>
      </c>
      <c r="BD18" s="30"/>
      <c r="BE18" s="29">
        <v>77131770.962599099</v>
      </c>
    </row>
    <row r="19" spans="2:59" s="15" customFormat="1" ht="18.75" customHeight="1" x14ac:dyDescent="0.3">
      <c r="B19" s="31" t="s">
        <v>85</v>
      </c>
      <c r="C19" s="32">
        <v>2431371.17</v>
      </c>
      <c r="D19" s="32">
        <v>3209859.9000000004</v>
      </c>
      <c r="E19" s="32">
        <v>1401982.7</v>
      </c>
      <c r="F19" s="32">
        <v>2331434.73</v>
      </c>
      <c r="G19" s="32">
        <v>2109141.2892178739</v>
      </c>
      <c r="H19" s="32">
        <v>1926637.01</v>
      </c>
      <c r="I19" s="32">
        <v>1919083.0009228231</v>
      </c>
      <c r="J19" s="32">
        <v>1584812.9116029125</v>
      </c>
      <c r="K19" s="32">
        <v>1499303.1610139227</v>
      </c>
      <c r="L19" s="32">
        <v>1407546.9500000002</v>
      </c>
      <c r="M19" s="32">
        <v>1410051.9791770128</v>
      </c>
      <c r="N19" s="32">
        <v>1102392.1996847757</v>
      </c>
      <c r="O19" s="32">
        <v>811895.62</v>
      </c>
      <c r="P19" s="32">
        <v>853439.61</v>
      </c>
      <c r="Q19" s="32">
        <v>680367.09999999986</v>
      </c>
      <c r="R19" s="32">
        <v>649398.19999999995</v>
      </c>
      <c r="S19" s="32">
        <v>798220.41</v>
      </c>
      <c r="T19" s="32">
        <v>747513.15113049699</v>
      </c>
      <c r="U19" s="32">
        <v>650450.21</v>
      </c>
      <c r="V19" s="32">
        <v>718816.9</v>
      </c>
      <c r="W19" s="32">
        <v>812483.46</v>
      </c>
      <c r="X19" s="32">
        <v>720299.26</v>
      </c>
      <c r="Y19" s="32">
        <v>975019.08000000007</v>
      </c>
      <c r="Z19" s="32">
        <v>918693.17985804135</v>
      </c>
      <c r="AA19" s="32">
        <v>944126.96</v>
      </c>
      <c r="AB19" s="32">
        <v>635823.58180511906</v>
      </c>
      <c r="AC19" s="32">
        <v>765646.89</v>
      </c>
      <c r="AD19" s="32">
        <v>663597.38</v>
      </c>
      <c r="AE19" s="32">
        <v>641704.64</v>
      </c>
      <c r="AF19" s="32">
        <v>682021.12991344917</v>
      </c>
      <c r="AG19" s="32">
        <v>729286.32</v>
      </c>
      <c r="AH19" s="32">
        <v>568489.62999999989</v>
      </c>
      <c r="AI19" s="32">
        <v>383621.42</v>
      </c>
      <c r="AJ19" s="32">
        <v>363493.94311607839</v>
      </c>
      <c r="AK19" s="32">
        <v>308766.712854821</v>
      </c>
      <c r="AL19" s="32">
        <v>287046.07462108106</v>
      </c>
      <c r="AM19" s="32">
        <v>256624.05362701748</v>
      </c>
      <c r="AN19" s="32">
        <v>236906.22825237332</v>
      </c>
      <c r="AO19" s="32">
        <v>216779.63312502997</v>
      </c>
      <c r="AP19" s="32">
        <v>156070.5492908007</v>
      </c>
      <c r="AQ19" s="32">
        <v>154282.75</v>
      </c>
      <c r="AR19" s="32">
        <v>151573.76000000001</v>
      </c>
      <c r="AS19" s="32">
        <v>153232.63</v>
      </c>
      <c r="AT19" s="32">
        <v>131899.04999999999</v>
      </c>
      <c r="AU19" s="32">
        <v>246873.61</v>
      </c>
      <c r="AV19" s="32">
        <v>49726.143520999765</v>
      </c>
      <c r="AW19" s="32">
        <v>48267.72</v>
      </c>
      <c r="AX19" s="32">
        <v>0</v>
      </c>
      <c r="AY19" s="32">
        <v>0</v>
      </c>
      <c r="AZ19" s="33"/>
      <c r="BA19" s="32">
        <v>9374648.5</v>
      </c>
      <c r="BB19" s="33"/>
      <c r="BC19" s="32">
        <v>22333617.00161932</v>
      </c>
      <c r="BD19" s="33"/>
      <c r="BE19" s="32">
        <v>40446073.992734626</v>
      </c>
    </row>
    <row r="20" spans="2:59" s="15" customFormat="1" ht="18.75" customHeight="1" x14ac:dyDescent="0.3">
      <c r="B20" s="31" t="s">
        <v>86</v>
      </c>
      <c r="C20" s="32">
        <v>930079.85</v>
      </c>
      <c r="D20" s="32">
        <v>740435.84</v>
      </c>
      <c r="E20" s="32">
        <v>1231591.8900000001</v>
      </c>
      <c r="F20" s="32">
        <v>791803.59999999986</v>
      </c>
      <c r="G20" s="32">
        <v>875985.26660987211</v>
      </c>
      <c r="H20" s="32">
        <v>1311927.1399999999</v>
      </c>
      <c r="I20" s="32">
        <v>1524687.9906079986</v>
      </c>
      <c r="J20" s="32">
        <v>514857.65769907436</v>
      </c>
      <c r="K20" s="32">
        <v>305694.41013848723</v>
      </c>
      <c r="L20" s="32">
        <v>482066.65</v>
      </c>
      <c r="M20" s="32">
        <v>277727.90717848926</v>
      </c>
      <c r="N20" s="32">
        <v>383034.69496979663</v>
      </c>
      <c r="O20" s="32">
        <v>227813.69999999998</v>
      </c>
      <c r="P20" s="32">
        <v>141403.44</v>
      </c>
      <c r="Q20" s="32">
        <v>549586.01</v>
      </c>
      <c r="R20" s="32">
        <v>228282.71</v>
      </c>
      <c r="S20" s="32">
        <v>319477.21999999997</v>
      </c>
      <c r="T20" s="32">
        <v>167341.38013392454</v>
      </c>
      <c r="U20" s="32">
        <v>64337.4</v>
      </c>
      <c r="V20" s="32">
        <v>116678.36</v>
      </c>
      <c r="W20" s="32">
        <v>285778.07</v>
      </c>
      <c r="X20" s="32">
        <v>25054.94</v>
      </c>
      <c r="Y20" s="32">
        <v>94948.63</v>
      </c>
      <c r="Z20" s="32">
        <v>226611.24134986018</v>
      </c>
      <c r="AA20" s="32">
        <v>133729.07182173827</v>
      </c>
      <c r="AB20" s="32">
        <v>123857.55638774071</v>
      </c>
      <c r="AC20" s="32">
        <v>478974.58182173828</v>
      </c>
      <c r="AD20" s="32">
        <v>181803.96182173825</v>
      </c>
      <c r="AE20" s="32">
        <v>150908.51</v>
      </c>
      <c r="AF20" s="32">
        <v>12072.21483790672</v>
      </c>
      <c r="AG20" s="32">
        <v>-23407.23</v>
      </c>
      <c r="AH20" s="32">
        <v>65449.86</v>
      </c>
      <c r="AI20" s="32">
        <v>55894.47</v>
      </c>
      <c r="AJ20" s="32">
        <v>40168.720000000001</v>
      </c>
      <c r="AK20" s="32">
        <v>83797.205352334306</v>
      </c>
      <c r="AL20" s="32">
        <v>95560.515756086039</v>
      </c>
      <c r="AM20" s="32">
        <v>58134.619908119312</v>
      </c>
      <c r="AN20" s="32">
        <v>41544.329792798977</v>
      </c>
      <c r="AO20" s="32">
        <v>6522.5517233801875</v>
      </c>
      <c r="AP20" s="32">
        <v>-8151.21929080072</v>
      </c>
      <c r="AQ20" s="32">
        <v>9995.5441181199803</v>
      </c>
      <c r="AR20" s="32">
        <v>40731.250497059955</v>
      </c>
      <c r="AS20" s="32">
        <v>37357.251894000081</v>
      </c>
      <c r="AT20" s="32">
        <v>9910.8338759997423</v>
      </c>
      <c r="AU20" s="32">
        <v>15438.65</v>
      </c>
      <c r="AV20" s="32">
        <v>11939.806479000241</v>
      </c>
      <c r="AW20" s="32">
        <v>6583.6243800002094</v>
      </c>
      <c r="AX20" s="32">
        <v>0</v>
      </c>
      <c r="AY20" s="32">
        <v>0</v>
      </c>
      <c r="AZ20" s="33"/>
      <c r="BA20" s="32">
        <v>3693911.1799999997</v>
      </c>
      <c r="BB20" s="33"/>
      <c r="BC20" s="32">
        <v>9369892.8972037174</v>
      </c>
      <c r="BD20" s="33"/>
      <c r="BE20" s="32">
        <v>13446022.679864462</v>
      </c>
    </row>
    <row r="21" spans="2:59" s="15" customFormat="1" ht="18.75" customHeight="1" x14ac:dyDescent="0.3">
      <c r="B21" s="31" t="s">
        <v>87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>
        <v>0</v>
      </c>
      <c r="N21" s="32">
        <v>0</v>
      </c>
      <c r="O21" s="32">
        <v>0</v>
      </c>
      <c r="P21" s="32">
        <v>0</v>
      </c>
      <c r="Q21" s="32">
        <v>0</v>
      </c>
      <c r="R21" s="32">
        <v>0</v>
      </c>
      <c r="S21" s="32">
        <v>0</v>
      </c>
      <c r="T21" s="32">
        <v>0</v>
      </c>
      <c r="U21" s="32">
        <v>0</v>
      </c>
      <c r="V21" s="32">
        <v>0</v>
      </c>
      <c r="W21" s="32">
        <v>0</v>
      </c>
      <c r="X21" s="32">
        <v>0</v>
      </c>
      <c r="Y21" s="32">
        <v>0</v>
      </c>
      <c r="Z21" s="32">
        <v>0</v>
      </c>
      <c r="AA21" s="32">
        <v>0</v>
      </c>
      <c r="AB21" s="32">
        <v>0</v>
      </c>
      <c r="AC21" s="32">
        <v>0</v>
      </c>
      <c r="AD21" s="32">
        <v>0</v>
      </c>
      <c r="AE21" s="32">
        <v>0</v>
      </c>
      <c r="AF21" s="32">
        <v>0</v>
      </c>
      <c r="AG21" s="32">
        <v>0</v>
      </c>
      <c r="AH21" s="32">
        <v>0</v>
      </c>
      <c r="AI21" s="32">
        <v>0</v>
      </c>
      <c r="AJ21" s="32">
        <v>0</v>
      </c>
      <c r="AK21" s="32">
        <v>0</v>
      </c>
      <c r="AL21" s="32">
        <v>0</v>
      </c>
      <c r="AM21" s="32">
        <v>0</v>
      </c>
      <c r="AN21" s="32">
        <v>0</v>
      </c>
      <c r="AO21" s="32">
        <v>8209.6299999999992</v>
      </c>
      <c r="AP21" s="32">
        <v>0</v>
      </c>
      <c r="AQ21" s="32">
        <v>0</v>
      </c>
      <c r="AR21" s="32">
        <v>0</v>
      </c>
      <c r="AS21" s="32">
        <v>0</v>
      </c>
      <c r="AT21" s="32">
        <v>0</v>
      </c>
      <c r="AU21" s="32">
        <v>0</v>
      </c>
      <c r="AV21" s="32">
        <v>0</v>
      </c>
      <c r="AW21" s="32">
        <v>0</v>
      </c>
      <c r="AX21" s="32">
        <v>0</v>
      </c>
      <c r="AY21" s="32">
        <v>0</v>
      </c>
      <c r="AZ21" s="33"/>
      <c r="BA21" s="32">
        <v>0</v>
      </c>
      <c r="BB21" s="33"/>
      <c r="BC21" s="32">
        <v>0</v>
      </c>
      <c r="BD21" s="33"/>
      <c r="BE21" s="32">
        <v>8209.6299999999992</v>
      </c>
    </row>
    <row r="22" spans="2:59" s="15" customFormat="1" ht="18.75" customHeight="1" x14ac:dyDescent="0.3">
      <c r="B22" s="31" t="s">
        <v>88</v>
      </c>
      <c r="C22" s="32">
        <v>931220.549999999</v>
      </c>
      <c r="D22" s="32">
        <v>1002316.3700000001</v>
      </c>
      <c r="E22" s="32">
        <v>1050411.5</v>
      </c>
      <c r="F22" s="32">
        <v>1131515.8200000003</v>
      </c>
      <c r="G22" s="32">
        <v>1057856.8700000001</v>
      </c>
      <c r="H22" s="32">
        <v>678039.33</v>
      </c>
      <c r="I22" s="32">
        <v>657078.78000000026</v>
      </c>
      <c r="J22" s="32">
        <v>1017706.6499999999</v>
      </c>
      <c r="K22" s="32">
        <v>1137170.96</v>
      </c>
      <c r="L22" s="32">
        <v>733486.51</v>
      </c>
      <c r="M22" s="32">
        <v>881191.40999999945</v>
      </c>
      <c r="N22" s="32">
        <v>832828.22</v>
      </c>
      <c r="O22" s="32">
        <v>781214.01000000024</v>
      </c>
      <c r="P22" s="32">
        <v>588547.5699999996</v>
      </c>
      <c r="Q22" s="32">
        <v>926498.95000000007</v>
      </c>
      <c r="R22" s="32">
        <v>408044.35000000009</v>
      </c>
      <c r="S22" s="32">
        <v>763993.77</v>
      </c>
      <c r="T22" s="32">
        <f>383913.29+606107.31</f>
        <v>990020.60000000009</v>
      </c>
      <c r="U22" s="32">
        <v>363423.86</v>
      </c>
      <c r="V22" s="32">
        <v>369735.32</v>
      </c>
      <c r="W22" s="32">
        <v>279829.59000000003</v>
      </c>
      <c r="X22" s="32">
        <v>246754.83</v>
      </c>
      <c r="Y22" s="32">
        <v>248990.19999999995</v>
      </c>
      <c r="Z22" s="32">
        <v>271304.5</v>
      </c>
      <c r="AA22" s="32">
        <v>325425.96000000002</v>
      </c>
      <c r="AB22" s="32">
        <v>332028.98</v>
      </c>
      <c r="AC22" s="32">
        <v>243456.02999999997</v>
      </c>
      <c r="AD22" s="32">
        <v>192012.44</v>
      </c>
      <c r="AE22" s="32">
        <v>233497.36</v>
      </c>
      <c r="AF22" s="32">
        <v>217545.78999999998</v>
      </c>
      <c r="AG22" s="32">
        <v>127580.62</v>
      </c>
      <c r="AH22" s="32">
        <v>113905.19</v>
      </c>
      <c r="AI22" s="32">
        <v>70773.12999999999</v>
      </c>
      <c r="AJ22" s="32">
        <v>126200.74</v>
      </c>
      <c r="AK22" s="32">
        <v>117748.20999999999</v>
      </c>
      <c r="AL22" s="32">
        <v>115628.45000000001</v>
      </c>
      <c r="AM22" s="32">
        <v>51289.979999999996</v>
      </c>
      <c r="AN22" s="32">
        <v>39951.81</v>
      </c>
      <c r="AO22" s="32">
        <v>28159.11</v>
      </c>
      <c r="AP22" s="32">
        <v>0</v>
      </c>
      <c r="AQ22" s="32">
        <v>0</v>
      </c>
      <c r="AR22" s="32">
        <v>0</v>
      </c>
      <c r="AS22" s="32">
        <v>0</v>
      </c>
      <c r="AT22" s="32">
        <v>0</v>
      </c>
      <c r="AU22" s="32">
        <v>0</v>
      </c>
      <c r="AV22" s="32">
        <v>0</v>
      </c>
      <c r="AW22" s="32">
        <v>0</v>
      </c>
      <c r="AX22" s="32">
        <v>0</v>
      </c>
      <c r="AY22" s="32">
        <v>0</v>
      </c>
      <c r="AZ22" s="33"/>
      <c r="BA22" s="32">
        <v>4115464.2399999993</v>
      </c>
      <c r="BB22" s="33"/>
      <c r="BC22" s="32">
        <v>11110822.969999999</v>
      </c>
      <c r="BD22" s="33"/>
      <c r="BE22" s="32">
        <v>19684384.319999997</v>
      </c>
    </row>
    <row r="23" spans="2:59" s="15" customFormat="1" ht="18.75" customHeight="1" x14ac:dyDescent="0.3">
      <c r="B23" s="31" t="s">
        <v>89</v>
      </c>
      <c r="C23" s="32">
        <v>122364.73</v>
      </c>
      <c r="D23" s="32">
        <v>102415.47999999992</v>
      </c>
      <c r="E23" s="32">
        <v>70253.990000000078</v>
      </c>
      <c r="F23" s="32">
        <v>73723.529999999955</v>
      </c>
      <c r="G23" s="32">
        <v>155794.83000000002</v>
      </c>
      <c r="H23" s="32">
        <v>127596.98999999996</v>
      </c>
      <c r="I23" s="32">
        <v>179567.08000000002</v>
      </c>
      <c r="J23" s="32">
        <v>118698.83000000002</v>
      </c>
      <c r="K23" s="32">
        <v>107580.12</v>
      </c>
      <c r="L23" s="32">
        <v>107178.57</v>
      </c>
      <c r="M23" s="32">
        <v>171403.21000000008</v>
      </c>
      <c r="N23" s="32">
        <v>226153.55</v>
      </c>
      <c r="O23" s="32">
        <v>176215.05</v>
      </c>
      <c r="P23" s="32">
        <v>120834.00999999997</v>
      </c>
      <c r="Q23" s="32">
        <v>34096.430000000008</v>
      </c>
      <c r="R23" s="32">
        <v>47736.289999999986</v>
      </c>
      <c r="S23" s="32">
        <v>47181</v>
      </c>
      <c r="T23" s="32">
        <f>648957.12-606107.31</f>
        <v>42849.809999999939</v>
      </c>
      <c r="U23" s="32">
        <v>-19927.220000000012</v>
      </c>
      <c r="V23" s="32">
        <v>-93653</v>
      </c>
      <c r="W23" s="32">
        <v>64225.87</v>
      </c>
      <c r="X23" s="32">
        <v>78203.17</v>
      </c>
      <c r="Y23" s="32">
        <v>60564.630000000099</v>
      </c>
      <c r="Z23" s="32">
        <v>65704.669999999896</v>
      </c>
      <c r="AA23" s="32">
        <v>69580.160000000105</v>
      </c>
      <c r="AB23" s="32">
        <v>110620.22999999998</v>
      </c>
      <c r="AC23" s="32">
        <v>143719.19999999995</v>
      </c>
      <c r="AD23" s="32">
        <v>130810.54000000007</v>
      </c>
      <c r="AE23" s="32">
        <v>30757.839999999898</v>
      </c>
      <c r="AF23" s="32">
        <v>11582.579999999987</v>
      </c>
      <c r="AG23" s="32">
        <v>45445.219999999936</v>
      </c>
      <c r="AH23" s="32">
        <v>63029.390000000014</v>
      </c>
      <c r="AI23" s="32">
        <v>196000.56999999998</v>
      </c>
      <c r="AJ23" s="32">
        <v>105152.85</v>
      </c>
      <c r="AK23" s="32">
        <v>46728.439999999988</v>
      </c>
      <c r="AL23" s="32">
        <v>89445.01</v>
      </c>
      <c r="AM23" s="32">
        <v>98639.12999999999</v>
      </c>
      <c r="AN23" s="32">
        <v>10525.950000000012</v>
      </c>
      <c r="AO23" s="32">
        <v>51329.949999999983</v>
      </c>
      <c r="AP23" s="32">
        <v>52351.14</v>
      </c>
      <c r="AQ23" s="32">
        <v>56458.78</v>
      </c>
      <c r="AR23" s="32">
        <v>33166.129999999554</v>
      </c>
      <c r="AS23" s="32">
        <v>2531.7899999998353</v>
      </c>
      <c r="AT23" s="32">
        <v>3354.1300000004703</v>
      </c>
      <c r="AU23" s="32">
        <v>6204.7899999995716</v>
      </c>
      <c r="AV23" s="32">
        <v>1107.72</v>
      </c>
      <c r="AW23" s="32">
        <v>395.01</v>
      </c>
      <c r="AX23" s="32">
        <v>1382.17</v>
      </c>
      <c r="AY23" s="32">
        <v>0</v>
      </c>
      <c r="AZ23" s="33"/>
      <c r="BA23" s="32">
        <v>368757.72999999992</v>
      </c>
      <c r="BB23" s="33"/>
      <c r="BC23" s="32">
        <v>1562730.9100000004</v>
      </c>
      <c r="BD23" s="33"/>
      <c r="BE23" s="32">
        <v>3547080.34</v>
      </c>
    </row>
    <row r="24" spans="2:59" s="15" customFormat="1" ht="18.75" customHeight="1" x14ac:dyDescent="0.3">
      <c r="B24" s="28" t="s">
        <v>90</v>
      </c>
      <c r="C24" s="29">
        <v>-411872.81999999966</v>
      </c>
      <c r="D24" s="29">
        <v>-405447.62000000005</v>
      </c>
      <c r="E24" s="29">
        <v>-409733.24000000034</v>
      </c>
      <c r="F24" s="29">
        <v>-414745.87999999995</v>
      </c>
      <c r="G24" s="29">
        <v>-401664.93000000017</v>
      </c>
      <c r="H24" s="29">
        <v>-418492.90000000014</v>
      </c>
      <c r="I24" s="29">
        <v>-412366.75</v>
      </c>
      <c r="J24" s="29">
        <v>-391161.9499999999</v>
      </c>
      <c r="K24" s="29">
        <v>-410382.56000000006</v>
      </c>
      <c r="L24" s="29">
        <v>-405729.83</v>
      </c>
      <c r="M24" s="29">
        <v>-406457.91999999987</v>
      </c>
      <c r="N24" s="29">
        <v>-391205.38000000006</v>
      </c>
      <c r="O24" s="29">
        <v>-406493.4600000002</v>
      </c>
      <c r="P24" s="29">
        <v>-245038.4500000001</v>
      </c>
      <c r="Q24" s="29">
        <v>-245200.36000000004</v>
      </c>
      <c r="R24" s="29">
        <v>-240104.65999999997</v>
      </c>
      <c r="S24" s="29">
        <v>-248837.85999999987</v>
      </c>
      <c r="T24" s="29">
        <v>-233810.96000000002</v>
      </c>
      <c r="U24" s="29">
        <v>-232854.85</v>
      </c>
      <c r="V24" s="29">
        <v>-243394.33</v>
      </c>
      <c r="W24" s="29">
        <v>-241171</v>
      </c>
      <c r="X24" s="29">
        <v>-231450.73</v>
      </c>
      <c r="Y24" s="29">
        <v>-229012.4800000001</v>
      </c>
      <c r="Z24" s="29">
        <v>-231582.11</v>
      </c>
      <c r="AA24" s="29">
        <v>-258294.83000000002</v>
      </c>
      <c r="AB24" s="29">
        <v>-233804.9399999998</v>
      </c>
      <c r="AC24" s="29">
        <v>-252006.81000000008</v>
      </c>
      <c r="AD24" s="29">
        <v>-89469.600000000035</v>
      </c>
      <c r="AE24" s="29">
        <v>-140603.36999999994</v>
      </c>
      <c r="AF24" s="29">
        <v>-151003.48000000004</v>
      </c>
      <c r="AG24" s="29">
        <v>-135548.45999999996</v>
      </c>
      <c r="AH24" s="29">
        <v>-130794.77</v>
      </c>
      <c r="AI24" s="29">
        <v>-129417.84</v>
      </c>
      <c r="AJ24" s="29">
        <v>-72736.490000000005</v>
      </c>
      <c r="AK24" s="29">
        <v>-29661.189999999991</v>
      </c>
      <c r="AL24" s="29">
        <v>-72452.69</v>
      </c>
      <c r="AM24" s="29">
        <v>-68424.590000000026</v>
      </c>
      <c r="AN24" s="29">
        <v>-44670.049999999981</v>
      </c>
      <c r="AO24" s="29">
        <v>-47059.75</v>
      </c>
      <c r="AP24" s="29">
        <v>-42878.79</v>
      </c>
      <c r="AQ24" s="29">
        <v>-39759.31</v>
      </c>
      <c r="AR24" s="29">
        <v>-22747.813668271701</v>
      </c>
      <c r="AS24" s="29">
        <v>-21607.472847270867</v>
      </c>
      <c r="AT24" s="29">
        <v>-18621.202794357232</v>
      </c>
      <c r="AU24" s="29">
        <v>-4647.8899383333001</v>
      </c>
      <c r="AV24" s="29">
        <v>-3398.8499999999995</v>
      </c>
      <c r="AW24" s="29">
        <v>-6402.1743800002096</v>
      </c>
      <c r="AX24" s="29">
        <v>0</v>
      </c>
      <c r="AY24" s="29">
        <v>0</v>
      </c>
      <c r="AZ24" s="30"/>
      <c r="BA24" s="29">
        <v>-1641799.56</v>
      </c>
      <c r="BB24" s="30"/>
      <c r="BC24" s="29">
        <v>-4879261.78</v>
      </c>
      <c r="BD24" s="30"/>
      <c r="BE24" s="29">
        <v>-9924225.393628234</v>
      </c>
    </row>
    <row r="25" spans="2:59" s="15" customFormat="1" ht="18.75" customHeight="1" x14ac:dyDescent="0.3">
      <c r="B25" s="31" t="s">
        <v>91</v>
      </c>
      <c r="C25" s="32">
        <v>-411872.81999999966</v>
      </c>
      <c r="D25" s="32">
        <v>-405447.62000000005</v>
      </c>
      <c r="E25" s="32">
        <v>-409733.24000000034</v>
      </c>
      <c r="F25" s="32">
        <v>-414745.87999999995</v>
      </c>
      <c r="G25" s="32">
        <v>-401664.93000000017</v>
      </c>
      <c r="H25" s="32">
        <v>-418492.90000000014</v>
      </c>
      <c r="I25" s="32">
        <v>-412366.75</v>
      </c>
      <c r="J25" s="32">
        <v>-391161.9499999999</v>
      </c>
      <c r="K25" s="32">
        <v>-410382.56000000006</v>
      </c>
      <c r="L25" s="32">
        <v>-405729.83</v>
      </c>
      <c r="M25" s="32">
        <v>-406457.91999999987</v>
      </c>
      <c r="N25" s="32">
        <v>-391205.38000000006</v>
      </c>
      <c r="O25" s="32">
        <v>-406493.4600000002</v>
      </c>
      <c r="P25" s="32">
        <v>-245038.4500000001</v>
      </c>
      <c r="Q25" s="32">
        <v>-245200.36000000004</v>
      </c>
      <c r="R25" s="32">
        <v>-240104.65999999997</v>
      </c>
      <c r="S25" s="32">
        <v>-248837.85999999987</v>
      </c>
      <c r="T25" s="32">
        <v>-233810.96000000002</v>
      </c>
      <c r="U25" s="32">
        <v>-232854.85</v>
      </c>
      <c r="V25" s="32">
        <v>-243394.33</v>
      </c>
      <c r="W25" s="32">
        <v>-241171</v>
      </c>
      <c r="X25" s="32">
        <v>-231450.73</v>
      </c>
      <c r="Y25" s="32">
        <v>-229012.4800000001</v>
      </c>
      <c r="Z25" s="32">
        <v>-231582.11</v>
      </c>
      <c r="AA25" s="32">
        <v>-258294.83000000002</v>
      </c>
      <c r="AB25" s="32">
        <v>-233804.9399999998</v>
      </c>
      <c r="AC25" s="32">
        <v>-252006.81000000008</v>
      </c>
      <c r="AD25" s="32">
        <v>-89469.600000000035</v>
      </c>
      <c r="AE25" s="32">
        <v>-140603.36999999994</v>
      </c>
      <c r="AF25" s="32">
        <v>-151003.48000000004</v>
      </c>
      <c r="AG25" s="32">
        <v>-135548.45999999996</v>
      </c>
      <c r="AH25" s="32">
        <v>-130794.77</v>
      </c>
      <c r="AI25" s="32">
        <v>-129417.84</v>
      </c>
      <c r="AJ25" s="32">
        <v>-72736.490000000005</v>
      </c>
      <c r="AK25" s="32">
        <v>-29661.189999999991</v>
      </c>
      <c r="AL25" s="32">
        <v>-72452.69</v>
      </c>
      <c r="AM25" s="32">
        <v>-68424.590000000026</v>
      </c>
      <c r="AN25" s="32">
        <v>-44670.049999999981</v>
      </c>
      <c r="AO25" s="32">
        <v>-47059.75</v>
      </c>
      <c r="AP25" s="32">
        <v>-42878.79</v>
      </c>
      <c r="AQ25" s="32">
        <v>-39759.31</v>
      </c>
      <c r="AR25" s="32">
        <v>-22747.813668271701</v>
      </c>
      <c r="AS25" s="32">
        <v>-21607.472847270867</v>
      </c>
      <c r="AT25" s="32">
        <v>-18621.202794357232</v>
      </c>
      <c r="AU25" s="32">
        <v>-4647.8899383333001</v>
      </c>
      <c r="AV25" s="32">
        <v>-3398.8499999999995</v>
      </c>
      <c r="AW25" s="32">
        <v>-6402.1743800002096</v>
      </c>
      <c r="AX25" s="32">
        <v>0</v>
      </c>
      <c r="AY25" s="32">
        <v>0</v>
      </c>
      <c r="AZ25" s="33"/>
      <c r="BA25" s="32">
        <v>-1641799.56</v>
      </c>
      <c r="BB25" s="33"/>
      <c r="BC25" s="32">
        <v>-4879261.78</v>
      </c>
      <c r="BD25" s="33"/>
      <c r="BE25" s="32">
        <v>-9924225.393628234</v>
      </c>
    </row>
    <row r="26" spans="2:59" s="15" customFormat="1" ht="18.75" customHeight="1" x14ac:dyDescent="0.3">
      <c r="B26" s="28" t="s">
        <v>92</v>
      </c>
      <c r="C26" s="29">
        <v>4003163.48</v>
      </c>
      <c r="D26" s="29">
        <v>4649579.97</v>
      </c>
      <c r="E26" s="29">
        <v>3344506.84</v>
      </c>
      <c r="F26" s="29">
        <v>3913731.8000000007</v>
      </c>
      <c r="G26" s="29">
        <v>3797113.3258277462</v>
      </c>
      <c r="H26" s="29">
        <v>3625707.5699999994</v>
      </c>
      <c r="I26" s="29">
        <v>3868050.101530822</v>
      </c>
      <c r="J26" s="29">
        <v>2844914.0993019873</v>
      </c>
      <c r="K26" s="29">
        <v>2639366.09115241</v>
      </c>
      <c r="L26" s="29">
        <v>2324548.85</v>
      </c>
      <c r="M26" s="29">
        <v>2333916.5863555018</v>
      </c>
      <c r="N26" s="29">
        <v>2153203.2846545721</v>
      </c>
      <c r="O26" s="29">
        <v>1590644.92</v>
      </c>
      <c r="P26" s="29">
        <v>1459186.1799999995</v>
      </c>
      <c r="Q26" s="29">
        <v>1945348.1300000001</v>
      </c>
      <c r="R26" s="29">
        <v>1093356.8900000001</v>
      </c>
      <c r="S26" s="29">
        <v>1680034.54</v>
      </c>
      <c r="T26" s="29">
        <v>1713913.9812644217</v>
      </c>
      <c r="U26" s="29">
        <v>825429.4</v>
      </c>
      <c r="V26" s="29">
        <v>868183.25000000012</v>
      </c>
      <c r="W26" s="29">
        <v>1201145.9900000002</v>
      </c>
      <c r="X26" s="29">
        <v>838861.47</v>
      </c>
      <c r="Y26" s="29">
        <v>1150510.06</v>
      </c>
      <c r="Z26" s="29">
        <v>1250731.4812079016</v>
      </c>
      <c r="AA26" s="29">
        <v>1214567.3218217383</v>
      </c>
      <c r="AB26" s="29">
        <v>968525.40819285985</v>
      </c>
      <c r="AC26" s="29">
        <v>1379789.8918217383</v>
      </c>
      <c r="AD26" s="29">
        <v>1078754.7218217382</v>
      </c>
      <c r="AE26" s="29">
        <v>916264.98</v>
      </c>
      <c r="AF26" s="29">
        <v>772218.23475135583</v>
      </c>
      <c r="AG26" s="29">
        <v>743356.47</v>
      </c>
      <c r="AH26" s="29">
        <v>680079.29999999993</v>
      </c>
      <c r="AI26" s="29">
        <v>576871.75</v>
      </c>
      <c r="AJ26" s="29">
        <v>562279.76311607833</v>
      </c>
      <c r="AK26" s="29">
        <v>527379.37820715527</v>
      </c>
      <c r="AL26" s="29">
        <v>515227.36037716706</v>
      </c>
      <c r="AM26" s="29">
        <v>396263.19353513676</v>
      </c>
      <c r="AN26" s="29">
        <v>284258.26804517233</v>
      </c>
      <c r="AO26" s="29">
        <v>263941.12484841014</v>
      </c>
      <c r="AP26" s="29">
        <v>157391.67999999996</v>
      </c>
      <c r="AQ26" s="29">
        <v>180977.76411811999</v>
      </c>
      <c r="AR26" s="29">
        <v>202723.3268287878</v>
      </c>
      <c r="AS26" s="29">
        <v>171514.19904672905</v>
      </c>
      <c r="AT26" s="29">
        <v>126542.81108164295</v>
      </c>
      <c r="AU26" s="29">
        <v>263869.16006166628</v>
      </c>
      <c r="AV26" s="29">
        <v>59374.820000000007</v>
      </c>
      <c r="AW26" s="29">
        <v>48844.180000000008</v>
      </c>
      <c r="AX26" s="29">
        <v>1382.17</v>
      </c>
      <c r="AY26" s="29">
        <v>0</v>
      </c>
      <c r="AZ26" s="30"/>
      <c r="BA26" s="29">
        <v>15910982.089999998</v>
      </c>
      <c r="BB26" s="30"/>
      <c r="BC26" s="29">
        <v>39497801.998823039</v>
      </c>
      <c r="BD26" s="30"/>
      <c r="BE26" s="29">
        <v>67207545.568970859</v>
      </c>
    </row>
    <row r="27" spans="2:59" s="15" customFormat="1" ht="18.75" customHeight="1" x14ac:dyDescent="0.3">
      <c r="B27" s="31" t="s">
        <v>93</v>
      </c>
      <c r="C27" s="32">
        <v>853776.83</v>
      </c>
      <c r="D27" s="32">
        <v>72999.999627664394</v>
      </c>
      <c r="E27" s="32">
        <v>0</v>
      </c>
      <c r="F27" s="32">
        <v>11680.973299983889</v>
      </c>
      <c r="G27" s="32"/>
      <c r="H27" s="32"/>
      <c r="I27" s="32">
        <v>3787.5099999999802</v>
      </c>
      <c r="J27" s="32">
        <v>193731.39</v>
      </c>
      <c r="K27" s="32">
        <v>5884.03</v>
      </c>
      <c r="L27" s="32">
        <v>512401.67</v>
      </c>
      <c r="M27" s="32">
        <v>148259.11132387252</v>
      </c>
      <c r="N27" s="32">
        <v>0</v>
      </c>
      <c r="O27" s="32">
        <v>82163.170000000042</v>
      </c>
      <c r="P27" s="32">
        <v>0</v>
      </c>
      <c r="Q27" s="32">
        <v>0</v>
      </c>
      <c r="R27" s="32">
        <v>47924.199999999953</v>
      </c>
      <c r="S27" s="32">
        <v>45957.21</v>
      </c>
      <c r="T27" s="32">
        <v>102201.43</v>
      </c>
      <c r="U27" s="32">
        <v>190732.89</v>
      </c>
      <c r="V27" s="32">
        <v>56620.35</v>
      </c>
      <c r="W27" s="32">
        <v>273901</v>
      </c>
      <c r="X27" s="32">
        <v>-21777.25</v>
      </c>
      <c r="Y27" s="32">
        <v>386608.12</v>
      </c>
      <c r="Z27" s="32">
        <v>171229.49</v>
      </c>
      <c r="AA27" s="32">
        <v>0</v>
      </c>
      <c r="AB27" s="32">
        <v>0</v>
      </c>
      <c r="AC27" s="32">
        <v>527654.42000000156</v>
      </c>
      <c r="AD27" s="32">
        <v>0</v>
      </c>
      <c r="AE27" s="32">
        <v>4660.6099999999897</v>
      </c>
      <c r="AF27" s="32">
        <v>0</v>
      </c>
      <c r="AG27" s="32">
        <v>0</v>
      </c>
      <c r="AH27" s="32">
        <v>65308.29</v>
      </c>
      <c r="AI27" s="32">
        <v>0</v>
      </c>
      <c r="AJ27" s="32">
        <v>0</v>
      </c>
      <c r="AK27" s="32">
        <v>0</v>
      </c>
      <c r="AL27" s="32">
        <v>0</v>
      </c>
      <c r="AM27" s="32">
        <v>0</v>
      </c>
      <c r="AN27" s="32">
        <v>0</v>
      </c>
      <c r="AO27" s="32">
        <v>0</v>
      </c>
      <c r="AP27" s="32">
        <v>0</v>
      </c>
      <c r="AQ27" s="32">
        <v>0</v>
      </c>
      <c r="AR27" s="32">
        <v>0</v>
      </c>
      <c r="AS27" s="32">
        <v>0</v>
      </c>
      <c r="AT27" s="32">
        <v>0</v>
      </c>
      <c r="AU27" s="32">
        <v>0</v>
      </c>
      <c r="AV27" s="32">
        <v>0</v>
      </c>
      <c r="AW27" s="32">
        <v>0</v>
      </c>
      <c r="AX27" s="32">
        <v>0</v>
      </c>
      <c r="AY27" s="32">
        <v>0</v>
      </c>
      <c r="AZ27" s="33"/>
      <c r="BA27" s="32">
        <v>938457.80292764818</v>
      </c>
      <c r="BB27" s="33"/>
      <c r="BC27" s="32">
        <v>1802521.5142515206</v>
      </c>
      <c r="BD27" s="33"/>
      <c r="BE27" s="32">
        <v>3735705.4442515229</v>
      </c>
    </row>
    <row r="28" spans="2:59" s="15" customFormat="1" ht="18.75" customHeight="1" x14ac:dyDescent="0.3">
      <c r="B28" s="31" t="s">
        <v>94</v>
      </c>
      <c r="C28" s="32">
        <v>492354.95000000007</v>
      </c>
      <c r="D28" s="32">
        <v>796678.14</v>
      </c>
      <c r="E28" s="32">
        <v>177571.9200000001</v>
      </c>
      <c r="F28" s="32">
        <v>841.31</v>
      </c>
      <c r="G28" s="32">
        <v>-136981.44999999998</v>
      </c>
      <c r="H28" s="32">
        <v>-7529.3399999999674</v>
      </c>
      <c r="I28" s="32"/>
      <c r="J28" s="32">
        <v>547681.27</v>
      </c>
      <c r="K28" s="32">
        <v>8018.4900000000007</v>
      </c>
      <c r="L28" s="32">
        <v>0</v>
      </c>
      <c r="M28" s="32">
        <v>-420070.02</v>
      </c>
      <c r="N28" s="32">
        <v>77251.099999999627</v>
      </c>
      <c r="O28" s="32">
        <v>1227526.0600000003</v>
      </c>
      <c r="P28" s="32">
        <v>0</v>
      </c>
      <c r="Q28" s="32">
        <v>1135668.31</v>
      </c>
      <c r="R28" s="32">
        <v>372771.19000000006</v>
      </c>
      <c r="S28" s="32">
        <v>0</v>
      </c>
      <c r="T28" s="32">
        <v>10787.699999999997</v>
      </c>
      <c r="U28" s="32">
        <v>210734.11</v>
      </c>
      <c r="V28" s="32">
        <v>0</v>
      </c>
      <c r="W28" s="32">
        <v>0</v>
      </c>
      <c r="X28" s="32">
        <v>68469.87</v>
      </c>
      <c r="Y28" s="32">
        <v>68409.129999999917</v>
      </c>
      <c r="Z28" s="32">
        <v>-2.46</v>
      </c>
      <c r="AA28" s="32">
        <v>1597.7699999999604</v>
      </c>
      <c r="AB28" s="32">
        <v>0</v>
      </c>
      <c r="AC28" s="32">
        <v>0</v>
      </c>
      <c r="AD28" s="32">
        <v>413030.34611203871</v>
      </c>
      <c r="AE28" s="32">
        <v>638801.30645767599</v>
      </c>
      <c r="AF28" s="32">
        <v>0</v>
      </c>
      <c r="AG28" s="32">
        <v>0</v>
      </c>
      <c r="AH28" s="32">
        <v>50251.479999999996</v>
      </c>
      <c r="AI28" s="32">
        <v>0</v>
      </c>
      <c r="AJ28" s="32">
        <v>0</v>
      </c>
      <c r="AK28" s="32">
        <v>0</v>
      </c>
      <c r="AL28" s="32">
        <v>0</v>
      </c>
      <c r="AM28" s="32">
        <v>0</v>
      </c>
      <c r="AN28" s="32">
        <v>0</v>
      </c>
      <c r="AO28" s="32">
        <v>0</v>
      </c>
      <c r="AP28" s="32">
        <v>0</v>
      </c>
      <c r="AQ28" s="32">
        <v>0</v>
      </c>
      <c r="AR28" s="32">
        <v>0</v>
      </c>
      <c r="AS28" s="32">
        <v>0</v>
      </c>
      <c r="AT28" s="32">
        <v>0</v>
      </c>
      <c r="AU28" s="32">
        <v>0</v>
      </c>
      <c r="AV28" s="32">
        <v>0</v>
      </c>
      <c r="AW28" s="32">
        <v>0</v>
      </c>
      <c r="AX28" s="32">
        <v>0</v>
      </c>
      <c r="AY28" s="32">
        <v>0</v>
      </c>
      <c r="AZ28" s="33"/>
      <c r="BA28" s="32">
        <v>1467446.3200000003</v>
      </c>
      <c r="BB28" s="33"/>
      <c r="BC28" s="32">
        <v>1535816.3699999999</v>
      </c>
      <c r="BD28" s="33"/>
      <c r="BE28" s="32">
        <v>5733861.1825697161</v>
      </c>
    </row>
    <row r="29" spans="2:59" s="15" customFormat="1" ht="18.75" customHeight="1" x14ac:dyDescent="0.3">
      <c r="B29" s="31" t="s">
        <v>95</v>
      </c>
      <c r="C29" s="32"/>
      <c r="D29" s="32"/>
      <c r="E29" s="32"/>
      <c r="F29" s="32"/>
      <c r="G29" s="32"/>
      <c r="H29" s="32"/>
      <c r="I29" s="32"/>
      <c r="J29" s="32"/>
      <c r="K29" s="32"/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32">
        <v>0</v>
      </c>
      <c r="R29" s="32">
        <v>0</v>
      </c>
      <c r="S29" s="32">
        <v>0</v>
      </c>
      <c r="T29" s="32">
        <v>0</v>
      </c>
      <c r="U29" s="32">
        <v>0</v>
      </c>
      <c r="V29" s="32">
        <v>0</v>
      </c>
      <c r="W29" s="32">
        <v>0</v>
      </c>
      <c r="X29" s="32">
        <v>0</v>
      </c>
      <c r="Y29" s="32">
        <v>-741631.94</v>
      </c>
      <c r="Z29" s="32">
        <v>0</v>
      </c>
      <c r="AA29" s="32">
        <v>0</v>
      </c>
      <c r="AB29" s="32">
        <v>0</v>
      </c>
      <c r="AC29" s="32">
        <v>0</v>
      </c>
      <c r="AD29" s="32">
        <v>0</v>
      </c>
      <c r="AE29" s="32">
        <v>-387122.2</v>
      </c>
      <c r="AF29" s="32">
        <v>0</v>
      </c>
      <c r="AG29" s="32">
        <v>0</v>
      </c>
      <c r="AH29" s="32">
        <v>0</v>
      </c>
      <c r="AI29" s="32">
        <v>0</v>
      </c>
      <c r="AJ29" s="32">
        <v>0</v>
      </c>
      <c r="AK29" s="32">
        <v>0</v>
      </c>
      <c r="AL29" s="32">
        <v>0</v>
      </c>
      <c r="AM29" s="32">
        <v>0</v>
      </c>
      <c r="AN29" s="32">
        <v>0</v>
      </c>
      <c r="AO29" s="32">
        <v>0</v>
      </c>
      <c r="AP29" s="32">
        <v>0</v>
      </c>
      <c r="AQ29" s="32">
        <v>0</v>
      </c>
      <c r="AR29" s="32">
        <v>0</v>
      </c>
      <c r="AS29" s="32">
        <v>0</v>
      </c>
      <c r="AT29" s="32">
        <v>0</v>
      </c>
      <c r="AU29" s="32">
        <v>0</v>
      </c>
      <c r="AV29" s="32">
        <v>0</v>
      </c>
      <c r="AW29" s="32">
        <v>0</v>
      </c>
      <c r="AX29" s="32">
        <v>0</v>
      </c>
      <c r="AY29" s="32">
        <v>0</v>
      </c>
      <c r="AZ29" s="33"/>
      <c r="BA29" s="32">
        <v>0</v>
      </c>
      <c r="BB29" s="33"/>
      <c r="BC29" s="32">
        <v>0</v>
      </c>
      <c r="BD29" s="33"/>
      <c r="BE29" s="32">
        <v>-1128754.1399999999</v>
      </c>
    </row>
    <row r="30" spans="2:59" s="15" customFormat="1" ht="18.75" customHeight="1" x14ac:dyDescent="0.3">
      <c r="B30" s="28" t="s">
        <v>96</v>
      </c>
      <c r="C30" s="29">
        <v>5349295.26</v>
      </c>
      <c r="D30" s="29">
        <v>5519258.1096276641</v>
      </c>
      <c r="E30" s="29">
        <v>3522078.76</v>
      </c>
      <c r="F30" s="29">
        <v>3926254.0832999847</v>
      </c>
      <c r="G30" s="29">
        <v>3660131.875827746</v>
      </c>
      <c r="H30" s="29">
        <v>3618178.2299999995</v>
      </c>
      <c r="I30" s="29">
        <v>3871837.6115308218</v>
      </c>
      <c r="J30" s="29">
        <v>3586326.7593019875</v>
      </c>
      <c r="K30" s="29">
        <v>2653268.61115241</v>
      </c>
      <c r="L30" s="29">
        <v>2836950.52</v>
      </c>
      <c r="M30" s="29">
        <v>2062105.6776793743</v>
      </c>
      <c r="N30" s="29">
        <v>2230454.3846545718</v>
      </c>
      <c r="O30" s="29">
        <v>2900334.1500000004</v>
      </c>
      <c r="P30" s="29">
        <v>1459186.1799999995</v>
      </c>
      <c r="Q30" s="29">
        <v>3081016.4400000004</v>
      </c>
      <c r="R30" s="29">
        <v>1514052.2800000003</v>
      </c>
      <c r="S30" s="29">
        <v>1725991.75</v>
      </c>
      <c r="T30" s="29">
        <v>1826903.1112644216</v>
      </c>
      <c r="U30" s="29">
        <v>1226896.3999999999</v>
      </c>
      <c r="V30" s="29">
        <v>924803.60000000009</v>
      </c>
      <c r="W30" s="29">
        <v>1475046.9900000002</v>
      </c>
      <c r="X30" s="29">
        <v>885554.09</v>
      </c>
      <c r="Y30" s="29">
        <v>863895.37</v>
      </c>
      <c r="Z30" s="29">
        <v>1421958.5112079016</v>
      </c>
      <c r="AA30" s="29">
        <v>1216165.0918217383</v>
      </c>
      <c r="AB30" s="29">
        <v>968525.40819285985</v>
      </c>
      <c r="AC30" s="29">
        <v>1907444.3118217399</v>
      </c>
      <c r="AD30" s="29">
        <v>1491785.0679337769</v>
      </c>
      <c r="AE30" s="29">
        <v>1172604.6964576759</v>
      </c>
      <c r="AF30" s="29">
        <v>772218.23475135583</v>
      </c>
      <c r="AG30" s="29">
        <v>743356.47</v>
      </c>
      <c r="AH30" s="29">
        <v>795639.07</v>
      </c>
      <c r="AI30" s="29">
        <v>576871.75</v>
      </c>
      <c r="AJ30" s="29">
        <v>562279.76311607833</v>
      </c>
      <c r="AK30" s="29">
        <v>527379.37820715527</v>
      </c>
      <c r="AL30" s="29">
        <v>515227.36037716706</v>
      </c>
      <c r="AM30" s="29">
        <v>396263.19353513676</v>
      </c>
      <c r="AN30" s="29">
        <v>284258.26804517233</v>
      </c>
      <c r="AO30" s="29">
        <v>263941.12484841014</v>
      </c>
      <c r="AP30" s="29">
        <v>157391.67999999996</v>
      </c>
      <c r="AQ30" s="29">
        <v>180977.76411811999</v>
      </c>
      <c r="AR30" s="29">
        <v>202723.3268287878</v>
      </c>
      <c r="AS30" s="29">
        <v>171514.19904672905</v>
      </c>
      <c r="AT30" s="29">
        <v>126542.81108164295</v>
      </c>
      <c r="AU30" s="29">
        <v>263869.16006166628</v>
      </c>
      <c r="AV30" s="29">
        <v>59374.820000000007</v>
      </c>
      <c r="AW30" s="29">
        <v>48844.180000000008</v>
      </c>
      <c r="AX30" s="29">
        <v>1382.17</v>
      </c>
      <c r="AY30" s="29">
        <v>0</v>
      </c>
      <c r="AZ30" s="30"/>
      <c r="BA30" s="29">
        <v>18316886.212927647</v>
      </c>
      <c r="BB30" s="30"/>
      <c r="BC30" s="29">
        <v>42836139.883074559</v>
      </c>
      <c r="BD30" s="30"/>
      <c r="BE30" s="29">
        <v>75548358.055792093</v>
      </c>
    </row>
    <row r="31" spans="2:59" s="15" customFormat="1" ht="18.75" customHeight="1" x14ac:dyDescent="0.3">
      <c r="B31" s="31" t="s">
        <v>97</v>
      </c>
      <c r="C31" s="32">
        <v>-1028170.50063325</v>
      </c>
      <c r="D31" s="32">
        <v>-1102959.1699999985</v>
      </c>
      <c r="E31" s="32">
        <v>384647.06999999937</v>
      </c>
      <c r="F31" s="32">
        <v>-19528.133299985257</v>
      </c>
      <c r="G31" s="32">
        <v>892053.14417225309</v>
      </c>
      <c r="H31" s="32">
        <v>186633.129999989</v>
      </c>
      <c r="I31" s="32">
        <v>-474684.61153080314</v>
      </c>
      <c r="J31" s="32">
        <v>-528889.05930198729</v>
      </c>
      <c r="K31" s="32">
        <v>-105403.86115240958</v>
      </c>
      <c r="L31" s="32">
        <v>-289085.77</v>
      </c>
      <c r="M31" s="32">
        <v>1612289.319675918</v>
      </c>
      <c r="N31" s="32">
        <v>317410.3653454287</v>
      </c>
      <c r="O31" s="32">
        <v>-522327.05000000203</v>
      </c>
      <c r="P31" s="32">
        <v>-6163.2859999982102</v>
      </c>
      <c r="Q31" s="32">
        <v>-1614749.1900000011</v>
      </c>
      <c r="R31" s="32">
        <v>-47785.025268798403</v>
      </c>
      <c r="S31" s="32">
        <v>160604.8350000002</v>
      </c>
      <c r="T31" s="32">
        <v>-360635.86126442184</v>
      </c>
      <c r="U31" s="32">
        <v>-53883</v>
      </c>
      <c r="V31" s="32">
        <v>248210</v>
      </c>
      <c r="W31" s="32">
        <v>-302032</v>
      </c>
      <c r="X31" s="32">
        <v>287459.7</v>
      </c>
      <c r="Y31" s="32">
        <v>406869.58</v>
      </c>
      <c r="Z31" s="32">
        <v>-151193.56</v>
      </c>
      <c r="AA31" s="32">
        <v>54599.85</v>
      </c>
      <c r="AB31" s="32">
        <v>308525.03999999998</v>
      </c>
      <c r="AC31" s="32">
        <v>-532159.21</v>
      </c>
      <c r="AD31" s="32">
        <v>-332615.99</v>
      </c>
      <c r="AE31" s="32">
        <v>-127150.806457677</v>
      </c>
      <c r="AF31" s="32">
        <v>0</v>
      </c>
      <c r="AG31" s="32">
        <v>83738.410000000105</v>
      </c>
      <c r="AH31" s="32">
        <v>-89305.75</v>
      </c>
      <c r="AI31" s="32">
        <v>65249.449999999953</v>
      </c>
      <c r="AJ31" s="32">
        <v>-67338.559999999896</v>
      </c>
      <c r="AK31" s="32">
        <v>0</v>
      </c>
      <c r="AL31" s="32">
        <v>0</v>
      </c>
      <c r="AM31" s="32">
        <v>0</v>
      </c>
      <c r="AN31" s="32">
        <v>0</v>
      </c>
      <c r="AO31" s="32">
        <v>0</v>
      </c>
      <c r="AP31" s="32">
        <v>0</v>
      </c>
      <c r="AQ31" s="32">
        <v>0</v>
      </c>
      <c r="AR31" s="32">
        <v>0</v>
      </c>
      <c r="AS31" s="32">
        <v>0</v>
      </c>
      <c r="AT31" s="32">
        <v>0</v>
      </c>
      <c r="AU31" s="32">
        <v>0</v>
      </c>
      <c r="AV31" s="32">
        <v>0</v>
      </c>
      <c r="AW31" s="32">
        <v>0</v>
      </c>
      <c r="AX31" s="32">
        <v>0</v>
      </c>
      <c r="AY31" s="32">
        <v>0</v>
      </c>
      <c r="AZ31" s="33"/>
      <c r="BA31" s="32">
        <v>-1766010.7339332344</v>
      </c>
      <c r="BB31" s="33"/>
      <c r="BC31" s="32">
        <v>-155688.07672484568</v>
      </c>
      <c r="BD31" s="33"/>
      <c r="BE31" s="32">
        <v>-2747770.5007157433</v>
      </c>
      <c r="BG31" s="34"/>
    </row>
    <row r="32" spans="2:59" s="15" customFormat="1" ht="18.75" customHeight="1" x14ac:dyDescent="0.3">
      <c r="B32" s="31" t="s">
        <v>98</v>
      </c>
      <c r="C32" s="32">
        <v>-74683.509366753904</v>
      </c>
      <c r="D32" s="32"/>
      <c r="E32" s="32"/>
      <c r="F32" s="32"/>
      <c r="G32" s="32"/>
      <c r="H32" s="32"/>
      <c r="I32" s="32"/>
      <c r="J32" s="32"/>
      <c r="K32" s="32"/>
      <c r="L32" s="32"/>
      <c r="M32" s="32">
        <v>0</v>
      </c>
      <c r="N32" s="32">
        <v>0</v>
      </c>
      <c r="O32" s="32">
        <v>0</v>
      </c>
      <c r="P32" s="32">
        <v>-84506.793999999994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A32" s="32">
        <v>0</v>
      </c>
      <c r="AB32" s="32">
        <v>0</v>
      </c>
      <c r="AC32" s="32">
        <v>0</v>
      </c>
      <c r="AD32" s="32">
        <v>0</v>
      </c>
      <c r="AE32" s="32">
        <v>0</v>
      </c>
      <c r="AF32" s="32">
        <v>0</v>
      </c>
      <c r="AG32" s="32">
        <v>0</v>
      </c>
      <c r="AH32" s="32">
        <v>0</v>
      </c>
      <c r="AI32" s="32">
        <v>0</v>
      </c>
      <c r="AJ32" s="32">
        <v>0</v>
      </c>
      <c r="AK32" s="32">
        <v>0</v>
      </c>
      <c r="AL32" s="32">
        <v>0</v>
      </c>
      <c r="AM32" s="32">
        <v>0</v>
      </c>
      <c r="AN32" s="32">
        <v>0</v>
      </c>
      <c r="AO32" s="32">
        <v>0</v>
      </c>
      <c r="AP32" s="32">
        <v>0</v>
      </c>
      <c r="AQ32" s="32">
        <v>0</v>
      </c>
      <c r="AR32" s="32">
        <v>0</v>
      </c>
      <c r="AS32" s="32">
        <v>0</v>
      </c>
      <c r="AT32" s="32">
        <v>0</v>
      </c>
      <c r="AU32" s="32">
        <v>0</v>
      </c>
      <c r="AV32" s="32">
        <v>0</v>
      </c>
      <c r="AW32" s="32">
        <v>0</v>
      </c>
      <c r="AX32" s="32">
        <v>0</v>
      </c>
      <c r="AY32" s="32">
        <v>0</v>
      </c>
      <c r="AZ32" s="33"/>
      <c r="BA32" s="32">
        <v>-74683.509366753904</v>
      </c>
      <c r="BB32" s="33"/>
      <c r="BC32" s="32">
        <v>-74683.509366753904</v>
      </c>
      <c r="BD32" s="33"/>
      <c r="BE32" s="32">
        <v>-159190.30336675391</v>
      </c>
    </row>
    <row r="33" spans="2:57" s="15" customFormat="1" ht="18.75" customHeight="1" x14ac:dyDescent="0.3">
      <c r="B33" s="28" t="s">
        <v>99</v>
      </c>
      <c r="C33" s="29">
        <v>4246441.2499999963</v>
      </c>
      <c r="D33" s="29">
        <v>4416298.939627666</v>
      </c>
      <c r="E33" s="29">
        <v>3906725.8299999991</v>
      </c>
      <c r="F33" s="29">
        <v>3906725.9499999993</v>
      </c>
      <c r="G33" s="29">
        <v>4552185.0199999996</v>
      </c>
      <c r="H33" s="29">
        <v>3804811.3599999887</v>
      </c>
      <c r="I33" s="29">
        <v>3397153.0000000186</v>
      </c>
      <c r="J33" s="29">
        <v>3057437.7</v>
      </c>
      <c r="K33" s="29">
        <v>2547864.7500000005</v>
      </c>
      <c r="L33" s="29">
        <v>2547864.75</v>
      </c>
      <c r="M33" s="29">
        <v>3674394.9973552926</v>
      </c>
      <c r="N33" s="29">
        <v>2547864.7500000005</v>
      </c>
      <c r="O33" s="29">
        <v>2378007.0999999982</v>
      </c>
      <c r="P33" s="29">
        <v>1368516.1000000013</v>
      </c>
      <c r="Q33" s="29">
        <v>1466267.2499999993</v>
      </c>
      <c r="R33" s="29">
        <v>1466267.2547312018</v>
      </c>
      <c r="S33" s="29">
        <v>1886596.5850000002</v>
      </c>
      <c r="T33" s="29">
        <v>1466267.2499999998</v>
      </c>
      <c r="U33" s="29">
        <v>1173013.3999999999</v>
      </c>
      <c r="V33" s="29">
        <v>1173013.6000000001</v>
      </c>
      <c r="W33" s="29">
        <v>1173014.9900000002</v>
      </c>
      <c r="X33" s="29">
        <v>1173013.79</v>
      </c>
      <c r="Y33" s="29">
        <v>1270764.95</v>
      </c>
      <c r="Z33" s="29">
        <v>1270764.9512079016</v>
      </c>
      <c r="AA33" s="29">
        <v>1270764.9418217384</v>
      </c>
      <c r="AB33" s="29">
        <v>1277050.4481928598</v>
      </c>
      <c r="AC33" s="29">
        <v>1375285.1018217399</v>
      </c>
      <c r="AD33" s="29">
        <v>1159169.0779337769</v>
      </c>
      <c r="AE33" s="29">
        <v>1045453.8899999988</v>
      </c>
      <c r="AF33" s="29">
        <v>772218.23475135583</v>
      </c>
      <c r="AG33" s="29">
        <v>827094.88000000012</v>
      </c>
      <c r="AH33" s="29">
        <v>706333.32</v>
      </c>
      <c r="AI33" s="29">
        <v>642121.19999999995</v>
      </c>
      <c r="AJ33" s="29">
        <v>494941.20311607845</v>
      </c>
      <c r="AK33" s="29">
        <v>527379.37820715527</v>
      </c>
      <c r="AL33" s="29">
        <v>515227.36037716706</v>
      </c>
      <c r="AM33" s="29">
        <v>396263.19353513676</v>
      </c>
      <c r="AN33" s="29">
        <v>284258.26804517233</v>
      </c>
      <c r="AO33" s="29">
        <v>263941.12484841014</v>
      </c>
      <c r="AP33" s="29">
        <v>157391.67999999996</v>
      </c>
      <c r="AQ33" s="29">
        <v>180977.76411811999</v>
      </c>
      <c r="AR33" s="29">
        <v>202723.3268287878</v>
      </c>
      <c r="AS33" s="29">
        <v>171514.19904672905</v>
      </c>
      <c r="AT33" s="29">
        <v>126542.81108164295</v>
      </c>
      <c r="AU33" s="29">
        <v>263869.16006166628</v>
      </c>
      <c r="AV33" s="29">
        <v>59374.820000000007</v>
      </c>
      <c r="AW33" s="29">
        <v>48844.180000000008</v>
      </c>
      <c r="AX33" s="29">
        <v>1382.17</v>
      </c>
      <c r="AY33" s="29">
        <v>0</v>
      </c>
      <c r="AZ33" s="23"/>
      <c r="BA33" s="29">
        <v>16476191.969627658</v>
      </c>
      <c r="BB33" s="23"/>
      <c r="BC33" s="29">
        <v>42605768.296982959</v>
      </c>
      <c r="BD33" s="23"/>
      <c r="BE33" s="29">
        <v>72641397.251709595</v>
      </c>
    </row>
    <row r="34" spans="2:57" s="15" customFormat="1" ht="18.75" customHeight="1" x14ac:dyDescent="0.3">
      <c r="B34" s="35" t="s">
        <v>100</v>
      </c>
      <c r="C34" s="36">
        <v>1.2499999999999989</v>
      </c>
      <c r="D34" s="36">
        <v>1.3000000116649635</v>
      </c>
      <c r="E34" s="36">
        <v>1.1499999646763037</v>
      </c>
      <c r="F34" s="36">
        <v>1.1499999999999997</v>
      </c>
      <c r="G34" s="36">
        <v>1.3399999999999999</v>
      </c>
      <c r="H34" s="36">
        <v>1.1199999999999968</v>
      </c>
      <c r="I34" s="36">
        <v>1.0000000000000056</v>
      </c>
      <c r="J34" s="36">
        <v>0.9</v>
      </c>
      <c r="K34" s="36">
        <v>0.75000000000000011</v>
      </c>
      <c r="L34" s="36">
        <v>0.75</v>
      </c>
      <c r="M34" s="36">
        <v>1.0816101003856149</v>
      </c>
      <c r="N34" s="36">
        <v>0.75000000000000011</v>
      </c>
      <c r="O34" s="36">
        <v>0.69999999999999951</v>
      </c>
      <c r="P34" s="36">
        <v>0.70000000000000062</v>
      </c>
      <c r="Q34" s="36">
        <v>0.74999999999999967</v>
      </c>
      <c r="R34" s="36">
        <v>0.75000000242002363</v>
      </c>
      <c r="S34" s="36">
        <v>0.96499968798321056</v>
      </c>
      <c r="T34" s="36">
        <v>0.74999999999999989</v>
      </c>
      <c r="U34" s="36">
        <v>0.59999979539882642</v>
      </c>
      <c r="V34" s="36">
        <v>0.59999989769941331</v>
      </c>
      <c r="W34" s="36">
        <v>0.60000060868849125</v>
      </c>
      <c r="X34" s="36">
        <v>0.59999999488497069</v>
      </c>
      <c r="Y34" s="36">
        <v>0.65</v>
      </c>
      <c r="Z34" s="36">
        <v>0.64680077305100669</v>
      </c>
      <c r="AA34" s="36">
        <v>0.64680076827358701</v>
      </c>
      <c r="AB34" s="36">
        <v>0.64999999908019201</v>
      </c>
      <c r="AC34" s="36">
        <v>0.70000000092723902</v>
      </c>
      <c r="AD34" s="36">
        <v>0.79999853545966426</v>
      </c>
      <c r="AE34" s="36">
        <v>0.82999999999999907</v>
      </c>
      <c r="AF34" s="36">
        <v>0.61307451335192353</v>
      </c>
      <c r="AG34" s="36">
        <v>0.68</v>
      </c>
      <c r="AH34" s="36">
        <v>0.65999999999999992</v>
      </c>
      <c r="AI34" s="36">
        <v>0.6</v>
      </c>
      <c r="AJ34" s="36">
        <v>0.65000000409230629</v>
      </c>
      <c r="AK34" s="36">
        <v>0.86643410507223073</v>
      </c>
      <c r="AL34" s="36">
        <v>0.84646949680646755</v>
      </c>
      <c r="AM34" s="36">
        <v>0.68943754823316172</v>
      </c>
      <c r="AN34" s="36">
        <v>0.74697871480084388</v>
      </c>
      <c r="AO34" s="36">
        <v>0.69358898011375858</v>
      </c>
      <c r="AP34" s="36">
        <v>0.41359653548604092</v>
      </c>
      <c r="AQ34" s="36">
        <v>0.53065810897749255</v>
      </c>
      <c r="AR34" s="36">
        <v>0.62717203892161033</v>
      </c>
      <c r="AS34" s="36">
        <v>0.99723494611963548</v>
      </c>
      <c r="AT34" s="36">
        <v>0.77973797886992102</v>
      </c>
      <c r="AU34" s="36">
        <v>1.7865509332597931</v>
      </c>
      <c r="AV34" s="36">
        <v>0.66518285161812185</v>
      </c>
      <c r="AW34" s="36">
        <v>0.8140696666666668</v>
      </c>
      <c r="AX34" s="36">
        <v>2.3036166666666667E-2</v>
      </c>
      <c r="AY34" s="36">
        <v>0</v>
      </c>
      <c r="AZ34" s="37"/>
      <c r="BA34" s="36">
        <v>4.8499999763412651</v>
      </c>
      <c r="BB34" s="38"/>
      <c r="BC34" s="36">
        <v>12.541610076726883</v>
      </c>
      <c r="BD34" s="38"/>
      <c r="BE34" s="36">
        <v>38.163432729650125</v>
      </c>
    </row>
    <row r="35" spans="2:57" s="15" customFormat="1" ht="18.75" customHeight="1" x14ac:dyDescent="0.3">
      <c r="B35" s="39" t="s">
        <v>101</v>
      </c>
      <c r="C35" s="40">
        <v>0.1528872110273316</v>
      </c>
      <c r="D35" s="40">
        <v>0.15911782905262961</v>
      </c>
      <c r="E35" s="40">
        <v>0.1396418563006141</v>
      </c>
      <c r="F35" s="40">
        <v>0.1397831070154798</v>
      </c>
      <c r="G35" s="40">
        <v>0.1650361700940044</v>
      </c>
      <c r="H35" s="40">
        <v>0.15254032914053073</v>
      </c>
      <c r="I35" s="40">
        <v>0.12497797465456162</v>
      </c>
      <c r="J35" s="40">
        <v>0.11162264650625375</v>
      </c>
      <c r="K35" s="40">
        <v>9.4357280862409798E-2</v>
      </c>
      <c r="L35" s="40">
        <v>9.1986417256068487E-2</v>
      </c>
      <c r="M35" s="40">
        <v>0.13645422784369754</v>
      </c>
      <c r="N35" s="40">
        <v>8.9340022469481362E-2</v>
      </c>
      <c r="O35" s="40">
        <v>8.4425220401843415E-2</v>
      </c>
      <c r="P35" s="40">
        <v>8.2599797860953839E-2</v>
      </c>
      <c r="Q35" s="40">
        <v>8.9145458309245251E-2</v>
      </c>
      <c r="R35" s="40">
        <v>8.7440251684923309E-2</v>
      </c>
      <c r="S35" s="40">
        <v>0.11672409556189445</v>
      </c>
      <c r="T35" s="40">
        <v>9.0973561654318136E-2</v>
      </c>
      <c r="U35" s="40">
        <v>7.147028822001178E-2</v>
      </c>
      <c r="V35" s="40">
        <v>7.4347336805429265E-2</v>
      </c>
      <c r="W35" s="40">
        <v>7.3663134146865206E-2</v>
      </c>
      <c r="X35" s="40">
        <v>7.6804843942656742E-2</v>
      </c>
      <c r="Y35" s="40">
        <v>8.0267697072686106E-2</v>
      </c>
      <c r="Z35" s="40">
        <v>8.2751962836698612E-2</v>
      </c>
      <c r="AA35" s="40">
        <v>8.1279536518615636E-2</v>
      </c>
      <c r="AB35" s="40">
        <v>8.3461077713800513E-2</v>
      </c>
      <c r="AC35" s="40">
        <v>7.7632598962425581E-2</v>
      </c>
      <c r="AD35" s="40">
        <v>8.7617681462235808E-2</v>
      </c>
      <c r="AE35" s="40">
        <v>8.2999506807510004E-2</v>
      </c>
      <c r="AF35" s="40">
        <v>6.3059821860125487E-2</v>
      </c>
      <c r="AG35" s="40">
        <v>7.015988024972164E-2</v>
      </c>
      <c r="AH35" s="40">
        <v>6.3152790933540315E-2</v>
      </c>
      <c r="AI35" s="40">
        <v>5.6812388320784279E-2</v>
      </c>
      <c r="AJ35" s="40">
        <v>6.8741902812975209E-2</v>
      </c>
      <c r="AK35" s="40">
        <v>9.825814237347319E-2</v>
      </c>
      <c r="AL35" s="40">
        <v>0.10216257642209481</v>
      </c>
      <c r="AM35" s="40">
        <v>8.5942871257316256E-2</v>
      </c>
      <c r="AN35" s="40">
        <v>9.3413350365172176E-2</v>
      </c>
      <c r="AO35" s="40">
        <v>8.6480275030439424E-2</v>
      </c>
      <c r="AP35" s="40">
        <v>5.0776305042780079E-2</v>
      </c>
      <c r="AQ35" s="40">
        <v>6.5570791043061405E-2</v>
      </c>
      <c r="AR35" s="40">
        <v>7.7911766599798815E-2</v>
      </c>
      <c r="AS35" s="40">
        <v>0.12645489989567582</v>
      </c>
      <c r="AT35" s="40">
        <v>9.768744923191397E-2</v>
      </c>
      <c r="AU35" s="40">
        <v>0.23675815021425128</v>
      </c>
      <c r="AV35" s="40">
        <v>8.2807962883477693E-2</v>
      </c>
      <c r="AW35" s="40">
        <v>0.10218313289347836</v>
      </c>
      <c r="AX35" s="40">
        <v>2.7678450796129184E-3</v>
      </c>
      <c r="AY35" s="40">
        <v>0</v>
      </c>
      <c r="AZ35" s="41"/>
      <c r="BA35" s="40">
        <v>0.14534562543767771</v>
      </c>
      <c r="BB35" s="42"/>
      <c r="BC35" s="40">
        <v>0.11966043389683123</v>
      </c>
      <c r="BD35" s="42"/>
      <c r="BE35" s="40">
        <v>0.14798046908458273</v>
      </c>
    </row>
    <row r="36" spans="2:57" s="15" customFormat="1" ht="18.75" customHeight="1" x14ac:dyDescent="0.3">
      <c r="BB36" s="23"/>
      <c r="BD36" s="23"/>
    </row>
    <row r="37" spans="2:57" s="15" customFormat="1" ht="18.75" customHeight="1" x14ac:dyDescent="0.3">
      <c r="B37" s="24" t="s">
        <v>102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BB37" s="23"/>
      <c r="BD37" s="23"/>
    </row>
    <row r="38" spans="2:57" s="15" customFormat="1" ht="18.75" customHeight="1" x14ac:dyDescent="0.3">
      <c r="B38" s="16"/>
      <c r="C38" s="17">
        <v>44652</v>
      </c>
      <c r="D38" s="55">
        <v>44621</v>
      </c>
      <c r="E38" s="55">
        <v>44593</v>
      </c>
      <c r="F38" s="55">
        <v>44562</v>
      </c>
      <c r="G38" s="55">
        <f>+G17</f>
        <v>44531</v>
      </c>
      <c r="H38" s="55">
        <f>+H17</f>
        <v>44501</v>
      </c>
      <c r="I38" s="55">
        <v>44470</v>
      </c>
      <c r="J38" s="55">
        <v>44440</v>
      </c>
      <c r="K38" s="55">
        <v>44409</v>
      </c>
      <c r="L38" s="55">
        <v>44378</v>
      </c>
      <c r="M38" s="55">
        <v>44348</v>
      </c>
      <c r="N38" s="55">
        <v>44317</v>
      </c>
      <c r="O38" s="55">
        <v>44287</v>
      </c>
      <c r="P38" s="55">
        <v>44256</v>
      </c>
      <c r="Q38" s="55">
        <v>44228</v>
      </c>
      <c r="R38" s="55">
        <v>44197</v>
      </c>
      <c r="S38" s="55">
        <v>44166</v>
      </c>
      <c r="T38" s="55">
        <v>44136</v>
      </c>
      <c r="U38" s="55">
        <v>44105</v>
      </c>
      <c r="V38" s="55">
        <v>44075</v>
      </c>
      <c r="W38" s="55">
        <v>44044</v>
      </c>
      <c r="X38" s="55">
        <v>44013</v>
      </c>
      <c r="Y38" s="55">
        <v>43983</v>
      </c>
      <c r="Z38" s="55">
        <v>43952</v>
      </c>
      <c r="AA38" s="55">
        <v>43922</v>
      </c>
      <c r="AB38" s="55">
        <v>43891</v>
      </c>
      <c r="AC38" s="55">
        <v>43862</v>
      </c>
      <c r="AD38" s="55">
        <v>43831</v>
      </c>
      <c r="AE38" s="55">
        <v>43800</v>
      </c>
      <c r="AF38" s="55">
        <v>43770</v>
      </c>
      <c r="AG38" s="55">
        <v>43739</v>
      </c>
      <c r="AH38" s="55">
        <v>43709</v>
      </c>
      <c r="AI38" s="55">
        <v>43678</v>
      </c>
      <c r="AJ38" s="55">
        <v>43647</v>
      </c>
      <c r="AK38" s="55">
        <v>43617</v>
      </c>
      <c r="AL38" s="55">
        <v>43586</v>
      </c>
      <c r="AM38" s="55">
        <v>43556</v>
      </c>
      <c r="AN38" s="55">
        <v>43525</v>
      </c>
      <c r="AO38" s="55">
        <v>43497</v>
      </c>
      <c r="AP38" s="55">
        <v>43466</v>
      </c>
      <c r="AQ38" s="55">
        <v>43435</v>
      </c>
      <c r="AR38" s="55">
        <v>43405</v>
      </c>
      <c r="AS38" s="55">
        <v>43374</v>
      </c>
      <c r="AT38" s="55">
        <v>43344</v>
      </c>
      <c r="AU38" s="55">
        <v>43313</v>
      </c>
      <c r="AV38" s="55">
        <v>43282</v>
      </c>
      <c r="AW38" s="55">
        <v>43252</v>
      </c>
      <c r="AX38" s="55">
        <v>43221</v>
      </c>
      <c r="AY38" s="55">
        <v>43191</v>
      </c>
      <c r="AZ38" s="18"/>
      <c r="BA38"/>
      <c r="BB38"/>
      <c r="BC38"/>
      <c r="BD38"/>
      <c r="BE38"/>
    </row>
    <row r="39" spans="2:57" s="15" customFormat="1" ht="18.75" customHeight="1" x14ac:dyDescent="0.3">
      <c r="B39" s="43" t="s">
        <v>103</v>
      </c>
      <c r="C39" s="44">
        <v>0.98949061758478352</v>
      </c>
      <c r="D39" s="44">
        <v>1.1628253834902345</v>
      </c>
      <c r="E39" s="44">
        <v>0.77522990280390669</v>
      </c>
      <c r="F39" s="44">
        <v>0.91936934544896864</v>
      </c>
      <c r="G39" s="44">
        <v>0.87871419268656614</v>
      </c>
      <c r="H39" s="44">
        <v>0.95331713055019895</v>
      </c>
      <c r="I39" s="44">
        <v>1.0137226646932951</v>
      </c>
      <c r="J39" s="44">
        <v>0.61806770825511448</v>
      </c>
      <c r="K39" s="44">
        <v>0.53132654642060873</v>
      </c>
      <c r="L39" s="44">
        <v>0.55623447045216978</v>
      </c>
      <c r="M39" s="44">
        <v>0.49682186417729846</v>
      </c>
      <c r="N39" s="44">
        <v>0.43725640106718</v>
      </c>
      <c r="O39" s="44">
        <v>0.30605313331486689</v>
      </c>
      <c r="P39" s="44">
        <v>0.50886513867100291</v>
      </c>
      <c r="Q39" s="44">
        <v>0.62912462410928149</v>
      </c>
      <c r="R39" s="44">
        <v>0.44893636033949469</v>
      </c>
      <c r="S39" s="44">
        <v>0.57170561676256493</v>
      </c>
      <c r="T39" s="44">
        <v>0.46795077667343121</v>
      </c>
      <c r="U39" s="44">
        <v>0.36561595950533571</v>
      </c>
      <c r="V39" s="44">
        <v>0.42735827660339548</v>
      </c>
      <c r="W39" s="44">
        <v>0.56176399459239101</v>
      </c>
      <c r="X39" s="44">
        <v>0.3812508599643073</v>
      </c>
      <c r="Y39" s="44">
        <v>0.54729162265610176</v>
      </c>
      <c r="Z39" s="44">
        <v>0.58294319835613073</v>
      </c>
      <c r="AA39" s="44">
        <v>0.54861295470678539</v>
      </c>
      <c r="AB39" s="44">
        <v>0.38666658770243478</v>
      </c>
      <c r="AC39" s="44">
        <v>0.63349412443661091</v>
      </c>
      <c r="AD39" s="44">
        <v>0.58716989409687403</v>
      </c>
      <c r="AE39" s="44">
        <v>0.62926631274000999</v>
      </c>
      <c r="AF39" s="44">
        <v>0.5510501052740121</v>
      </c>
      <c r="AG39" s="44">
        <v>0.62406536834120474</v>
      </c>
      <c r="AH39" s="44">
        <v>0.5923549853205281</v>
      </c>
      <c r="AI39" s="44">
        <v>0.4106849828350162</v>
      </c>
      <c r="AJ39" s="44">
        <v>0.53012505531051146</v>
      </c>
      <c r="AK39" s="44">
        <v>0.64494514046368578</v>
      </c>
      <c r="AL39" s="44">
        <v>0.62858619890511425</v>
      </c>
      <c r="AM39" s="44">
        <v>0.54763210842579779</v>
      </c>
      <c r="AN39" s="44">
        <v>0.7317171156165182</v>
      </c>
      <c r="AO39" s="44">
        <v>0.58679728191328773</v>
      </c>
      <c r="AP39" s="44">
        <v>0.43372506186884974</v>
      </c>
      <c r="AQ39" s="44">
        <v>0.50823333596750342</v>
      </c>
      <c r="AR39" s="44">
        <v>1.1181189536927079</v>
      </c>
      <c r="AS39" s="44">
        <v>1.1743865023292726</v>
      </c>
      <c r="AT39" s="44">
        <v>0.9601371388946025</v>
      </c>
      <c r="AU39" s="44">
        <v>2.938714039405832</v>
      </c>
      <c r="AV39" s="44">
        <v>1.0277658333333335</v>
      </c>
      <c r="AW39" s="44">
        <v>0.91418907300000352</v>
      </c>
      <c r="AX39" s="44">
        <v>0</v>
      </c>
      <c r="AY39" s="44">
        <v>0</v>
      </c>
      <c r="AZ39" s="44"/>
      <c r="BA39" s="44"/>
      <c r="BB39" s="44"/>
      <c r="BC39" s="44"/>
      <c r="BD39" s="44"/>
      <c r="BE39" s="44"/>
    </row>
    <row r="40" spans="2:57" s="15" customFormat="1" ht="18.75" customHeight="1" x14ac:dyDescent="0.3">
      <c r="B40" s="43" t="s">
        <v>104</v>
      </c>
      <c r="C40" s="44">
        <v>0.31013771825996622</v>
      </c>
      <c r="D40" s="44">
        <v>0.32519343403137863</v>
      </c>
      <c r="E40" s="44">
        <v>0.32988372616717587</v>
      </c>
      <c r="F40" s="44">
        <v>0.35477923720244575</v>
      </c>
      <c r="G40" s="44">
        <v>0.35725553132284599</v>
      </c>
      <c r="H40" s="44">
        <v>0.23715043743982089</v>
      </c>
      <c r="I40" s="44">
        <v>0.24627853381934822</v>
      </c>
      <c r="J40" s="44">
        <v>0.33451701468847589</v>
      </c>
      <c r="K40" s="44">
        <v>0.36641007337614762</v>
      </c>
      <c r="L40" s="44">
        <v>0.24746164803292642</v>
      </c>
      <c r="M40" s="44">
        <v>0.3098461034872434</v>
      </c>
      <c r="N40" s="44">
        <v>0.31172625136400978</v>
      </c>
      <c r="O40" s="44">
        <v>0.28183277585672478</v>
      </c>
      <c r="P40" s="44">
        <v>0.36285075930052973</v>
      </c>
      <c r="Q40" s="44">
        <v>0.49134735499275461</v>
      </c>
      <c r="R40" s="44">
        <v>0.23313313449509293</v>
      </c>
      <c r="S40" s="44">
        <v>0.41491827461876407</v>
      </c>
      <c r="T40" s="44">
        <v>0.52831624487282247</v>
      </c>
      <c r="U40" s="44">
        <v>0.17569953908470642</v>
      </c>
      <c r="V40" s="44">
        <v>0.14121691662962532</v>
      </c>
      <c r="W40" s="44">
        <v>0.17598537715413068</v>
      </c>
      <c r="X40" s="44">
        <v>0.16621697033743338</v>
      </c>
      <c r="Y40" s="44">
        <v>0.15833820369376733</v>
      </c>
      <c r="Z40" s="44">
        <v>0.17153273819370249</v>
      </c>
      <c r="AA40" s="44">
        <v>0.2010523374389791</v>
      </c>
      <c r="AB40" s="44">
        <v>0.22530197338719074</v>
      </c>
      <c r="AC40" s="44">
        <v>0.197066528969157</v>
      </c>
      <c r="AD40" s="44">
        <v>0.22421532306794745</v>
      </c>
      <c r="AE40" s="44">
        <v>0.20979578161978996</v>
      </c>
      <c r="AF40" s="44">
        <v>0.18190811562239245</v>
      </c>
      <c r="AG40" s="44">
        <v>0.152971572754969</v>
      </c>
      <c r="AH40" s="44">
        <v>0.16532820906707332</v>
      </c>
      <c r="AI40" s="44">
        <v>0.24927415572013506</v>
      </c>
      <c r="AJ40" s="44">
        <v>0.30383373519925194</v>
      </c>
      <c r="AK40" s="44">
        <v>0.27021947565050808</v>
      </c>
      <c r="AL40" s="44">
        <v>0.33691616914033362</v>
      </c>
      <c r="AM40" s="44">
        <v>0.26085379539044784</v>
      </c>
      <c r="AN40" s="44">
        <v>0.132646316851665</v>
      </c>
      <c r="AO40" s="44">
        <v>0.23045611020013448</v>
      </c>
      <c r="AP40" s="44">
        <v>0.15350259790525564</v>
      </c>
      <c r="AQ40" s="44">
        <v>0.17466844453244398</v>
      </c>
      <c r="AR40" s="44">
        <v>0.19283781778635864</v>
      </c>
      <c r="AS40" s="44">
        <v>1.5600513380797879E-2</v>
      </c>
      <c r="AT40" s="44">
        <v>2.2709452216299556E-2</v>
      </c>
      <c r="AU40" s="44">
        <v>6.9512967043796017E-2</v>
      </c>
      <c r="AV40" s="44">
        <v>1.8461999999999999E-2</v>
      </c>
      <c r="AW40" s="44">
        <v>6.5834999999999999E-3</v>
      </c>
      <c r="AX40" s="44">
        <v>2.3036166666666667E-2</v>
      </c>
      <c r="AY40" s="44">
        <v>0</v>
      </c>
      <c r="AZ40" s="44"/>
      <c r="BA40" s="44"/>
      <c r="BB40" s="44"/>
      <c r="BC40" s="44"/>
      <c r="BD40" s="44"/>
      <c r="BE40" s="44"/>
    </row>
    <row r="41" spans="2:57" s="15" customFormat="1" ht="18.75" customHeight="1" x14ac:dyDescent="0.3">
      <c r="B41" s="43" t="s">
        <v>105</v>
      </c>
      <c r="C41" s="44">
        <v>0.39625291530878948</v>
      </c>
      <c r="D41" s="44">
        <v>0.25600205219713812</v>
      </c>
      <c r="E41" s="44">
        <v>5.2270804405924638E-2</v>
      </c>
      <c r="F41" s="44">
        <v>3.6861110759462083E-3</v>
      </c>
      <c r="G41" s="44">
        <v>-4.0322425866600647E-2</v>
      </c>
      <c r="H41" s="44">
        <v>-2.2163676466735432E-3</v>
      </c>
      <c r="I41" s="44">
        <v>1.114907100151209E-3</v>
      </c>
      <c r="J41" s="44">
        <v>0.21824529539882367</v>
      </c>
      <c r="K41" s="44">
        <v>4.0924032564915386E-3</v>
      </c>
      <c r="L41" s="44">
        <v>0.15083267371237033</v>
      </c>
      <c r="M41" s="44">
        <v>-8.0011382671350828E-2</v>
      </c>
      <c r="N41" s="44">
        <v>2.2739953131342517E-2</v>
      </c>
      <c r="O41" s="44">
        <v>0.38552553564705511</v>
      </c>
      <c r="P41" s="44">
        <v>0</v>
      </c>
      <c r="Q41" s="44">
        <v>0.58089767230359957</v>
      </c>
      <c r="R41" s="44">
        <v>0.21518692618961516</v>
      </c>
      <c r="S41" s="44">
        <v>2.3507247740819418E-2</v>
      </c>
      <c r="T41" s="44">
        <v>5.7794271474044034E-2</v>
      </c>
      <c r="U41" s="44">
        <v>0.20535154829380525</v>
      </c>
      <c r="V41" s="44">
        <v>2.8961475133540627E-2</v>
      </c>
      <c r="W41" s="44">
        <v>0.14010116505023215</v>
      </c>
      <c r="X41" s="44">
        <v>2.3883412113310177E-2</v>
      </c>
      <c r="Y41" s="44">
        <v>0.23274265827051649</v>
      </c>
      <c r="Z41" s="44">
        <v>8.7152053781430483E-2</v>
      </c>
      <c r="AA41" s="44">
        <v>8.1324155987727369E-4</v>
      </c>
      <c r="AB41" s="44">
        <v>0</v>
      </c>
      <c r="AC41" s="44">
        <v>0.26856838193040927</v>
      </c>
      <c r="AD41" s="44">
        <v>0.28686846422883805</v>
      </c>
      <c r="AE41" s="44">
        <v>0.51085312873996869</v>
      </c>
      <c r="AF41" s="44">
        <v>0</v>
      </c>
      <c r="AG41" s="44">
        <v>0</v>
      </c>
      <c r="AH41" s="44">
        <v>0.10797940015062577</v>
      </c>
      <c r="AI41" s="44">
        <v>0</v>
      </c>
      <c r="AJ41" s="44">
        <v>0</v>
      </c>
      <c r="AK41" s="44">
        <v>0</v>
      </c>
      <c r="AL41" s="44">
        <v>0</v>
      </c>
      <c r="AM41" s="44">
        <v>0</v>
      </c>
      <c r="AN41" s="44">
        <v>0</v>
      </c>
      <c r="AO41" s="44">
        <v>0</v>
      </c>
      <c r="AP41" s="44">
        <v>0</v>
      </c>
      <c r="AQ41" s="44">
        <v>0</v>
      </c>
      <c r="AR41" s="44">
        <v>0</v>
      </c>
      <c r="AS41" s="44">
        <v>0</v>
      </c>
      <c r="AT41" s="44">
        <v>0</v>
      </c>
      <c r="AU41" s="44">
        <v>0</v>
      </c>
      <c r="AV41" s="44">
        <v>0</v>
      </c>
      <c r="AW41" s="44">
        <v>0</v>
      </c>
      <c r="AX41" s="44">
        <v>0</v>
      </c>
      <c r="AY41" s="44">
        <v>0</v>
      </c>
      <c r="AZ41" s="44"/>
      <c r="BA41" s="44"/>
      <c r="BB41" s="44"/>
      <c r="BC41" s="44"/>
      <c r="BD41" s="44"/>
      <c r="BE41" s="44"/>
    </row>
    <row r="42" spans="2:57" s="15" customFormat="1" ht="18.75" customHeight="1" x14ac:dyDescent="0.3">
      <c r="B42" s="43" t="s">
        <v>91</v>
      </c>
      <c r="C42" s="44">
        <v>-0.12124058586704799</v>
      </c>
      <c r="D42" s="44">
        <v>-0.11934923743499337</v>
      </c>
      <c r="E42" s="44">
        <v>-0.12061077025379792</v>
      </c>
      <c r="F42" s="44">
        <v>-0.12208631168510807</v>
      </c>
      <c r="G42" s="44">
        <v>-0.11823574916996678</v>
      </c>
      <c r="H42" s="44">
        <v>-0.12318929998148453</v>
      </c>
      <c r="I42" s="44">
        <v>-0.12138598114362233</v>
      </c>
      <c r="J42" s="44">
        <v>-0.11514404856066238</v>
      </c>
      <c r="K42" s="44">
        <v>-0.12080190677311269</v>
      </c>
      <c r="L42" s="44">
        <v>-0.11943230993717387</v>
      </c>
      <c r="M42" s="44">
        <v>-0.11964663351930274</v>
      </c>
      <c r="N42" s="44">
        <v>-0.11515683279499041</v>
      </c>
      <c r="O42" s="44">
        <v>-0.11965709522061567</v>
      </c>
      <c r="P42" s="44">
        <v>-0.12533788605044549</v>
      </c>
      <c r="Q42" s="44">
        <v>-0.1254207034904449</v>
      </c>
      <c r="R42" s="44">
        <v>-0.12281423799106199</v>
      </c>
      <c r="S42" s="44">
        <v>-0.12728129541186978</v>
      </c>
      <c r="T42" s="44">
        <v>-0.1195949919770765</v>
      </c>
      <c r="U42" s="44">
        <v>-0.1191059389071126</v>
      </c>
      <c r="V42" s="44">
        <v>-0.12449691384704936</v>
      </c>
      <c r="W42" s="44">
        <v>-0.12335967402941039</v>
      </c>
      <c r="X42" s="44">
        <v>-0.11838772740781055</v>
      </c>
      <c r="Y42" s="44">
        <v>-0.11714055537965543</v>
      </c>
      <c r="Z42" s="44">
        <v>-0.11787190670501702</v>
      </c>
      <c r="AA42" s="44">
        <v>-0.13146829046573688</v>
      </c>
      <c r="AB42" s="44">
        <v>-0.11900329466232118</v>
      </c>
      <c r="AC42" s="44">
        <v>-0.12826778025879876</v>
      </c>
      <c r="AD42" s="44">
        <v>-6.2140728856291565E-2</v>
      </c>
      <c r="AE42" s="44">
        <v>-0.11162691938522507</v>
      </c>
      <c r="AF42" s="44">
        <v>-0.11988370754448102</v>
      </c>
      <c r="AG42" s="44">
        <v>-0.11983794507637709</v>
      </c>
      <c r="AH42" s="44">
        <v>-0.12221503043350695</v>
      </c>
      <c r="AI42" s="44">
        <v>-0.1209284228584884</v>
      </c>
      <c r="AJ42" s="44">
        <v>-9.552390970887048E-2</v>
      </c>
      <c r="AK42" s="44">
        <v>-4.8730511041963062E-2</v>
      </c>
      <c r="AL42" s="44">
        <v>-0.11903287123898022</v>
      </c>
      <c r="AM42" s="44">
        <v>-0.11904835558308385</v>
      </c>
      <c r="AN42" s="44">
        <v>-0.11738471766733934</v>
      </c>
      <c r="AO42" s="44">
        <v>-0.12366441199966365</v>
      </c>
      <c r="AP42" s="44">
        <v>-0.12572802922790022</v>
      </c>
      <c r="AQ42" s="44">
        <v>-0.12300472722547751</v>
      </c>
      <c r="AR42" s="44">
        <v>-0.13226260486828809</v>
      </c>
      <c r="AS42" s="44">
        <v>-0.1331420336122261</v>
      </c>
      <c r="AT42" s="44">
        <v>-0.1260766025969238</v>
      </c>
      <c r="AU42" s="44">
        <v>-5.2070838836862504E-2</v>
      </c>
      <c r="AV42" s="44">
        <v>-5.664749999999999E-2</v>
      </c>
      <c r="AW42" s="44">
        <v>-0.10670290633333683</v>
      </c>
      <c r="AX42" s="44">
        <v>0</v>
      </c>
      <c r="AY42" s="44">
        <v>0</v>
      </c>
      <c r="AZ42" s="44"/>
      <c r="BA42" s="44"/>
      <c r="BB42" s="44"/>
      <c r="BC42" s="44"/>
      <c r="BD42" s="44"/>
      <c r="BE42" s="44"/>
    </row>
    <row r="43" spans="2:57" s="15" customFormat="1" ht="18.75" customHeight="1" x14ac:dyDescent="0.3">
      <c r="B43" s="43" t="s">
        <v>95</v>
      </c>
      <c r="C43" s="44">
        <v>0</v>
      </c>
      <c r="D43" s="44">
        <v>0</v>
      </c>
      <c r="E43" s="44">
        <v>0</v>
      </c>
      <c r="F43" s="44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44">
        <v>0</v>
      </c>
      <c r="O43" s="44">
        <v>0</v>
      </c>
      <c r="P43" s="44">
        <v>0</v>
      </c>
      <c r="Q43" s="44">
        <v>0</v>
      </c>
      <c r="R43" s="44">
        <v>0</v>
      </c>
      <c r="S43" s="44">
        <v>0</v>
      </c>
      <c r="T43" s="44">
        <v>0</v>
      </c>
      <c r="U43" s="44">
        <v>0</v>
      </c>
      <c r="V43" s="44">
        <v>0</v>
      </c>
      <c r="W43" s="44">
        <v>0</v>
      </c>
      <c r="X43" s="44">
        <v>0</v>
      </c>
      <c r="Y43" s="44">
        <v>-0.3793469130542198</v>
      </c>
      <c r="Z43" s="44">
        <v>0</v>
      </c>
      <c r="AA43" s="44">
        <v>0</v>
      </c>
      <c r="AB43" s="44">
        <v>0</v>
      </c>
      <c r="AC43" s="44">
        <v>0</v>
      </c>
      <c r="AD43" s="44">
        <v>0</v>
      </c>
      <c r="AE43" s="44">
        <v>-0.3073415566897934</v>
      </c>
      <c r="AF43" s="44">
        <v>0</v>
      </c>
      <c r="AG43" s="44">
        <v>0</v>
      </c>
      <c r="AH43" s="44">
        <v>0</v>
      </c>
      <c r="AI43" s="44">
        <v>0</v>
      </c>
      <c r="AJ43" s="44">
        <v>0</v>
      </c>
      <c r="AK43" s="44">
        <v>0</v>
      </c>
      <c r="AL43" s="44">
        <v>0</v>
      </c>
      <c r="AM43" s="44">
        <v>0</v>
      </c>
      <c r="AN43" s="44">
        <v>0</v>
      </c>
      <c r="AO43" s="44">
        <v>0</v>
      </c>
      <c r="AP43" s="44">
        <v>0</v>
      </c>
      <c r="AQ43" s="44">
        <v>0</v>
      </c>
      <c r="AR43" s="44">
        <v>0</v>
      </c>
      <c r="AS43" s="44">
        <v>0</v>
      </c>
      <c r="AT43" s="44">
        <v>0</v>
      </c>
      <c r="AU43" s="44">
        <v>0</v>
      </c>
      <c r="AV43" s="44">
        <v>0</v>
      </c>
      <c r="AW43" s="44">
        <v>0</v>
      </c>
      <c r="AX43" s="44">
        <v>0</v>
      </c>
      <c r="AY43" s="44">
        <v>0</v>
      </c>
      <c r="AZ43" s="44"/>
      <c r="BA43" s="44"/>
      <c r="BB43" s="44"/>
      <c r="BC43" s="44"/>
      <c r="BD43" s="44"/>
      <c r="BE43" s="44"/>
    </row>
    <row r="44" spans="2:57" s="15" customFormat="1" ht="18.75" customHeight="1" x14ac:dyDescent="0.3">
      <c r="B44" s="43" t="s">
        <v>97</v>
      </c>
      <c r="C44" s="44">
        <v>-0.30265651874768373</v>
      </c>
      <c r="D44" s="44">
        <v>-0.32467162061879418</v>
      </c>
      <c r="E44" s="44">
        <v>0.11322630155309442</v>
      </c>
      <c r="F44" s="44">
        <v>-5.7483820422528087E-3</v>
      </c>
      <c r="G44" s="44">
        <v>0.26258845102715511</v>
      </c>
      <c r="H44" s="44">
        <v>5.4938099638134931E-2</v>
      </c>
      <c r="I44" s="44">
        <v>-0.13973012446916672</v>
      </c>
      <c r="J44" s="44">
        <v>-0.15568596978175175</v>
      </c>
      <c r="K44" s="44">
        <v>-3.1027116280135037E-2</v>
      </c>
      <c r="L44" s="44">
        <v>-8.5096482260292663E-2</v>
      </c>
      <c r="M44" s="44">
        <v>0.47460014891172636</v>
      </c>
      <c r="N44" s="44">
        <v>9.3434227232458672E-2</v>
      </c>
      <c r="O44" s="44">
        <v>-0.15375434959803166</v>
      </c>
      <c r="P44" s="44">
        <v>-3.1525388703857755E-3</v>
      </c>
      <c r="Q44" s="44">
        <v>-0.82594894791519136</v>
      </c>
      <c r="R44" s="44">
        <v>-2.444218061311729E-2</v>
      </c>
      <c r="S44" s="44">
        <v>8.2149844272931927E-2</v>
      </c>
      <c r="T44" s="44">
        <v>-0.1844663010432214</v>
      </c>
      <c r="U44" s="44">
        <v>-2.7561312577908292E-2</v>
      </c>
      <c r="V44" s="44">
        <v>0.1269601431799012</v>
      </c>
      <c r="W44" s="44">
        <v>-0.15449025407885228</v>
      </c>
      <c r="X44" s="44">
        <v>0.14703647987773036</v>
      </c>
      <c r="Y44" s="44">
        <v>0.20811498381348967</v>
      </c>
      <c r="Z44" s="44">
        <v>-7.6955310575239994E-2</v>
      </c>
      <c r="AA44" s="44">
        <v>2.7790525033682106E-2</v>
      </c>
      <c r="AB44" s="44">
        <v>0.15703473265288775</v>
      </c>
      <c r="AC44" s="44">
        <v>-0.27086125415013945</v>
      </c>
      <c r="AD44" s="44">
        <v>-0.23101701637044292</v>
      </c>
      <c r="AE44" s="44">
        <v>-0.10094674702475105</v>
      </c>
      <c r="AF44" s="44">
        <v>0</v>
      </c>
      <c r="AG44" s="44">
        <v>7.4032851264877228E-2</v>
      </c>
      <c r="AH44" s="44">
        <v>-8.3447564104720415E-2</v>
      </c>
      <c r="AI44" s="44">
        <v>6.0969284303337083E-2</v>
      </c>
      <c r="AJ44" s="44">
        <v>-8.8434876708586657E-2</v>
      </c>
      <c r="AK44" s="44">
        <v>0</v>
      </c>
      <c r="AL44" s="44">
        <v>0</v>
      </c>
      <c r="AM44" s="44">
        <v>0</v>
      </c>
      <c r="AN44" s="44">
        <v>0</v>
      </c>
      <c r="AO44" s="44">
        <v>0</v>
      </c>
      <c r="AP44" s="44">
        <v>0</v>
      </c>
      <c r="AQ44" s="44">
        <v>0</v>
      </c>
      <c r="AR44" s="44">
        <v>0</v>
      </c>
      <c r="AS44" s="44">
        <v>0</v>
      </c>
      <c r="AT44" s="44">
        <v>0</v>
      </c>
      <c r="AU44" s="44">
        <v>0</v>
      </c>
      <c r="AV44" s="44">
        <v>0</v>
      </c>
      <c r="AW44" s="44">
        <v>0</v>
      </c>
      <c r="AX44" s="44">
        <v>0</v>
      </c>
      <c r="AY44" s="44">
        <v>0</v>
      </c>
      <c r="AZ44" s="44"/>
      <c r="BA44" s="44"/>
      <c r="BB44" s="44"/>
      <c r="BC44" s="44"/>
      <c r="BD44" s="44"/>
      <c r="BE44" s="44"/>
    </row>
    <row r="45" spans="2:57" s="15" customFormat="1" ht="18.75" customHeight="1" x14ac:dyDescent="0.3">
      <c r="B45" s="43" t="s">
        <v>98</v>
      </c>
      <c r="C45" s="44">
        <v>-2.1984146538808792E-2</v>
      </c>
      <c r="D45" s="44">
        <v>0</v>
      </c>
      <c r="E45" s="44">
        <v>0</v>
      </c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44">
        <v>0</v>
      </c>
      <c r="O45" s="44">
        <v>0</v>
      </c>
      <c r="P45" s="44">
        <v>-4.322547305070068E-2</v>
      </c>
      <c r="Q45" s="44">
        <v>0</v>
      </c>
      <c r="R45" s="44">
        <v>0</v>
      </c>
      <c r="S45" s="44">
        <v>0</v>
      </c>
      <c r="T45" s="44">
        <v>0</v>
      </c>
      <c r="U45" s="44">
        <v>0</v>
      </c>
      <c r="V45" s="44">
        <v>0</v>
      </c>
      <c r="W45" s="44">
        <v>0</v>
      </c>
      <c r="X45" s="44">
        <v>0</v>
      </c>
      <c r="Y45" s="44">
        <v>0</v>
      </c>
      <c r="Z45" s="44">
        <v>0</v>
      </c>
      <c r="AA45" s="44">
        <v>0</v>
      </c>
      <c r="AB45" s="44">
        <v>0</v>
      </c>
      <c r="AC45" s="44">
        <v>0</v>
      </c>
      <c r="AD45" s="44">
        <v>0</v>
      </c>
      <c r="AE45" s="44">
        <v>0</v>
      </c>
      <c r="AF45" s="44">
        <v>0</v>
      </c>
      <c r="AG45" s="44">
        <v>0</v>
      </c>
      <c r="AH45" s="44">
        <v>0</v>
      </c>
      <c r="AI45" s="44">
        <v>0</v>
      </c>
      <c r="AJ45" s="44">
        <v>0</v>
      </c>
      <c r="AK45" s="44">
        <v>0</v>
      </c>
      <c r="AL45" s="44">
        <v>0</v>
      </c>
      <c r="AM45" s="44">
        <v>0</v>
      </c>
      <c r="AN45" s="44">
        <v>0</v>
      </c>
      <c r="AO45" s="44">
        <v>0</v>
      </c>
      <c r="AP45" s="44">
        <v>0</v>
      </c>
      <c r="AQ45" s="44">
        <v>0</v>
      </c>
      <c r="AR45" s="44">
        <v>0</v>
      </c>
      <c r="AS45" s="44">
        <v>0</v>
      </c>
      <c r="AT45" s="44">
        <v>0</v>
      </c>
      <c r="AU45" s="44">
        <v>0</v>
      </c>
      <c r="AV45" s="44">
        <v>0</v>
      </c>
      <c r="AW45" s="44">
        <v>0</v>
      </c>
      <c r="AX45" s="44">
        <v>0</v>
      </c>
      <c r="AY45" s="44">
        <v>0</v>
      </c>
      <c r="AZ45" s="44"/>
      <c r="BA45" s="44"/>
      <c r="BB45" s="44"/>
      <c r="BC45" s="44"/>
      <c r="BD45" s="44"/>
      <c r="BE45" s="44"/>
    </row>
    <row r="46" spans="2:57" s="15" customFormat="1" ht="18.75" customHeight="1" x14ac:dyDescent="0.3">
      <c r="B46" s="45" t="s">
        <v>106</v>
      </c>
      <c r="C46" s="46">
        <v>1.2499999999999987</v>
      </c>
      <c r="D46" s="46">
        <v>1.3000000116649635</v>
      </c>
      <c r="E46" s="46">
        <v>1.1499999646763035</v>
      </c>
      <c r="F46" s="46">
        <v>1.1499999999999999</v>
      </c>
      <c r="G46" s="46">
        <v>1.3399999999999999</v>
      </c>
      <c r="H46" s="46">
        <v>1.1199999999999968</v>
      </c>
      <c r="I46" s="46">
        <v>1.0000000000000056</v>
      </c>
      <c r="J46" s="46">
        <v>0.9</v>
      </c>
      <c r="K46" s="46">
        <v>0.75000000000000022</v>
      </c>
      <c r="L46" s="46">
        <v>0.74999999999999989</v>
      </c>
      <c r="M46" s="46">
        <v>1.0816101003856147</v>
      </c>
      <c r="N46" s="46">
        <v>0.75</v>
      </c>
      <c r="O46" s="46">
        <v>0.69999999999999951</v>
      </c>
      <c r="P46" s="46">
        <v>0.70000000000000073</v>
      </c>
      <c r="Q46" s="46">
        <v>0.74999999999999956</v>
      </c>
      <c r="R46" s="46">
        <v>0.7500000024200234</v>
      </c>
      <c r="S46" s="46">
        <v>0.96499968798321045</v>
      </c>
      <c r="T46" s="46">
        <v>0.74999999999999989</v>
      </c>
      <c r="U46" s="46">
        <v>0.59999979539882653</v>
      </c>
      <c r="V46" s="46">
        <v>0.5999998976994132</v>
      </c>
      <c r="W46" s="46">
        <v>0.60000060868849114</v>
      </c>
      <c r="X46" s="46">
        <v>0.59999999488497058</v>
      </c>
      <c r="Y46" s="46">
        <v>0.65</v>
      </c>
      <c r="Z46" s="46">
        <v>0.64680077305100681</v>
      </c>
      <c r="AA46" s="46">
        <v>0.64680076827358701</v>
      </c>
      <c r="AB46" s="46">
        <v>0.64999999908019213</v>
      </c>
      <c r="AC46" s="46">
        <v>0.70000000092723891</v>
      </c>
      <c r="AD46" s="46">
        <v>0.80509593616692487</v>
      </c>
      <c r="AE46" s="46">
        <v>0.82999999999999907</v>
      </c>
      <c r="AF46" s="46">
        <v>0.61307451335192353</v>
      </c>
      <c r="AG46" s="46">
        <v>0.73123184728467383</v>
      </c>
      <c r="AH46" s="46">
        <v>0.65999999999999981</v>
      </c>
      <c r="AI46" s="46">
        <v>0.6</v>
      </c>
      <c r="AJ46" s="46">
        <v>0.65000000409230629</v>
      </c>
      <c r="AK46" s="46">
        <v>0.86643410507223084</v>
      </c>
      <c r="AL46" s="46">
        <v>0.84646949680646766</v>
      </c>
      <c r="AM46" s="46">
        <v>0.68943754823316183</v>
      </c>
      <c r="AN46" s="46">
        <v>0.74697871480084388</v>
      </c>
      <c r="AO46" s="46">
        <v>0.69358898011375858</v>
      </c>
      <c r="AP46" s="46">
        <v>0.46149963054620519</v>
      </c>
      <c r="AQ46" s="46">
        <v>0.55989705327446992</v>
      </c>
      <c r="AR46" s="46">
        <v>1.1786941666107784</v>
      </c>
      <c r="AS46" s="46">
        <v>1.0568449820978443</v>
      </c>
      <c r="AT46" s="46">
        <v>0.85676998851397834</v>
      </c>
      <c r="AU46" s="46">
        <v>2.9561561676127655</v>
      </c>
      <c r="AV46" s="46">
        <v>0.98958033333333351</v>
      </c>
      <c r="AW46" s="46">
        <v>0.81406966666666669</v>
      </c>
      <c r="AX46" s="46">
        <v>2.3036166666666667E-2</v>
      </c>
      <c r="AY46" s="46">
        <v>0</v>
      </c>
      <c r="BA46" s="49"/>
      <c r="BB46" s="49"/>
      <c r="BC46" s="49"/>
      <c r="BD46" s="49"/>
      <c r="BE46" s="49"/>
    </row>
    <row r="47" spans="2:57" ht="14.4" x14ac:dyDescent="0.3"/>
    <row r="48" spans="2:57" ht="14.4" x14ac:dyDescent="0.3"/>
    <row r="49" ht="14.4" x14ac:dyDescent="0.3"/>
    <row r="50" ht="14.4" x14ac:dyDescent="0.3"/>
    <row r="51" ht="14.4" x14ac:dyDescent="0.3"/>
    <row r="52" ht="14.4" x14ac:dyDescent="0.3"/>
    <row r="53" ht="14.4" x14ac:dyDescent="0.3"/>
    <row r="54" ht="14.4" x14ac:dyDescent="0.3"/>
    <row r="55" ht="14.4" x14ac:dyDescent="0.3"/>
    <row r="56" ht="14.4" x14ac:dyDescent="0.3"/>
    <row r="57" ht="14.4" x14ac:dyDescent="0.3"/>
    <row r="58" ht="14.4" x14ac:dyDescent="0.3"/>
    <row r="59" ht="14.4" x14ac:dyDescent="0.3"/>
    <row r="60" ht="14.4" x14ac:dyDescent="0.3"/>
    <row r="61" ht="14.4" x14ac:dyDescent="0.3"/>
    <row r="62" ht="14.4" x14ac:dyDescent="0.3"/>
    <row r="63" ht="14.4" x14ac:dyDescent="0.3"/>
    <row r="64" ht="14.4" x14ac:dyDescent="0.3"/>
    <row r="65" ht="14.4" x14ac:dyDescent="0.3"/>
    <row r="66" ht="14.4" x14ac:dyDescent="0.3"/>
    <row r="67" ht="14.4" x14ac:dyDescent="0.3"/>
    <row r="68" ht="14.4" x14ac:dyDescent="0.3"/>
    <row r="69" ht="14.4" x14ac:dyDescent="0.3"/>
    <row r="70" ht="14.4" x14ac:dyDescent="0.3"/>
    <row r="71" ht="14.4" x14ac:dyDescent="0.3"/>
    <row r="72" ht="14.4" x14ac:dyDescent="0.3"/>
    <row r="73" ht="14.4" x14ac:dyDescent="0.3"/>
    <row r="74" ht="14.4" x14ac:dyDescent="0.3"/>
    <row r="75" ht="14.4" x14ac:dyDescent="0.3"/>
    <row r="76" ht="14.4" x14ac:dyDescent="0.3"/>
    <row r="77" ht="14.4" x14ac:dyDescent="0.3"/>
    <row r="78" ht="14.4" x14ac:dyDescent="0.3"/>
    <row r="79" ht="14.4" x14ac:dyDescent="0.3"/>
    <row r="80" ht="14.4" x14ac:dyDescent="0.3"/>
    <row r="81" ht="14.4" x14ac:dyDescent="0.3"/>
    <row r="82" ht="14.4" x14ac:dyDescent="0.3"/>
    <row r="83" ht="14.4" x14ac:dyDescent="0.3"/>
    <row r="84" ht="14.4" x14ac:dyDescent="0.3"/>
    <row r="85" ht="14.4" x14ac:dyDescent="0.3"/>
    <row r="86" ht="14.4" x14ac:dyDescent="0.3"/>
    <row r="87" ht="14.4" x14ac:dyDescent="0.3"/>
    <row r="88" ht="14.4" x14ac:dyDescent="0.3"/>
    <row r="89" ht="14.4" x14ac:dyDescent="0.3"/>
    <row r="90" ht="14.4" x14ac:dyDescent="0.3"/>
    <row r="91" ht="14.4" x14ac:dyDescent="0.3"/>
    <row r="92" ht="14.4" x14ac:dyDescent="0.3"/>
    <row r="93" ht="14.4" x14ac:dyDescent="0.3"/>
    <row r="94" ht="14.4" x14ac:dyDescent="0.3"/>
    <row r="95" ht="14.4" x14ac:dyDescent="0.3"/>
    <row r="96" ht="14.4" x14ac:dyDescent="0.3"/>
    <row r="97" ht="14.4" x14ac:dyDescent="0.3"/>
    <row r="98" ht="14.4" x14ac:dyDescent="0.3"/>
    <row r="99" ht="14.4" x14ac:dyDescent="0.3"/>
    <row r="100" ht="14.4" x14ac:dyDescent="0.3"/>
    <row r="101" ht="14.4" x14ac:dyDescent="0.3"/>
    <row r="102" ht="14.4" x14ac:dyDescent="0.3"/>
    <row r="103" ht="14.4" x14ac:dyDescent="0.3"/>
    <row r="104" ht="14.4" x14ac:dyDescent="0.3"/>
    <row r="105" ht="14.4" x14ac:dyDescent="0.3"/>
    <row r="106" ht="14.4" x14ac:dyDescent="0.3"/>
    <row r="107" ht="14.4" x14ac:dyDescent="0.3"/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Carteira de CRIs</vt:lpstr>
      <vt:lpstr>Resultado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Ruza Santos</dc:creator>
  <cp:lastModifiedBy>Paola Ruza Santos</cp:lastModifiedBy>
  <dcterms:created xsi:type="dcterms:W3CDTF">2021-07-07T18:58:53Z</dcterms:created>
  <dcterms:modified xsi:type="dcterms:W3CDTF">2022-05-23T12:49:16Z</dcterms:modified>
</cp:coreProperties>
</file>