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slc.sharepoint.com/sites/EquipedeRI/Shared Documents/Analises/Releases 2024/4T24/Tabelas Site/Dados Complementares/"/>
    </mc:Choice>
  </mc:AlternateContent>
  <xr:revisionPtr revIDLastSave="968" documentId="8_{3634341C-0F47-4CFF-BF30-B9D13E23BA77}" xr6:coauthVersionLast="47" xr6:coauthVersionMax="47" xr10:uidLastSave="{6C32B95B-A53D-4DDD-91CB-2B161AD99C4C}"/>
  <bookViews>
    <workbookView xWindow="28680" yWindow="-11040" windowWidth="29040" windowHeight="15720" xr2:uid="{58072BDD-DB04-4757-9918-AC6C65A1F7DA}"/>
  </bookViews>
  <sheets>
    <sheet name="AreaSafra" sheetId="1" r:id="rId1"/>
    <sheet name="Port. Terras" sheetId="2" r:id="rId2"/>
  </sheets>
  <definedNames>
    <definedName name="_Hlk24545678" localSheetId="0">AreaSafra!#REF!</definedName>
    <definedName name="OLE_LINK1" localSheetId="0">AreaSafra!#REF!</definedName>
    <definedName name="OLE_LINK2" localSheetId="0">AreaSafra!#REF!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2" l="1"/>
  <c r="I28" i="2"/>
  <c r="H28" i="2"/>
  <c r="G28" i="2"/>
  <c r="F28" i="2"/>
  <c r="E28" i="2"/>
</calcChain>
</file>

<file path=xl/sharedStrings.xml><?xml version="1.0" encoding="utf-8"?>
<sst xmlns="http://schemas.openxmlformats.org/spreadsheetml/2006/main" count="112" uniqueCount="73">
  <si>
    <t>Mix de áreas</t>
  </si>
  <si>
    <t>Área plantada</t>
  </si>
  <si>
    <t>Área Plantada</t>
  </si>
  <si>
    <t>Δ%</t>
  </si>
  <si>
    <t>2022/23</t>
  </si>
  <si>
    <t>------------------  ha  ------------------</t>
  </si>
  <si>
    <t>%</t>
  </si>
  <si>
    <t>Área de 1ª Safra</t>
  </si>
  <si>
    <t>Área Própria</t>
  </si>
  <si>
    <t>Área Arrendada</t>
  </si>
  <si>
    <t>Área LandCo</t>
  </si>
  <si>
    <t>Área de 2ª Safra</t>
  </si>
  <si>
    <t>Área Total</t>
  </si>
  <si>
    <t>Parnaíba</t>
  </si>
  <si>
    <t>-</t>
  </si>
  <si>
    <t>Parceiro</t>
  </si>
  <si>
    <t>Piratini</t>
  </si>
  <si>
    <t>Total</t>
  </si>
  <si>
    <t>Arrendada</t>
  </si>
  <si>
    <t>Sociedades</t>
  </si>
  <si>
    <t>Sob Controle</t>
  </si>
  <si>
    <t>Fazenda</t>
  </si>
  <si>
    <t>Estado</t>
  </si>
  <si>
    <t>Pamplona</t>
  </si>
  <si>
    <t>GO e MG</t>
  </si>
  <si>
    <t>Pantanal</t>
  </si>
  <si>
    <t>MS</t>
  </si>
  <si>
    <t>Planalto</t>
  </si>
  <si>
    <t>Pampeira</t>
  </si>
  <si>
    <t>MT</t>
  </si>
  <si>
    <t>Piracema</t>
  </si>
  <si>
    <t>Pirapora</t>
  </si>
  <si>
    <t>Próspera</t>
  </si>
  <si>
    <t>Planorte</t>
  </si>
  <si>
    <t>Paiaguás</t>
  </si>
  <si>
    <t>Panorama</t>
  </si>
  <si>
    <t>BA</t>
  </si>
  <si>
    <t>Palmares</t>
  </si>
  <si>
    <t>MA</t>
  </si>
  <si>
    <t>Palmeira</t>
  </si>
  <si>
    <t>Planeste</t>
  </si>
  <si>
    <t>Parnaguá</t>
  </si>
  <si>
    <t>PI</t>
  </si>
  <si>
    <t>Participação 2023/24</t>
  </si>
  <si>
    <t>Paineira</t>
  </si>
  <si>
    <t>Total Plantada Física</t>
  </si>
  <si>
    <t>Paysandu</t>
  </si>
  <si>
    <t>--------------------------------------------------------ha --------------------------------------------------------</t>
  </si>
  <si>
    <t>Safra 2024/25 (ha)</t>
  </si>
  <si>
    <t>Participação 2024/25</t>
  </si>
  <si>
    <t>2023/24</t>
  </si>
  <si>
    <r>
      <t>Área de Sociedades</t>
    </r>
    <r>
      <rPr>
        <vertAlign val="superscript"/>
        <sz val="7"/>
        <color rgb="FF404040"/>
        <rFont val="Montserrat"/>
      </rPr>
      <t xml:space="preserve"> (2)</t>
    </r>
  </si>
  <si>
    <r>
      <t>(1)</t>
    </r>
    <r>
      <rPr>
        <i/>
        <sz val="6"/>
        <color rgb="FF404040"/>
        <rFont val="Montserrat"/>
      </rPr>
      <t xml:space="preserve"> Fatores climáticos poderão afetar a projeção de área plantada.</t>
    </r>
  </si>
  <si>
    <r>
      <t>(2)</t>
    </r>
    <r>
      <rPr>
        <i/>
        <sz val="6"/>
        <color rgb="FF404040"/>
        <rFont val="Montserrat"/>
      </rPr>
      <t xml:space="preserve"> Áreas pertencentes ao Grupo Roncador e Mitsui. </t>
    </r>
  </si>
  <si>
    <r>
      <t>Perdizes</t>
    </r>
    <r>
      <rPr>
        <vertAlign val="superscript"/>
        <sz val="7"/>
        <rFont val="Montserrat"/>
      </rPr>
      <t>(4)</t>
    </r>
  </si>
  <si>
    <r>
      <t>Pioneira</t>
    </r>
    <r>
      <rPr>
        <vertAlign val="superscript"/>
        <sz val="7"/>
        <rFont val="Montserrat"/>
      </rPr>
      <t>(3)</t>
    </r>
    <r>
      <rPr>
        <sz val="7"/>
        <rFont val="Montserrat"/>
      </rPr>
      <t xml:space="preserve"> </t>
    </r>
  </si>
  <si>
    <r>
      <t xml:space="preserve">Preciosa </t>
    </r>
    <r>
      <rPr>
        <vertAlign val="superscript"/>
        <sz val="7"/>
        <rFont val="Montserrat"/>
      </rPr>
      <t>(5)</t>
    </r>
  </si>
  <si>
    <r>
      <t>Paladino</t>
    </r>
    <r>
      <rPr>
        <vertAlign val="superscript"/>
        <sz val="7"/>
        <rFont val="Montserrat"/>
      </rPr>
      <t>(4)</t>
    </r>
  </si>
  <si>
    <t>Portfólio de Terras</t>
  </si>
  <si>
    <r>
      <t>Própria</t>
    </r>
    <r>
      <rPr>
        <b/>
        <vertAlign val="superscript"/>
        <sz val="7"/>
        <color rgb="FF404040"/>
        <rFont val="Montserrat"/>
      </rPr>
      <t>(1)</t>
    </r>
  </si>
  <si>
    <r>
      <t>Total Plantada</t>
    </r>
    <r>
      <rPr>
        <b/>
        <vertAlign val="superscript"/>
        <sz val="7"/>
        <color rgb="FF404040"/>
        <rFont val="Montserrat"/>
      </rPr>
      <t>(2)</t>
    </r>
  </si>
  <si>
    <r>
      <t>Total Plantada Irrigada</t>
    </r>
    <r>
      <rPr>
        <b/>
        <vertAlign val="superscript"/>
        <sz val="7"/>
        <color rgb="FF404040"/>
        <rFont val="Montserrat"/>
      </rPr>
      <t>(5)</t>
    </r>
  </si>
  <si>
    <r>
      <t>2023/24</t>
    </r>
    <r>
      <rPr>
        <b/>
        <vertAlign val="superscript"/>
        <sz val="7"/>
        <color rgb="FF404040"/>
        <rFont val="Montserrat"/>
      </rPr>
      <t>(1)</t>
    </r>
  </si>
  <si>
    <r>
      <t>Área LandCo</t>
    </r>
    <r>
      <rPr>
        <vertAlign val="superscript"/>
        <sz val="7"/>
        <color rgb="FF404040"/>
        <rFont val="Montserrat"/>
      </rPr>
      <t xml:space="preserve"> (3)</t>
    </r>
  </si>
  <si>
    <r>
      <t xml:space="preserve">(1) </t>
    </r>
    <r>
      <rPr>
        <i/>
        <sz val="6"/>
        <color rgb="FF404040"/>
        <rFont val="Montserrat"/>
      </rPr>
      <t xml:space="preserve">Área própria, inclui Reserva legal. </t>
    </r>
  </si>
  <si>
    <r>
      <t xml:space="preserve">(2) </t>
    </r>
    <r>
      <rPr>
        <i/>
        <sz val="6"/>
        <color rgb="FF404040"/>
        <rFont val="Montserrat"/>
      </rPr>
      <t>Incluindo segunda safra.</t>
    </r>
  </si>
  <si>
    <r>
      <t xml:space="preserve">(3) </t>
    </r>
    <r>
      <rPr>
        <i/>
        <sz val="6"/>
        <color rgb="FF404040"/>
        <rFont val="Montserrat"/>
      </rPr>
      <t xml:space="preserve">Fazenda Pioneira faz parte da operação conjunta com o Grupo Roncador. </t>
    </r>
  </si>
  <si>
    <r>
      <t xml:space="preserve">(4) </t>
    </r>
    <r>
      <rPr>
        <i/>
        <sz val="6"/>
        <color rgb="FF404040"/>
        <rFont val="Montserrat"/>
      </rPr>
      <t xml:space="preserve">Fazenda Perdizes e Fazenda Paladino fazem parte da operação conjunta com a Mitsui na SLC-Mit. </t>
    </r>
  </si>
  <si>
    <r>
      <t xml:space="preserve">(5) </t>
    </r>
    <r>
      <rPr>
        <i/>
        <sz val="6"/>
        <color rgb="FF404040"/>
        <rFont val="Montserrat"/>
      </rPr>
      <t xml:space="preserve">Atualmente a SLC Agrícola possui  55% da Fazenda Preciosa, e a Agropecuária Rica 45%. </t>
    </r>
  </si>
  <si>
    <r>
      <t>2024/25</t>
    </r>
    <r>
      <rPr>
        <b/>
        <vertAlign val="superscript"/>
        <sz val="8"/>
        <color rgb="FF404040"/>
        <rFont val="Montserrat"/>
      </rPr>
      <t>(1)</t>
    </r>
  </si>
  <si>
    <t>Tabela – Área Plantada Safra 2022/23 e 2023/24 por tipo</t>
  </si>
  <si>
    <r>
      <t>(3)</t>
    </r>
    <r>
      <rPr>
        <i/>
        <sz val="6"/>
        <color rgb="FF404040"/>
        <rFont val="Montserrat"/>
      </rPr>
      <t xml:space="preserve"> Em 15 de outubro de 2024, a SLC Agrícola adquiriu a participação minoritária da SLC LandCo Empr. Agrícola.</t>
    </r>
  </si>
  <si>
    <r>
      <t>(3)</t>
    </r>
    <r>
      <rPr>
        <i/>
        <sz val="6"/>
        <color rgb="FF404040"/>
        <rFont val="Montserrat"/>
      </rPr>
      <t xml:space="preserve"> A SLC Agrícola detinha participação de 81,23% na SLC LandCo até 14/10/2024.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</si>
</sst>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04040"/>
      <name val="Montserrat"/>
    </font>
    <font>
      <sz val="8"/>
      <color theme="1"/>
      <name val="Montserrat"/>
    </font>
    <font>
      <b/>
      <sz val="8"/>
      <color rgb="FF404040"/>
      <name val="Calibri Light"/>
      <family val="2"/>
    </font>
    <font>
      <b/>
      <sz val="7"/>
      <color rgb="FF404040"/>
      <name val="Montserrat"/>
    </font>
    <font>
      <sz val="7"/>
      <color rgb="FF404040"/>
      <name val="Montserrat"/>
    </font>
    <font>
      <sz val="7"/>
      <name val="Montserrat"/>
    </font>
    <font>
      <vertAlign val="superscript"/>
      <sz val="6"/>
      <color rgb="FF404040"/>
      <name val="Montserrat"/>
    </font>
    <font>
      <vertAlign val="superscript"/>
      <sz val="7"/>
      <color rgb="FF404040"/>
      <name val="Montserrat"/>
    </font>
    <font>
      <i/>
      <vertAlign val="superscript"/>
      <sz val="6"/>
      <color rgb="FF404040"/>
      <name val="Montserrat"/>
    </font>
    <font>
      <i/>
      <sz val="6"/>
      <color rgb="FF404040"/>
      <name val="Montserrat"/>
    </font>
    <font>
      <vertAlign val="superscript"/>
      <sz val="7"/>
      <name val="Montserrat"/>
    </font>
    <font>
      <b/>
      <vertAlign val="superscript"/>
      <sz val="7"/>
      <color rgb="FF404040"/>
      <name val="Montserrat"/>
    </font>
    <font>
      <b/>
      <vertAlign val="superscript"/>
      <sz val="8"/>
      <color rgb="FF404040"/>
      <name val="Montserra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 style="thick">
        <color rgb="FF006800"/>
      </top>
      <bottom/>
      <diagonal/>
    </border>
    <border>
      <left/>
      <right style="medium">
        <color rgb="FFFFFFFF"/>
      </right>
      <top/>
      <bottom style="medium">
        <color rgb="FF006800"/>
      </bottom>
      <diagonal/>
    </border>
    <border>
      <left/>
      <right/>
      <top style="thick">
        <color rgb="FF006800"/>
      </top>
      <bottom/>
      <diagonal/>
    </border>
    <border>
      <left/>
      <right/>
      <top/>
      <bottom style="medium">
        <color rgb="FF006800"/>
      </bottom>
      <diagonal/>
    </border>
    <border>
      <left style="medium">
        <color rgb="FFFFFFFF"/>
      </left>
      <right/>
      <top style="thick">
        <color rgb="FF006800"/>
      </top>
      <bottom/>
      <diagonal/>
    </border>
    <border>
      <left style="medium">
        <color rgb="FFFFFFFF"/>
      </left>
      <right/>
      <top/>
      <bottom style="medium">
        <color rgb="FF006800"/>
      </bottom>
      <diagonal/>
    </border>
    <border>
      <left/>
      <right/>
      <top style="medium">
        <color rgb="FF006800"/>
      </top>
      <bottom style="medium">
        <color rgb="FF006800"/>
      </bottom>
      <diagonal/>
    </border>
    <border>
      <left/>
      <right/>
      <top/>
      <bottom style="thick">
        <color rgb="FF006800"/>
      </bottom>
      <diagonal/>
    </border>
    <border>
      <left/>
      <right/>
      <top style="thick">
        <color rgb="FF006800"/>
      </top>
      <bottom style="thick">
        <color rgb="FF006800"/>
      </bottom>
      <diagonal/>
    </border>
    <border>
      <left style="medium">
        <color rgb="FFFFFFFF"/>
      </left>
      <right style="medium">
        <color rgb="FFFFFFFF"/>
      </right>
      <top style="thick">
        <color rgb="FF0068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43" fontId="6" fillId="0" borderId="0" xfId="3" applyFont="1" applyAlignment="1">
      <alignment horizontal="center" vertical="center"/>
    </xf>
    <xf numFmtId="0" fontId="6" fillId="0" borderId="11" xfId="0" applyFont="1" applyBorder="1" applyAlignment="1">
      <alignment horizontal="justify" vertical="center"/>
    </xf>
    <xf numFmtId="3" fontId="5" fillId="0" borderId="11" xfId="0" applyNumberFormat="1" applyFont="1" applyBorder="1" applyAlignment="1">
      <alignment horizontal="center" vertical="center"/>
    </xf>
    <xf numFmtId="43" fontId="5" fillId="0" borderId="12" xfId="3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3" fontId="5" fillId="0" borderId="10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5" fontId="6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165" fontId="6" fillId="0" borderId="11" xfId="3" applyNumberFormat="1" applyFont="1" applyBorder="1" applyAlignment="1">
      <alignment horizontal="center" vertical="center"/>
    </xf>
    <xf numFmtId="165" fontId="5" fillId="0" borderId="12" xfId="3" applyNumberFormat="1" applyFont="1" applyBorder="1" applyAlignment="1">
      <alignment horizontal="center" vertical="center"/>
    </xf>
    <xf numFmtId="165" fontId="5" fillId="0" borderId="11" xfId="3" applyNumberFormat="1" applyFont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3" fontId="3" fillId="0" borderId="0" xfId="0" applyNumberFormat="1" applyFont="1"/>
    <xf numFmtId="164" fontId="3" fillId="0" borderId="0" xfId="4" applyNumberFormat="1" applyFont="1"/>
    <xf numFmtId="0" fontId="7" fillId="0" borderId="0" xfId="0" applyFont="1" applyAlignment="1">
      <alignment horizontal="justify" vertical="center"/>
    </xf>
    <xf numFmtId="0" fontId="5" fillId="0" borderId="6" xfId="0" applyFont="1" applyBorder="1" applyAlignment="1">
      <alignment horizontal="center" vertical="center" wrapText="1"/>
    </xf>
    <xf numFmtId="165" fontId="5" fillId="0" borderId="0" xfId="3" applyNumberFormat="1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</cellXfs>
  <cellStyles count="5">
    <cellStyle name="Normal" xfId="0" builtinId="0"/>
    <cellStyle name="Porcentagem" xfId="4" builtinId="5"/>
    <cellStyle name="Vírgula" xfId="3" builtinId="3"/>
    <cellStyle name="Vírgula 2" xfId="1" xr:uid="{570A1995-DBAE-4B47-9049-BDD647BB15AB}"/>
    <cellStyle name="Vírgula 3" xfId="2" xr:uid="{872B29BC-9F93-4066-9578-5E4F289E61AA}"/>
  </cellStyles>
  <dxfs count="0"/>
  <tableStyles count="0" defaultTableStyle="TableStyleMedium2" defaultPivotStyle="PivotStyleLight16"/>
  <colors>
    <mruColors>
      <color rgb="FF404040"/>
      <color rgb="FF006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42C75-B8E1-4718-869E-EE3F115E2EED}">
  <dimension ref="B2:F43"/>
  <sheetViews>
    <sheetView showGridLines="0" tabSelected="1" zoomScale="145" zoomScaleNormal="145" workbookViewId="0"/>
  </sheetViews>
  <sheetFormatPr defaultColWidth="8.7265625" defaultRowHeight="12.5" x14ac:dyDescent="0.35"/>
  <cols>
    <col min="1" max="1" width="2.54296875" style="1" customWidth="1"/>
    <col min="2" max="2" width="50.1796875" style="1" bestFit="1" customWidth="1"/>
    <col min="3" max="3" width="11.54296875" style="1" bestFit="1" customWidth="1"/>
    <col min="4" max="4" width="11.7265625" style="1" bestFit="1" customWidth="1"/>
    <col min="5" max="5" width="16.81640625" style="1" bestFit="1" customWidth="1"/>
    <col min="6" max="6" width="5.81640625" style="1" bestFit="1" customWidth="1"/>
    <col min="7" max="16384" width="8.7265625" style="1"/>
  </cols>
  <sheetData>
    <row r="2" spans="2:6" ht="13" thickBot="1" x14ac:dyDescent="0.4">
      <c r="B2" s="1" t="s">
        <v>70</v>
      </c>
    </row>
    <row r="3" spans="2:6" ht="13" thickTop="1" x14ac:dyDescent="0.35">
      <c r="B3" s="62" t="s">
        <v>0</v>
      </c>
      <c r="C3" s="36" t="s">
        <v>1</v>
      </c>
      <c r="D3" s="37" t="s">
        <v>2</v>
      </c>
      <c r="E3" s="65" t="s">
        <v>43</v>
      </c>
      <c r="F3" s="67" t="s">
        <v>3</v>
      </c>
    </row>
    <row r="4" spans="2:6" x14ac:dyDescent="0.35">
      <c r="B4" s="63"/>
      <c r="C4" s="38" t="s">
        <v>4</v>
      </c>
      <c r="D4" s="39" t="s">
        <v>62</v>
      </c>
      <c r="E4" s="66"/>
      <c r="F4" s="68"/>
    </row>
    <row r="5" spans="2:6" ht="13" thickBot="1" x14ac:dyDescent="0.4">
      <c r="B5" s="64"/>
      <c r="C5" s="70" t="s">
        <v>5</v>
      </c>
      <c r="D5" s="71"/>
      <c r="E5" s="40" t="s">
        <v>6</v>
      </c>
      <c r="F5" s="69"/>
    </row>
    <row r="6" spans="2:6" ht="13" thickBot="1" x14ac:dyDescent="0.4">
      <c r="B6" s="9" t="s">
        <v>7</v>
      </c>
      <c r="C6" s="10">
        <v>445132.35000000003</v>
      </c>
      <c r="D6" s="10">
        <v>443796.23</v>
      </c>
      <c r="E6" s="11">
        <v>0.67105362755953268</v>
      </c>
      <c r="F6" s="11">
        <v>-3.0016241237017516E-3</v>
      </c>
    </row>
    <row r="7" spans="2:6" x14ac:dyDescent="0.35">
      <c r="B7" s="12" t="s">
        <v>8</v>
      </c>
      <c r="C7" s="13">
        <v>122131.77757899999</v>
      </c>
      <c r="D7" s="13">
        <v>128318.406821</v>
      </c>
      <c r="E7" s="14">
        <v>0.19402718310584102</v>
      </c>
      <c r="F7" s="15">
        <v>5.0655360665640359E-2</v>
      </c>
    </row>
    <row r="8" spans="2:6" x14ac:dyDescent="0.35">
      <c r="B8" s="12" t="s">
        <v>9</v>
      </c>
      <c r="C8" s="13">
        <v>231850.47568800004</v>
      </c>
      <c r="D8" s="13">
        <v>222518.66773899997</v>
      </c>
      <c r="E8" s="14">
        <v>0.33646513668214417</v>
      </c>
      <c r="F8" s="15">
        <v>-4.0249250821282945E-2</v>
      </c>
    </row>
    <row r="9" spans="2:6" x14ac:dyDescent="0.35">
      <c r="B9" s="12" t="s">
        <v>51</v>
      </c>
      <c r="C9" s="16">
        <v>41669.020000000004</v>
      </c>
      <c r="D9" s="16">
        <v>41662.270000000004</v>
      </c>
      <c r="E9" s="14">
        <v>6.2996518505496757E-2</v>
      </c>
      <c r="F9" s="15">
        <v>-1.6199085075674358E-4</v>
      </c>
    </row>
    <row r="10" spans="2:6" ht="13" thickBot="1" x14ac:dyDescent="0.4">
      <c r="B10" s="48" t="s">
        <v>10</v>
      </c>
      <c r="C10" s="49">
        <v>49481.076733000002</v>
      </c>
      <c r="D10" s="49">
        <v>51296.885440000005</v>
      </c>
      <c r="E10" s="50">
        <v>7.7564789266050732E-2</v>
      </c>
      <c r="F10" s="51">
        <v>3.6697033025334447E-2</v>
      </c>
    </row>
    <row r="11" spans="2:6" ht="13" thickBot="1" x14ac:dyDescent="0.4">
      <c r="B11" s="17" t="s">
        <v>11</v>
      </c>
      <c r="C11" s="18">
        <v>229251.17</v>
      </c>
      <c r="D11" s="18">
        <v>217546.19</v>
      </c>
      <c r="E11" s="19">
        <v>0.32894637244046743</v>
      </c>
      <c r="F11" s="19">
        <v>-5.105744934693246E-2</v>
      </c>
    </row>
    <row r="12" spans="2:6" ht="13" customHeight="1" x14ac:dyDescent="0.35">
      <c r="B12" s="12" t="s">
        <v>8</v>
      </c>
      <c r="C12" s="16">
        <v>63627.040477000002</v>
      </c>
      <c r="D12" s="13">
        <v>52611.996631000002</v>
      </c>
      <c r="E12" s="14">
        <v>7.9553337333177584E-2</v>
      </c>
      <c r="F12" s="15">
        <v>-0.17311890924711071</v>
      </c>
    </row>
    <row r="13" spans="2:6" x14ac:dyDescent="0.35">
      <c r="B13" s="12" t="s">
        <v>9</v>
      </c>
      <c r="C13" s="13">
        <v>130769.07981499999</v>
      </c>
      <c r="D13" s="13">
        <v>124273.504168</v>
      </c>
      <c r="E13" s="14">
        <v>0.18791098288841054</v>
      </c>
      <c r="F13" s="15">
        <v>-4.9672106404582306E-2</v>
      </c>
    </row>
    <row r="14" spans="2:6" x14ac:dyDescent="0.35">
      <c r="B14" s="12" t="s">
        <v>51</v>
      </c>
      <c r="C14" s="16">
        <v>13748.6</v>
      </c>
      <c r="D14" s="16">
        <v>18326.91</v>
      </c>
      <c r="E14" s="14">
        <v>2.7711680735676991E-2</v>
      </c>
      <c r="F14" s="15">
        <v>0.33300190564857512</v>
      </c>
    </row>
    <row r="15" spans="2:6" ht="13" thickBot="1" x14ac:dyDescent="0.4">
      <c r="B15" s="48" t="s">
        <v>63</v>
      </c>
      <c r="C15" s="49">
        <v>21106.449707999996</v>
      </c>
      <c r="D15" s="49">
        <v>22333.779201000005</v>
      </c>
      <c r="E15" s="50">
        <v>3.3770371483202312E-2</v>
      </c>
      <c r="F15" s="51">
        <v>5.8149499796491755E-2</v>
      </c>
    </row>
    <row r="16" spans="2:6" ht="13" thickBot="1" x14ac:dyDescent="0.4">
      <c r="B16" s="20" t="s">
        <v>12</v>
      </c>
      <c r="C16" s="7">
        <v>674383.52</v>
      </c>
      <c r="D16" s="7">
        <v>661342.41999999993</v>
      </c>
      <c r="E16" s="21">
        <v>1</v>
      </c>
      <c r="F16" s="21">
        <v>-1.9337809441132392E-2</v>
      </c>
    </row>
    <row r="17" spans="2:6" ht="13" thickTop="1" x14ac:dyDescent="0.35">
      <c r="B17" s="22" t="s">
        <v>52</v>
      </c>
      <c r="C17" s="46"/>
      <c r="D17" s="46"/>
      <c r="E17" s="47"/>
      <c r="F17" s="47"/>
    </row>
    <row r="18" spans="2:6" x14ac:dyDescent="0.35">
      <c r="B18" s="22" t="s">
        <v>53</v>
      </c>
      <c r="C18" s="46"/>
      <c r="D18" s="46"/>
      <c r="E18" s="47"/>
      <c r="F18" s="47"/>
    </row>
    <row r="19" spans="2:6" x14ac:dyDescent="0.35">
      <c r="B19" s="22" t="s">
        <v>72</v>
      </c>
      <c r="C19" s="46"/>
      <c r="D19" s="46"/>
      <c r="E19" s="47"/>
      <c r="F19" s="47"/>
    </row>
    <row r="20" spans="2:6" ht="13" thickBot="1" x14ac:dyDescent="0.4">
      <c r="C20" s="46"/>
      <c r="D20" s="46"/>
      <c r="E20" s="47"/>
      <c r="F20" s="47"/>
    </row>
    <row r="21" spans="2:6" ht="13" thickTop="1" x14ac:dyDescent="0.35">
      <c r="B21" s="52" t="s">
        <v>0</v>
      </c>
      <c r="C21" s="41" t="s">
        <v>1</v>
      </c>
      <c r="D21" s="42" t="s">
        <v>2</v>
      </c>
      <c r="E21" s="55" t="s">
        <v>49</v>
      </c>
      <c r="F21" s="57" t="s">
        <v>3</v>
      </c>
    </row>
    <row r="22" spans="2:6" ht="13.5" x14ac:dyDescent="0.35">
      <c r="B22" s="53"/>
      <c r="C22" s="43" t="s">
        <v>50</v>
      </c>
      <c r="D22" s="44" t="s">
        <v>69</v>
      </c>
      <c r="E22" s="56"/>
      <c r="F22" s="58"/>
    </row>
    <row r="23" spans="2:6" ht="13" thickBot="1" x14ac:dyDescent="0.4">
      <c r="B23" s="54"/>
      <c r="C23" s="60" t="s">
        <v>5</v>
      </c>
      <c r="D23" s="61"/>
      <c r="E23" s="45" t="s">
        <v>6</v>
      </c>
      <c r="F23" s="59"/>
    </row>
    <row r="24" spans="2:6" ht="13" thickBot="1" x14ac:dyDescent="0.4">
      <c r="B24" s="9" t="s">
        <v>7</v>
      </c>
      <c r="C24" s="10">
        <v>443796.23</v>
      </c>
      <c r="D24" s="10">
        <v>490638.03999999992</v>
      </c>
      <c r="E24" s="11">
        <v>0.67059704109217877</v>
      </c>
      <c r="F24" s="11">
        <v>0.10554801242903733</v>
      </c>
    </row>
    <row r="25" spans="2:6" x14ac:dyDescent="0.35">
      <c r="B25" s="12" t="s">
        <v>8</v>
      </c>
      <c r="C25" s="13">
        <v>128318.406821</v>
      </c>
      <c r="D25" s="13">
        <v>185705.85173700002</v>
      </c>
      <c r="E25" s="14">
        <v>0.25382009655903376</v>
      </c>
      <c r="F25" s="15">
        <v>0.44722691262878311</v>
      </c>
    </row>
    <row r="26" spans="2:6" x14ac:dyDescent="0.35">
      <c r="B26" s="12" t="s">
        <v>9</v>
      </c>
      <c r="C26" s="13">
        <v>222518.66773899997</v>
      </c>
      <c r="D26" s="13">
        <v>235398.57826299997</v>
      </c>
      <c r="E26" s="14">
        <v>0.32173940296287151</v>
      </c>
      <c r="F26" s="15">
        <v>5.788238198112583E-2</v>
      </c>
    </row>
    <row r="27" spans="2:6" x14ac:dyDescent="0.35">
      <c r="B27" s="12" t="s">
        <v>51</v>
      </c>
      <c r="C27" s="16">
        <v>41662.270000000004</v>
      </c>
      <c r="D27" s="16">
        <v>69533.609999999986</v>
      </c>
      <c r="E27" s="14">
        <v>9.503754157027354E-2</v>
      </c>
      <c r="F27" s="15">
        <v>0.66898275105989136</v>
      </c>
    </row>
    <row r="28" spans="2:6" ht="13" thickBot="1" x14ac:dyDescent="0.4">
      <c r="B28" s="48" t="s">
        <v>10</v>
      </c>
      <c r="C28" s="49">
        <v>51296.885440000005</v>
      </c>
      <c r="D28" s="49">
        <v>0</v>
      </c>
      <c r="E28" s="50">
        <v>0</v>
      </c>
      <c r="F28" s="51">
        <v>-1</v>
      </c>
    </row>
    <row r="29" spans="2:6" ht="13" thickBot="1" x14ac:dyDescent="0.4">
      <c r="B29" s="17" t="s">
        <v>11</v>
      </c>
      <c r="C29" s="10">
        <v>217546.19</v>
      </c>
      <c r="D29" s="18">
        <v>241005.56999999998</v>
      </c>
      <c r="E29" s="19">
        <v>0.32940295890782129</v>
      </c>
      <c r="F29" s="19">
        <v>0.10783631742757693</v>
      </c>
    </row>
    <row r="30" spans="2:6" x14ac:dyDescent="0.35">
      <c r="B30" s="12" t="s">
        <v>8</v>
      </c>
      <c r="C30" s="13">
        <v>52611.996631000002</v>
      </c>
      <c r="D30" s="13">
        <v>80830.646796000001</v>
      </c>
      <c r="E30" s="14">
        <v>0.11047816955033615</v>
      </c>
      <c r="F30" s="15">
        <v>0.53635391112248776</v>
      </c>
    </row>
    <row r="31" spans="2:6" x14ac:dyDescent="0.35">
      <c r="B31" s="12" t="s">
        <v>9</v>
      </c>
      <c r="C31" s="13">
        <v>124273.504168</v>
      </c>
      <c r="D31" s="13">
        <v>116715.21320400001</v>
      </c>
      <c r="E31" s="14">
        <v>0.15952468060781674</v>
      </c>
      <c r="F31" s="15">
        <v>-6.0819810422197973E-2</v>
      </c>
    </row>
    <row r="32" spans="2:6" x14ac:dyDescent="0.35">
      <c r="B32" s="12" t="s">
        <v>51</v>
      </c>
      <c r="C32" s="16">
        <v>18326.91</v>
      </c>
      <c r="D32" s="16">
        <v>43459.709999999992</v>
      </c>
      <c r="E32" s="14">
        <v>5.9400108749668432E-2</v>
      </c>
      <c r="F32" s="15">
        <v>1.371360474842731</v>
      </c>
    </row>
    <row r="33" spans="2:6" ht="13" thickBot="1" x14ac:dyDescent="0.4">
      <c r="B33" s="48" t="s">
        <v>63</v>
      </c>
      <c r="C33" s="49">
        <v>22333.779201000005</v>
      </c>
      <c r="D33" s="49">
        <v>0</v>
      </c>
      <c r="E33" s="50">
        <v>0</v>
      </c>
      <c r="F33" s="51">
        <v>-1</v>
      </c>
    </row>
    <row r="34" spans="2:6" ht="13" thickBot="1" x14ac:dyDescent="0.4">
      <c r="B34" s="20" t="s">
        <v>12</v>
      </c>
      <c r="C34" s="7">
        <v>661342.41999999993</v>
      </c>
      <c r="D34" s="7">
        <v>731643.60999999987</v>
      </c>
      <c r="E34" s="21">
        <v>1</v>
      </c>
      <c r="F34" s="21">
        <v>0.10630074205734452</v>
      </c>
    </row>
    <row r="35" spans="2:6" ht="13" thickTop="1" x14ac:dyDescent="0.35">
      <c r="B35" s="22" t="s">
        <v>52</v>
      </c>
      <c r="C35" s="23"/>
      <c r="D35" s="23"/>
      <c r="E35" s="24"/>
      <c r="F35" s="24"/>
    </row>
    <row r="36" spans="2:6" x14ac:dyDescent="0.35">
      <c r="B36" s="22" t="s">
        <v>53</v>
      </c>
      <c r="C36" s="23"/>
      <c r="D36" s="23"/>
      <c r="E36" s="24"/>
      <c r="F36" s="24"/>
    </row>
    <row r="37" spans="2:6" x14ac:dyDescent="0.35">
      <c r="B37" s="22" t="s">
        <v>71</v>
      </c>
      <c r="C37" s="23"/>
      <c r="D37" s="23"/>
      <c r="E37" s="24"/>
      <c r="F37" s="24"/>
    </row>
    <row r="38" spans="2:6" x14ac:dyDescent="0.35">
      <c r="B38" s="32"/>
      <c r="C38" s="31"/>
      <c r="D38" s="31"/>
      <c r="F38" s="32"/>
    </row>
    <row r="39" spans="2:6" x14ac:dyDescent="0.35">
      <c r="F39" s="32"/>
    </row>
    <row r="40" spans="2:6" x14ac:dyDescent="0.35">
      <c r="F40" s="32"/>
    </row>
    <row r="41" spans="2:6" x14ac:dyDescent="0.35">
      <c r="F41" s="32"/>
    </row>
    <row r="42" spans="2:6" x14ac:dyDescent="0.35">
      <c r="F42" s="32"/>
    </row>
    <row r="43" spans="2:6" x14ac:dyDescent="0.35">
      <c r="B43" s="32"/>
      <c r="C43" s="31"/>
      <c r="D43" s="31"/>
      <c r="F43" s="32"/>
    </row>
  </sheetData>
  <mergeCells count="8">
    <mergeCell ref="B21:B23"/>
    <mergeCell ref="E21:E22"/>
    <mergeCell ref="F21:F23"/>
    <mergeCell ref="C23:D23"/>
    <mergeCell ref="B3:B5"/>
    <mergeCell ref="E3:E4"/>
    <mergeCell ref="F3:F5"/>
    <mergeCell ref="C5:D5"/>
  </mergeCells>
  <pageMargins left="0.51181102362204722" right="0.51181102362204722" top="0.78740157480314965" bottom="0.78740157480314965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90B8A-9612-4478-9B39-85F86AE323EE}">
  <dimension ref="B2:J34"/>
  <sheetViews>
    <sheetView showGridLines="0" zoomScale="160" zoomScaleNormal="160" workbookViewId="0"/>
  </sheetViews>
  <sheetFormatPr defaultColWidth="8.7265625" defaultRowHeight="12.5" x14ac:dyDescent="0.35"/>
  <cols>
    <col min="1" max="1" width="2.54296875" style="1" customWidth="1"/>
    <col min="2" max="4" width="8.7265625" style="1"/>
    <col min="5" max="5" width="10.1796875" style="1" bestFit="1" customWidth="1"/>
    <col min="6" max="6" width="8.7265625" style="1"/>
    <col min="7" max="7" width="9.26953125" style="1" bestFit="1" customWidth="1"/>
    <col min="8" max="16384" width="8.7265625" style="1"/>
  </cols>
  <sheetData>
    <row r="2" spans="2:10" ht="15" thickBot="1" x14ac:dyDescent="0.4">
      <c r="B2" s="1" t="s">
        <v>58</v>
      </c>
      <c r="C2"/>
      <c r="D2"/>
      <c r="E2"/>
      <c r="F2"/>
      <c r="G2"/>
      <c r="H2" s="2"/>
      <c r="I2" s="2"/>
      <c r="J2" s="2"/>
    </row>
    <row r="3" spans="2:10" ht="36" customHeight="1" thickTop="1" x14ac:dyDescent="0.35">
      <c r="B3" s="73" t="s">
        <v>48</v>
      </c>
      <c r="C3" s="73"/>
      <c r="D3" s="34" t="s">
        <v>59</v>
      </c>
      <c r="E3" s="34" t="s">
        <v>18</v>
      </c>
      <c r="F3" s="34" t="s">
        <v>19</v>
      </c>
      <c r="G3" s="34" t="s">
        <v>20</v>
      </c>
      <c r="H3" s="34" t="s">
        <v>60</v>
      </c>
      <c r="I3" s="34" t="s">
        <v>61</v>
      </c>
      <c r="J3" s="34" t="s">
        <v>45</v>
      </c>
    </row>
    <row r="4" spans="2:10" ht="13" thickBot="1" x14ac:dyDescent="0.4">
      <c r="B4" s="3" t="s">
        <v>21</v>
      </c>
      <c r="C4" s="3" t="s">
        <v>22</v>
      </c>
      <c r="D4" s="74" t="s">
        <v>47</v>
      </c>
      <c r="E4" s="74"/>
      <c r="F4" s="74"/>
      <c r="G4" s="74"/>
      <c r="H4" s="74"/>
      <c r="I4" s="74"/>
      <c r="J4" s="74"/>
    </row>
    <row r="5" spans="2:10" ht="13" thickTop="1" x14ac:dyDescent="0.35">
      <c r="B5" s="4" t="s">
        <v>23</v>
      </c>
      <c r="C5" s="4" t="s">
        <v>24</v>
      </c>
      <c r="D5" s="25">
        <v>18063</v>
      </c>
      <c r="E5" s="25">
        <v>7449.16</v>
      </c>
      <c r="F5" s="5">
        <v>0</v>
      </c>
      <c r="G5" s="25">
        <v>19854.449999999997</v>
      </c>
      <c r="H5" s="25">
        <v>29710.619999999995</v>
      </c>
      <c r="I5" s="25">
        <v>6710.22</v>
      </c>
      <c r="J5" s="25">
        <v>3355.11</v>
      </c>
    </row>
    <row r="6" spans="2:10" x14ac:dyDescent="0.35">
      <c r="B6" s="4" t="s">
        <v>25</v>
      </c>
      <c r="C6" s="4" t="s">
        <v>26</v>
      </c>
      <c r="D6" s="25">
        <v>0</v>
      </c>
      <c r="E6" s="25">
        <v>25988.310000000005</v>
      </c>
      <c r="F6" s="5">
        <v>0</v>
      </c>
      <c r="G6" s="25">
        <v>25988.310000000005</v>
      </c>
      <c r="H6" s="25">
        <v>43391.23</v>
      </c>
      <c r="I6" s="25">
        <v>0</v>
      </c>
      <c r="J6" s="25">
        <v>0</v>
      </c>
    </row>
    <row r="7" spans="2:10" x14ac:dyDescent="0.35">
      <c r="B7" s="4" t="s">
        <v>27</v>
      </c>
      <c r="C7" s="4" t="s">
        <v>26</v>
      </c>
      <c r="D7" s="25">
        <v>15006</v>
      </c>
      <c r="E7" s="25">
        <v>1630.47</v>
      </c>
      <c r="F7" s="5">
        <v>0</v>
      </c>
      <c r="G7" s="25">
        <v>14656.67</v>
      </c>
      <c r="H7" s="25">
        <v>21953.620000000003</v>
      </c>
      <c r="I7" s="25">
        <v>0</v>
      </c>
      <c r="J7" s="25">
        <v>0</v>
      </c>
    </row>
    <row r="8" spans="2:10" x14ac:dyDescent="0.35">
      <c r="B8" s="4" t="s">
        <v>28</v>
      </c>
      <c r="C8" s="4" t="s">
        <v>29</v>
      </c>
      <c r="D8" s="25">
        <v>0</v>
      </c>
      <c r="E8" s="25">
        <v>19509.07</v>
      </c>
      <c r="F8" s="5">
        <v>0</v>
      </c>
      <c r="G8" s="25">
        <v>19509.07</v>
      </c>
      <c r="H8" s="25">
        <v>32174.32</v>
      </c>
      <c r="I8" s="25">
        <v>0</v>
      </c>
      <c r="J8" s="25">
        <v>0</v>
      </c>
    </row>
    <row r="9" spans="2:10" x14ac:dyDescent="0.35">
      <c r="B9" s="4" t="s">
        <v>30</v>
      </c>
      <c r="C9" s="4" t="s">
        <v>29</v>
      </c>
      <c r="D9" s="25">
        <v>0</v>
      </c>
      <c r="E9" s="25">
        <v>9297.5300000000025</v>
      </c>
      <c r="F9" s="5">
        <v>0</v>
      </c>
      <c r="G9" s="25">
        <v>9297.5300000000025</v>
      </c>
      <c r="H9" s="25">
        <v>17623.910000000003</v>
      </c>
      <c r="I9" s="25">
        <v>0</v>
      </c>
      <c r="J9" s="25">
        <v>0</v>
      </c>
    </row>
    <row r="10" spans="2:10" x14ac:dyDescent="0.35">
      <c r="B10" s="4" t="s">
        <v>31</v>
      </c>
      <c r="C10" s="4" t="s">
        <v>29</v>
      </c>
      <c r="D10" s="25">
        <v>0</v>
      </c>
      <c r="E10" s="25">
        <v>11311.840000000002</v>
      </c>
      <c r="F10" s="5">
        <v>0</v>
      </c>
      <c r="G10" s="25">
        <v>11311.840000000002</v>
      </c>
      <c r="H10" s="25">
        <v>17401.060000000001</v>
      </c>
      <c r="I10" s="25">
        <v>0</v>
      </c>
      <c r="J10" s="25">
        <v>0</v>
      </c>
    </row>
    <row r="11" spans="2:10" x14ac:dyDescent="0.35">
      <c r="B11" s="4" t="s">
        <v>32</v>
      </c>
      <c r="C11" s="4" t="s">
        <v>29</v>
      </c>
      <c r="D11" s="25">
        <v>0</v>
      </c>
      <c r="E11" s="25">
        <v>16857.68</v>
      </c>
      <c r="F11" s="5">
        <v>0</v>
      </c>
      <c r="G11" s="25">
        <v>16857.68</v>
      </c>
      <c r="H11" s="25">
        <v>30617.369999999995</v>
      </c>
      <c r="I11" s="25">
        <v>0</v>
      </c>
      <c r="J11" s="25">
        <v>0</v>
      </c>
    </row>
    <row r="12" spans="2:10" x14ac:dyDescent="0.35">
      <c r="B12" s="4" t="s">
        <v>33</v>
      </c>
      <c r="C12" s="4" t="s">
        <v>29</v>
      </c>
      <c r="D12" s="25">
        <v>23454</v>
      </c>
      <c r="E12" s="25">
        <v>0</v>
      </c>
      <c r="F12" s="5">
        <v>0</v>
      </c>
      <c r="G12" s="25">
        <v>16659.879999999994</v>
      </c>
      <c r="H12" s="26">
        <v>30379.009999999991</v>
      </c>
      <c r="I12" s="25">
        <v>0</v>
      </c>
      <c r="J12" s="25">
        <v>0</v>
      </c>
    </row>
    <row r="13" spans="2:10" x14ac:dyDescent="0.35">
      <c r="B13" s="4" t="s">
        <v>34</v>
      </c>
      <c r="C13" s="4" t="s">
        <v>29</v>
      </c>
      <c r="D13" s="25">
        <v>28038</v>
      </c>
      <c r="E13" s="25">
        <v>17318.729999999996</v>
      </c>
      <c r="F13" s="5">
        <v>0</v>
      </c>
      <c r="G13" s="25">
        <v>35642.799999999988</v>
      </c>
      <c r="H13" s="26">
        <v>63493.949999999983</v>
      </c>
      <c r="I13" s="25">
        <v>0</v>
      </c>
      <c r="J13" s="25">
        <v>0</v>
      </c>
    </row>
    <row r="14" spans="2:10" x14ac:dyDescent="0.35">
      <c r="B14" s="33" t="s">
        <v>54</v>
      </c>
      <c r="C14" s="4" t="s">
        <v>29</v>
      </c>
      <c r="D14" s="25">
        <v>42123</v>
      </c>
      <c r="E14" s="25">
        <v>4230.28</v>
      </c>
      <c r="F14" s="5">
        <v>0</v>
      </c>
      <c r="G14" s="25">
        <v>18620.990000000002</v>
      </c>
      <c r="H14" s="26">
        <v>31563.660000000003</v>
      </c>
      <c r="I14" s="25">
        <v>0</v>
      </c>
      <c r="J14" s="25">
        <v>0</v>
      </c>
    </row>
    <row r="15" spans="2:10" x14ac:dyDescent="0.35">
      <c r="B15" s="33" t="s">
        <v>55</v>
      </c>
      <c r="C15" s="4" t="s">
        <v>29</v>
      </c>
      <c r="D15" s="25">
        <v>0</v>
      </c>
      <c r="E15" s="25">
        <v>0</v>
      </c>
      <c r="F15" s="25">
        <v>36489.369999999988</v>
      </c>
      <c r="G15" s="25">
        <v>36489.369999999988</v>
      </c>
      <c r="H15" s="26">
        <v>65784.299999999988</v>
      </c>
      <c r="I15" s="25">
        <v>0</v>
      </c>
      <c r="J15" s="25">
        <v>0</v>
      </c>
    </row>
    <row r="16" spans="2:10" x14ac:dyDescent="0.35">
      <c r="B16" s="33" t="s">
        <v>56</v>
      </c>
      <c r="C16" s="4" t="s">
        <v>29</v>
      </c>
      <c r="D16" s="25">
        <v>0</v>
      </c>
      <c r="E16" s="25">
        <v>0</v>
      </c>
      <c r="F16" s="25">
        <v>11542.130000000003</v>
      </c>
      <c r="G16" s="25">
        <v>11542.130000000003</v>
      </c>
      <c r="H16" s="26">
        <v>23084.260000000002</v>
      </c>
      <c r="I16" s="35">
        <v>0</v>
      </c>
      <c r="J16" s="35">
        <v>0</v>
      </c>
    </row>
    <row r="17" spans="2:10" x14ac:dyDescent="0.35">
      <c r="B17" s="33" t="s">
        <v>35</v>
      </c>
      <c r="C17" s="4" t="s">
        <v>36</v>
      </c>
      <c r="D17" s="25">
        <v>11873</v>
      </c>
      <c r="E17" s="25">
        <v>8432.14</v>
      </c>
      <c r="F17" s="25">
        <v>0</v>
      </c>
      <c r="G17" s="25">
        <v>15964.739999999998</v>
      </c>
      <c r="H17" s="26">
        <v>17949.919999999998</v>
      </c>
      <c r="I17" s="25">
        <v>0</v>
      </c>
      <c r="J17" s="25">
        <v>0</v>
      </c>
    </row>
    <row r="18" spans="2:10" x14ac:dyDescent="0.35">
      <c r="B18" s="33" t="s">
        <v>57</v>
      </c>
      <c r="C18" s="4" t="s">
        <v>36</v>
      </c>
      <c r="D18" s="25">
        <v>0</v>
      </c>
      <c r="E18" s="25">
        <v>0</v>
      </c>
      <c r="F18" s="25">
        <v>21502.109999999997</v>
      </c>
      <c r="G18" s="25">
        <v>21502.109999999997</v>
      </c>
      <c r="H18" s="26">
        <v>24124.759999999995</v>
      </c>
      <c r="I18" s="25">
        <v>0</v>
      </c>
      <c r="J18" s="25">
        <v>0</v>
      </c>
    </row>
    <row r="19" spans="2:10" x14ac:dyDescent="0.35">
      <c r="B19" s="4" t="s">
        <v>46</v>
      </c>
      <c r="C19" s="4" t="s">
        <v>36</v>
      </c>
      <c r="D19" s="25">
        <v>18715</v>
      </c>
      <c r="E19" s="25">
        <v>21657.249999999996</v>
      </c>
      <c r="F19" s="5">
        <v>0</v>
      </c>
      <c r="G19" s="25">
        <v>34159.14</v>
      </c>
      <c r="H19" s="26">
        <v>39800.83</v>
      </c>
      <c r="I19" s="25">
        <v>11333.109999999993</v>
      </c>
      <c r="J19" s="25">
        <v>7223.6200000000008</v>
      </c>
    </row>
    <row r="20" spans="2:10" x14ac:dyDescent="0.35">
      <c r="B20" s="4" t="s">
        <v>16</v>
      </c>
      <c r="C20" s="4" t="s">
        <v>36</v>
      </c>
      <c r="D20" s="25">
        <v>25355</v>
      </c>
      <c r="E20" s="25">
        <v>0</v>
      </c>
      <c r="F20" s="5">
        <v>0</v>
      </c>
      <c r="G20" s="25">
        <v>18075.420000000002</v>
      </c>
      <c r="H20" s="25">
        <v>19701.210000000003</v>
      </c>
      <c r="I20" s="25">
        <v>4495.21</v>
      </c>
      <c r="J20" s="25">
        <v>3895.95</v>
      </c>
    </row>
    <row r="21" spans="2:10" x14ac:dyDescent="0.35">
      <c r="B21" s="4" t="s">
        <v>37</v>
      </c>
      <c r="C21" s="4" t="s">
        <v>36</v>
      </c>
      <c r="D21" s="25">
        <v>17048</v>
      </c>
      <c r="E21" s="25">
        <v>15231.752669</v>
      </c>
      <c r="F21" s="5">
        <v>0</v>
      </c>
      <c r="G21" s="25">
        <v>24616.58</v>
      </c>
      <c r="H21" s="25">
        <v>26816.959999999999</v>
      </c>
      <c r="I21" s="25">
        <v>2378.7399999999998</v>
      </c>
      <c r="J21" s="25">
        <v>1550.1600000000003</v>
      </c>
    </row>
    <row r="22" spans="2:10" x14ac:dyDescent="0.35">
      <c r="B22" s="4" t="s">
        <v>15</v>
      </c>
      <c r="C22" s="4" t="s">
        <v>36</v>
      </c>
      <c r="D22" s="25">
        <v>21122</v>
      </c>
      <c r="E22" s="25">
        <v>6939.2526280000002</v>
      </c>
      <c r="F22" s="5">
        <v>0</v>
      </c>
      <c r="G22" s="25">
        <v>16689.03</v>
      </c>
      <c r="H22" s="25">
        <v>16739.03</v>
      </c>
      <c r="I22" s="25">
        <v>0</v>
      </c>
      <c r="J22" s="25">
        <v>0</v>
      </c>
    </row>
    <row r="23" spans="2:10" x14ac:dyDescent="0.35">
      <c r="B23" s="4" t="s">
        <v>13</v>
      </c>
      <c r="C23" s="4" t="s">
        <v>38</v>
      </c>
      <c r="D23" s="25">
        <v>26126</v>
      </c>
      <c r="E23" s="25">
        <v>18857.187591000002</v>
      </c>
      <c r="F23" s="5">
        <v>0</v>
      </c>
      <c r="G23" s="25">
        <v>35835.850000000006</v>
      </c>
      <c r="H23" s="25">
        <v>51576.33</v>
      </c>
      <c r="I23" s="25">
        <v>0</v>
      </c>
      <c r="J23" s="25">
        <v>0</v>
      </c>
    </row>
    <row r="24" spans="2:10" x14ac:dyDescent="0.35">
      <c r="B24" s="4" t="s">
        <v>39</v>
      </c>
      <c r="C24" s="4" t="s">
        <v>38</v>
      </c>
      <c r="D24" s="25">
        <v>10200</v>
      </c>
      <c r="E24" s="25">
        <v>18203.192975000002</v>
      </c>
      <c r="F24" s="5">
        <v>0</v>
      </c>
      <c r="G24" s="25">
        <v>23591.45</v>
      </c>
      <c r="H24" s="25">
        <v>32420.68</v>
      </c>
      <c r="I24" s="25">
        <v>0</v>
      </c>
      <c r="J24" s="25">
        <v>0</v>
      </c>
    </row>
    <row r="25" spans="2:10" x14ac:dyDescent="0.35">
      <c r="B25" s="4" t="s">
        <v>40</v>
      </c>
      <c r="C25" s="4" t="s">
        <v>38</v>
      </c>
      <c r="D25" s="25">
        <v>23041</v>
      </c>
      <c r="E25" s="25">
        <v>18188.552399999997</v>
      </c>
      <c r="F25" s="5">
        <v>0</v>
      </c>
      <c r="G25" s="25">
        <v>31177.85</v>
      </c>
      <c r="H25" s="25">
        <v>62335.35</v>
      </c>
      <c r="I25" s="25">
        <v>0</v>
      </c>
      <c r="J25" s="25">
        <v>0</v>
      </c>
    </row>
    <row r="26" spans="2:10" x14ac:dyDescent="0.35">
      <c r="B26" s="4" t="s">
        <v>41</v>
      </c>
      <c r="C26" s="4" t="s">
        <v>42</v>
      </c>
      <c r="D26" s="25">
        <v>19237</v>
      </c>
      <c r="E26" s="25">
        <v>14296.18</v>
      </c>
      <c r="F26" s="5">
        <v>0</v>
      </c>
      <c r="G26" s="25">
        <v>25320.390000000003</v>
      </c>
      <c r="H26" s="25">
        <v>25726.47</v>
      </c>
      <c r="I26" s="25">
        <v>0</v>
      </c>
      <c r="J26" s="25">
        <v>0</v>
      </c>
    </row>
    <row r="27" spans="2:10" ht="13" thickBot="1" x14ac:dyDescent="0.4">
      <c r="B27" s="6" t="s">
        <v>44</v>
      </c>
      <c r="C27" s="6" t="s">
        <v>42</v>
      </c>
      <c r="D27" s="25">
        <v>12031</v>
      </c>
      <c r="E27" s="25">
        <v>0</v>
      </c>
      <c r="F27" s="5">
        <v>0</v>
      </c>
      <c r="G27" s="25">
        <v>7274.7599999999984</v>
      </c>
      <c r="H27" s="25">
        <v>7274.7599999999984</v>
      </c>
      <c r="I27" s="25">
        <v>0</v>
      </c>
      <c r="J27" s="27">
        <v>0</v>
      </c>
    </row>
    <row r="28" spans="2:10" ht="15" customHeight="1" thickTop="1" thickBot="1" x14ac:dyDescent="0.4">
      <c r="B28" s="7" t="s">
        <v>17</v>
      </c>
      <c r="C28" s="7" t="s">
        <v>14</v>
      </c>
      <c r="D28" s="28">
        <v>311432</v>
      </c>
      <c r="E28" s="8">
        <f t="shared" ref="E28:H28" si="0">SUM(E5:E27)</f>
        <v>235398.57826299997</v>
      </c>
      <c r="F28" s="8">
        <f>SUM(F5:F27)</f>
        <v>69533.609999999986</v>
      </c>
      <c r="G28" s="8">
        <f t="shared" si="0"/>
        <v>490638.04</v>
      </c>
      <c r="H28" s="28">
        <f t="shared" si="0"/>
        <v>731643.61</v>
      </c>
      <c r="I28" s="28">
        <f t="shared" ref="I28:J28" si="1">SUM(I5:I27)</f>
        <v>24917.279999999992</v>
      </c>
      <c r="J28" s="29">
        <f t="shared" si="1"/>
        <v>16024.84</v>
      </c>
    </row>
    <row r="29" spans="2:10" ht="13" thickTop="1" x14ac:dyDescent="0.35">
      <c r="B29" s="75" t="s">
        <v>64</v>
      </c>
      <c r="C29" s="75"/>
      <c r="D29" s="75"/>
      <c r="E29" s="75"/>
      <c r="F29" s="75"/>
      <c r="G29" s="75"/>
      <c r="H29" s="75"/>
      <c r="I29" s="75"/>
      <c r="J29" s="75"/>
    </row>
    <row r="30" spans="2:10" ht="12.5" customHeight="1" x14ac:dyDescent="0.35">
      <c r="B30" s="72" t="s">
        <v>65</v>
      </c>
      <c r="C30" s="72"/>
      <c r="D30" s="72"/>
      <c r="E30" s="72"/>
      <c r="F30" s="72"/>
      <c r="G30" s="72"/>
      <c r="H30" s="72"/>
      <c r="I30" s="72"/>
      <c r="J30" s="72"/>
    </row>
    <row r="31" spans="2:10" ht="12.5" customHeight="1" x14ac:dyDescent="0.35">
      <c r="B31" s="72" t="s">
        <v>66</v>
      </c>
      <c r="C31" s="72"/>
      <c r="D31" s="72"/>
      <c r="E31" s="72"/>
      <c r="F31" s="72"/>
      <c r="G31" s="72"/>
      <c r="H31" s="72"/>
      <c r="I31" s="72"/>
      <c r="J31" s="72"/>
    </row>
    <row r="32" spans="2:10" ht="12.5" customHeight="1" x14ac:dyDescent="0.35">
      <c r="B32" s="72" t="s">
        <v>67</v>
      </c>
      <c r="C32" s="72"/>
      <c r="D32" s="72"/>
      <c r="E32" s="72"/>
      <c r="F32" s="72"/>
      <c r="G32" s="72"/>
      <c r="H32" s="72"/>
      <c r="I32" s="72"/>
      <c r="J32" s="72"/>
    </row>
    <row r="33" spans="2:10" ht="12.5" customHeight="1" x14ac:dyDescent="0.35">
      <c r="B33" s="72" t="s">
        <v>68</v>
      </c>
      <c r="C33" s="72"/>
      <c r="D33" s="72"/>
      <c r="E33" s="72"/>
      <c r="F33" s="72"/>
      <c r="G33" s="72"/>
      <c r="H33" s="72"/>
      <c r="I33" s="72"/>
      <c r="J33" s="72"/>
    </row>
    <row r="34" spans="2:10" x14ac:dyDescent="0.35">
      <c r="B34" s="30"/>
      <c r="C34" s="30"/>
      <c r="D34" s="30"/>
      <c r="E34" s="30"/>
      <c r="F34" s="30"/>
      <c r="G34" s="30"/>
      <c r="H34" s="30"/>
      <c r="I34" s="30"/>
      <c r="J34" s="30"/>
    </row>
  </sheetData>
  <mergeCells count="7">
    <mergeCell ref="B32:J32"/>
    <mergeCell ref="B33:J33"/>
    <mergeCell ref="B3:C3"/>
    <mergeCell ref="D4:J4"/>
    <mergeCell ref="B29:J29"/>
    <mergeCell ref="B30:J30"/>
    <mergeCell ref="B31:J31"/>
  </mergeCells>
  <pageMargins left="0.511811024" right="0.511811024" top="0.78740157499999996" bottom="0.78740157499999996" header="0.31496062000000002" footer="0.31496062000000002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99e0e0-a7ff-498c-a891-888aae3c0d40" xsi:nil="true"/>
    <lcf76f155ced4ddcb4097134ff3c332f xmlns="29dfc1a8-b777-4321-a74f-89631314159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E004AB5DACC946B9DF68C3C2C54DFD" ma:contentTypeVersion="18" ma:contentTypeDescription="Create a new document." ma:contentTypeScope="" ma:versionID="e1fdc228ddc0c33739d3b62ded335ddf">
  <xsd:schema xmlns:xsd="http://www.w3.org/2001/XMLSchema" xmlns:xs="http://www.w3.org/2001/XMLSchema" xmlns:p="http://schemas.microsoft.com/office/2006/metadata/properties" xmlns:ns2="29dfc1a8-b777-4321-a74f-896313141591" xmlns:ns3="4c99e0e0-a7ff-498c-a891-888aae3c0d40" targetNamespace="http://schemas.microsoft.com/office/2006/metadata/properties" ma:root="true" ma:fieldsID="51e71f26df4e3ce92bcd9f6a6bd171f9" ns2:_="" ns3:_="">
    <xsd:import namespace="29dfc1a8-b777-4321-a74f-896313141591"/>
    <xsd:import namespace="4c99e0e0-a7ff-498c-a891-888aae3c0d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dfc1a8-b777-4321-a74f-8963131415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db3cea5-0ee3-4113-b3a4-755b0456c0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9e0e0-a7ff-498c-a891-888aae3c0d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4696b19-8f9b-4b7e-8fd3-f648f8e0756d}" ma:internalName="TaxCatchAll" ma:showField="CatchAllData" ma:web="4c99e0e0-a7ff-498c-a891-888aae3c0d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43A2BA-CBC2-45F1-B12F-54D8E03BAF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97B10-E3E4-4E13-9A85-1F4911B41062}">
  <ds:schemaRefs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4c99e0e0-a7ff-498c-a891-888aae3c0d40"/>
    <ds:schemaRef ds:uri="http://schemas.microsoft.com/office/infopath/2007/PartnerControls"/>
    <ds:schemaRef ds:uri="http://schemas.microsoft.com/office/2006/metadata/properties"/>
    <ds:schemaRef ds:uri="29dfc1a8-b777-4321-a74f-89631314159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82E4315-0CB3-4C39-A33D-4C57DBF52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dfc1a8-b777-4321-a74f-896313141591"/>
    <ds:schemaRef ds:uri="4c99e0e0-a7ff-498c-a891-888aae3c0d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942df343-8f73-40db-b966-81a2807536cb}" enabled="0" method="" siteId="{942df343-8f73-40db-b966-81a2807536c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AreaSafra</vt:lpstr>
      <vt:lpstr>Port. Terras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Stefano Bing - SLC Agrícola</dc:creator>
  <cp:keywords/>
  <dc:description/>
  <cp:lastModifiedBy>Daniel Batista - SLC Agrícola</cp:lastModifiedBy>
  <cp:revision/>
  <cp:lastPrinted>2024-11-12T18:11:38Z</cp:lastPrinted>
  <dcterms:created xsi:type="dcterms:W3CDTF">2023-05-09T19:02:07Z</dcterms:created>
  <dcterms:modified xsi:type="dcterms:W3CDTF">2025-03-12T17:55:49Z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0x01010038E004AB5DACC946B9DF68C3C2C54DFD</vt:lpwstr>
  </property>
  <property fmtid="{D5CDD505-2E9C-101B-9397-08002B2CF9AE}" pid="3" name="MediaServiceImageTags">
    <vt:lpwstr/>
  </property>
</Properties>
</file>