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gruposlc.sharepoint.com/sites/EquipedeRI/Shared Documents/Analises/Releases 2025/3T25/Tabelas Site/"/>
    </mc:Choice>
  </mc:AlternateContent>
  <xr:revisionPtr revIDLastSave="3270" documentId="8_{704DEF31-C92D-414E-B8F6-38E4EFF08F84}" xr6:coauthVersionLast="47" xr6:coauthVersionMax="47" xr10:uidLastSave="{D26F196B-C573-4A21-848F-26E4A43BD9D2}"/>
  <bookViews>
    <workbookView xWindow="-28920" yWindow="-8220" windowWidth="29040" windowHeight="15720" activeTab="1" xr2:uid="{EA9F46CF-4254-461C-B415-1961CDAAD00B}"/>
  </bookViews>
  <sheets>
    <sheet name="Operacoes 2024.25" sheetId="2" r:id="rId1"/>
    <sheet name="Operacoes 2025.26" sheetId="3" r:id="rId2"/>
  </sheets>
  <definedNames>
    <definedName name="OLE_LINK4" localSheetId="0">'Operacoes 2024.25'!#REF!</definedName>
    <definedName name="OLE_LINK4" localSheetId="1">'Operacoes 2025.26'!#REF!</definedName>
    <definedName name="OLE_LINK7" localSheetId="0">'Operacoes 2024.25'!#REF!</definedName>
    <definedName name="OLE_LINK7" localSheetId="1">'Operacoes 2025.26'!#REF!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3" l="1"/>
  <c r="E56" i="3"/>
  <c r="D56" i="3"/>
  <c r="C56" i="3"/>
  <c r="F67" i="2" l="1"/>
  <c r="E67" i="2"/>
  <c r="D67" i="2"/>
  <c r="C67" i="2"/>
</calcChain>
</file>

<file path=xl/sharedStrings.xml><?xml version="1.0" encoding="utf-8"?>
<sst xmlns="http://schemas.openxmlformats.org/spreadsheetml/2006/main" count="224" uniqueCount="119">
  <si>
    <t>Participação</t>
  </si>
  <si>
    <t>Δ%</t>
  </si>
  <si>
    <t>%</t>
  </si>
  <si>
    <t>Algodão</t>
  </si>
  <si>
    <t>Milho 2ª safra</t>
  </si>
  <si>
    <t>Produtividade (kg/ha)</t>
  </si>
  <si>
    <t>∆%</t>
  </si>
  <si>
    <t>Orçado (b)</t>
  </si>
  <si>
    <t>(c) x (a)</t>
  </si>
  <si>
    <t>(c) x (b)</t>
  </si>
  <si>
    <t>Algodão em pluma 1ª safra</t>
  </si>
  <si>
    <t>Algodão em pluma 2ª safra</t>
  </si>
  <si>
    <t>Soja</t>
  </si>
  <si>
    <t>Milho</t>
  </si>
  <si>
    <t>Sementes</t>
  </si>
  <si>
    <t>Fertilizantes</t>
  </si>
  <si>
    <t>Defensivos</t>
  </si>
  <si>
    <t>Combustíveis e lubrificantes</t>
  </si>
  <si>
    <t>Mão-de-obra</t>
  </si>
  <si>
    <t>Beneficiamento</t>
  </si>
  <si>
    <t>Manutenção de máquinas e implementos</t>
  </si>
  <si>
    <t>Outros</t>
  </si>
  <si>
    <t>Depreciações e amortizações</t>
  </si>
  <si>
    <t>Total (R$/ha)</t>
  </si>
  <si>
    <t xml:space="preserve">Custo médio total </t>
  </si>
  <si>
    <t>Grãos  </t>
  </si>
  <si>
    <t>1.054.920 </t>
  </si>
  <si>
    <t>Algodão  </t>
  </si>
  <si>
    <t>190.447 </t>
  </si>
  <si>
    <t>2023/24</t>
  </si>
  <si>
    <t>Realizado (a) </t>
  </si>
  <si>
    <t>Soja (comercial + semente)</t>
  </si>
  <si>
    <t>2024/25</t>
  </si>
  <si>
    <t>c x a</t>
  </si>
  <si>
    <t>Safra 2024/25</t>
  </si>
  <si>
    <t>Safra 2023/24 </t>
  </si>
  <si>
    <t>1T25</t>
  </si>
  <si>
    <r>
      <t>2024/25</t>
    </r>
    <r>
      <rPr>
        <b/>
        <vertAlign val="superscript"/>
        <sz val="8"/>
        <color rgb="FF0D5D3F"/>
        <rFont val="Arial"/>
        <family val="2"/>
      </rPr>
      <t>(1)</t>
    </r>
  </si>
  <si>
    <t>ha</t>
  </si>
  <si>
    <t>Soja (comercial + soja semente)</t>
  </si>
  <si>
    <t>Custos variáveis</t>
  </si>
  <si>
    <t>Pulverização aérea</t>
  </si>
  <si>
    <t>Custos fixos</t>
  </si>
  <si>
    <t>Depreciação do direito de uso – arrendamentos</t>
  </si>
  <si>
    <r>
      <t>Orçado 2024/25</t>
    </r>
    <r>
      <rPr>
        <b/>
        <vertAlign val="superscript"/>
        <sz val="8"/>
        <color rgb="FF0D5D3F"/>
        <rFont val="Arial"/>
        <family val="2"/>
      </rPr>
      <t>(1)</t>
    </r>
  </si>
  <si>
    <t>2T25</t>
  </si>
  <si>
    <t>Maquinário (quantidade)</t>
  </si>
  <si>
    <t>Tratores</t>
  </si>
  <si>
    <t>Colheitadeiras de grãos</t>
  </si>
  <si>
    <t>Colheitadeiras de algodão</t>
  </si>
  <si>
    <t>Plantadeiras</t>
  </si>
  <si>
    <t>Pulverizadores autopropelidos</t>
  </si>
  <si>
    <t>Parque de Máquinas e Capacidade de Armazenagem</t>
  </si>
  <si>
    <t xml:space="preserve">(1) Fatores climáticos poderão afetar a projeção de área plantada. </t>
  </si>
  <si>
    <r>
      <t>Capacidade de armazenagem (toneladas)</t>
    </r>
    <r>
      <rPr>
        <sz val="8"/>
        <color rgb="FF404040"/>
        <rFont val="Arial"/>
        <family val="2"/>
      </rPr>
      <t> </t>
    </r>
  </si>
  <si>
    <r>
      <t>% Produção</t>
    </r>
    <r>
      <rPr>
        <vertAlign val="superscript"/>
        <sz val="8"/>
        <color rgb="FF404040"/>
        <rFont val="Arial"/>
        <family val="2"/>
      </rPr>
      <t> </t>
    </r>
    <r>
      <rPr>
        <sz val="8"/>
        <color rgb="FF404040"/>
        <rFont val="Arial"/>
        <family val="2"/>
      </rPr>
      <t> </t>
    </r>
  </si>
  <si>
    <t>Tabela 1  – Área plantada por cultura safra 2023/24 realizada x 2024/25 realizada</t>
  </si>
  <si>
    <t>Mix de Culturas</t>
  </si>
  <si>
    <t xml:space="preserve">Área Plantada </t>
  </si>
  <si>
    <t>Área Plantada</t>
  </si>
  <si>
    <t>Realizada (a)</t>
  </si>
  <si>
    <t>Realizada (b)</t>
  </si>
  <si>
    <t>b x a</t>
  </si>
  <si>
    <t> %</t>
  </si>
  <si>
    <t xml:space="preserve">   Algodão em pluma 1ª safra</t>
  </si>
  <si>
    <t xml:space="preserve">   Algodão em pluma 2ª safra</t>
  </si>
  <si>
    <r>
      <t>Outras culturas</t>
    </r>
    <r>
      <rPr>
        <vertAlign val="superscript"/>
        <sz val="8"/>
        <color rgb="FF0D5D3F"/>
        <rFont val="Arial"/>
        <family val="2"/>
      </rPr>
      <t xml:space="preserve"> </t>
    </r>
  </si>
  <si>
    <t>Área Total</t>
  </si>
  <si>
    <t>(2) Outras Culturas: Semente de Braquiária (11.645 ha), Semente de Crambe (46 ha), Semente de Crotalária (1.800 ha), Feijão (1.409 ha), Gergelim (5.089 ha), Semente de Milheto (13.893 ha), Milho 1ª Safra (356 ha), Milho Semente (727 ha), Semente de Nabo Forrageiro (2.086 ha), Pecuária (5.594 ha), Sorgo (7.566 ha), Trigo (6.410 ha) e Semente de Trigo Mourisco (203 ha) totalizando 56.824 ha.</t>
  </si>
  <si>
    <t>Tabela 2 - Produtividade orçada versus realizada - Safra 2024/25</t>
  </si>
  <si>
    <t>Realizado (c)</t>
  </si>
  <si>
    <t>Caroço de algodão (caroço+semente)</t>
  </si>
  <si>
    <t xml:space="preserve">Tabela 3 - Composição do custo de produção orçadas Safra 2024/25 </t>
  </si>
  <si>
    <t>Média realizada</t>
  </si>
  <si>
    <t>Custos Variáveis</t>
  </si>
  <si>
    <t xml:space="preserve">Tabela 4 - Custo de produção orçados vs. realizados em R$/ha Safra 2024/25 </t>
  </si>
  <si>
    <r>
      <t>Realizado 2024/25</t>
    </r>
    <r>
      <rPr>
        <b/>
        <vertAlign val="superscript"/>
        <sz val="8"/>
        <color rgb="FF0D5D3F"/>
        <rFont val="Arial"/>
        <family val="2"/>
      </rPr>
      <t>(1)</t>
    </r>
  </si>
  <si>
    <r>
      <t>6.550</t>
    </r>
    <r>
      <rPr>
        <b/>
        <vertAlign val="superscript"/>
        <sz val="8"/>
        <color rgb="FF404040"/>
        <rFont val="Arial"/>
        <family val="2"/>
      </rPr>
      <t>(2)</t>
    </r>
  </si>
  <si>
    <r>
      <t xml:space="preserve">7.008 </t>
    </r>
    <r>
      <rPr>
        <b/>
        <vertAlign val="superscript"/>
        <sz val="8"/>
        <color rgb="FF595959"/>
        <rFont val="Arial"/>
        <family val="2"/>
      </rPr>
      <t>(2)</t>
    </r>
  </si>
  <si>
    <t>3T25</t>
  </si>
  <si>
    <t>Tabela 5 - Custo Unitário Safra 2024/25</t>
  </si>
  <si>
    <t>Produtividade</t>
  </si>
  <si>
    <t>Custo</t>
  </si>
  <si>
    <t xml:space="preserve">Realizado </t>
  </si>
  <si>
    <t xml:space="preserve"> Realizado</t>
  </si>
  <si>
    <t>Realizado</t>
  </si>
  <si>
    <t xml:space="preserve">(Kg/ha)  </t>
  </si>
  <si>
    <r>
      <t>(R$/ha)</t>
    </r>
    <r>
      <rPr>
        <b/>
        <vertAlign val="superscript"/>
        <sz val="8"/>
        <color rgb="FF0D5D3F"/>
        <rFont val="Arial"/>
        <family val="2"/>
      </rPr>
      <t xml:space="preserve"> </t>
    </r>
  </si>
  <si>
    <t>(R$/Kg)</t>
  </si>
  <si>
    <t>2023/24 (a)</t>
  </si>
  <si>
    <t>2024/25(b)</t>
  </si>
  <si>
    <t>Soja (comercial+sementes)</t>
  </si>
  <si>
    <r>
      <t>(1)</t>
    </r>
    <r>
      <rPr>
        <sz val="7"/>
        <color rgb="FF636363"/>
        <rFont val="Times New Roman"/>
        <family val="1"/>
      </rPr>
      <t xml:space="preserve">      </t>
    </r>
    <r>
      <rPr>
        <sz val="6"/>
        <color rgb="FF636363"/>
        <rFont val="Arial"/>
        <family val="2"/>
      </rPr>
      <t>Os valores podem sofrer alteração até o final do beneficiamento do algodão e da comercialização dos grãos.</t>
    </r>
  </si>
  <si>
    <r>
      <t>(2)</t>
    </r>
    <r>
      <rPr>
        <sz val="7"/>
        <color rgb="FF636363"/>
        <rFont val="Times New Roman"/>
        <family val="1"/>
      </rPr>
      <t xml:space="preserve">      </t>
    </r>
    <r>
      <rPr>
        <sz val="6"/>
        <color rgb="FF636363"/>
        <rFont val="Arial"/>
        <family val="2"/>
      </rPr>
      <t>Valor ponderado</t>
    </r>
    <r>
      <rPr>
        <vertAlign val="superscript"/>
        <sz val="6"/>
        <color rgb="FF636363"/>
        <rFont val="Arial"/>
        <family val="2"/>
      </rPr>
      <t xml:space="preserve"> </t>
    </r>
    <r>
      <rPr>
        <sz val="6"/>
        <color rgb="FF636363"/>
        <rFont val="Arial"/>
        <family val="2"/>
      </rPr>
      <t>pelas áreas da safra 2024/25, para evitar alterações oriundas de variações no mix de produtos.</t>
    </r>
  </si>
  <si>
    <t>Tabela 6 – Área plantada por cultura safra 2024/25 realizada x 2025/26 forecast</t>
  </si>
  <si>
    <t>Área plantada</t>
  </si>
  <si>
    <t>Fato Relevante 02/10/2025 (b)</t>
  </si>
  <si>
    <t>Forecast 3T25 (c)</t>
  </si>
  <si>
    <r>
      <t>2025/26</t>
    </r>
    <r>
      <rPr>
        <b/>
        <vertAlign val="superscript"/>
        <sz val="8"/>
        <color rgb="FF0D5D3F"/>
        <rFont val="Arial"/>
        <family val="2"/>
      </rPr>
      <t>(1)</t>
    </r>
  </si>
  <si>
    <t>2025/26</t>
  </si>
  <si>
    <t xml:space="preserve"> c x b</t>
  </si>
  <si>
    <t>Tabela 7- Produtividade orçada versus forecast - Safra 2025/26</t>
  </si>
  <si>
    <t>Safra 2024/25 </t>
  </si>
  <si>
    <t>Safra 2025/26</t>
  </si>
  <si>
    <t>Orçado (a) </t>
  </si>
  <si>
    <t>(b) x (a)</t>
  </si>
  <si>
    <t xml:space="preserve">Tabela 8 – Composição do custo de produção orçadas Safra 2024/25 </t>
  </si>
  <si>
    <t>Média orçada 2025/26</t>
  </si>
  <si>
    <t>Média realizada 2024/25</t>
  </si>
  <si>
    <t>Tabela 9 - Custo de produção orçados em R$/ha - safra 2024/25 x safra 2025/26</t>
  </si>
  <si>
    <t xml:space="preserve">Orçado 2024/25 </t>
  </si>
  <si>
    <r>
      <t>Orçado 2025/26</t>
    </r>
    <r>
      <rPr>
        <b/>
        <vertAlign val="superscript"/>
        <sz val="8"/>
        <color rgb="FF0D5D3F"/>
        <rFont val="Arial"/>
        <family val="2"/>
      </rPr>
      <t>(1)</t>
    </r>
  </si>
  <si>
    <r>
      <t>6.456</t>
    </r>
    <r>
      <rPr>
        <b/>
        <vertAlign val="superscript"/>
        <sz val="8"/>
        <color rgb="FF595959"/>
        <rFont val="Arial"/>
        <family val="2"/>
      </rPr>
      <t>(2)</t>
    </r>
  </si>
  <si>
    <r>
      <t>7.082</t>
    </r>
    <r>
      <rPr>
        <b/>
        <vertAlign val="superscript"/>
        <sz val="8"/>
        <color rgb="FF595959"/>
        <rFont val="Arial"/>
        <family val="2"/>
      </rPr>
      <t>(2)</t>
    </r>
  </si>
  <si>
    <r>
      <t>(2)</t>
    </r>
    <r>
      <rPr>
        <sz val="7"/>
        <color rgb="FF636363"/>
        <rFont val="Times New Roman"/>
        <family val="1"/>
      </rPr>
      <t xml:space="preserve">      </t>
    </r>
    <r>
      <rPr>
        <sz val="6"/>
        <color rgb="FF636363"/>
        <rFont val="Arial"/>
        <family val="2"/>
      </rPr>
      <t>Ponderado</t>
    </r>
    <r>
      <rPr>
        <vertAlign val="superscript"/>
        <sz val="6"/>
        <color rgb="FF636363"/>
        <rFont val="Arial"/>
        <family val="2"/>
      </rPr>
      <t xml:space="preserve"> </t>
    </r>
    <r>
      <rPr>
        <sz val="6"/>
        <color rgb="FF636363"/>
        <rFont val="Arial"/>
        <family val="2"/>
      </rPr>
      <t>pelas áreas da safra 2025/26, para evitar alterações oriundas de variações no mix de produtos.</t>
    </r>
  </si>
  <si>
    <t>(1) Fatores climáticos poderão afetar a projeção de área plantada.</t>
  </si>
  <si>
    <t xml:space="preserve"> (2) Outras Culturas: Semente de Braquiária (12.759 ha), Semente de Crambe (66 ha), Semente de Crotalária (919 ha), Feijão (734 ha), Gergelim (315 ha), Semente de Milheto (4.030 ha), Milho 1ª Safra (191 ha), Milho Semente (693 ha), Semente de Nabo Forrageiro (1.043 ha), Pecuária (8.341 ha), Sorgo (11.152 ha), Trigo (6.792 ha) e Semente de Trigo Mourisco (150 ha) totalizando 47.185 ha.</t>
  </si>
  <si>
    <t>(1) Estimativa com base na área plantada e produtividades estimadas para o ano-safra 2024/25 para o 2T25.</t>
  </si>
  <si>
    <t>(1) Estimativa com base na área plantada e produtividades estimadas para o ano-safra 2025/26 para o 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</si>
</sst>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4" x14ac:knownFonts="1">
    <font>
      <sz val="11"/>
      <color theme="1"/>
      <name val="Calibri"/>
      <family val="2"/>
      <scheme val="minor"/>
    </font>
    <font>
      <sz val="11"/>
      <color theme="1"/>
      <name val="Calibri"/>
      <family val="2"/>
      <scheme val="minor"/>
    </font>
    <font>
      <b/>
      <sz val="8"/>
      <color rgb="FF0D5D3F"/>
      <name val="Arial"/>
      <family val="2"/>
    </font>
    <font>
      <b/>
      <vertAlign val="superscript"/>
      <sz val="8"/>
      <color rgb="FF0D5D3F"/>
      <name val="Arial"/>
      <family val="2"/>
    </font>
    <font>
      <b/>
      <sz val="8"/>
      <color rgb="FF595959"/>
      <name val="Arial"/>
      <family val="2"/>
    </font>
    <font>
      <sz val="8"/>
      <color rgb="FF0D5D3F"/>
      <name val="Arial"/>
      <family val="2"/>
    </font>
    <font>
      <sz val="8"/>
      <color rgb="FF595959"/>
      <name val="Arial"/>
      <family val="2"/>
    </font>
    <font>
      <vertAlign val="superscript"/>
      <sz val="8"/>
      <color rgb="FF0D5D3F"/>
      <name val="Arial"/>
      <family val="2"/>
    </font>
    <font>
      <sz val="6"/>
      <color rgb="FF636363"/>
      <name val="Arial"/>
      <family val="2"/>
    </font>
    <font>
      <sz val="8"/>
      <color rgb="FF404040"/>
      <name val="Arial"/>
      <family val="2"/>
    </font>
    <font>
      <b/>
      <sz val="8"/>
      <color rgb="FF404040"/>
      <name val="Arial"/>
      <family val="2"/>
    </font>
    <font>
      <b/>
      <vertAlign val="superscript"/>
      <sz val="8"/>
      <color rgb="FF404040"/>
      <name val="Arial"/>
      <family val="2"/>
    </font>
    <font>
      <vertAlign val="superscript"/>
      <sz val="6"/>
      <color rgb="FF636363"/>
      <name val="Arial"/>
      <family val="2"/>
    </font>
    <font>
      <sz val="11"/>
      <color theme="1"/>
      <name val="Arial"/>
      <family val="2"/>
    </font>
    <font>
      <i/>
      <sz val="9"/>
      <color rgb="FF404040"/>
      <name val="Arial"/>
      <family val="2"/>
    </font>
    <font>
      <sz val="8"/>
      <color theme="1"/>
      <name val="Arial"/>
      <family val="2"/>
    </font>
    <font>
      <i/>
      <sz val="6"/>
      <color rgb="FF404040"/>
      <name val="Arial"/>
      <family val="2"/>
    </font>
    <font>
      <sz val="7"/>
      <color theme="1"/>
      <name val="Arial"/>
      <family val="2"/>
    </font>
    <font>
      <sz val="8"/>
      <color rgb="FF404040"/>
      <name val="Montserrat"/>
    </font>
    <font>
      <vertAlign val="superscript"/>
      <sz val="8"/>
      <color rgb="FF404040"/>
      <name val="Arial"/>
      <family val="2"/>
    </font>
    <font>
      <i/>
      <sz val="8"/>
      <color rgb="FF595959"/>
      <name val="Arial"/>
      <family val="2"/>
    </font>
    <font>
      <i/>
      <sz val="8"/>
      <color rgb="FF0D5D3F"/>
      <name val="Arial"/>
      <family val="2"/>
    </font>
    <font>
      <b/>
      <vertAlign val="superscript"/>
      <sz val="8"/>
      <color rgb="FF595959"/>
      <name val="Arial"/>
      <family val="2"/>
    </font>
    <font>
      <sz val="7"/>
      <color rgb="FF636363"/>
      <name val="Times New Roman"/>
      <family val="1"/>
    </font>
  </fonts>
  <fills count="4">
    <fill>
      <patternFill patternType="none"/>
    </fill>
    <fill>
      <patternFill patternType="gray125"/>
    </fill>
    <fill>
      <patternFill patternType="solid">
        <fgColor rgb="FFE8E8E8"/>
        <bgColor indexed="64"/>
      </patternFill>
    </fill>
    <fill>
      <patternFill patternType="solid">
        <fgColor rgb="FFF2F2F2"/>
        <bgColor indexed="64"/>
      </patternFill>
    </fill>
  </fills>
  <borders count="49">
    <border>
      <left/>
      <right/>
      <top/>
      <bottom/>
      <diagonal/>
    </border>
    <border>
      <left/>
      <right/>
      <top/>
      <bottom style="medium">
        <color rgb="FF006800"/>
      </bottom>
      <diagonal/>
    </border>
    <border>
      <left/>
      <right/>
      <top style="medium">
        <color rgb="FF006800"/>
      </top>
      <bottom style="medium">
        <color rgb="FF006800"/>
      </bottom>
      <diagonal/>
    </border>
    <border>
      <left/>
      <right/>
      <top style="medium">
        <color rgb="FF006800"/>
      </top>
      <bottom/>
      <diagonal/>
    </border>
    <border>
      <left/>
      <right style="mediumDashed">
        <color rgb="FF009A44"/>
      </right>
      <top style="thick">
        <color rgb="FF0D5D3F"/>
      </top>
      <bottom/>
      <diagonal/>
    </border>
    <border>
      <left/>
      <right style="mediumDashed">
        <color rgb="FF009A44"/>
      </right>
      <top/>
      <bottom/>
      <diagonal/>
    </border>
    <border>
      <left/>
      <right/>
      <top style="thick">
        <color rgb="FF0D5D3F"/>
      </top>
      <bottom style="thick">
        <color rgb="FF0D5D3F"/>
      </bottom>
      <diagonal/>
    </border>
    <border>
      <left/>
      <right/>
      <top style="thick">
        <color rgb="FF0D5D3F"/>
      </top>
      <bottom/>
      <diagonal/>
    </border>
    <border>
      <left/>
      <right/>
      <top/>
      <bottom style="thick">
        <color rgb="FF0D5D3F"/>
      </bottom>
      <diagonal/>
    </border>
    <border>
      <left/>
      <right/>
      <top/>
      <bottom style="medium">
        <color rgb="FF009A44"/>
      </bottom>
      <diagonal/>
    </border>
    <border>
      <left/>
      <right/>
      <top/>
      <bottom style="medium">
        <color rgb="FF009A43"/>
      </bottom>
      <diagonal/>
    </border>
    <border>
      <left/>
      <right/>
      <top style="thick">
        <color rgb="FF0D5D3F"/>
      </top>
      <bottom style="medium">
        <color rgb="FF009A44"/>
      </bottom>
      <diagonal/>
    </border>
    <border>
      <left style="mediumDashed">
        <color rgb="FF009A44"/>
      </left>
      <right/>
      <top style="medium">
        <color rgb="FF009A44"/>
      </top>
      <bottom/>
      <diagonal/>
    </border>
    <border>
      <left/>
      <right/>
      <top style="medium">
        <color rgb="FF009A44"/>
      </top>
      <bottom/>
      <diagonal/>
    </border>
    <border>
      <left style="mediumDashed">
        <color rgb="FF009A44"/>
      </left>
      <right/>
      <top style="thick">
        <color rgb="FF0D5D3F"/>
      </top>
      <bottom/>
      <diagonal/>
    </border>
    <border>
      <left style="mediumDashed">
        <color rgb="FF009A44"/>
      </left>
      <right/>
      <top/>
      <bottom/>
      <diagonal/>
    </border>
    <border>
      <left style="mediumDashed">
        <color rgb="FF009A44"/>
      </left>
      <right/>
      <top style="medium">
        <color rgb="FF009A44"/>
      </top>
      <bottom style="thick">
        <color rgb="FF0D5D3F"/>
      </bottom>
      <diagonal/>
    </border>
    <border>
      <left/>
      <right style="mediumDashed">
        <color rgb="FF009A44"/>
      </right>
      <top style="medium">
        <color rgb="FF009A44"/>
      </top>
      <bottom style="thick">
        <color rgb="FF0D5D3F"/>
      </bottom>
      <diagonal/>
    </border>
    <border>
      <left/>
      <right/>
      <top style="medium">
        <color rgb="FF009A44"/>
      </top>
      <bottom style="thick">
        <color rgb="FF0D5D3F"/>
      </bottom>
      <diagonal/>
    </border>
    <border>
      <left/>
      <right style="mediumDashed">
        <color rgb="FF009A44"/>
      </right>
      <top style="medium">
        <color rgb="FF009A44"/>
      </top>
      <bottom/>
      <diagonal/>
    </border>
    <border>
      <left/>
      <right/>
      <top style="medium">
        <color rgb="FF009A44"/>
      </top>
      <bottom style="medium">
        <color rgb="FF009A44"/>
      </bottom>
      <diagonal/>
    </border>
    <border>
      <left style="mediumDashed">
        <color rgb="FF009A44"/>
      </left>
      <right/>
      <top style="medium">
        <color rgb="FF009A44"/>
      </top>
      <bottom style="medium">
        <color rgb="FF009A44"/>
      </bottom>
      <diagonal/>
    </border>
    <border>
      <left/>
      <right style="mediumDashed">
        <color rgb="FF009A44"/>
      </right>
      <top style="medium">
        <color rgb="FF009A44"/>
      </top>
      <bottom style="medium">
        <color rgb="FF009A44"/>
      </bottom>
      <diagonal/>
    </border>
    <border>
      <left style="mediumDashed">
        <color rgb="FF009A44"/>
      </left>
      <right/>
      <top/>
      <bottom style="medium">
        <color rgb="FF009A44"/>
      </bottom>
      <diagonal/>
    </border>
    <border>
      <left/>
      <right style="mediumDashed">
        <color rgb="FF009A44"/>
      </right>
      <top/>
      <bottom style="medium">
        <color rgb="FF009A44"/>
      </bottom>
      <diagonal/>
    </border>
    <border>
      <left/>
      <right style="mediumDashed">
        <color rgb="FF009A44"/>
      </right>
      <top/>
      <bottom style="thick">
        <color rgb="FF0D5D3F"/>
      </bottom>
      <diagonal/>
    </border>
    <border>
      <left/>
      <right/>
      <top style="thick">
        <color rgb="FF006800"/>
      </top>
      <bottom/>
      <diagonal/>
    </border>
    <border>
      <left/>
      <right/>
      <top/>
      <bottom style="thick">
        <color rgb="FF006800"/>
      </bottom>
      <diagonal/>
    </border>
    <border>
      <left/>
      <right/>
      <top style="medium">
        <color rgb="FF009A43"/>
      </top>
      <bottom style="medium">
        <color rgb="FF009A43"/>
      </bottom>
      <diagonal/>
    </border>
    <border>
      <left/>
      <right style="medium">
        <color rgb="FF595959"/>
      </right>
      <top style="thick">
        <color rgb="FF0D5D3F"/>
      </top>
      <bottom/>
      <diagonal/>
    </border>
    <border>
      <left/>
      <right style="medium">
        <color rgb="FF595959"/>
      </right>
      <top/>
      <bottom/>
      <diagonal/>
    </border>
    <border>
      <left/>
      <right style="medium">
        <color rgb="FF595959"/>
      </right>
      <top/>
      <bottom style="medium">
        <color rgb="FF006800"/>
      </bottom>
      <diagonal/>
    </border>
    <border>
      <left/>
      <right style="dotted">
        <color rgb="FF595959"/>
      </right>
      <top style="thick">
        <color rgb="FF0D5D3F"/>
      </top>
      <bottom/>
      <diagonal/>
    </border>
    <border>
      <left/>
      <right style="mediumDashed">
        <color rgb="FF595959"/>
      </right>
      <top style="thick">
        <color rgb="FF0D5D3F"/>
      </top>
      <bottom/>
      <diagonal/>
    </border>
    <border>
      <left/>
      <right style="dotted">
        <color rgb="FF595959"/>
      </right>
      <top/>
      <bottom/>
      <diagonal/>
    </border>
    <border>
      <left/>
      <right style="mediumDashed">
        <color rgb="FF595959"/>
      </right>
      <top/>
      <bottom/>
      <diagonal/>
    </border>
    <border>
      <left/>
      <right style="dotted">
        <color rgb="FF595959"/>
      </right>
      <top/>
      <bottom style="medium">
        <color rgb="FF006800"/>
      </bottom>
      <diagonal/>
    </border>
    <border>
      <left/>
      <right style="mediumDashed">
        <color rgb="FF595959"/>
      </right>
      <top/>
      <bottom style="medium">
        <color rgb="FF006800"/>
      </bottom>
      <diagonal/>
    </border>
    <border>
      <left/>
      <right style="medium">
        <color rgb="FF595959"/>
      </right>
      <top/>
      <bottom style="medium">
        <color rgb="FF009A43"/>
      </bottom>
      <diagonal/>
    </border>
    <border>
      <left/>
      <right style="dotted">
        <color rgb="FF595959"/>
      </right>
      <top/>
      <bottom style="medium">
        <color rgb="FF009A43"/>
      </bottom>
      <diagonal/>
    </border>
    <border>
      <left/>
      <right style="mediumDashed">
        <color rgb="FF595959"/>
      </right>
      <top/>
      <bottom style="medium">
        <color rgb="FF009A43"/>
      </bottom>
      <diagonal/>
    </border>
    <border>
      <left/>
      <right/>
      <top style="medium">
        <color rgb="FF0D5D3F"/>
      </top>
      <bottom style="medium">
        <color rgb="FF009A43"/>
      </bottom>
      <diagonal/>
    </border>
    <border>
      <left/>
      <right style="medium">
        <color rgb="FF595959"/>
      </right>
      <top/>
      <bottom style="thick">
        <color rgb="FF0D5D3F"/>
      </bottom>
      <diagonal/>
    </border>
    <border>
      <left/>
      <right style="dotted">
        <color rgb="FF595959"/>
      </right>
      <top/>
      <bottom style="thick">
        <color rgb="FF0D5D3F"/>
      </bottom>
      <diagonal/>
    </border>
    <border>
      <left/>
      <right style="mediumDashed">
        <color rgb="FF595959"/>
      </right>
      <top/>
      <bottom style="thick">
        <color rgb="FF0D5D3F"/>
      </bottom>
      <diagonal/>
    </border>
    <border>
      <left style="mediumDashed">
        <color rgb="FF009A44"/>
      </left>
      <right/>
      <top style="medium">
        <color rgb="FF009A44"/>
      </top>
      <bottom style="medium">
        <color rgb="FFFFFFFF"/>
      </bottom>
      <diagonal/>
    </border>
    <border>
      <left/>
      <right/>
      <top style="medium">
        <color rgb="FF009A44"/>
      </top>
      <bottom style="medium">
        <color rgb="FFFFFFFF"/>
      </bottom>
      <diagonal/>
    </border>
    <border>
      <left/>
      <right style="mediumDashed">
        <color rgb="FF009A44"/>
      </right>
      <top/>
      <bottom style="medium">
        <color rgb="FFFFFFFF"/>
      </bottom>
      <diagonal/>
    </border>
    <border>
      <left/>
      <right/>
      <top/>
      <bottom style="medium">
        <color rgb="FFFFFFFF"/>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0" fillId="0" borderId="0" xfId="0" applyAlignment="1">
      <alignment horizontal="center"/>
    </xf>
    <xf numFmtId="3" fontId="6" fillId="0" borderId="0" xfId="0" applyNumberFormat="1" applyFont="1" applyAlignment="1">
      <alignment horizontal="center" vertical="center" wrapText="1"/>
    </xf>
    <xf numFmtId="3" fontId="6" fillId="0" borderId="5" xfId="0" applyNumberFormat="1" applyFont="1" applyBorder="1" applyAlignment="1">
      <alignment horizontal="center" vertical="center" wrapText="1"/>
    </xf>
    <xf numFmtId="0" fontId="6" fillId="0" borderId="0" xfId="0" applyFont="1" applyAlignment="1">
      <alignment horizontal="center" vertical="center" wrapText="1"/>
    </xf>
    <xf numFmtId="3" fontId="6" fillId="0" borderId="9" xfId="0" applyNumberFormat="1" applyFont="1" applyBorder="1" applyAlignment="1">
      <alignment horizontal="center" vertical="center" wrapText="1"/>
    </xf>
    <xf numFmtId="0" fontId="2" fillId="0" borderId="8" xfId="0" applyFont="1" applyBorder="1" applyAlignment="1">
      <alignment horizontal="left" vertical="center" wrapText="1"/>
    </xf>
    <xf numFmtId="0" fontId="6" fillId="0" borderId="8" xfId="0" applyFont="1" applyBorder="1" applyAlignment="1">
      <alignment horizontal="center" vertical="center" wrapText="1"/>
    </xf>
    <xf numFmtId="3" fontId="6"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8" fillId="0" borderId="0" xfId="0" applyFont="1" applyAlignment="1">
      <alignment horizontal="left" vertical="center" indent="2"/>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left" vertical="center" wrapText="1"/>
    </xf>
    <xf numFmtId="0" fontId="13" fillId="0" borderId="0" xfId="0" applyFont="1"/>
    <xf numFmtId="0" fontId="14" fillId="0" borderId="0" xfId="0" applyFont="1" applyAlignment="1">
      <alignment vertical="center"/>
    </xf>
    <xf numFmtId="164" fontId="15" fillId="0" borderId="0" xfId="2" applyNumberFormat="1" applyFont="1" applyFill="1"/>
    <xf numFmtId="164" fontId="15" fillId="0" borderId="0" xfId="0" applyNumberFormat="1" applyFont="1"/>
    <xf numFmtId="0" fontId="17" fillId="0" borderId="0" xfId="0" applyFont="1"/>
    <xf numFmtId="0" fontId="20" fillId="0" borderId="0" xfId="0" applyFont="1" applyAlignment="1">
      <alignment horizontal="justify" vertical="center"/>
    </xf>
    <xf numFmtId="0" fontId="2" fillId="3" borderId="0" xfId="0" applyFont="1" applyFill="1" applyAlignment="1">
      <alignment horizontal="center" vertical="center" wrapText="1"/>
    </xf>
    <xf numFmtId="0" fontId="2" fillId="3" borderId="7"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0" xfId="0" applyFont="1" applyAlignment="1">
      <alignment horizontal="left" vertical="center" wrapText="1"/>
    </xf>
    <xf numFmtId="3" fontId="4" fillId="0" borderId="15"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10" fontId="4" fillId="0" borderId="0" xfId="0" applyNumberFormat="1" applyFont="1" applyAlignment="1">
      <alignment horizontal="center" vertical="center"/>
    </xf>
    <xf numFmtId="0" fontId="21" fillId="0" borderId="13" xfId="0" applyFont="1" applyBorder="1" applyAlignment="1">
      <alignment horizontal="left" vertical="center" wrapText="1"/>
    </xf>
    <xf numFmtId="3" fontId="6" fillId="0" borderId="12" xfId="0" applyNumberFormat="1" applyFont="1" applyBorder="1" applyAlignment="1">
      <alignment horizontal="center" vertical="center" wrapText="1"/>
    </xf>
    <xf numFmtId="3" fontId="6" fillId="0" borderId="19" xfId="0" applyNumberFormat="1" applyFont="1" applyBorder="1" applyAlignment="1">
      <alignment horizontal="center" vertical="center" wrapText="1"/>
    </xf>
    <xf numFmtId="10" fontId="6" fillId="0" borderId="13" xfId="0" applyNumberFormat="1" applyFont="1" applyBorder="1" applyAlignment="1">
      <alignment horizontal="center" vertical="center" wrapText="1"/>
    </xf>
    <xf numFmtId="0" fontId="21" fillId="0" borderId="0" xfId="0" applyFont="1" applyAlignment="1">
      <alignment horizontal="left" vertical="center" wrapText="1"/>
    </xf>
    <xf numFmtId="3" fontId="6" fillId="0" borderId="15" xfId="0" applyNumberFormat="1" applyFont="1" applyBorder="1" applyAlignment="1">
      <alignment horizontal="center" vertical="center" wrapText="1"/>
    </xf>
    <xf numFmtId="10" fontId="6" fillId="0" borderId="0" xfId="0" applyNumberFormat="1" applyFont="1" applyAlignment="1">
      <alignment horizontal="center" vertical="center" wrapText="1"/>
    </xf>
    <xf numFmtId="0" fontId="2" fillId="0" borderId="20" xfId="0" applyFont="1" applyBorder="1" applyAlignment="1">
      <alignment horizontal="left" vertical="center" wrapText="1"/>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10" fontId="4" fillId="0" borderId="20" xfId="0" applyNumberFormat="1" applyFont="1" applyBorder="1" applyAlignment="1">
      <alignment horizontal="center" vertical="center" wrapText="1"/>
    </xf>
    <xf numFmtId="0" fontId="2" fillId="0" borderId="9" xfId="0" applyFont="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24" xfId="0" applyNumberFormat="1" applyFont="1" applyBorder="1" applyAlignment="1">
      <alignment horizontal="center" vertical="center" wrapText="1"/>
    </xf>
    <xf numFmtId="10" fontId="4" fillId="0" borderId="9" xfId="0" applyNumberFormat="1" applyFont="1" applyBorder="1" applyAlignment="1">
      <alignment horizontal="center" vertical="center" wrapText="1"/>
    </xf>
    <xf numFmtId="3" fontId="6" fillId="0" borderId="23" xfId="0" applyNumberFormat="1" applyFont="1" applyBorder="1" applyAlignment="1">
      <alignment horizontal="center" vertical="center" wrapText="1"/>
    </xf>
    <xf numFmtId="3" fontId="6" fillId="0" borderId="24" xfId="0" applyNumberFormat="1" applyFont="1" applyBorder="1" applyAlignment="1">
      <alignment horizontal="center" vertical="center" wrapText="1"/>
    </xf>
    <xf numFmtId="10" fontId="6" fillId="0" borderId="9" xfId="0" applyNumberFormat="1" applyFont="1" applyBorder="1" applyAlignment="1">
      <alignment horizontal="center" vertical="center" wrapText="1"/>
    </xf>
    <xf numFmtId="0" fontId="8" fillId="0" borderId="0" xfId="0" applyFont="1" applyAlignment="1">
      <alignmen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5" fillId="0" borderId="0" xfId="0" applyFont="1" applyAlignment="1">
      <alignment horizontal="left" vertical="center" wrapText="1"/>
    </xf>
    <xf numFmtId="0" fontId="5" fillId="0" borderId="28" xfId="0" applyFont="1" applyBorder="1" applyAlignment="1">
      <alignment horizontal="left" vertical="center" wrapText="1"/>
    </xf>
    <xf numFmtId="3" fontId="6" fillId="0" borderId="28" xfId="0" applyNumberFormat="1" applyFont="1" applyBorder="1" applyAlignment="1">
      <alignment horizontal="center" vertical="center" wrapText="1"/>
    </xf>
    <xf numFmtId="10" fontId="6" fillId="0" borderId="28" xfId="0" applyNumberFormat="1" applyFont="1" applyBorder="1" applyAlignment="1">
      <alignment horizontal="center" vertical="center" wrapText="1"/>
    </xf>
    <xf numFmtId="0" fontId="5" fillId="0" borderId="10" xfId="0" applyFont="1" applyBorder="1" applyAlignment="1">
      <alignment horizontal="left" vertical="center" wrapText="1"/>
    </xf>
    <xf numFmtId="3" fontId="6" fillId="0" borderId="10" xfId="0" applyNumberFormat="1" applyFont="1" applyBorder="1" applyAlignment="1">
      <alignment horizontal="center" vertical="center" wrapText="1"/>
    </xf>
    <xf numFmtId="10" fontId="6" fillId="0" borderId="10" xfId="0" applyNumberFormat="1" applyFont="1" applyBorder="1" applyAlignment="1">
      <alignment horizontal="center" vertical="center" wrapText="1"/>
    </xf>
    <xf numFmtId="0" fontId="5" fillId="0" borderId="27" xfId="0" applyFont="1" applyBorder="1" applyAlignment="1">
      <alignment horizontal="left" vertical="center" wrapText="1"/>
    </xf>
    <xf numFmtId="3" fontId="6" fillId="0" borderId="27" xfId="0" applyNumberFormat="1" applyFont="1" applyBorder="1" applyAlignment="1">
      <alignment horizontal="center" vertical="center" wrapText="1"/>
    </xf>
    <xf numFmtId="10" fontId="6" fillId="0" borderId="27" xfId="0" applyNumberFormat="1" applyFont="1" applyBorder="1" applyAlignment="1">
      <alignment horizontal="center" vertical="center" wrapText="1"/>
    </xf>
    <xf numFmtId="0" fontId="2" fillId="2" borderId="7" xfId="0" applyFont="1" applyFill="1" applyBorder="1" applyAlignment="1">
      <alignment horizontal="center" vertical="center" wrapText="1"/>
    </xf>
    <xf numFmtId="0" fontId="4" fillId="0" borderId="8" xfId="0" applyFont="1" applyBorder="1" applyAlignment="1">
      <alignment horizontal="center" vertical="center" wrapText="1"/>
    </xf>
    <xf numFmtId="10" fontId="9" fillId="0" borderId="9" xfId="0" applyNumberFormat="1" applyFont="1" applyBorder="1" applyAlignment="1">
      <alignment horizontal="center" vertical="center" wrapText="1"/>
    </xf>
    <xf numFmtId="10" fontId="9"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5" fillId="3" borderId="0" xfId="0" applyFont="1" applyFill="1" applyAlignment="1">
      <alignment horizontal="left" vertical="center" wrapText="1"/>
    </xf>
    <xf numFmtId="0" fontId="2" fillId="3" borderId="1"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5" fillId="0" borderId="38" xfId="0" applyFont="1" applyBorder="1" applyAlignment="1">
      <alignment horizontal="left"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5" fillId="0" borderId="42" xfId="0" applyFont="1" applyBorder="1" applyAlignment="1">
      <alignment horizontal="left"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horizontal="center" vertical="center" wrapText="1"/>
    </xf>
    <xf numFmtId="10" fontId="10" fillId="0" borderId="0" xfId="0" applyNumberFormat="1" applyFont="1" applyAlignment="1">
      <alignment horizontal="center" vertical="center" wrapText="1"/>
    </xf>
    <xf numFmtId="0" fontId="2" fillId="3" borderId="24" xfId="0" applyFont="1" applyFill="1" applyBorder="1" applyAlignment="1">
      <alignment horizontal="center" vertical="center" wrapText="1"/>
    </xf>
    <xf numFmtId="3" fontId="4" fillId="0" borderId="0" xfId="0" applyNumberFormat="1" applyFont="1" applyAlignment="1">
      <alignment horizontal="center" vertical="center" wrapText="1"/>
    </xf>
    <xf numFmtId="3" fontId="6" fillId="0" borderId="45" xfId="0" applyNumberFormat="1" applyFont="1" applyBorder="1" applyAlignment="1">
      <alignment horizontal="center" vertical="center" wrapText="1"/>
    </xf>
    <xf numFmtId="3" fontId="6" fillId="0" borderId="46" xfId="0" applyNumberFormat="1" applyFont="1" applyBorder="1" applyAlignment="1">
      <alignment horizontal="center" vertical="center" wrapText="1"/>
    </xf>
    <xf numFmtId="3" fontId="6" fillId="0" borderId="47" xfId="0" applyNumberFormat="1" applyFont="1" applyBorder="1" applyAlignment="1">
      <alignment horizontal="center" vertical="center" wrapText="1"/>
    </xf>
    <xf numFmtId="10" fontId="6" fillId="0" borderId="48" xfId="0" applyNumberFormat="1" applyFont="1" applyBorder="1" applyAlignment="1">
      <alignment horizontal="center" vertical="center" wrapText="1"/>
    </xf>
    <xf numFmtId="10" fontId="6" fillId="0" borderId="46"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0" fontId="10" fillId="0" borderId="2" xfId="0" applyFont="1" applyBorder="1" applyAlignment="1">
      <alignment vertical="center" wrapText="1"/>
    </xf>
    <xf numFmtId="1"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1" xfId="0" applyFont="1" applyBorder="1" applyAlignment="1">
      <alignment vertical="center" wrapText="1"/>
    </xf>
    <xf numFmtId="3" fontId="10" fillId="0" borderId="1" xfId="0" applyNumberFormat="1" applyFont="1" applyBorder="1" applyAlignment="1">
      <alignment horizontal="center" vertical="center" wrapText="1"/>
    </xf>
    <xf numFmtId="0" fontId="9" fillId="0" borderId="2" xfId="0" applyFont="1" applyBorder="1" applyAlignment="1">
      <alignment horizontal="justify" vertical="center" wrapText="1"/>
    </xf>
    <xf numFmtId="3" fontId="15" fillId="0" borderId="2" xfId="0" applyNumberFormat="1" applyFont="1" applyBorder="1" applyAlignment="1">
      <alignment horizontal="center" vertical="center" wrapText="1"/>
    </xf>
    <xf numFmtId="0" fontId="10" fillId="0" borderId="2" xfId="0" applyFont="1" applyBorder="1" applyAlignment="1">
      <alignment vertical="center"/>
    </xf>
    <xf numFmtId="0" fontId="9" fillId="0" borderId="0" xfId="0" applyFont="1" applyAlignment="1">
      <alignment horizontal="justify" vertical="center" wrapText="1"/>
    </xf>
    <xf numFmtId="0" fontId="9" fillId="0" borderId="0" xfId="0" applyFont="1" applyAlignment="1">
      <alignment horizontal="center" vertical="center" wrapText="1"/>
    </xf>
    <xf numFmtId="3" fontId="9"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9" fillId="0" borderId="1" xfId="0" applyFont="1" applyBorder="1" applyAlignment="1">
      <alignment horizontal="justify" vertical="center" wrapText="1"/>
    </xf>
    <xf numFmtId="9" fontId="9" fillId="0" borderId="1" xfId="0" applyNumberFormat="1" applyFont="1" applyBorder="1" applyAlignment="1">
      <alignment horizontal="center" vertical="center" wrapText="1"/>
    </xf>
    <xf numFmtId="9" fontId="18" fillId="0" borderId="1" xfId="0" applyNumberFormat="1" applyFont="1" applyBorder="1" applyAlignment="1">
      <alignment horizontal="center" vertical="center" wrapText="1"/>
    </xf>
    <xf numFmtId="164" fontId="9" fillId="0" borderId="0" xfId="2" applyNumberFormat="1" applyFont="1" applyFill="1" applyAlignment="1">
      <alignment horizontal="center" vertical="center" wrapText="1"/>
    </xf>
    <xf numFmtId="9" fontId="9" fillId="0" borderId="1" xfId="1" applyFont="1" applyFill="1" applyBorder="1" applyAlignment="1">
      <alignment horizontal="center" vertical="center" wrapText="1"/>
    </xf>
    <xf numFmtId="9" fontId="18" fillId="0" borderId="1" xfId="1" applyFont="1" applyFill="1" applyBorder="1" applyAlignment="1">
      <alignment horizontal="center" vertical="center" wrapText="1"/>
    </xf>
    <xf numFmtId="165" fontId="6" fillId="0" borderId="41" xfId="0" applyNumberFormat="1" applyFont="1" applyBorder="1" applyAlignment="1">
      <alignment horizontal="center" vertical="center" wrapText="1"/>
    </xf>
    <xf numFmtId="165" fontId="6" fillId="0" borderId="10"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165" fontId="4" fillId="0" borderId="0" xfId="0" applyNumberFormat="1" applyFont="1" applyAlignment="1">
      <alignment horizontal="center" vertical="center"/>
    </xf>
    <xf numFmtId="165" fontId="6" fillId="0" borderId="46" xfId="0" applyNumberFormat="1" applyFont="1" applyBorder="1" applyAlignment="1">
      <alignment horizontal="center" vertical="center" wrapText="1"/>
    </xf>
    <xf numFmtId="165" fontId="6" fillId="0" borderId="0" xfId="0" applyNumberFormat="1" applyFont="1" applyAlignment="1">
      <alignment horizontal="center" vertical="center" wrapText="1"/>
    </xf>
    <xf numFmtId="165" fontId="4" fillId="0" borderId="20" xfId="0" applyNumberFormat="1" applyFont="1" applyBorder="1" applyAlignment="1">
      <alignment horizontal="center" vertical="center" wrapText="1"/>
    </xf>
    <xf numFmtId="165" fontId="4" fillId="0" borderId="9"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28"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8" fillId="0" borderId="13" xfId="0" applyFont="1" applyBorder="1" applyAlignment="1">
      <alignment horizontal="left" vertical="top" wrapText="1"/>
    </xf>
    <xf numFmtId="0" fontId="8" fillId="0" borderId="0" xfId="0" applyFont="1" applyAlignment="1">
      <alignment horizontal="left" vertical="top" wrapText="1"/>
    </xf>
    <xf numFmtId="0" fontId="20" fillId="0" borderId="8" xfId="0" applyFont="1" applyBorder="1" applyAlignment="1">
      <alignment horizontal="left" vertical="top"/>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0" borderId="6" xfId="0" applyFont="1" applyBorder="1" applyAlignment="1">
      <alignment horizontal="left"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6" fillId="0" borderId="11" xfId="0" applyNumberFormat="1" applyFont="1" applyBorder="1" applyAlignment="1">
      <alignment horizontal="center" vertical="center" wrapText="1"/>
    </xf>
    <xf numFmtId="3" fontId="6" fillId="0" borderId="20" xfId="0" applyNumberFormat="1" applyFont="1" applyBorder="1" applyAlignment="1">
      <alignment horizontal="center" vertical="center" wrapText="1"/>
    </xf>
    <xf numFmtId="3" fontId="6" fillId="0" borderId="18" xfId="0" applyNumberFormat="1" applyFont="1" applyBorder="1" applyAlignment="1">
      <alignment horizontal="center" vertical="center" wrapText="1"/>
    </xf>
  </cellXfs>
  <cellStyles count="3">
    <cellStyle name="Normal" xfId="0" builtinId="0"/>
    <cellStyle name="Porcentagem" xfId="1" builtinId="5"/>
    <cellStyle name="Vírgula" xfId="2" builtinId="3"/>
  </cellStyles>
  <dxfs count="0"/>
  <tableStyles count="0" defaultTableStyle="TableStyleMedium2" defaultPivotStyle="PivotStyleLight16"/>
  <colors>
    <mruColors>
      <color rgb="FF006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7DEBF-33F7-4F6B-AAF8-67A3E77ECA74}">
  <dimension ref="B1:I89"/>
  <sheetViews>
    <sheetView showGridLines="0" topLeftCell="A55" zoomScale="130" zoomScaleNormal="130" workbookViewId="0">
      <selection activeCell="H77" sqref="H77"/>
    </sheetView>
  </sheetViews>
  <sheetFormatPr defaultRowHeight="14.4" x14ac:dyDescent="0.3"/>
  <cols>
    <col min="1" max="1" width="3.44140625" customWidth="1"/>
    <col min="2" max="2" width="40.33203125" style="16" customWidth="1"/>
    <col min="3" max="3" width="13.109375" style="16" bestFit="1" customWidth="1"/>
    <col min="4" max="4" width="18.109375" style="16" bestFit="1" customWidth="1"/>
    <col min="5" max="5" width="8" style="16" bestFit="1" customWidth="1"/>
    <col min="6" max="6" width="12.6640625" style="16" customWidth="1"/>
    <col min="7" max="7" width="10.44140625" style="16" customWidth="1"/>
    <col min="8" max="8" width="9.109375" style="16" customWidth="1"/>
    <col min="10" max="10" width="35.44140625" customWidth="1"/>
    <col min="11" max="11" width="13.88671875" customWidth="1"/>
    <col min="12" max="12" width="14.88671875" customWidth="1"/>
    <col min="13" max="13" width="12.33203125" customWidth="1"/>
    <col min="14" max="14" width="13.6640625" customWidth="1"/>
  </cols>
  <sheetData>
    <row r="1" spans="2:8" ht="14.4" customHeight="1" x14ac:dyDescent="0.3"/>
    <row r="2" spans="2:8" ht="15" thickBot="1" x14ac:dyDescent="0.35">
      <c r="B2" s="128" t="s">
        <v>56</v>
      </c>
      <c r="C2" s="128"/>
      <c r="D2" s="128"/>
      <c r="E2" s="128"/>
      <c r="F2" s="128"/>
      <c r="G2"/>
      <c r="H2"/>
    </row>
    <row r="3" spans="2:8" ht="24" customHeight="1" thickTop="1" x14ac:dyDescent="0.3">
      <c r="B3" s="133" t="s">
        <v>57</v>
      </c>
      <c r="C3" s="24" t="s">
        <v>58</v>
      </c>
      <c r="D3" s="25" t="s">
        <v>59</v>
      </c>
      <c r="E3" s="136" t="s">
        <v>0</v>
      </c>
      <c r="F3" s="138" t="s">
        <v>1</v>
      </c>
      <c r="G3"/>
      <c r="H3"/>
    </row>
    <row r="4" spans="2:8" x14ac:dyDescent="0.3">
      <c r="B4" s="134"/>
      <c r="C4" s="26" t="s">
        <v>60</v>
      </c>
      <c r="D4" s="27" t="s">
        <v>61</v>
      </c>
      <c r="E4" s="137"/>
      <c r="F4" s="139"/>
      <c r="G4"/>
      <c r="H4"/>
    </row>
    <row r="5" spans="2:8" ht="15" thickBot="1" x14ac:dyDescent="0.35">
      <c r="B5" s="134"/>
      <c r="C5" s="26" t="s">
        <v>29</v>
      </c>
      <c r="D5" s="27" t="s">
        <v>37</v>
      </c>
      <c r="E5" s="22" t="s">
        <v>32</v>
      </c>
      <c r="F5" s="22" t="s">
        <v>62</v>
      </c>
      <c r="G5"/>
      <c r="H5"/>
    </row>
    <row r="6" spans="2:8" ht="15" customHeight="1" thickBot="1" x14ac:dyDescent="0.35">
      <c r="B6" s="135"/>
      <c r="C6" s="140" t="s">
        <v>38</v>
      </c>
      <c r="D6" s="141"/>
      <c r="E6" s="140" t="s">
        <v>63</v>
      </c>
      <c r="F6" s="142"/>
      <c r="G6"/>
      <c r="H6"/>
    </row>
    <row r="7" spans="2:8" ht="15.6" thickTop="1" thickBot="1" x14ac:dyDescent="0.35">
      <c r="B7" s="29" t="s">
        <v>3</v>
      </c>
      <c r="C7" s="30">
        <v>188734</v>
      </c>
      <c r="D7" s="31">
        <v>178803</v>
      </c>
      <c r="E7" s="32">
        <v>0.24299999999999999</v>
      </c>
      <c r="F7" s="32">
        <v>-5.2999999999999999E-2</v>
      </c>
      <c r="G7"/>
      <c r="H7"/>
    </row>
    <row r="8" spans="2:8" x14ac:dyDescent="0.3">
      <c r="B8" s="33" t="s">
        <v>64</v>
      </c>
      <c r="C8" s="34">
        <v>106698</v>
      </c>
      <c r="D8" s="35">
        <v>95460</v>
      </c>
      <c r="E8" s="36">
        <v>0.13</v>
      </c>
      <c r="F8" s="36">
        <v>-0.105</v>
      </c>
      <c r="G8"/>
      <c r="H8"/>
    </row>
    <row r="9" spans="2:8" ht="15" thickBot="1" x14ac:dyDescent="0.35">
      <c r="B9" s="37" t="s">
        <v>65</v>
      </c>
      <c r="C9" s="38">
        <v>82036</v>
      </c>
      <c r="D9" s="3">
        <v>83343</v>
      </c>
      <c r="E9" s="39">
        <v>0.113</v>
      </c>
      <c r="F9" s="39">
        <v>1.6E-2</v>
      </c>
      <c r="G9"/>
      <c r="H9"/>
    </row>
    <row r="10" spans="2:8" ht="15" thickBot="1" x14ac:dyDescent="0.35">
      <c r="B10" s="40" t="s">
        <v>39</v>
      </c>
      <c r="C10" s="41">
        <v>320009</v>
      </c>
      <c r="D10" s="42">
        <v>377531</v>
      </c>
      <c r="E10" s="43">
        <v>0.51300000000000001</v>
      </c>
      <c r="F10" s="43">
        <v>0.18</v>
      </c>
      <c r="G10"/>
      <c r="H10"/>
    </row>
    <row r="11" spans="2:8" ht="15.9" customHeight="1" thickBot="1" x14ac:dyDescent="0.35">
      <c r="B11" s="44" t="s">
        <v>4</v>
      </c>
      <c r="C11" s="45">
        <v>95167</v>
      </c>
      <c r="D11" s="46">
        <v>122748</v>
      </c>
      <c r="E11" s="47">
        <v>0.16700000000000001</v>
      </c>
      <c r="F11" s="47">
        <v>0.28999999999999998</v>
      </c>
      <c r="G11"/>
      <c r="H11"/>
    </row>
    <row r="12" spans="2:8" ht="15" thickBot="1" x14ac:dyDescent="0.35">
      <c r="B12" s="14" t="s">
        <v>66</v>
      </c>
      <c r="C12" s="48">
        <v>57432</v>
      </c>
      <c r="D12" s="49">
        <v>56824</v>
      </c>
      <c r="E12" s="50">
        <v>7.6999999999999999E-2</v>
      </c>
      <c r="F12" s="50">
        <v>-1.0999999999999999E-2</v>
      </c>
      <c r="G12"/>
      <c r="H12"/>
    </row>
    <row r="13" spans="2:8" ht="15" thickBot="1" x14ac:dyDescent="0.35">
      <c r="B13" s="44" t="s">
        <v>67</v>
      </c>
      <c r="C13" s="45">
        <v>661342</v>
      </c>
      <c r="D13" s="46">
        <v>735906</v>
      </c>
      <c r="E13" s="47">
        <v>1</v>
      </c>
      <c r="F13" s="47">
        <v>0.113</v>
      </c>
      <c r="G13"/>
      <c r="H13"/>
    </row>
    <row r="14" spans="2:8" x14ac:dyDescent="0.3">
      <c r="B14" s="126" t="s">
        <v>53</v>
      </c>
      <c r="C14" s="126"/>
      <c r="D14" s="126"/>
      <c r="E14" s="126"/>
      <c r="F14" s="126"/>
      <c r="G14"/>
      <c r="H14"/>
    </row>
    <row r="15" spans="2:8" ht="27.6" customHeight="1" x14ac:dyDescent="0.3">
      <c r="B15" s="127" t="s">
        <v>68</v>
      </c>
      <c r="C15" s="127"/>
      <c r="D15" s="127"/>
      <c r="E15" s="127"/>
      <c r="F15" s="127"/>
      <c r="G15"/>
      <c r="H15"/>
    </row>
    <row r="16" spans="2:8" x14ac:dyDescent="0.3">
      <c r="B16"/>
      <c r="C16"/>
      <c r="D16"/>
      <c r="E16"/>
      <c r="F16"/>
      <c r="G16"/>
      <c r="H16"/>
    </row>
    <row r="17" spans="2:8" ht="21" thickBot="1" x14ac:dyDescent="0.35">
      <c r="B17" s="21" t="s">
        <v>69</v>
      </c>
      <c r="C17"/>
      <c r="D17"/>
      <c r="E17"/>
      <c r="F17"/>
      <c r="G17"/>
      <c r="H17"/>
    </row>
    <row r="18" spans="2:8" ht="21" thickTop="1" x14ac:dyDescent="0.3">
      <c r="B18" s="129" t="s">
        <v>5</v>
      </c>
      <c r="C18" s="52" t="s">
        <v>35</v>
      </c>
      <c r="D18" s="52" t="s">
        <v>34</v>
      </c>
      <c r="E18" s="52" t="s">
        <v>34</v>
      </c>
      <c r="F18" s="52" t="s">
        <v>6</v>
      </c>
      <c r="G18" s="52" t="s">
        <v>6</v>
      </c>
      <c r="H18"/>
    </row>
    <row r="19" spans="2:8" ht="21" thickBot="1" x14ac:dyDescent="0.35">
      <c r="B19" s="130"/>
      <c r="C19" s="53" t="s">
        <v>30</v>
      </c>
      <c r="D19" s="54" t="s">
        <v>7</v>
      </c>
      <c r="E19" s="54" t="s">
        <v>70</v>
      </c>
      <c r="F19" s="54" t="s">
        <v>8</v>
      </c>
      <c r="G19" s="54" t="s">
        <v>9</v>
      </c>
      <c r="H19"/>
    </row>
    <row r="20" spans="2:8" ht="15.6" thickTop="1" thickBot="1" x14ac:dyDescent="0.35">
      <c r="B20" s="55" t="s">
        <v>10</v>
      </c>
      <c r="C20" s="2">
        <v>1995</v>
      </c>
      <c r="D20" s="2">
        <v>2041</v>
      </c>
      <c r="E20" s="2">
        <v>1831</v>
      </c>
      <c r="F20" s="39">
        <v>-8.2000000000000003E-2</v>
      </c>
      <c r="G20" s="39">
        <v>-0.10299999999999999</v>
      </c>
      <c r="H20"/>
    </row>
    <row r="21" spans="2:8" ht="15" thickBot="1" x14ac:dyDescent="0.35">
      <c r="B21" s="56" t="s">
        <v>11</v>
      </c>
      <c r="C21" s="57">
        <v>1827</v>
      </c>
      <c r="D21" s="57">
        <v>1910</v>
      </c>
      <c r="E21" s="57">
        <v>2008</v>
      </c>
      <c r="F21" s="58">
        <v>9.9000000000000005E-2</v>
      </c>
      <c r="G21" s="58">
        <v>5.0999999999999997E-2</v>
      </c>
      <c r="H21"/>
    </row>
    <row r="22" spans="2:8" ht="15" thickBot="1" x14ac:dyDescent="0.35">
      <c r="B22" s="59" t="s">
        <v>71</v>
      </c>
      <c r="C22" s="60">
        <v>2402</v>
      </c>
      <c r="D22" s="60">
        <v>2431</v>
      </c>
      <c r="E22" s="60">
        <v>2354</v>
      </c>
      <c r="F22" s="61">
        <v>-0.02</v>
      </c>
      <c r="G22" s="61">
        <v>-3.2000000000000001E-2</v>
      </c>
      <c r="H22"/>
    </row>
    <row r="23" spans="2:8" ht="15" thickBot="1" x14ac:dyDescent="0.35">
      <c r="B23" s="59" t="s">
        <v>31</v>
      </c>
      <c r="C23" s="60">
        <v>3264</v>
      </c>
      <c r="D23" s="60">
        <v>3976</v>
      </c>
      <c r="E23" s="60">
        <v>3964</v>
      </c>
      <c r="F23" s="61">
        <v>0.214</v>
      </c>
      <c r="G23" s="61">
        <v>-3.0000000000000001E-3</v>
      </c>
      <c r="H23"/>
    </row>
    <row r="24" spans="2:8" ht="15" thickBot="1" x14ac:dyDescent="0.35">
      <c r="B24" s="62" t="s">
        <v>4</v>
      </c>
      <c r="C24" s="63">
        <v>7093</v>
      </c>
      <c r="D24" s="63">
        <v>7542</v>
      </c>
      <c r="E24" s="63">
        <v>8243</v>
      </c>
      <c r="F24" s="64">
        <v>0.16200000000000001</v>
      </c>
      <c r="G24" s="64">
        <v>9.2999999999999999E-2</v>
      </c>
      <c r="H24"/>
    </row>
    <row r="25" spans="2:8" ht="15" thickTop="1" x14ac:dyDescent="0.3">
      <c r="B25"/>
      <c r="C25"/>
      <c r="D25"/>
      <c r="E25"/>
      <c r="F25"/>
      <c r="G25"/>
      <c r="H25"/>
    </row>
    <row r="26" spans="2:8" ht="21" thickBot="1" x14ac:dyDescent="0.35">
      <c r="B26" s="21" t="s">
        <v>72</v>
      </c>
      <c r="C26"/>
      <c r="D26"/>
      <c r="E26"/>
      <c r="F26"/>
      <c r="G26"/>
      <c r="H26"/>
    </row>
    <row r="27" spans="2:8" ht="21" thickTop="1" x14ac:dyDescent="0.3">
      <c r="B27" s="131" t="s">
        <v>2</v>
      </c>
      <c r="C27" s="131" t="s">
        <v>3</v>
      </c>
      <c r="D27" s="131" t="s">
        <v>12</v>
      </c>
      <c r="E27" s="131" t="s">
        <v>13</v>
      </c>
      <c r="F27" s="65" t="s">
        <v>73</v>
      </c>
      <c r="G27" s="65" t="s">
        <v>73</v>
      </c>
      <c r="H27"/>
    </row>
    <row r="28" spans="2:8" ht="15" thickBot="1" x14ac:dyDescent="0.35">
      <c r="B28" s="132"/>
      <c r="C28" s="132"/>
      <c r="D28" s="132"/>
      <c r="E28" s="132"/>
      <c r="F28" s="12" t="s">
        <v>32</v>
      </c>
      <c r="G28" s="12" t="s">
        <v>29</v>
      </c>
      <c r="H28"/>
    </row>
    <row r="29" spans="2:8" ht="15.6" thickTop="1" thickBot="1" x14ac:dyDescent="0.35">
      <c r="B29" s="6" t="s">
        <v>74</v>
      </c>
      <c r="C29" s="66">
        <v>81.099999999999994</v>
      </c>
      <c r="D29" s="66">
        <v>69.900000000000006</v>
      </c>
      <c r="E29" s="66">
        <v>78.5</v>
      </c>
      <c r="F29" s="66">
        <v>76.599999999999994</v>
      </c>
      <c r="G29" s="66">
        <v>79.099999999999994</v>
      </c>
      <c r="H29"/>
    </row>
    <row r="30" spans="2:8" ht="15" thickTop="1" x14ac:dyDescent="0.3">
      <c r="B30" s="55" t="s">
        <v>14</v>
      </c>
      <c r="C30" s="4">
        <v>10.1</v>
      </c>
      <c r="D30" s="4">
        <v>13.5</v>
      </c>
      <c r="E30" s="4">
        <v>17.8</v>
      </c>
      <c r="F30" s="4">
        <v>12.3</v>
      </c>
      <c r="G30" s="4">
        <v>13.5</v>
      </c>
      <c r="H30"/>
    </row>
    <row r="31" spans="2:8" x14ac:dyDescent="0.3">
      <c r="B31" s="55" t="s">
        <v>15</v>
      </c>
      <c r="C31" s="4">
        <v>20.3</v>
      </c>
      <c r="D31" s="4">
        <v>17.899999999999999</v>
      </c>
      <c r="E31" s="4">
        <v>29.1</v>
      </c>
      <c r="F31" s="4">
        <v>20.3</v>
      </c>
      <c r="G31" s="4">
        <v>20.5</v>
      </c>
      <c r="H31"/>
    </row>
    <row r="32" spans="2:8" x14ac:dyDescent="0.3">
      <c r="B32" s="55" t="s">
        <v>16</v>
      </c>
      <c r="C32" s="4">
        <v>23.2</v>
      </c>
      <c r="D32" s="4">
        <v>15.8</v>
      </c>
      <c r="E32" s="4">
        <v>14.1</v>
      </c>
      <c r="F32" s="4">
        <v>19.3</v>
      </c>
      <c r="G32" s="4">
        <v>19.899999999999999</v>
      </c>
      <c r="H32"/>
    </row>
    <row r="33" spans="2:8" x14ac:dyDescent="0.3">
      <c r="B33" s="55" t="s">
        <v>41</v>
      </c>
      <c r="C33" s="4">
        <v>2.2999999999999998</v>
      </c>
      <c r="D33" s="4">
        <v>2.2000000000000002</v>
      </c>
      <c r="E33" s="4">
        <v>2.1</v>
      </c>
      <c r="F33" s="4">
        <v>2.2999999999999998</v>
      </c>
      <c r="G33" s="4">
        <v>2.1</v>
      </c>
      <c r="H33"/>
    </row>
    <row r="34" spans="2:8" x14ac:dyDescent="0.3">
      <c r="B34" s="55" t="s">
        <v>17</v>
      </c>
      <c r="C34" s="4">
        <v>3.3</v>
      </c>
      <c r="D34" s="4">
        <v>4.2</v>
      </c>
      <c r="E34" s="4">
        <v>4.3</v>
      </c>
      <c r="F34" s="4">
        <v>3.8</v>
      </c>
      <c r="G34" s="4">
        <v>3.7</v>
      </c>
      <c r="H34"/>
    </row>
    <row r="35" spans="2:8" x14ac:dyDescent="0.3">
      <c r="B35" s="55" t="s">
        <v>18</v>
      </c>
      <c r="C35" s="4">
        <v>1.1000000000000001</v>
      </c>
      <c r="D35" s="4">
        <v>1.1000000000000001</v>
      </c>
      <c r="E35" s="4">
        <v>0.7</v>
      </c>
      <c r="F35" s="4">
        <v>1</v>
      </c>
      <c r="G35" s="4">
        <v>0.8</v>
      </c>
      <c r="H35"/>
    </row>
    <row r="36" spans="2:8" x14ac:dyDescent="0.3">
      <c r="B36" s="55" t="s">
        <v>19</v>
      </c>
      <c r="C36" s="4">
        <v>9.3000000000000007</v>
      </c>
      <c r="D36" s="4">
        <v>2.6</v>
      </c>
      <c r="E36" s="4">
        <v>3.1</v>
      </c>
      <c r="F36" s="4">
        <v>6.1</v>
      </c>
      <c r="G36" s="4">
        <v>6.2</v>
      </c>
      <c r="H36"/>
    </row>
    <row r="37" spans="2:8" x14ac:dyDescent="0.3">
      <c r="B37" s="55" t="s">
        <v>20</v>
      </c>
      <c r="C37" s="4">
        <v>5.3</v>
      </c>
      <c r="D37" s="4">
        <v>5</v>
      </c>
      <c r="E37" s="4">
        <v>3.4</v>
      </c>
      <c r="F37" s="4">
        <v>5</v>
      </c>
      <c r="G37" s="4">
        <v>4.2</v>
      </c>
      <c r="H37"/>
    </row>
    <row r="38" spans="2:8" ht="15" thickBot="1" x14ac:dyDescent="0.35">
      <c r="B38" s="15" t="s">
        <v>21</v>
      </c>
      <c r="C38" s="7">
        <v>6.2</v>
      </c>
      <c r="D38" s="7">
        <v>7.6</v>
      </c>
      <c r="E38" s="7">
        <v>3.9</v>
      </c>
      <c r="F38" s="7">
        <v>6.5</v>
      </c>
      <c r="G38" s="7">
        <v>8.1999999999999993</v>
      </c>
      <c r="H38"/>
    </row>
    <row r="39" spans="2:8" ht="15.6" thickTop="1" thickBot="1" x14ac:dyDescent="0.35">
      <c r="B39" s="6" t="s">
        <v>42</v>
      </c>
      <c r="C39" s="66">
        <v>18.899999999999999</v>
      </c>
      <c r="D39" s="66">
        <v>30.1</v>
      </c>
      <c r="E39" s="66">
        <v>21.5</v>
      </c>
      <c r="F39" s="66">
        <v>23.4</v>
      </c>
      <c r="G39" s="66">
        <v>20.9</v>
      </c>
      <c r="H39"/>
    </row>
    <row r="40" spans="2:8" ht="15" thickTop="1" x14ac:dyDescent="0.3">
      <c r="B40" s="55" t="s">
        <v>18</v>
      </c>
      <c r="C40" s="4">
        <v>7.6</v>
      </c>
      <c r="D40" s="4">
        <v>10</v>
      </c>
      <c r="E40" s="4">
        <v>7.3</v>
      </c>
      <c r="F40" s="4">
        <v>8.5</v>
      </c>
      <c r="G40" s="4">
        <v>7.6</v>
      </c>
      <c r="H40"/>
    </row>
    <row r="41" spans="2:8" x14ac:dyDescent="0.3">
      <c r="B41" s="55" t="s">
        <v>22</v>
      </c>
      <c r="C41" s="4">
        <v>4.0999999999999996</v>
      </c>
      <c r="D41" s="4">
        <v>7.6</v>
      </c>
      <c r="E41" s="4">
        <v>4.5999999999999996</v>
      </c>
      <c r="F41" s="4">
        <v>5.5</v>
      </c>
      <c r="G41" s="4">
        <v>5.0999999999999996</v>
      </c>
      <c r="H41"/>
    </row>
    <row r="42" spans="2:8" x14ac:dyDescent="0.3">
      <c r="B42" s="55" t="s">
        <v>43</v>
      </c>
      <c r="C42" s="4">
        <v>3.4</v>
      </c>
      <c r="D42" s="4">
        <v>8</v>
      </c>
      <c r="E42" s="4">
        <v>5.9</v>
      </c>
      <c r="F42" s="4">
        <v>5.4</v>
      </c>
      <c r="G42" s="4">
        <v>4.7</v>
      </c>
      <c r="H42"/>
    </row>
    <row r="43" spans="2:8" ht="21" customHeight="1" thickBot="1" x14ac:dyDescent="0.35">
      <c r="B43" s="15" t="s">
        <v>21</v>
      </c>
      <c r="C43" s="7">
        <v>3.8</v>
      </c>
      <c r="D43" s="7">
        <v>4.5</v>
      </c>
      <c r="E43" s="7">
        <v>3.7</v>
      </c>
      <c r="F43" s="7">
        <v>4</v>
      </c>
      <c r="G43" s="7">
        <v>3.5</v>
      </c>
      <c r="H43"/>
    </row>
    <row r="44" spans="2:8" ht="15" thickTop="1" x14ac:dyDescent="0.3">
      <c r="B44"/>
      <c r="C44"/>
      <c r="D44"/>
      <c r="E44"/>
      <c r="F44"/>
      <c r="G44"/>
      <c r="H44"/>
    </row>
    <row r="45" spans="2:8" ht="21" thickBot="1" x14ac:dyDescent="0.35">
      <c r="B45" s="21" t="s">
        <v>75</v>
      </c>
      <c r="C45"/>
      <c r="D45"/>
      <c r="E45"/>
      <c r="F45"/>
      <c r="G45"/>
      <c r="H45"/>
    </row>
    <row r="46" spans="2:8" ht="22.8" thickTop="1" thickBot="1" x14ac:dyDescent="0.35">
      <c r="B46" s="13" t="s">
        <v>23</v>
      </c>
      <c r="C46" s="147" t="s">
        <v>44</v>
      </c>
      <c r="D46" s="147"/>
      <c r="E46" s="11" t="s">
        <v>76</v>
      </c>
      <c r="F46" s="11" t="s">
        <v>6</v>
      </c>
      <c r="G46"/>
      <c r="H46"/>
    </row>
    <row r="47" spans="2:8" ht="15.6" thickTop="1" thickBot="1" x14ac:dyDescent="0.35">
      <c r="B47" s="14" t="s">
        <v>10</v>
      </c>
      <c r="C47" s="148">
        <v>12876</v>
      </c>
      <c r="D47" s="148"/>
      <c r="E47" s="5">
        <v>14187</v>
      </c>
      <c r="F47" s="67">
        <v>0.10199999999999999</v>
      </c>
      <c r="G47"/>
      <c r="H47"/>
    </row>
    <row r="48" spans="2:8" ht="15" thickBot="1" x14ac:dyDescent="0.35">
      <c r="B48" s="14" t="s">
        <v>11</v>
      </c>
      <c r="C48" s="149">
        <v>11663</v>
      </c>
      <c r="D48" s="149"/>
      <c r="E48" s="5">
        <v>13167</v>
      </c>
      <c r="F48" s="67">
        <v>0.129</v>
      </c>
      <c r="G48"/>
      <c r="H48"/>
    </row>
    <row r="49" spans="2:9" ht="15" thickBot="1" x14ac:dyDescent="0.35">
      <c r="B49" s="14" t="s">
        <v>31</v>
      </c>
      <c r="C49" s="149">
        <v>4659</v>
      </c>
      <c r="D49" s="149"/>
      <c r="E49" s="5">
        <v>4709</v>
      </c>
      <c r="F49" s="67">
        <v>1.0999999999999999E-2</v>
      </c>
      <c r="G49"/>
      <c r="H49"/>
    </row>
    <row r="50" spans="2:9" ht="15" thickBot="1" x14ac:dyDescent="0.35">
      <c r="B50" s="15" t="s">
        <v>4</v>
      </c>
      <c r="C50" s="150">
        <v>3967</v>
      </c>
      <c r="D50" s="150"/>
      <c r="E50" s="8">
        <v>4316</v>
      </c>
      <c r="F50" s="68">
        <v>8.7999999999999995E-2</v>
      </c>
      <c r="G50"/>
      <c r="H50"/>
    </row>
    <row r="51" spans="2:9" ht="15.6" thickTop="1" thickBot="1" x14ac:dyDescent="0.35">
      <c r="B51" s="143" t="s">
        <v>24</v>
      </c>
      <c r="C51" s="143"/>
      <c r="D51" s="9" t="s">
        <v>77</v>
      </c>
      <c r="E51" s="66" t="s">
        <v>78</v>
      </c>
      <c r="F51" s="69">
        <v>7.0000000000000007E-2</v>
      </c>
      <c r="G51"/>
      <c r="H51"/>
    </row>
    <row r="52" spans="2:9" ht="15" thickTop="1" x14ac:dyDescent="0.3">
      <c r="B52" s="10" t="s">
        <v>92</v>
      </c>
      <c r="C52" s="29"/>
      <c r="D52" s="84"/>
      <c r="E52" s="85"/>
      <c r="F52" s="86"/>
      <c r="G52"/>
      <c r="H52"/>
    </row>
    <row r="53" spans="2:9" x14ac:dyDescent="0.3">
      <c r="B53" s="10" t="s">
        <v>93</v>
      </c>
      <c r="C53"/>
      <c r="D53"/>
      <c r="E53"/>
      <c r="F53"/>
      <c r="G53"/>
      <c r="H53"/>
    </row>
    <row r="54" spans="2:9" x14ac:dyDescent="0.3">
      <c r="B54" s="10"/>
      <c r="C54"/>
      <c r="D54"/>
      <c r="E54"/>
      <c r="F54"/>
      <c r="G54"/>
      <c r="H54"/>
    </row>
    <row r="55" spans="2:9" ht="15" thickBot="1" x14ac:dyDescent="0.35">
      <c r="B55" s="21" t="s">
        <v>80</v>
      </c>
      <c r="C55"/>
      <c r="D55"/>
      <c r="E55"/>
      <c r="F55"/>
      <c r="G55"/>
      <c r="H55"/>
    </row>
    <row r="56" spans="2:9" ht="15" thickTop="1" x14ac:dyDescent="0.3">
      <c r="B56" s="144" t="s">
        <v>57</v>
      </c>
      <c r="C56" s="23" t="s">
        <v>81</v>
      </c>
      <c r="D56" s="23" t="s">
        <v>82</v>
      </c>
      <c r="E56" s="70" t="s">
        <v>82</v>
      </c>
      <c r="F56" s="23" t="s">
        <v>81</v>
      </c>
      <c r="G56" s="23" t="s">
        <v>82</v>
      </c>
      <c r="H56" s="71" t="s">
        <v>82</v>
      </c>
      <c r="I56" s="23" t="s">
        <v>6</v>
      </c>
    </row>
    <row r="57" spans="2:9" x14ac:dyDescent="0.3">
      <c r="B57" s="145"/>
      <c r="C57" s="22" t="s">
        <v>83</v>
      </c>
      <c r="D57" s="22" t="s">
        <v>84</v>
      </c>
      <c r="E57" s="72" t="s">
        <v>85</v>
      </c>
      <c r="F57" s="22" t="s">
        <v>83</v>
      </c>
      <c r="G57" s="22" t="s">
        <v>84</v>
      </c>
      <c r="H57" s="73" t="s">
        <v>85</v>
      </c>
      <c r="I57" s="22" t="s">
        <v>62</v>
      </c>
    </row>
    <row r="58" spans="2:9" x14ac:dyDescent="0.3">
      <c r="B58" s="145"/>
      <c r="C58" s="22" t="s">
        <v>86</v>
      </c>
      <c r="D58" s="22" t="s">
        <v>87</v>
      </c>
      <c r="E58" s="72" t="s">
        <v>88</v>
      </c>
      <c r="F58" s="22" t="s">
        <v>86</v>
      </c>
      <c r="G58" s="22" t="s">
        <v>87</v>
      </c>
      <c r="H58" s="73" t="s">
        <v>88</v>
      </c>
      <c r="I58" s="74"/>
    </row>
    <row r="59" spans="2:9" ht="21" thickBot="1" x14ac:dyDescent="0.35">
      <c r="B59" s="146"/>
      <c r="C59" s="75" t="s">
        <v>29</v>
      </c>
      <c r="D59" s="75" t="s">
        <v>29</v>
      </c>
      <c r="E59" s="76" t="s">
        <v>89</v>
      </c>
      <c r="F59" s="75" t="s">
        <v>32</v>
      </c>
      <c r="G59" s="75" t="s">
        <v>32</v>
      </c>
      <c r="H59" s="77" t="s">
        <v>90</v>
      </c>
      <c r="I59" s="74"/>
    </row>
    <row r="60" spans="2:9" ht="15" thickBot="1" x14ac:dyDescent="0.35">
      <c r="B60" s="78" t="s">
        <v>10</v>
      </c>
      <c r="C60" s="60">
        <v>1995</v>
      </c>
      <c r="D60" s="60">
        <v>13967</v>
      </c>
      <c r="E60" s="79">
        <v>7</v>
      </c>
      <c r="F60" s="60">
        <v>1831</v>
      </c>
      <c r="G60" s="60">
        <v>14187</v>
      </c>
      <c r="H60" s="80">
        <v>7.75</v>
      </c>
      <c r="I60" s="113">
        <v>0.107</v>
      </c>
    </row>
    <row r="61" spans="2:9" ht="15" thickBot="1" x14ac:dyDescent="0.35">
      <c r="B61" s="78" t="s">
        <v>11</v>
      </c>
      <c r="C61" s="60">
        <v>1827</v>
      </c>
      <c r="D61" s="60">
        <v>12443</v>
      </c>
      <c r="E61" s="79">
        <v>6.81</v>
      </c>
      <c r="F61" s="60">
        <v>2008</v>
      </c>
      <c r="G61" s="60">
        <v>13167</v>
      </c>
      <c r="H61" s="80">
        <v>6.56</v>
      </c>
      <c r="I61" s="114">
        <v>-3.6999999999999998E-2</v>
      </c>
    </row>
    <row r="62" spans="2:9" ht="15" thickBot="1" x14ac:dyDescent="0.35">
      <c r="B62" s="78" t="s">
        <v>91</v>
      </c>
      <c r="C62" s="60">
        <v>3264</v>
      </c>
      <c r="D62" s="60">
        <v>5349</v>
      </c>
      <c r="E62" s="79">
        <v>1.64</v>
      </c>
      <c r="F62" s="60">
        <v>3964</v>
      </c>
      <c r="G62" s="60">
        <v>4709</v>
      </c>
      <c r="H62" s="80">
        <v>1.19</v>
      </c>
      <c r="I62" s="114">
        <v>-0.27400000000000002</v>
      </c>
    </row>
    <row r="63" spans="2:9" ht="15" thickBot="1" x14ac:dyDescent="0.35">
      <c r="B63" s="81" t="s">
        <v>4</v>
      </c>
      <c r="C63" s="8">
        <v>7093</v>
      </c>
      <c r="D63" s="8">
        <v>4495</v>
      </c>
      <c r="E63" s="82">
        <v>0.63</v>
      </c>
      <c r="F63" s="8">
        <v>8243</v>
      </c>
      <c r="G63" s="8">
        <v>4316</v>
      </c>
      <c r="H63" s="83">
        <v>0.52</v>
      </c>
      <c r="I63" s="115">
        <v>-0.17499999999999999</v>
      </c>
    </row>
    <row r="64" spans="2:9" ht="15" thickTop="1" x14ac:dyDescent="0.3">
      <c r="B64"/>
      <c r="C64"/>
      <c r="D64"/>
      <c r="E64"/>
      <c r="F64"/>
      <c r="G64"/>
      <c r="H64"/>
    </row>
    <row r="65" spans="2:9" ht="15" thickBot="1" x14ac:dyDescent="0.35">
      <c r="B65" s="17" t="s">
        <v>52</v>
      </c>
    </row>
    <row r="66" spans="2:9" ht="15" thickBot="1" x14ac:dyDescent="0.35">
      <c r="B66" s="95"/>
      <c r="C66" s="96">
        <v>2022</v>
      </c>
      <c r="D66" s="96">
        <v>2023</v>
      </c>
      <c r="E66" s="96">
        <v>2024</v>
      </c>
      <c r="F66" s="97" t="s">
        <v>36</v>
      </c>
      <c r="G66" s="97" t="s">
        <v>45</v>
      </c>
      <c r="H66"/>
    </row>
    <row r="67" spans="2:9" ht="15" thickBot="1" x14ac:dyDescent="0.35">
      <c r="B67" s="98" t="s">
        <v>46</v>
      </c>
      <c r="C67" s="99">
        <f t="shared" ref="C67:F67" si="0">SUM(C68:C72)</f>
        <v>1195</v>
      </c>
      <c r="D67" s="99">
        <f t="shared" si="0"/>
        <v>1192</v>
      </c>
      <c r="E67" s="99">
        <f t="shared" si="0"/>
        <v>1197</v>
      </c>
      <c r="F67" s="99">
        <f t="shared" si="0"/>
        <v>1210</v>
      </c>
      <c r="G67" s="99">
        <v>1211</v>
      </c>
      <c r="H67"/>
    </row>
    <row r="68" spans="2:9" ht="15" thickBot="1" x14ac:dyDescent="0.35">
      <c r="B68" s="100" t="s">
        <v>47</v>
      </c>
      <c r="C68" s="101">
        <v>338</v>
      </c>
      <c r="D68" s="101">
        <v>329</v>
      </c>
      <c r="E68" s="101">
        <v>330</v>
      </c>
      <c r="F68" s="101">
        <v>328</v>
      </c>
      <c r="G68" s="101">
        <v>328</v>
      </c>
      <c r="H68"/>
    </row>
    <row r="69" spans="2:9" ht="15" thickBot="1" x14ac:dyDescent="0.35">
      <c r="B69" s="100" t="s">
        <v>48</v>
      </c>
      <c r="C69" s="101">
        <v>254</v>
      </c>
      <c r="D69" s="101">
        <v>258</v>
      </c>
      <c r="E69" s="101">
        <v>232</v>
      </c>
      <c r="F69" s="101">
        <v>228</v>
      </c>
      <c r="G69" s="101">
        <v>225</v>
      </c>
      <c r="H69"/>
    </row>
    <row r="70" spans="2:9" ht="15" thickBot="1" x14ac:dyDescent="0.35">
      <c r="B70" s="100" t="s">
        <v>49</v>
      </c>
      <c r="C70" s="101">
        <v>127</v>
      </c>
      <c r="D70" s="101">
        <v>126</v>
      </c>
      <c r="E70" s="101">
        <v>143</v>
      </c>
      <c r="F70" s="101">
        <v>142</v>
      </c>
      <c r="G70" s="101">
        <v>152</v>
      </c>
      <c r="H70"/>
    </row>
    <row r="71" spans="2:9" ht="15" thickBot="1" x14ac:dyDescent="0.35">
      <c r="B71" s="100" t="s">
        <v>50</v>
      </c>
      <c r="C71" s="101">
        <v>276</v>
      </c>
      <c r="D71" s="101">
        <v>272</v>
      </c>
      <c r="E71" s="101">
        <v>278</v>
      </c>
      <c r="F71" s="101">
        <v>282</v>
      </c>
      <c r="G71" s="101">
        <v>278</v>
      </c>
      <c r="H71"/>
    </row>
    <row r="72" spans="2:9" ht="15" thickBot="1" x14ac:dyDescent="0.35">
      <c r="B72" s="100" t="s">
        <v>51</v>
      </c>
      <c r="C72" s="101">
        <v>200</v>
      </c>
      <c r="D72" s="101">
        <v>207</v>
      </c>
      <c r="E72" s="101">
        <v>214</v>
      </c>
      <c r="F72" s="101">
        <v>230</v>
      </c>
      <c r="G72" s="101">
        <v>228</v>
      </c>
      <c r="H72"/>
    </row>
    <row r="73" spans="2:9" ht="15" thickBot="1" x14ac:dyDescent="0.35">
      <c r="B73" s="102" t="s">
        <v>54</v>
      </c>
      <c r="C73" s="102"/>
      <c r="D73" s="102"/>
      <c r="E73" s="102"/>
      <c r="F73" s="102"/>
      <c r="G73" s="102"/>
      <c r="H73"/>
    </row>
    <row r="74" spans="2:9" x14ac:dyDescent="0.3">
      <c r="B74" s="103" t="s">
        <v>25</v>
      </c>
      <c r="C74" s="104" t="s">
        <v>26</v>
      </c>
      <c r="D74" s="105">
        <v>1058220</v>
      </c>
      <c r="E74" s="105">
        <v>1101520</v>
      </c>
      <c r="F74" s="105">
        <v>1104860</v>
      </c>
      <c r="G74" s="106">
        <v>1104860</v>
      </c>
      <c r="H74"/>
    </row>
    <row r="75" spans="2:9" ht="15" thickBot="1" x14ac:dyDescent="0.35">
      <c r="B75" s="107" t="s">
        <v>55</v>
      </c>
      <c r="C75" s="108">
        <v>0.43</v>
      </c>
      <c r="D75" s="108">
        <v>0.5</v>
      </c>
      <c r="E75" s="108">
        <v>0.64001487173492055</v>
      </c>
      <c r="F75" s="108">
        <v>0.46</v>
      </c>
      <c r="G75" s="109">
        <v>0.44</v>
      </c>
      <c r="H75"/>
    </row>
    <row r="76" spans="2:9" x14ac:dyDescent="0.3">
      <c r="B76" s="103" t="s">
        <v>27</v>
      </c>
      <c r="C76" s="104" t="s">
        <v>28</v>
      </c>
      <c r="D76" s="105" t="s">
        <v>28</v>
      </c>
      <c r="E76" s="110">
        <v>190447</v>
      </c>
      <c r="F76" s="105">
        <v>190447</v>
      </c>
      <c r="G76" s="106">
        <v>190447</v>
      </c>
      <c r="H76"/>
    </row>
    <row r="77" spans="2:9" ht="15" thickBot="1" x14ac:dyDescent="0.35">
      <c r="B77" s="107" t="s">
        <v>55</v>
      </c>
      <c r="C77" s="108">
        <v>0.62</v>
      </c>
      <c r="D77" s="108">
        <v>0.53</v>
      </c>
      <c r="E77" s="111">
        <v>0.519230195643131</v>
      </c>
      <c r="F77" s="111">
        <v>0.56000000000000005</v>
      </c>
      <c r="G77" s="112">
        <v>0.54</v>
      </c>
      <c r="H77"/>
    </row>
    <row r="78" spans="2:9" x14ac:dyDescent="0.3">
      <c r="B78" s="124" t="s">
        <v>117</v>
      </c>
      <c r="C78" s="124"/>
      <c r="D78" s="124"/>
      <c r="E78" s="124"/>
      <c r="F78" s="124"/>
      <c r="G78" s="125"/>
      <c r="I78" s="1"/>
    </row>
    <row r="79" spans="2:9" x14ac:dyDescent="0.3">
      <c r="B79" s="18"/>
      <c r="C79" s="19"/>
      <c r="D79" s="19"/>
      <c r="E79" s="19"/>
      <c r="F79" s="19"/>
      <c r="G79" s="19"/>
    </row>
    <row r="80" spans="2:9" x14ac:dyDescent="0.3">
      <c r="B80" s="18"/>
      <c r="C80" s="19"/>
      <c r="D80" s="19"/>
      <c r="E80" s="19"/>
      <c r="F80" s="19"/>
      <c r="G80" s="19"/>
    </row>
    <row r="81" spans="2:7" x14ac:dyDescent="0.3">
      <c r="B81" s="19"/>
      <c r="C81" s="19"/>
      <c r="D81" s="19"/>
      <c r="E81" s="19"/>
      <c r="F81" s="19"/>
      <c r="G81" s="19"/>
    </row>
    <row r="82" spans="2:7" x14ac:dyDescent="0.3">
      <c r="B82" s="20"/>
      <c r="C82" s="20"/>
    </row>
    <row r="83" spans="2:7" x14ac:dyDescent="0.3">
      <c r="B83" s="20"/>
      <c r="C83" s="20"/>
    </row>
    <row r="84" spans="2:7" x14ac:dyDescent="0.3">
      <c r="B84" s="20"/>
      <c r="C84" s="20"/>
    </row>
    <row r="85" spans="2:7" x14ac:dyDescent="0.3">
      <c r="B85" s="20"/>
      <c r="C85" s="20"/>
    </row>
    <row r="86" spans="2:7" x14ac:dyDescent="0.3">
      <c r="B86" s="20"/>
      <c r="C86" s="20"/>
    </row>
    <row r="87" spans="2:7" x14ac:dyDescent="0.3">
      <c r="B87" s="20"/>
      <c r="C87" s="20"/>
    </row>
    <row r="88" spans="2:7" x14ac:dyDescent="0.3">
      <c r="B88" s="20"/>
      <c r="C88" s="20"/>
    </row>
    <row r="89" spans="2:7" x14ac:dyDescent="0.3">
      <c r="B89" s="20"/>
      <c r="C89" s="20"/>
    </row>
  </sheetData>
  <mergeCells count="21">
    <mergeCell ref="C46:D46"/>
    <mergeCell ref="C47:D47"/>
    <mergeCell ref="C48:D48"/>
    <mergeCell ref="C49:D49"/>
    <mergeCell ref="C50:D50"/>
    <mergeCell ref="B78:G78"/>
    <mergeCell ref="B14:F14"/>
    <mergeCell ref="B15:F15"/>
    <mergeCell ref="B2:F2"/>
    <mergeCell ref="B18:B19"/>
    <mergeCell ref="B27:B28"/>
    <mergeCell ref="C27:C28"/>
    <mergeCell ref="D27:D28"/>
    <mergeCell ref="E27:E28"/>
    <mergeCell ref="B3:B6"/>
    <mergeCell ref="E3:E4"/>
    <mergeCell ref="F3:F4"/>
    <mergeCell ref="C6:D6"/>
    <mergeCell ref="E6:F6"/>
    <mergeCell ref="B51:C51"/>
    <mergeCell ref="B56:B59"/>
  </mergeCells>
  <pageMargins left="0.511811024" right="0.511811024" top="0.78740157499999996" bottom="0.78740157499999996" header="0.31496062000000002" footer="0.31496062000000002"/>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B77B-5D6F-41AB-A5F2-021455D4BF99}">
  <dimension ref="B1:I78"/>
  <sheetViews>
    <sheetView showGridLines="0" tabSelected="1" zoomScale="120" zoomScaleNormal="120" workbookViewId="0"/>
  </sheetViews>
  <sheetFormatPr defaultRowHeight="14.4" x14ac:dyDescent="0.3"/>
  <cols>
    <col min="1" max="1" width="3.44140625" customWidth="1"/>
    <col min="2" max="2" width="40.33203125" style="16" customWidth="1"/>
    <col min="3" max="3" width="13.109375" style="16" bestFit="1" customWidth="1"/>
    <col min="4" max="4" width="18.109375" style="16" bestFit="1" customWidth="1"/>
    <col min="5" max="5" width="8" style="16" bestFit="1" customWidth="1"/>
    <col min="6" max="6" width="12.6640625" style="16" customWidth="1"/>
    <col min="7" max="7" width="10.44140625" style="16" customWidth="1"/>
    <col min="8" max="8" width="9.109375" style="16" customWidth="1"/>
    <col min="10" max="10" width="35.44140625" customWidth="1"/>
    <col min="11" max="11" width="13.88671875" customWidth="1"/>
    <col min="12" max="12" width="14.88671875" customWidth="1"/>
    <col min="13" max="13" width="12.33203125" customWidth="1"/>
    <col min="14" max="14" width="13.6640625" customWidth="1"/>
  </cols>
  <sheetData>
    <row r="1" spans="2:8" ht="14.4" customHeight="1" x14ac:dyDescent="0.3"/>
    <row r="2" spans="2:8" ht="21" thickBot="1" x14ac:dyDescent="0.35">
      <c r="B2" s="21" t="s">
        <v>94</v>
      </c>
      <c r="C2"/>
      <c r="D2"/>
      <c r="E2"/>
      <c r="F2"/>
      <c r="G2"/>
      <c r="H2"/>
    </row>
    <row r="3" spans="2:8" ht="24" customHeight="1" thickTop="1" x14ac:dyDescent="0.3">
      <c r="B3" s="133" t="s">
        <v>57</v>
      </c>
      <c r="C3" s="24" t="s">
        <v>58</v>
      </c>
      <c r="D3" s="23" t="s">
        <v>95</v>
      </c>
      <c r="E3" s="25" t="s">
        <v>95</v>
      </c>
      <c r="F3" s="136" t="s">
        <v>0</v>
      </c>
      <c r="G3" s="138" t="s">
        <v>1</v>
      </c>
      <c r="H3" s="138" t="s">
        <v>1</v>
      </c>
    </row>
    <row r="4" spans="2:8" ht="20.399999999999999" x14ac:dyDescent="0.3">
      <c r="B4" s="134"/>
      <c r="C4" s="26" t="s">
        <v>60</v>
      </c>
      <c r="D4" s="22" t="s">
        <v>96</v>
      </c>
      <c r="E4" s="27" t="s">
        <v>97</v>
      </c>
      <c r="F4" s="137"/>
      <c r="G4" s="139"/>
      <c r="H4" s="139"/>
    </row>
    <row r="5" spans="2:8" ht="15" thickBot="1" x14ac:dyDescent="0.35">
      <c r="B5" s="134"/>
      <c r="C5" s="26" t="s">
        <v>32</v>
      </c>
      <c r="D5" s="22" t="s">
        <v>98</v>
      </c>
      <c r="E5" s="87" t="s">
        <v>98</v>
      </c>
      <c r="F5" s="22" t="s">
        <v>99</v>
      </c>
      <c r="G5" s="22" t="s">
        <v>33</v>
      </c>
      <c r="H5" s="22" t="s">
        <v>100</v>
      </c>
    </row>
    <row r="6" spans="2:8" ht="15" customHeight="1" thickBot="1" x14ac:dyDescent="0.35">
      <c r="B6" s="135"/>
      <c r="C6" s="140" t="s">
        <v>38</v>
      </c>
      <c r="D6" s="142"/>
      <c r="E6" s="141"/>
      <c r="F6" s="28"/>
      <c r="G6" s="28" t="s">
        <v>2</v>
      </c>
      <c r="H6" s="28"/>
    </row>
    <row r="7" spans="2:8" ht="15.6" thickTop="1" thickBot="1" x14ac:dyDescent="0.35">
      <c r="B7" s="29" t="s">
        <v>3</v>
      </c>
      <c r="C7" s="30">
        <v>178803</v>
      </c>
      <c r="D7" s="88">
        <v>199714</v>
      </c>
      <c r="E7" s="46">
        <v>198657</v>
      </c>
      <c r="F7" s="47">
        <v>0.23799999999999999</v>
      </c>
      <c r="G7" s="32">
        <v>0.111</v>
      </c>
      <c r="H7" s="116">
        <v>-5.0000000000000001E-3</v>
      </c>
    </row>
    <row r="8" spans="2:8" ht="15" thickBot="1" x14ac:dyDescent="0.35">
      <c r="B8" s="33" t="s">
        <v>64</v>
      </c>
      <c r="C8" s="89">
        <v>95460</v>
      </c>
      <c r="D8" s="90">
        <v>103334</v>
      </c>
      <c r="E8" s="91">
        <v>101736</v>
      </c>
      <c r="F8" s="92">
        <v>0.122</v>
      </c>
      <c r="G8" s="93">
        <v>6.6000000000000003E-2</v>
      </c>
      <c r="H8" s="117">
        <v>-1.4999999999999999E-2</v>
      </c>
    </row>
    <row r="9" spans="2:8" ht="15" thickBot="1" x14ac:dyDescent="0.35">
      <c r="B9" s="37" t="s">
        <v>65</v>
      </c>
      <c r="C9" s="48">
        <v>83343</v>
      </c>
      <c r="D9" s="5">
        <v>96380</v>
      </c>
      <c r="E9" s="49">
        <v>96921</v>
      </c>
      <c r="F9" s="50">
        <v>0.11600000000000001</v>
      </c>
      <c r="G9" s="39">
        <v>0.16300000000000001</v>
      </c>
      <c r="H9" s="118">
        <v>6.0000000000000001E-3</v>
      </c>
    </row>
    <row r="10" spans="2:8" ht="15" thickBot="1" x14ac:dyDescent="0.35">
      <c r="B10" s="40" t="s">
        <v>39</v>
      </c>
      <c r="C10" s="45">
        <v>377531</v>
      </c>
      <c r="D10" s="94">
        <v>429702</v>
      </c>
      <c r="E10" s="46">
        <v>431206</v>
      </c>
      <c r="F10" s="47">
        <v>0.51600000000000001</v>
      </c>
      <c r="G10" s="43">
        <v>0.14199999999999999</v>
      </c>
      <c r="H10" s="119">
        <v>4.0000000000000001E-3</v>
      </c>
    </row>
    <row r="11" spans="2:8" ht="15.9" customHeight="1" thickBot="1" x14ac:dyDescent="0.35">
      <c r="B11" s="44" t="s">
        <v>4</v>
      </c>
      <c r="C11" s="45">
        <v>122748</v>
      </c>
      <c r="D11" s="94">
        <v>158249</v>
      </c>
      <c r="E11" s="46">
        <v>158706</v>
      </c>
      <c r="F11" s="47">
        <v>0.19</v>
      </c>
      <c r="G11" s="47">
        <v>0.29299999999999998</v>
      </c>
      <c r="H11" s="120">
        <v>3.0000000000000001E-3</v>
      </c>
    </row>
    <row r="12" spans="2:8" ht="15" thickBot="1" x14ac:dyDescent="0.35">
      <c r="B12" s="14" t="s">
        <v>66</v>
      </c>
      <c r="C12" s="48">
        <v>56824</v>
      </c>
      <c r="D12" s="5">
        <v>48430</v>
      </c>
      <c r="E12" s="49">
        <v>47185</v>
      </c>
      <c r="F12" s="50">
        <v>5.6000000000000001E-2</v>
      </c>
      <c r="G12" s="50">
        <v>-0.17</v>
      </c>
      <c r="H12" s="121">
        <v>-2.5999999999999999E-2</v>
      </c>
    </row>
    <row r="13" spans="2:8" ht="15" thickBot="1" x14ac:dyDescent="0.35">
      <c r="B13" s="44" t="s">
        <v>67</v>
      </c>
      <c r="C13" s="45">
        <v>735906</v>
      </c>
      <c r="D13" s="94">
        <v>836095</v>
      </c>
      <c r="E13" s="46">
        <v>835754</v>
      </c>
      <c r="F13" s="47">
        <v>1</v>
      </c>
      <c r="G13" s="47">
        <v>0.13600000000000001</v>
      </c>
      <c r="H13" s="120">
        <v>0</v>
      </c>
    </row>
    <row r="14" spans="2:8" x14ac:dyDescent="0.3">
      <c r="B14" s="51" t="s">
        <v>115</v>
      </c>
      <c r="C14"/>
      <c r="D14"/>
      <c r="E14"/>
      <c r="F14"/>
      <c r="G14"/>
      <c r="H14"/>
    </row>
    <row r="15" spans="2:8" x14ac:dyDescent="0.3">
      <c r="B15" s="51" t="s">
        <v>116</v>
      </c>
      <c r="C15"/>
      <c r="D15"/>
      <c r="E15"/>
      <c r="F15"/>
      <c r="G15"/>
      <c r="H15"/>
    </row>
    <row r="16" spans="2:8" x14ac:dyDescent="0.3">
      <c r="B16"/>
      <c r="C16"/>
      <c r="D16"/>
      <c r="E16"/>
      <c r="F16"/>
      <c r="G16"/>
      <c r="H16"/>
    </row>
    <row r="17" spans="2:8" ht="21" thickBot="1" x14ac:dyDescent="0.35">
      <c r="B17" s="21" t="s">
        <v>101</v>
      </c>
      <c r="C17"/>
      <c r="D17"/>
      <c r="E17"/>
      <c r="F17"/>
      <c r="G17"/>
      <c r="H17"/>
    </row>
    <row r="18" spans="2:8" ht="15" thickTop="1" x14ac:dyDescent="0.3">
      <c r="B18" s="129" t="s">
        <v>5</v>
      </c>
      <c r="C18" s="52" t="s">
        <v>102</v>
      </c>
      <c r="D18" s="52" t="s">
        <v>103</v>
      </c>
      <c r="E18" s="52" t="s">
        <v>6</v>
      </c>
      <c r="F18"/>
      <c r="G18"/>
      <c r="H18"/>
    </row>
    <row r="19" spans="2:8" ht="15" thickBot="1" x14ac:dyDescent="0.35">
      <c r="B19" s="130"/>
      <c r="C19" s="53" t="s">
        <v>104</v>
      </c>
      <c r="D19" s="54" t="s">
        <v>7</v>
      </c>
      <c r="E19" s="54" t="s">
        <v>105</v>
      </c>
      <c r="F19"/>
      <c r="G19"/>
      <c r="H19"/>
    </row>
    <row r="20" spans="2:8" ht="15.6" thickTop="1" thickBot="1" x14ac:dyDescent="0.35">
      <c r="B20" s="55" t="s">
        <v>10</v>
      </c>
      <c r="C20" s="2">
        <v>2041</v>
      </c>
      <c r="D20" s="2">
        <v>2066</v>
      </c>
      <c r="E20" s="118">
        <v>1.2E-2</v>
      </c>
      <c r="F20"/>
      <c r="G20"/>
      <c r="H20"/>
    </row>
    <row r="21" spans="2:8" ht="15" thickBot="1" x14ac:dyDescent="0.35">
      <c r="B21" s="56" t="s">
        <v>11</v>
      </c>
      <c r="C21" s="57">
        <v>1910</v>
      </c>
      <c r="D21" s="57">
        <v>1982</v>
      </c>
      <c r="E21" s="122">
        <v>3.7999999999999999E-2</v>
      </c>
      <c r="F21"/>
      <c r="G21"/>
      <c r="H21"/>
    </row>
    <row r="22" spans="2:8" ht="15" thickBot="1" x14ac:dyDescent="0.35">
      <c r="B22" s="59" t="s">
        <v>71</v>
      </c>
      <c r="C22" s="60">
        <v>2431</v>
      </c>
      <c r="D22" s="60">
        <v>2491</v>
      </c>
      <c r="E22" s="114">
        <v>2.5000000000000001E-2</v>
      </c>
      <c r="F22"/>
      <c r="G22"/>
      <c r="H22"/>
    </row>
    <row r="23" spans="2:8" ht="15" thickBot="1" x14ac:dyDescent="0.35">
      <c r="B23" s="59" t="s">
        <v>31</v>
      </c>
      <c r="C23" s="60">
        <v>3976</v>
      </c>
      <c r="D23" s="60">
        <v>4036</v>
      </c>
      <c r="E23" s="114">
        <v>1.4999999999999999E-2</v>
      </c>
      <c r="F23"/>
      <c r="G23"/>
      <c r="H23"/>
    </row>
    <row r="24" spans="2:8" ht="15" thickBot="1" x14ac:dyDescent="0.35">
      <c r="B24" s="59" t="s">
        <v>4</v>
      </c>
      <c r="C24" s="60">
        <v>7542</v>
      </c>
      <c r="D24" s="60">
        <v>7738</v>
      </c>
      <c r="E24" s="114">
        <v>2.5999999999999999E-2</v>
      </c>
      <c r="F24"/>
      <c r="G24"/>
      <c r="H24"/>
    </row>
    <row r="25" spans="2:8" x14ac:dyDescent="0.3">
      <c r="B25"/>
      <c r="C25"/>
      <c r="D25"/>
      <c r="E25"/>
      <c r="F25"/>
      <c r="G25"/>
      <c r="H25"/>
    </row>
    <row r="26" spans="2:8" ht="21" thickBot="1" x14ac:dyDescent="0.35">
      <c r="B26" s="21" t="s">
        <v>106</v>
      </c>
      <c r="C26"/>
      <c r="D26"/>
      <c r="E26"/>
      <c r="F26"/>
      <c r="G26"/>
      <c r="H26"/>
    </row>
    <row r="27" spans="2:8" ht="31.8" thickTop="1" thickBot="1" x14ac:dyDescent="0.35">
      <c r="B27" s="11" t="s">
        <v>2</v>
      </c>
      <c r="C27" s="11" t="s">
        <v>3</v>
      </c>
      <c r="D27" s="11" t="s">
        <v>12</v>
      </c>
      <c r="E27" s="11" t="s">
        <v>13</v>
      </c>
      <c r="F27" s="11" t="s">
        <v>107</v>
      </c>
      <c r="G27" s="11" t="s">
        <v>108</v>
      </c>
      <c r="H27"/>
    </row>
    <row r="28" spans="2:8" ht="15.6" thickTop="1" thickBot="1" x14ac:dyDescent="0.35">
      <c r="B28" s="6" t="s">
        <v>40</v>
      </c>
      <c r="C28" s="66">
        <v>79.900000000000006</v>
      </c>
      <c r="D28" s="66">
        <v>70.8</v>
      </c>
      <c r="E28" s="66">
        <v>78.400000000000006</v>
      </c>
      <c r="F28" s="66">
        <v>76.099999999999994</v>
      </c>
      <c r="G28" s="66">
        <v>75.5</v>
      </c>
      <c r="H28"/>
    </row>
    <row r="29" spans="2:8" ht="15" thickTop="1" x14ac:dyDescent="0.3">
      <c r="B29" s="55" t="s">
        <v>14</v>
      </c>
      <c r="C29" s="4">
        <v>9.3000000000000007</v>
      </c>
      <c r="D29" s="4">
        <v>13.9</v>
      </c>
      <c r="E29" s="4">
        <v>17.899999999999999</v>
      </c>
      <c r="F29" s="4">
        <v>12.2</v>
      </c>
      <c r="G29" s="4">
        <v>12.7</v>
      </c>
      <c r="H29"/>
    </row>
    <row r="30" spans="2:8" x14ac:dyDescent="0.3">
      <c r="B30" s="55" t="s">
        <v>15</v>
      </c>
      <c r="C30" s="4">
        <v>22.3</v>
      </c>
      <c r="D30" s="4">
        <v>18.600000000000001</v>
      </c>
      <c r="E30" s="4">
        <v>31</v>
      </c>
      <c r="F30" s="4">
        <v>22</v>
      </c>
      <c r="G30" s="4">
        <v>21.5</v>
      </c>
      <c r="H30"/>
    </row>
    <row r="31" spans="2:8" x14ac:dyDescent="0.3">
      <c r="B31" s="55" t="s">
        <v>16</v>
      </c>
      <c r="C31" s="4">
        <v>20.9</v>
      </c>
      <c r="D31" s="4">
        <v>17.7</v>
      </c>
      <c r="E31" s="4">
        <v>13.4</v>
      </c>
      <c r="F31" s="4">
        <v>18.7</v>
      </c>
      <c r="G31" s="4">
        <v>18.399999999999999</v>
      </c>
      <c r="H31"/>
    </row>
    <row r="32" spans="2:8" x14ac:dyDescent="0.3">
      <c r="B32" s="55" t="s">
        <v>41</v>
      </c>
      <c r="C32" s="4">
        <v>2.1</v>
      </c>
      <c r="D32" s="4">
        <v>1.6</v>
      </c>
      <c r="E32" s="4">
        <v>1.8</v>
      </c>
      <c r="F32" s="4">
        <v>1.8</v>
      </c>
      <c r="G32" s="4">
        <v>1.8</v>
      </c>
      <c r="H32"/>
    </row>
    <row r="33" spans="2:8" x14ac:dyDescent="0.3">
      <c r="B33" s="55" t="s">
        <v>17</v>
      </c>
      <c r="C33" s="4">
        <v>3.6</v>
      </c>
      <c r="D33" s="4">
        <v>3.9</v>
      </c>
      <c r="E33" s="4">
        <v>4</v>
      </c>
      <c r="F33" s="4">
        <v>3.8</v>
      </c>
      <c r="G33" s="4">
        <v>3.9</v>
      </c>
      <c r="H33"/>
    </row>
    <row r="34" spans="2:8" x14ac:dyDescent="0.3">
      <c r="B34" s="55" t="s">
        <v>18</v>
      </c>
      <c r="C34" s="4">
        <v>0.9</v>
      </c>
      <c r="D34" s="4">
        <v>0.6</v>
      </c>
      <c r="E34" s="4">
        <v>0.5</v>
      </c>
      <c r="F34" s="4">
        <v>0.7</v>
      </c>
      <c r="G34" s="4">
        <v>0.8</v>
      </c>
      <c r="H34"/>
    </row>
    <row r="35" spans="2:8" x14ac:dyDescent="0.3">
      <c r="B35" s="55" t="s">
        <v>19</v>
      </c>
      <c r="C35" s="4">
        <v>9.9</v>
      </c>
      <c r="D35" s="4">
        <v>2.4</v>
      </c>
      <c r="E35" s="4">
        <v>2.6</v>
      </c>
      <c r="F35" s="4">
        <v>6</v>
      </c>
      <c r="G35" s="4">
        <v>5.9</v>
      </c>
      <c r="H35"/>
    </row>
    <row r="36" spans="2:8" x14ac:dyDescent="0.3">
      <c r="B36" s="55" t="s">
        <v>20</v>
      </c>
      <c r="C36" s="4">
        <v>4.9000000000000004</v>
      </c>
      <c r="D36" s="4">
        <v>4.2</v>
      </c>
      <c r="E36" s="4">
        <v>3.2</v>
      </c>
      <c r="F36" s="4">
        <v>4.4000000000000004</v>
      </c>
      <c r="G36" s="4">
        <v>4.5</v>
      </c>
      <c r="H36"/>
    </row>
    <row r="37" spans="2:8" ht="15" thickBot="1" x14ac:dyDescent="0.35">
      <c r="B37" s="15" t="s">
        <v>21</v>
      </c>
      <c r="C37" s="7">
        <v>6</v>
      </c>
      <c r="D37" s="7">
        <v>7.9</v>
      </c>
      <c r="E37" s="7">
        <v>4</v>
      </c>
      <c r="F37" s="7">
        <v>6.5</v>
      </c>
      <c r="G37" s="7">
        <v>6</v>
      </c>
      <c r="H37"/>
    </row>
    <row r="38" spans="2:8" ht="15.6" thickTop="1" thickBot="1" x14ac:dyDescent="0.35">
      <c r="B38" s="6" t="s">
        <v>42</v>
      </c>
      <c r="C38" s="66">
        <v>20.100000000000001</v>
      </c>
      <c r="D38" s="66">
        <v>29.2</v>
      </c>
      <c r="E38" s="66">
        <v>21.6</v>
      </c>
      <c r="F38" s="66">
        <v>23.9</v>
      </c>
      <c r="G38" s="66">
        <v>24.5</v>
      </c>
      <c r="H38"/>
    </row>
    <row r="39" spans="2:8" ht="15" thickTop="1" x14ac:dyDescent="0.3">
      <c r="B39" s="55" t="s">
        <v>18</v>
      </c>
      <c r="C39" s="4">
        <v>8.1999999999999993</v>
      </c>
      <c r="D39" s="4">
        <v>9.6999999999999993</v>
      </c>
      <c r="E39" s="4">
        <v>7.5</v>
      </c>
      <c r="F39" s="4">
        <v>8.8000000000000007</v>
      </c>
      <c r="G39" s="4">
        <v>8.4</v>
      </c>
      <c r="H39"/>
    </row>
    <row r="40" spans="2:8" x14ac:dyDescent="0.3">
      <c r="B40" s="55" t="s">
        <v>22</v>
      </c>
      <c r="C40" s="4">
        <v>5.4</v>
      </c>
      <c r="D40" s="4">
        <v>8.3000000000000007</v>
      </c>
      <c r="E40" s="4">
        <v>5.4</v>
      </c>
      <c r="F40" s="4">
        <v>6.5</v>
      </c>
      <c r="G40" s="4">
        <v>7.1</v>
      </c>
      <c r="H40"/>
    </row>
    <row r="41" spans="2:8" x14ac:dyDescent="0.3">
      <c r="B41" s="55" t="s">
        <v>43</v>
      </c>
      <c r="C41" s="4">
        <v>3</v>
      </c>
      <c r="D41" s="4">
        <v>7.1</v>
      </c>
      <c r="E41" s="4">
        <v>5.4</v>
      </c>
      <c r="F41" s="4">
        <v>4.9000000000000004</v>
      </c>
      <c r="G41" s="4">
        <v>5.4</v>
      </c>
      <c r="H41"/>
    </row>
    <row r="42" spans="2:8" ht="15" thickBot="1" x14ac:dyDescent="0.35">
      <c r="B42" s="15" t="s">
        <v>21</v>
      </c>
      <c r="C42" s="7">
        <v>3.5</v>
      </c>
      <c r="D42" s="7">
        <v>4.0999999999999996</v>
      </c>
      <c r="E42" s="7">
        <v>3.3</v>
      </c>
      <c r="F42" s="7">
        <v>3.7</v>
      </c>
      <c r="G42" s="7">
        <v>3.6</v>
      </c>
      <c r="H42"/>
    </row>
    <row r="43" spans="2:8" ht="21" customHeight="1" thickTop="1" x14ac:dyDescent="0.3">
      <c r="B43"/>
      <c r="C43"/>
      <c r="D43"/>
      <c r="E43"/>
      <c r="F43"/>
      <c r="G43"/>
      <c r="H43"/>
    </row>
    <row r="44" spans="2:8" ht="21" thickBot="1" x14ac:dyDescent="0.35">
      <c r="B44" s="21" t="s">
        <v>109</v>
      </c>
      <c r="C44"/>
      <c r="D44"/>
      <c r="E44"/>
      <c r="F44"/>
      <c r="G44"/>
      <c r="H44"/>
    </row>
    <row r="45" spans="2:8" ht="15.6" thickTop="1" thickBot="1" x14ac:dyDescent="0.35">
      <c r="B45" s="13" t="s">
        <v>23</v>
      </c>
      <c r="C45" s="11" t="s">
        <v>110</v>
      </c>
      <c r="D45" s="11" t="s">
        <v>111</v>
      </c>
      <c r="E45" s="11" t="s">
        <v>6</v>
      </c>
      <c r="F45"/>
      <c r="G45"/>
      <c r="H45"/>
    </row>
    <row r="46" spans="2:8" ht="15.6" thickTop="1" thickBot="1" x14ac:dyDescent="0.35">
      <c r="B46" s="14" t="s">
        <v>10</v>
      </c>
      <c r="C46" s="5">
        <v>12876</v>
      </c>
      <c r="D46" s="5">
        <v>13846</v>
      </c>
      <c r="E46" s="121">
        <v>7.4999999999999997E-2</v>
      </c>
      <c r="F46"/>
      <c r="G46"/>
      <c r="H46"/>
    </row>
    <row r="47" spans="2:8" ht="15" thickBot="1" x14ac:dyDescent="0.35">
      <c r="B47" s="14" t="s">
        <v>11</v>
      </c>
      <c r="C47" s="5">
        <v>11663</v>
      </c>
      <c r="D47" s="5">
        <v>12849</v>
      </c>
      <c r="E47" s="121">
        <v>0.10199999999999999</v>
      </c>
      <c r="F47"/>
      <c r="G47"/>
      <c r="H47"/>
    </row>
    <row r="48" spans="2:8" ht="15" thickBot="1" x14ac:dyDescent="0.35">
      <c r="B48" s="14" t="s">
        <v>31</v>
      </c>
      <c r="C48" s="5">
        <v>4659</v>
      </c>
      <c r="D48" s="5">
        <v>5181</v>
      </c>
      <c r="E48" s="121">
        <v>0.112</v>
      </c>
      <c r="F48"/>
      <c r="G48"/>
      <c r="H48"/>
    </row>
    <row r="49" spans="2:8" ht="15" thickBot="1" x14ac:dyDescent="0.35">
      <c r="B49" s="15" t="s">
        <v>4</v>
      </c>
      <c r="C49" s="8">
        <v>3967</v>
      </c>
      <c r="D49" s="8">
        <v>4346</v>
      </c>
      <c r="E49" s="115">
        <v>9.6000000000000002E-2</v>
      </c>
      <c r="F49"/>
      <c r="G49"/>
      <c r="H49"/>
    </row>
    <row r="50" spans="2:8" ht="15.6" thickTop="1" thickBot="1" x14ac:dyDescent="0.35">
      <c r="B50" s="6" t="s">
        <v>24</v>
      </c>
      <c r="C50" s="66" t="s">
        <v>112</v>
      </c>
      <c r="D50" s="66" t="s">
        <v>113</v>
      </c>
      <c r="E50" s="123">
        <v>9.7000000000000003E-2</v>
      </c>
      <c r="F50"/>
      <c r="G50"/>
      <c r="H50"/>
    </row>
    <row r="51" spans="2:8" ht="15" thickTop="1" x14ac:dyDescent="0.3">
      <c r="B51" s="10" t="s">
        <v>92</v>
      </c>
      <c r="C51"/>
      <c r="D51"/>
      <c r="E51"/>
      <c r="F51"/>
      <c r="G51"/>
      <c r="H51"/>
    </row>
    <row r="52" spans="2:8" x14ac:dyDescent="0.3">
      <c r="B52" s="10" t="s">
        <v>114</v>
      </c>
      <c r="C52"/>
      <c r="D52"/>
      <c r="E52"/>
      <c r="F52"/>
      <c r="G52"/>
      <c r="H52"/>
    </row>
    <row r="53" spans="2:8" x14ac:dyDescent="0.3">
      <c r="B53" s="17"/>
    </row>
    <row r="54" spans="2:8" ht="15" thickBot="1" x14ac:dyDescent="0.35">
      <c r="B54" s="17" t="s">
        <v>52</v>
      </c>
    </row>
    <row r="55" spans="2:8" ht="15" thickBot="1" x14ac:dyDescent="0.35">
      <c r="B55" s="95"/>
      <c r="C55" s="96">
        <v>2022</v>
      </c>
      <c r="D55" s="96">
        <v>2023</v>
      </c>
      <c r="E55" s="96">
        <v>2024</v>
      </c>
      <c r="F55" s="97" t="s">
        <v>36</v>
      </c>
      <c r="G55" s="97" t="s">
        <v>45</v>
      </c>
      <c r="H55" s="97" t="s">
        <v>79</v>
      </c>
    </row>
    <row r="56" spans="2:8" ht="15" thickBot="1" x14ac:dyDescent="0.35">
      <c r="B56" s="98" t="s">
        <v>46</v>
      </c>
      <c r="C56" s="99">
        <f t="shared" ref="C56:F56" si="0">SUM(C57:C61)</f>
        <v>1195</v>
      </c>
      <c r="D56" s="99">
        <f t="shared" si="0"/>
        <v>1192</v>
      </c>
      <c r="E56" s="99">
        <f t="shared" si="0"/>
        <v>1197</v>
      </c>
      <c r="F56" s="99">
        <f t="shared" si="0"/>
        <v>1210</v>
      </c>
      <c r="G56" s="99">
        <v>1211</v>
      </c>
      <c r="H56" s="99">
        <v>1294</v>
      </c>
    </row>
    <row r="57" spans="2:8" ht="15" thickBot="1" x14ac:dyDescent="0.35">
      <c r="B57" s="100" t="s">
        <v>47</v>
      </c>
      <c r="C57" s="101">
        <v>338</v>
      </c>
      <c r="D57" s="101">
        <v>329</v>
      </c>
      <c r="E57" s="101">
        <v>330</v>
      </c>
      <c r="F57" s="101">
        <v>328</v>
      </c>
      <c r="G57" s="101">
        <v>328</v>
      </c>
      <c r="H57" s="101">
        <v>372</v>
      </c>
    </row>
    <row r="58" spans="2:8" ht="15" thickBot="1" x14ac:dyDescent="0.35">
      <c r="B58" s="100" t="s">
        <v>48</v>
      </c>
      <c r="C58" s="101">
        <v>254</v>
      </c>
      <c r="D58" s="101">
        <v>258</v>
      </c>
      <c r="E58" s="101">
        <v>232</v>
      </c>
      <c r="F58" s="101">
        <v>228</v>
      </c>
      <c r="G58" s="101">
        <v>225</v>
      </c>
      <c r="H58" s="101">
        <v>223</v>
      </c>
    </row>
    <row r="59" spans="2:8" ht="15" thickBot="1" x14ac:dyDescent="0.35">
      <c r="B59" s="100" t="s">
        <v>49</v>
      </c>
      <c r="C59" s="101">
        <v>127</v>
      </c>
      <c r="D59" s="101">
        <v>126</v>
      </c>
      <c r="E59" s="101">
        <v>143</v>
      </c>
      <c r="F59" s="101">
        <v>142</v>
      </c>
      <c r="G59" s="101">
        <v>152</v>
      </c>
      <c r="H59" s="101">
        <v>152</v>
      </c>
    </row>
    <row r="60" spans="2:8" ht="15" thickBot="1" x14ac:dyDescent="0.35">
      <c r="B60" s="100" t="s">
        <v>50</v>
      </c>
      <c r="C60" s="101">
        <v>276</v>
      </c>
      <c r="D60" s="101">
        <v>272</v>
      </c>
      <c r="E60" s="101">
        <v>278</v>
      </c>
      <c r="F60" s="101">
        <v>282</v>
      </c>
      <c r="G60" s="101">
        <v>278</v>
      </c>
      <c r="H60" s="101">
        <v>317</v>
      </c>
    </row>
    <row r="61" spans="2:8" ht="15" thickBot="1" x14ac:dyDescent="0.35">
      <c r="B61" s="100" t="s">
        <v>51</v>
      </c>
      <c r="C61" s="101">
        <v>200</v>
      </c>
      <c r="D61" s="101">
        <v>207</v>
      </c>
      <c r="E61" s="101">
        <v>214</v>
      </c>
      <c r="F61" s="101">
        <v>230</v>
      </c>
      <c r="G61" s="101">
        <v>228</v>
      </c>
      <c r="H61" s="101">
        <v>230</v>
      </c>
    </row>
    <row r="62" spans="2:8" ht="15" thickBot="1" x14ac:dyDescent="0.35">
      <c r="B62" s="102" t="s">
        <v>54</v>
      </c>
      <c r="C62" s="102"/>
      <c r="D62" s="102"/>
      <c r="E62" s="102"/>
      <c r="F62" s="102"/>
      <c r="G62" s="102"/>
      <c r="H62" s="102"/>
    </row>
    <row r="63" spans="2:8" x14ac:dyDescent="0.3">
      <c r="B63" s="103" t="s">
        <v>25</v>
      </c>
      <c r="C63" s="104" t="s">
        <v>26</v>
      </c>
      <c r="D63" s="105">
        <v>1058220</v>
      </c>
      <c r="E63" s="105">
        <v>1101520</v>
      </c>
      <c r="F63" s="105">
        <v>1104860</v>
      </c>
      <c r="G63" s="106">
        <v>1104860</v>
      </c>
      <c r="H63" s="106">
        <v>1238260</v>
      </c>
    </row>
    <row r="64" spans="2:8" ht="15" thickBot="1" x14ac:dyDescent="0.35">
      <c r="B64" s="107" t="s">
        <v>55</v>
      </c>
      <c r="C64" s="108">
        <v>0.43</v>
      </c>
      <c r="D64" s="108">
        <v>0.5</v>
      </c>
      <c r="E64" s="108">
        <v>0.64001487173492055</v>
      </c>
      <c r="F64" s="108">
        <v>0.46</v>
      </c>
      <c r="G64" s="109">
        <v>0.44</v>
      </c>
      <c r="H64" s="109">
        <v>0.42</v>
      </c>
    </row>
    <row r="65" spans="2:9" x14ac:dyDescent="0.3">
      <c r="B65" s="103" t="s">
        <v>27</v>
      </c>
      <c r="C65" s="104" t="s">
        <v>28</v>
      </c>
      <c r="D65" s="105" t="s">
        <v>28</v>
      </c>
      <c r="E65" s="110">
        <v>190447</v>
      </c>
      <c r="F65" s="105">
        <v>190447</v>
      </c>
      <c r="G65" s="106">
        <v>190447</v>
      </c>
      <c r="H65" s="106">
        <v>190447</v>
      </c>
    </row>
    <row r="66" spans="2:9" ht="15" thickBot="1" x14ac:dyDescent="0.35">
      <c r="B66" s="107" t="s">
        <v>55</v>
      </c>
      <c r="C66" s="108">
        <v>0.62</v>
      </c>
      <c r="D66" s="108">
        <v>0.53</v>
      </c>
      <c r="E66" s="111">
        <v>0.519230195643131</v>
      </c>
      <c r="F66" s="111">
        <v>0.56000000000000005</v>
      </c>
      <c r="G66" s="112">
        <v>0.54</v>
      </c>
      <c r="H66" s="112">
        <v>0.47</v>
      </c>
    </row>
    <row r="67" spans="2:9" ht="14.4" customHeight="1" x14ac:dyDescent="0.3">
      <c r="B67" s="124" t="s">
        <v>118</v>
      </c>
      <c r="C67" s="124"/>
      <c r="D67" s="124"/>
      <c r="E67" s="124"/>
      <c r="F67" s="124"/>
      <c r="G67" s="125"/>
      <c r="I67" s="1"/>
    </row>
    <row r="68" spans="2:9" x14ac:dyDescent="0.3">
      <c r="B68" s="18"/>
      <c r="C68" s="19"/>
      <c r="D68" s="19"/>
      <c r="E68" s="19"/>
      <c r="F68" s="19"/>
      <c r="G68" s="19"/>
    </row>
    <row r="69" spans="2:9" x14ac:dyDescent="0.3">
      <c r="B69" s="18"/>
      <c r="C69" s="19"/>
      <c r="D69" s="19"/>
      <c r="E69" s="19"/>
      <c r="F69" s="19"/>
      <c r="G69" s="19"/>
    </row>
    <row r="70" spans="2:9" x14ac:dyDescent="0.3">
      <c r="B70" s="19"/>
      <c r="C70" s="19"/>
      <c r="D70" s="19"/>
      <c r="E70" s="19"/>
      <c r="F70" s="19"/>
      <c r="G70" s="19"/>
    </row>
    <row r="71" spans="2:9" x14ac:dyDescent="0.3">
      <c r="B71" s="20"/>
      <c r="C71" s="20"/>
    </row>
    <row r="72" spans="2:9" x14ac:dyDescent="0.3">
      <c r="B72" s="20"/>
      <c r="C72" s="20"/>
    </row>
    <row r="73" spans="2:9" x14ac:dyDescent="0.3">
      <c r="B73" s="20"/>
      <c r="C73" s="20"/>
    </row>
    <row r="74" spans="2:9" x14ac:dyDescent="0.3">
      <c r="B74" s="20"/>
      <c r="C74" s="20"/>
    </row>
    <row r="75" spans="2:9" x14ac:dyDescent="0.3">
      <c r="B75" s="20"/>
      <c r="C75" s="20"/>
    </row>
    <row r="76" spans="2:9" x14ac:dyDescent="0.3">
      <c r="B76" s="20"/>
      <c r="C76" s="20"/>
    </row>
    <row r="77" spans="2:9" x14ac:dyDescent="0.3">
      <c r="B77" s="20"/>
      <c r="C77" s="20"/>
    </row>
    <row r="78" spans="2:9" x14ac:dyDescent="0.3">
      <c r="B78" s="20"/>
      <c r="C78" s="20"/>
    </row>
  </sheetData>
  <mergeCells count="7">
    <mergeCell ref="B67:G67"/>
    <mergeCell ref="B3:B6"/>
    <mergeCell ref="F3:F4"/>
    <mergeCell ref="G3:G4"/>
    <mergeCell ref="H3:H4"/>
    <mergeCell ref="C6:E6"/>
    <mergeCell ref="B18:B19"/>
  </mergeCells>
  <pageMargins left="0.511811024" right="0.511811024" top="0.78740157499999996" bottom="0.78740157499999996" header="0.31496062000000002" footer="0.31496062000000002"/>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E004AB5DACC946B9DF68C3C2C54DFD" ma:contentTypeVersion="19" ma:contentTypeDescription="Create a new document." ma:contentTypeScope="" ma:versionID="36e5b32495459dad29099680d99d42de">
  <xsd:schema xmlns:xsd="http://www.w3.org/2001/XMLSchema" xmlns:xs="http://www.w3.org/2001/XMLSchema" xmlns:p="http://schemas.microsoft.com/office/2006/metadata/properties" xmlns:ns2="29dfc1a8-b777-4321-a74f-896313141591" xmlns:ns3="4c99e0e0-a7ff-498c-a891-888aae3c0d40" targetNamespace="http://schemas.microsoft.com/office/2006/metadata/properties" ma:root="true" ma:fieldsID="f83576f18a90613711de4c58556c5556" ns2:_="" ns3:_="">
    <xsd:import namespace="29dfc1a8-b777-4321-a74f-896313141591"/>
    <xsd:import namespace="4c99e0e0-a7ff-498c-a891-888aae3c0d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dfc1a8-b777-4321-a74f-8963131415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b3cea5-0ee3-4113-b3a4-755b0456c0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99e0e0-a7ff-498c-a891-888aae3c0d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4696b19-8f9b-4b7e-8fd3-f648f8e0756d}" ma:internalName="TaxCatchAll" ma:showField="CatchAllData" ma:web="4c99e0e0-a7ff-498c-a891-888aae3c0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99e0e0-a7ff-498c-a891-888aae3c0d40" xsi:nil="true"/>
    <lcf76f155ced4ddcb4097134ff3c332f xmlns="29dfc1a8-b777-4321-a74f-8963131415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78A20F-6E83-4D17-B80C-35B5A252A308}">
  <ds:schemaRefs>
    <ds:schemaRef ds:uri="http://schemas.microsoft.com/sharepoint/v3/contenttype/forms"/>
  </ds:schemaRefs>
</ds:datastoreItem>
</file>

<file path=customXml/itemProps2.xml><?xml version="1.0" encoding="utf-8"?>
<ds:datastoreItem xmlns:ds="http://schemas.openxmlformats.org/officeDocument/2006/customXml" ds:itemID="{8BA8E58A-349C-4050-8B70-22856FC2F8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dfc1a8-b777-4321-a74f-896313141591"/>
    <ds:schemaRef ds:uri="4c99e0e0-a7ff-498c-a891-888aae3c0d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4F7B31-55D8-4326-9AF8-3D1E9D2E302F}">
  <ds:schemaRefs>
    <ds:schemaRef ds:uri="4c99e0e0-a7ff-498c-a891-888aae3c0d40"/>
    <ds:schemaRef ds:uri="http://schemas.microsoft.com/office/infopath/2007/PartnerControls"/>
    <ds:schemaRef ds:uri="29dfc1a8-b777-4321-a74f-896313141591"/>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Operacoes 2024.25</vt:lpstr>
      <vt:lpstr>Operacoes 2025.26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Bing - SLC Agrícola</dc:creator>
  <cp:keywords/>
  <dc:description/>
  <cp:lastModifiedBy>Daniel Batista - SLC Agrícola</cp:lastModifiedBy>
  <cp:revision/>
  <cp:lastPrinted>2024-11-12T18:08:08Z</cp:lastPrinted>
  <dcterms:created xsi:type="dcterms:W3CDTF">2023-05-09T19:09:40Z</dcterms:created>
  <dcterms:modified xsi:type="dcterms:W3CDTF">2025-11-06T13:08:56Z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0x01010038E004AB5DACC946B9DF68C3C2C54DFD</vt:lpwstr>
  </property>
  <property fmtid="{D5CDD505-2E9C-101B-9397-08002B2CF9AE}" pid="3" name="MediaServiceImageTags">
    <vt:lpwstr/>
  </property>
</Properties>
</file>