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uposlc.sharepoint.com/sites/EquipedeRI/Shared Documents/Nossos Processos/Processos/Novo site de RI/"/>
    </mc:Choice>
  </mc:AlternateContent>
  <xr:revisionPtr revIDLastSave="197" documentId="8_{7A83F7E7-0963-40AC-8CEA-D18C2192963C}" xr6:coauthVersionLast="47" xr6:coauthVersionMax="47" xr10:uidLastSave="{0F2937BE-0C15-43E7-90A5-03FE39C06476}"/>
  <bookViews>
    <workbookView xWindow="-108" yWindow="-108" windowWidth="23256" windowHeight="12456" xr2:uid="{00000000-000D-0000-FFFF-FFFF00000000}"/>
  </bookViews>
  <sheets>
    <sheet name="Bonificação" sheetId="3" r:id="rId1"/>
    <sheet name="AreaPlantada 1T23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6" i="2" l="1"/>
  <c r="Q3" i="2"/>
  <c r="Q9" i="2" s="1"/>
  <c r="O16" i="2"/>
  <c r="P16" i="2"/>
  <c r="P9" i="2"/>
  <c r="P3" i="2"/>
  <c r="M3" i="2"/>
  <c r="N3" i="2"/>
  <c r="N9" i="2" s="1"/>
  <c r="O3" i="2"/>
  <c r="O9" i="2" s="1"/>
  <c r="N16" i="2"/>
  <c r="N12" i="2"/>
  <c r="N14" i="2"/>
  <c r="N13" i="2"/>
</calcChain>
</file>

<file path=xl/sharedStrings.xml><?xml version="1.0" encoding="utf-8"?>
<sst xmlns="http://schemas.openxmlformats.org/spreadsheetml/2006/main" count="46" uniqueCount="37">
  <si>
    <t>SLC Agrícola</t>
  </si>
  <si>
    <t>Area Plantada</t>
  </si>
  <si>
    <t>2008/09</t>
  </si>
  <si>
    <t>2009/10</t>
  </si>
  <si>
    <t>2010/11</t>
  </si>
  <si>
    <t>2011/12</t>
  </si>
  <si>
    <t>2012/13</t>
  </si>
  <si>
    <t>2013/2014</t>
  </si>
  <si>
    <t>2014/2015</t>
  </si>
  <si>
    <t>2015/2016</t>
  </si>
  <si>
    <t>2016/17</t>
  </si>
  <si>
    <t>2017/18</t>
  </si>
  <si>
    <t>2018/19</t>
  </si>
  <si>
    <t>2019/20</t>
  </si>
  <si>
    <t>2020/21</t>
  </si>
  <si>
    <t>2021/22</t>
  </si>
  <si>
    <t>2022/23 
Intenção Inicial</t>
  </si>
  <si>
    <t>2022/23 
Forecast</t>
  </si>
  <si>
    <t xml:space="preserve">Algodão (ha) </t>
  </si>
  <si>
    <t xml:space="preserve">Algodão 1ª Safra (ha) </t>
  </si>
  <si>
    <t xml:space="preserve">Algodão 2ª Safra (ha) </t>
  </si>
  <si>
    <t xml:space="preserve">Soja (ha) </t>
  </si>
  <si>
    <t xml:space="preserve">Milho 2ª Safra (ha) </t>
  </si>
  <si>
    <t xml:space="preserve">Outros (ha) </t>
  </si>
  <si>
    <t xml:space="preserve">Total (ha) </t>
  </si>
  <si>
    <t xml:space="preserve">Área Própria (ha) </t>
  </si>
  <si>
    <t xml:space="preserve">Área Arrendada (ha) </t>
  </si>
  <si>
    <t xml:space="preserve">Área de Sociedades (ha) </t>
  </si>
  <si>
    <t>-</t>
  </si>
  <si>
    <t xml:space="preserve">Área LandCo (ha) </t>
  </si>
  <si>
    <t xml:space="preserve">Área 2ª Safra (ha) </t>
  </si>
  <si>
    <t>Atualizado 1T23</t>
  </si>
  <si>
    <t>Data da bonificação</t>
  </si>
  <si>
    <t>Bonificação de ações 10%</t>
  </si>
  <si>
    <t>Movimento</t>
  </si>
  <si>
    <t>Quantidade de ações</t>
  </si>
  <si>
    <t>Total de 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</si>
</sst>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0D5D3F"/>
      <name val="Arial"/>
      <family val="2"/>
    </font>
    <font>
      <sz val="10"/>
      <color rgb="FF59595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00523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D5D3F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9A43"/>
      </left>
      <right style="thin">
        <color rgb="FF009A43"/>
      </right>
      <top/>
      <bottom style="thin">
        <color rgb="FF009A43"/>
      </bottom>
      <diagonal/>
    </border>
    <border>
      <left style="thin">
        <color rgb="FF009A43"/>
      </left>
      <right style="thin">
        <color rgb="FF009A43"/>
      </right>
      <top/>
      <bottom/>
      <diagonal/>
    </border>
    <border>
      <left style="thin">
        <color rgb="FF009A43"/>
      </left>
      <right style="thin">
        <color rgb="FF009A43"/>
      </right>
      <top style="thin">
        <color rgb="FF009A43"/>
      </top>
      <bottom/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1" applyNumberFormat="0" applyAlignment="0" applyProtection="0"/>
    <xf numFmtId="0" fontId="5" fillId="22" borderId="2" applyNumberFormat="0" applyAlignment="0" applyProtection="0"/>
    <xf numFmtId="0" fontId="6" fillId="0" borderId="3" applyNumberFormat="0" applyFill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1" applyNumberFormat="0" applyAlignment="0" applyProtection="0"/>
    <xf numFmtId="0" fontId="1" fillId="30" borderId="4" applyNumberFormat="0" applyFont="0" applyAlignment="0" applyProtection="0"/>
    <xf numFmtId="0" fontId="8" fillId="21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31" borderId="0" xfId="0" applyFont="1" applyFill="1"/>
    <xf numFmtId="0" fontId="2" fillId="31" borderId="0" xfId="0" applyFont="1" applyFill="1" applyAlignment="1">
      <alignment horizontal="right"/>
    </xf>
    <xf numFmtId="3" fontId="0" fillId="0" borderId="0" xfId="0" applyNumberFormat="1" applyAlignment="1">
      <alignment horizontal="right" wrapText="1"/>
    </xf>
    <xf numFmtId="0" fontId="5" fillId="31" borderId="0" xfId="0" applyFont="1" applyFill="1"/>
    <xf numFmtId="3" fontId="5" fillId="31" borderId="0" xfId="0" applyNumberFormat="1" applyFont="1" applyFill="1" applyAlignment="1">
      <alignment horizontal="right" wrapText="1"/>
    </xf>
    <xf numFmtId="0" fontId="5" fillId="32" borderId="0" xfId="0" applyFont="1" applyFill="1"/>
    <xf numFmtId="3" fontId="5" fillId="32" borderId="0" xfId="0" applyNumberFormat="1" applyFont="1" applyFill="1" applyAlignment="1">
      <alignment horizontal="right" wrapText="1"/>
    </xf>
    <xf numFmtId="0" fontId="0" fillId="32" borderId="0" xfId="0" applyFill="1"/>
    <xf numFmtId="0" fontId="15" fillId="0" borderId="0" xfId="0" applyFont="1"/>
    <xf numFmtId="3" fontId="15" fillId="0" borderId="0" xfId="0" applyNumberFormat="1" applyFont="1" applyAlignment="1">
      <alignment horizontal="right" wrapText="1"/>
    </xf>
    <xf numFmtId="3" fontId="5" fillId="31" borderId="0" xfId="0" applyNumberFormat="1" applyFont="1" applyFill="1"/>
    <xf numFmtId="0" fontId="15" fillId="0" borderId="0" xfId="0" applyFont="1" applyAlignment="1">
      <alignment wrapText="1"/>
    </xf>
    <xf numFmtId="3" fontId="15" fillId="0" borderId="0" xfId="0" applyNumberFormat="1" applyFont="1"/>
    <xf numFmtId="3" fontId="0" fillId="0" borderId="0" xfId="0" applyNumberFormat="1"/>
    <xf numFmtId="0" fontId="2" fillId="31" borderId="0" xfId="0" applyFont="1" applyFill="1" applyAlignment="1">
      <alignment horizontal="center" wrapText="1"/>
    </xf>
    <xf numFmtId="0" fontId="17" fillId="0" borderId="0" xfId="0" applyFont="1" applyAlignment="1">
      <alignment wrapText="1"/>
    </xf>
    <xf numFmtId="0" fontId="18" fillId="0" borderId="0" xfId="0" applyFont="1"/>
    <xf numFmtId="0" fontId="17" fillId="0" borderId="0" xfId="0" applyFont="1"/>
    <xf numFmtId="165" fontId="21" fillId="0" borderId="11" xfId="40" applyNumberFormat="1" applyFont="1" applyBorder="1" applyAlignment="1">
      <alignment horizontal="center" wrapText="1"/>
    </xf>
    <xf numFmtId="165" fontId="21" fillId="0" borderId="11" xfId="40" applyNumberFormat="1" applyFont="1" applyBorder="1" applyAlignment="1">
      <alignment horizontal="center"/>
    </xf>
    <xf numFmtId="0" fontId="19" fillId="33" borderId="12" xfId="0" applyFont="1" applyFill="1" applyBorder="1" applyAlignment="1">
      <alignment horizontal="center" wrapText="1"/>
    </xf>
    <xf numFmtId="165" fontId="21" fillId="0" borderId="10" xfId="40" applyNumberFormat="1" applyFont="1" applyBorder="1" applyAlignment="1">
      <alignment horizontal="center" wrapText="1"/>
    </xf>
    <xf numFmtId="165" fontId="21" fillId="0" borderId="10" xfId="40" applyNumberFormat="1" applyFont="1" applyBorder="1" applyAlignment="1">
      <alignment horizontal="center"/>
    </xf>
    <xf numFmtId="14" fontId="20" fillId="0" borderId="11" xfId="0" applyNumberFormat="1" applyFont="1" applyBorder="1" applyAlignment="1">
      <alignment horizontal="center"/>
    </xf>
    <xf numFmtId="14" fontId="20" fillId="0" borderId="10" xfId="0" applyNumberFormat="1" applyFont="1" applyBorder="1" applyAlignment="1">
      <alignment horizontal="center"/>
    </xf>
    <xf numFmtId="0" fontId="0" fillId="0" borderId="0" xfId="0" applyAlignment="1">
      <alignment wrapText="1"/>
    </xf>
  </cellXfs>
  <cellStyles count="41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Normal" xfId="0" builtinId="0"/>
    <cellStyle name="Nota" xfId="30" builtinId="10" customBuiltin="1"/>
    <cellStyle name="Saída" xfId="31" builtinId="21" customBuiltin="1"/>
    <cellStyle name="Texto de Aviso" xfId="32" builtinId="11" customBuiltin="1"/>
    <cellStyle name="Texto Explicativo" xfId="33" builtinId="53" customBuiltin="1"/>
    <cellStyle name="Título" xfId="34" builtinId="15" customBuiltin="1"/>
    <cellStyle name="Título 1" xfId="35" builtinId="16" customBuiltin="1"/>
    <cellStyle name="Título 2" xfId="36" builtinId="17" customBuiltin="1"/>
    <cellStyle name="Título 3" xfId="37" builtinId="18" customBuiltin="1"/>
    <cellStyle name="Título 4" xfId="38" builtinId="19" customBuiltin="1"/>
    <cellStyle name="Total" xfId="39" builtinId="25" customBuiltin="1"/>
    <cellStyle name="Vírgula" xfId="40" builtinId="3"/>
  </cellStyles>
  <dxfs count="0"/>
  <tableStyles count="0" defaultTableStyle="TableStyleMedium2" defaultPivotStyle="PivotStyleLight16"/>
  <colors>
    <mruColors>
      <color rgb="FF009A43"/>
      <color rgb="FF595959"/>
      <color rgb="FF0D5D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47626</xdr:rowOff>
    </xdr:from>
    <xdr:to>
      <xdr:col>0</xdr:col>
      <xdr:colOff>1601705</xdr:colOff>
      <xdr:row>1</xdr:row>
      <xdr:rowOff>196851</xdr:rowOff>
    </xdr:to>
    <xdr:pic>
      <xdr:nvPicPr>
        <xdr:cNvPr id="2" name="Imagem 1" descr="Desenho com traços pretos em fundo branco&#10;&#10;O conteúdo gerado por IA pode estar incorreto.">
          <a:extLst>
            <a:ext uri="{FF2B5EF4-FFF2-40B4-BE49-F238E27FC236}">
              <a16:creationId xmlns:a16="http://schemas.microsoft.com/office/drawing/2014/main" id="{7589A931-410C-4B2D-AE52-CE54E31C4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238126"/>
          <a:ext cx="1555349" cy="15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D6D0-3DE6-4F3B-A289-42C1630D02A3}">
  <dimension ref="A1:H4"/>
  <sheetViews>
    <sheetView showGridLines="0" tabSelected="1" zoomScale="115" zoomScaleNormal="11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3" sqref="D3"/>
    </sheetView>
  </sheetViews>
  <sheetFormatPr defaultColWidth="9.21875" defaultRowHeight="13.2" x14ac:dyDescent="0.25"/>
  <cols>
    <col min="1" max="2" width="25.77734375" style="18" customWidth="1"/>
    <col min="3" max="4" width="15.77734375" style="18" customWidth="1"/>
    <col min="5" max="16384" width="9.21875" style="18"/>
  </cols>
  <sheetData>
    <row r="1" spans="1:8" ht="15" customHeight="1" x14ac:dyDescent="0.25">
      <c r="A1" s="17"/>
      <c r="B1" s="17"/>
      <c r="C1" s="17"/>
      <c r="D1" s="17"/>
      <c r="E1" s="17"/>
      <c r="F1" s="17"/>
      <c r="G1" s="17"/>
      <c r="H1" s="17"/>
    </row>
    <row r="2" spans="1:8" s="19" customFormat="1" ht="45.6" customHeight="1" x14ac:dyDescent="0.25">
      <c r="A2" s="22" t="s">
        <v>32</v>
      </c>
      <c r="B2" s="22" t="s">
        <v>34</v>
      </c>
      <c r="C2" s="22" t="s">
        <v>35</v>
      </c>
      <c r="D2" s="22" t="s">
        <v>36</v>
      </c>
    </row>
    <row r="3" spans="1:8" x14ac:dyDescent="0.25">
      <c r="A3" s="25">
        <v>44560</v>
      </c>
      <c r="B3" s="25" t="s">
        <v>33</v>
      </c>
      <c r="C3" s="20">
        <v>19311145.400000002</v>
      </c>
      <c r="D3" s="21">
        <v>212422599.40000001</v>
      </c>
    </row>
    <row r="4" spans="1:8" x14ac:dyDescent="0.25">
      <c r="A4" s="26">
        <v>45043</v>
      </c>
      <c r="B4" s="26" t="s">
        <v>33</v>
      </c>
      <c r="C4" s="23">
        <v>21242259.940000001</v>
      </c>
      <c r="D4" s="24">
        <v>233664859.34</v>
      </c>
    </row>
  </sheetData>
  <phoneticPr fontId="16" type="noConversion"/>
  <pageMargins left="0.78740157499999996" right="0.78740157499999996" top="0.984251969" bottom="0.984251969" header="0.4921259845" footer="0.49212598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36" sqref="D36"/>
    </sheetView>
  </sheetViews>
  <sheetFormatPr defaultRowHeight="14.4" x14ac:dyDescent="0.3"/>
  <cols>
    <col min="1" max="1" width="23.21875" bestFit="1" customWidth="1"/>
    <col min="2" max="9" width="10.21875" bestFit="1" customWidth="1"/>
    <col min="12" max="12" width="8.77734375" customWidth="1"/>
    <col min="16" max="17" width="17.44140625" customWidth="1"/>
  </cols>
  <sheetData>
    <row r="1" spans="1:24" ht="15" customHeight="1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28.8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16" t="s">
        <v>16</v>
      </c>
      <c r="Q2" s="16" t="s">
        <v>17</v>
      </c>
    </row>
    <row r="3" spans="1:24" x14ac:dyDescent="0.3">
      <c r="A3" s="10" t="s">
        <v>18</v>
      </c>
      <c r="B3" s="11">
        <v>63458</v>
      </c>
      <c r="C3" s="11">
        <v>64774.8</v>
      </c>
      <c r="D3" s="11">
        <v>84700</v>
      </c>
      <c r="E3" s="11">
        <v>95271</v>
      </c>
      <c r="F3" s="11">
        <v>76580</v>
      </c>
      <c r="G3" s="11">
        <v>93666</v>
      </c>
      <c r="H3" s="11">
        <v>98563</v>
      </c>
      <c r="I3" s="11">
        <v>93405</v>
      </c>
      <c r="J3" s="11">
        <v>87440</v>
      </c>
      <c r="K3" s="11">
        <v>95124</v>
      </c>
      <c r="L3" s="14">
        <v>123727</v>
      </c>
      <c r="M3" s="14">
        <f>SUM(M4:M5)</f>
        <v>125462</v>
      </c>
      <c r="N3" s="14">
        <f>SUM(N4:N5)</f>
        <v>109605</v>
      </c>
      <c r="O3" s="14">
        <f>SUM(O4:O5)</f>
        <v>176985</v>
      </c>
      <c r="P3" s="14">
        <f>SUM(P4:P5)</f>
        <v>171114</v>
      </c>
      <c r="Q3" s="14">
        <f>SUM(Q4:Q5)</f>
        <v>162274</v>
      </c>
    </row>
    <row r="4" spans="1:24" x14ac:dyDescent="0.3">
      <c r="A4" t="s">
        <v>19</v>
      </c>
      <c r="B4" s="4">
        <v>55211</v>
      </c>
      <c r="C4" s="4">
        <v>54625.3</v>
      </c>
      <c r="D4" s="4">
        <v>72356</v>
      </c>
      <c r="E4" s="4">
        <v>79885</v>
      </c>
      <c r="F4" s="4">
        <v>61847</v>
      </c>
      <c r="G4" s="4">
        <v>81019</v>
      </c>
      <c r="H4" s="4">
        <v>83680</v>
      </c>
      <c r="I4" s="4">
        <v>74404</v>
      </c>
      <c r="J4" s="4">
        <v>58886</v>
      </c>
      <c r="K4" s="4">
        <v>57832</v>
      </c>
      <c r="L4" s="15">
        <v>72852</v>
      </c>
      <c r="M4" s="15">
        <v>74054</v>
      </c>
      <c r="N4" s="15">
        <v>78011</v>
      </c>
      <c r="O4" s="15">
        <v>86357</v>
      </c>
      <c r="P4" s="15">
        <v>83290</v>
      </c>
      <c r="Q4" s="15">
        <v>85854</v>
      </c>
    </row>
    <row r="5" spans="1:24" x14ac:dyDescent="0.3">
      <c r="A5" t="s">
        <v>20</v>
      </c>
      <c r="B5" s="4">
        <v>8247</v>
      </c>
      <c r="C5" s="4">
        <v>10149.5</v>
      </c>
      <c r="D5" s="4">
        <v>12344</v>
      </c>
      <c r="E5" s="4">
        <v>15386</v>
      </c>
      <c r="F5" s="4">
        <v>14733</v>
      </c>
      <c r="G5" s="4">
        <v>12647</v>
      </c>
      <c r="H5" s="4">
        <v>14882</v>
      </c>
      <c r="I5" s="4">
        <v>19002</v>
      </c>
      <c r="J5" s="4">
        <v>28554</v>
      </c>
      <c r="K5" s="4">
        <v>37292</v>
      </c>
      <c r="L5" s="15">
        <v>50875</v>
      </c>
      <c r="M5" s="15">
        <v>51408</v>
      </c>
      <c r="N5" s="15">
        <v>31594</v>
      </c>
      <c r="O5" s="15">
        <v>90628</v>
      </c>
      <c r="P5" s="15">
        <v>87824</v>
      </c>
      <c r="Q5" s="15">
        <v>76420</v>
      </c>
    </row>
    <row r="6" spans="1:24" x14ac:dyDescent="0.3">
      <c r="A6" s="10" t="s">
        <v>21</v>
      </c>
      <c r="B6" s="11">
        <v>116821</v>
      </c>
      <c r="C6" s="11">
        <v>120411</v>
      </c>
      <c r="D6" s="11">
        <v>118134</v>
      </c>
      <c r="E6" s="11">
        <v>114158</v>
      </c>
      <c r="F6" s="11">
        <v>150778</v>
      </c>
      <c r="G6" s="11">
        <v>184702</v>
      </c>
      <c r="H6" s="11">
        <v>208693</v>
      </c>
      <c r="I6" s="11">
        <v>212586</v>
      </c>
      <c r="J6" s="11">
        <v>230127</v>
      </c>
      <c r="K6" s="11">
        <v>230164</v>
      </c>
      <c r="L6" s="14">
        <v>243149</v>
      </c>
      <c r="M6" s="14">
        <v>235444</v>
      </c>
      <c r="N6" s="14">
        <v>229449</v>
      </c>
      <c r="O6" s="14">
        <v>334891</v>
      </c>
      <c r="P6" s="14">
        <v>349716</v>
      </c>
      <c r="Q6" s="14">
        <v>346941</v>
      </c>
    </row>
    <row r="7" spans="1:24" s="10" customFormat="1" x14ac:dyDescent="0.3">
      <c r="A7" s="10" t="s">
        <v>22</v>
      </c>
      <c r="B7" s="11">
        <v>34033</v>
      </c>
      <c r="C7" s="11">
        <v>27686</v>
      </c>
      <c r="D7" s="11">
        <v>13072</v>
      </c>
      <c r="E7" s="11">
        <v>22443</v>
      </c>
      <c r="F7" s="11">
        <v>34752</v>
      </c>
      <c r="G7" s="11">
        <v>37190</v>
      </c>
      <c r="H7" s="11">
        <v>38280</v>
      </c>
      <c r="I7" s="11">
        <v>65681</v>
      </c>
      <c r="J7" s="11">
        <v>71790</v>
      </c>
      <c r="K7" s="11">
        <v>76931</v>
      </c>
      <c r="L7" s="14">
        <v>89311</v>
      </c>
      <c r="M7" s="14">
        <v>82392</v>
      </c>
      <c r="N7" s="14">
        <v>106470</v>
      </c>
      <c r="O7" s="14">
        <v>121633</v>
      </c>
      <c r="P7" s="14">
        <v>129830</v>
      </c>
      <c r="Q7" s="14">
        <v>137823</v>
      </c>
    </row>
    <row r="8" spans="1:24" x14ac:dyDescent="0.3">
      <c r="A8" s="10" t="s">
        <v>23</v>
      </c>
      <c r="B8" s="11">
        <v>5369</v>
      </c>
      <c r="C8" s="11">
        <v>9862</v>
      </c>
      <c r="D8" s="11">
        <v>10644</v>
      </c>
      <c r="E8" s="11">
        <v>15962</v>
      </c>
      <c r="F8" s="11">
        <v>20363</v>
      </c>
      <c r="G8" s="11">
        <v>28010</v>
      </c>
      <c r="H8" s="11">
        <v>24490</v>
      </c>
      <c r="I8" s="11">
        <v>5587</v>
      </c>
      <c r="J8" s="11">
        <v>3564</v>
      </c>
      <c r="K8" s="11">
        <v>2227</v>
      </c>
      <c r="L8" s="14">
        <v>1912</v>
      </c>
      <c r="M8" s="14">
        <v>5270</v>
      </c>
      <c r="N8" s="14">
        <v>17643</v>
      </c>
      <c r="O8" s="14">
        <v>38437</v>
      </c>
      <c r="P8" s="14">
        <v>17225</v>
      </c>
      <c r="Q8" s="14">
        <v>22810</v>
      </c>
    </row>
    <row r="9" spans="1:24" x14ac:dyDescent="0.3">
      <c r="A9" s="5" t="s">
        <v>24</v>
      </c>
      <c r="B9" s="6">
        <v>219681</v>
      </c>
      <c r="C9" s="6">
        <v>222733</v>
      </c>
      <c r="D9" s="6">
        <v>226549</v>
      </c>
      <c r="E9" s="6">
        <v>247834</v>
      </c>
      <c r="F9" s="6">
        <v>282473</v>
      </c>
      <c r="G9" s="6">
        <v>343568</v>
      </c>
      <c r="H9" s="6">
        <v>370026</v>
      </c>
      <c r="I9" s="6">
        <v>377259</v>
      </c>
      <c r="J9" s="6">
        <v>392921</v>
      </c>
      <c r="K9" s="6">
        <v>404446</v>
      </c>
      <c r="L9" s="6">
        <v>458099</v>
      </c>
      <c r="M9" s="6">
        <v>448568</v>
      </c>
      <c r="N9" s="6">
        <f>N3+N6+N7+N8</f>
        <v>463167</v>
      </c>
      <c r="O9" s="6">
        <f>O3+O6+O7+O8</f>
        <v>671946</v>
      </c>
      <c r="P9" s="6">
        <f>P3+P6+P7+P8</f>
        <v>667885</v>
      </c>
      <c r="Q9" s="6">
        <f>Q3+Q6+Q7+Q8</f>
        <v>669848</v>
      </c>
    </row>
    <row r="10" spans="1:24" s="9" customFormat="1" x14ac:dyDescent="0.3">
      <c r="A10" s="7"/>
      <c r="B10" s="8"/>
      <c r="C10" s="8"/>
      <c r="D10" s="8"/>
      <c r="E10" s="8"/>
      <c r="F10" s="8"/>
      <c r="G10" s="8"/>
      <c r="H10" s="8"/>
      <c r="I10" s="8"/>
    </row>
    <row r="11" spans="1:24" x14ac:dyDescent="0.3">
      <c r="A11" t="s">
        <v>25</v>
      </c>
      <c r="B11" s="4">
        <v>114725</v>
      </c>
      <c r="C11" s="4">
        <v>120279</v>
      </c>
      <c r="D11" s="4">
        <v>127238</v>
      </c>
      <c r="E11" s="4">
        <v>134147</v>
      </c>
      <c r="F11" s="4">
        <v>123768</v>
      </c>
      <c r="G11" s="4">
        <v>127545</v>
      </c>
      <c r="H11" s="4">
        <v>129929</v>
      </c>
      <c r="I11" s="4">
        <v>124807</v>
      </c>
      <c r="J11" s="4">
        <v>118552</v>
      </c>
      <c r="K11" s="4">
        <v>108516</v>
      </c>
      <c r="L11" s="4">
        <v>110338</v>
      </c>
      <c r="M11" s="4">
        <v>111101</v>
      </c>
      <c r="N11" s="4">
        <v>110273</v>
      </c>
      <c r="O11" s="4">
        <v>111825</v>
      </c>
      <c r="P11" s="4">
        <v>114413</v>
      </c>
      <c r="Q11" s="15">
        <v>125827</v>
      </c>
    </row>
    <row r="12" spans="1:24" x14ac:dyDescent="0.3">
      <c r="A12" t="s">
        <v>26</v>
      </c>
      <c r="B12" s="4">
        <v>61599</v>
      </c>
      <c r="C12" s="4">
        <v>63169</v>
      </c>
      <c r="D12" s="4">
        <v>71825</v>
      </c>
      <c r="E12" s="4">
        <v>75858</v>
      </c>
      <c r="F12" s="4">
        <v>75860</v>
      </c>
      <c r="G12" s="4">
        <v>94663</v>
      </c>
      <c r="H12" s="4">
        <v>100507</v>
      </c>
      <c r="I12" s="4">
        <v>93867</v>
      </c>
      <c r="J12" s="4">
        <v>97929</v>
      </c>
      <c r="K12" s="4">
        <v>106540</v>
      </c>
      <c r="L12" s="4">
        <v>131607</v>
      </c>
      <c r="M12" s="4">
        <v>129946</v>
      </c>
      <c r="N12" s="4">
        <f>135006</f>
        <v>135006</v>
      </c>
      <c r="O12" s="4">
        <v>250775</v>
      </c>
      <c r="P12" s="4">
        <v>240347</v>
      </c>
      <c r="Q12" s="15">
        <v>228052</v>
      </c>
    </row>
    <row r="13" spans="1:24" x14ac:dyDescent="0.3">
      <c r="A13" t="s">
        <v>27</v>
      </c>
      <c r="B13" s="4" t="s">
        <v>28</v>
      </c>
      <c r="C13" s="4" t="s">
        <v>28</v>
      </c>
      <c r="D13" s="4" t="s">
        <v>28</v>
      </c>
      <c r="E13" s="4" t="s">
        <v>28</v>
      </c>
      <c r="F13" s="4">
        <v>0</v>
      </c>
      <c r="G13" s="4">
        <v>30657</v>
      </c>
      <c r="H13" s="4">
        <v>40534</v>
      </c>
      <c r="I13" s="4">
        <v>41375</v>
      </c>
      <c r="J13" s="4">
        <v>39523</v>
      </c>
      <c r="K13" s="4">
        <v>38879</v>
      </c>
      <c r="L13" s="4">
        <v>39552</v>
      </c>
      <c r="M13" s="4">
        <v>40148</v>
      </c>
      <c r="N13" s="4">
        <f>41594</f>
        <v>41594</v>
      </c>
      <c r="O13" s="4">
        <v>41316</v>
      </c>
      <c r="P13" s="4">
        <v>41801</v>
      </c>
      <c r="Q13" s="15">
        <v>41669</v>
      </c>
    </row>
    <row r="14" spans="1:24" x14ac:dyDescent="0.3">
      <c r="A14" t="s">
        <v>29</v>
      </c>
      <c r="B14" s="4" t="s">
        <v>28</v>
      </c>
      <c r="C14" s="4" t="s">
        <v>28</v>
      </c>
      <c r="D14" s="4" t="s">
        <v>28</v>
      </c>
      <c r="E14" s="4" t="s">
        <v>28</v>
      </c>
      <c r="F14" s="4">
        <v>31268</v>
      </c>
      <c r="G14" s="4">
        <v>29244</v>
      </c>
      <c r="H14" s="4">
        <v>30316</v>
      </c>
      <c r="I14" s="4">
        <v>30301</v>
      </c>
      <c r="J14" s="4">
        <v>35110</v>
      </c>
      <c r="K14" s="4">
        <v>34672</v>
      </c>
      <c r="L14" s="4">
        <v>34662</v>
      </c>
      <c r="M14" s="4">
        <v>32263</v>
      </c>
      <c r="N14" s="4">
        <f>35162</f>
        <v>35162</v>
      </c>
      <c r="O14" s="4">
        <v>44651</v>
      </c>
      <c r="P14" s="4">
        <v>48401</v>
      </c>
      <c r="Q14" s="15">
        <v>49615</v>
      </c>
    </row>
    <row r="15" spans="1:24" x14ac:dyDescent="0.3">
      <c r="A15" t="s">
        <v>30</v>
      </c>
      <c r="B15" s="4">
        <v>43356</v>
      </c>
      <c r="C15" s="4">
        <v>39284</v>
      </c>
      <c r="D15" s="4">
        <v>27486</v>
      </c>
      <c r="E15" s="4">
        <v>37829</v>
      </c>
      <c r="F15" s="4">
        <v>51577</v>
      </c>
      <c r="G15" s="4">
        <v>61828</v>
      </c>
      <c r="H15" s="4">
        <v>68740</v>
      </c>
      <c r="I15" s="4">
        <v>86908</v>
      </c>
      <c r="J15" s="4">
        <v>101808</v>
      </c>
      <c r="K15" s="4">
        <v>115839</v>
      </c>
      <c r="L15" s="4">
        <v>141940</v>
      </c>
      <c r="M15" s="4">
        <v>135110</v>
      </c>
      <c r="N15" s="4">
        <v>141133</v>
      </c>
      <c r="O15" s="4">
        <v>223380</v>
      </c>
      <c r="P15" s="4">
        <v>222923</v>
      </c>
      <c r="Q15" s="15">
        <v>224685</v>
      </c>
    </row>
    <row r="16" spans="1:24" x14ac:dyDescent="0.3">
      <c r="A16" s="5" t="s">
        <v>24</v>
      </c>
      <c r="B16" s="6">
        <v>219681</v>
      </c>
      <c r="C16" s="6">
        <v>222733</v>
      </c>
      <c r="D16" s="6">
        <v>226549</v>
      </c>
      <c r="E16" s="6">
        <v>247834</v>
      </c>
      <c r="F16" s="6">
        <v>282473</v>
      </c>
      <c r="G16" s="6">
        <v>343937</v>
      </c>
      <c r="H16" s="6">
        <v>370026</v>
      </c>
      <c r="I16" s="6">
        <v>377259</v>
      </c>
      <c r="J16" s="12">
        <v>392921</v>
      </c>
      <c r="K16" s="12">
        <v>404446</v>
      </c>
      <c r="L16" s="12">
        <v>458099</v>
      </c>
      <c r="M16" s="12">
        <v>448568</v>
      </c>
      <c r="N16" s="12">
        <f>SUM(N11:N15)-1</f>
        <v>463167</v>
      </c>
      <c r="O16" s="6">
        <f>SUM(O11:O15)-1</f>
        <v>671946</v>
      </c>
      <c r="P16" s="6">
        <f>SUM(P11:P15)</f>
        <v>667885</v>
      </c>
      <c r="Q16" s="6">
        <f>SUM(Q11:Q15)</f>
        <v>669848</v>
      </c>
    </row>
    <row r="17" spans="1:24" x14ac:dyDescent="0.3">
      <c r="Q17" t="s">
        <v>31</v>
      </c>
    </row>
    <row r="18" spans="1:24" x14ac:dyDescent="0.3">
      <c r="A18" s="1"/>
    </row>
    <row r="19" spans="1:24" ht="14.25" customHeight="1" x14ac:dyDescent="0.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</sheetData>
  <mergeCells count="1">
    <mergeCell ref="A19:X19"/>
  </mergeCells>
  <pageMargins left="0.78740157499999996" right="0.78740157499999996" top="0.984251969" bottom="0.984251969" header="0.4921259845" footer="0.492125984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E004AB5DACC946B9DF68C3C2C54DFD" ma:contentTypeVersion="19" ma:contentTypeDescription="Create a new document." ma:contentTypeScope="" ma:versionID="67de9d58b28b489e4a0df681196ca246">
  <xsd:schema xmlns:xsd="http://www.w3.org/2001/XMLSchema" xmlns:xs="http://www.w3.org/2001/XMLSchema" xmlns:p="http://schemas.microsoft.com/office/2006/metadata/properties" xmlns:ns2="29dfc1a8-b777-4321-a74f-896313141591" xmlns:ns3="4c99e0e0-a7ff-498c-a891-888aae3c0d40" targetNamespace="http://schemas.microsoft.com/office/2006/metadata/properties" ma:root="true" ma:fieldsID="6f0188fe97a826f738221c2042760434" ns2:_="" ns3:_="">
    <xsd:import namespace="29dfc1a8-b777-4321-a74f-896313141591"/>
    <xsd:import namespace="4c99e0e0-a7ff-498c-a891-888aae3c0d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dfc1a8-b777-4321-a74f-8963131415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db3cea5-0ee3-4113-b3a4-755b0456c0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e0e0-a7ff-498c-a891-888aae3c0d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4696b19-8f9b-4b7e-8fd3-f648f8e0756d}" ma:internalName="TaxCatchAll" ma:showField="CatchAllData" ma:web="4c99e0e0-a7ff-498c-a891-888aae3c0d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e0e0-a7ff-498c-a891-888aae3c0d40" xsi:nil="true"/>
    <lcf76f155ced4ddcb4097134ff3c332f xmlns="29dfc1a8-b777-4321-a74f-8963131415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60B9E9-712D-4734-859A-85A1E3685B12}"/>
</file>

<file path=customXml/itemProps2.xml><?xml version="1.0" encoding="utf-8"?>
<ds:datastoreItem xmlns:ds="http://schemas.openxmlformats.org/officeDocument/2006/customXml" ds:itemID="{5A0E7DD4-F4BE-4CC3-9CC7-4EF6FB0E91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8FFFEE-D64D-433D-8DEA-55DE86CFF645}">
  <ds:schemaRefs>
    <ds:schemaRef ds:uri="http://schemas.microsoft.com/office/2006/metadata/properties"/>
    <ds:schemaRef ds:uri="29dfc1a8-b777-4321-a74f-896313141591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4c99e0e0-a7ff-498c-a891-888aae3c0d40"/>
    <ds:schemaRef ds:uri="http://purl.org/dc/dcmitype/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942df343-8f73-40db-b966-81a2807536cb}" enabled="0" method="" siteId="{942df343-8f73-40db-b966-81a2807536c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Bonificação</vt:lpstr>
      <vt:lpstr>AreaPlantada 1T23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Fundamentos Interativos</dc:title>
  <dc:subject/>
  <dc:creator>Alisandra Matos - SLC Agricola</dc:creator>
  <cp:keywords/>
  <dc:description/>
  <cp:lastModifiedBy>Daniel Batista - SLC Agrícola</cp:lastModifiedBy>
  <cp:revision/>
  <dcterms:created xsi:type="dcterms:W3CDTF">2016-07-11T14:39:04Z</dcterms:created>
  <dcterms:modified xsi:type="dcterms:W3CDTF">2025-11-26T19:03:19Z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0x01010038E004AB5DACC946B9DF68C3C2C54DFD</vt:lpwstr>
  </property>
  <property fmtid="{D5CDD505-2E9C-101B-9397-08002B2CF9AE}" pid="3" name="MediaServiceImageTags">
    <vt:lpwstr/>
  </property>
</Properties>
</file>