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REST2-168401\Divulgações\1000\"/>
    </mc:Choice>
  </mc:AlternateContent>
  <xr:revisionPtr revIDLastSave="0" documentId="13_ncr:1_{15674BC6-C1FB-41D3-9549-293CB14610E3}" xr6:coauthVersionLast="47" xr6:coauthVersionMax="47" xr10:uidLastSave="{00000000-0000-0000-0000-000000000000}"/>
  <bookViews>
    <workbookView xWindow="28680" yWindow="-120" windowWidth="29040" windowHeight="15720" tabRatio="776" activeTab="1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externalReferences>
    <externalReference r:id="rId11"/>
    <externalReference r:id="rId12"/>
  </externalReference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DMPL'!$O$265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1" i="10" l="1"/>
  <c r="S21" i="10"/>
  <c r="Q21" i="10"/>
  <c r="O21" i="10"/>
  <c r="M21" i="10"/>
  <c r="K21" i="10"/>
  <c r="I21" i="10"/>
  <c r="G21" i="10"/>
  <c r="E21" i="10"/>
  <c r="C21" i="10"/>
  <c r="E5" i="13"/>
  <c r="I5" i="13" s="1"/>
  <c r="C5" i="13"/>
  <c r="G5" i="13" s="1"/>
  <c r="C71" i="8" l="1"/>
  <c r="C65" i="8"/>
  <c r="C52" i="8"/>
  <c r="C32" i="8"/>
  <c r="C22" i="8"/>
  <c r="C33" i="8" l="1"/>
  <c r="C36" i="8" s="1"/>
  <c r="C67" i="8" s="1"/>
  <c r="C57" i="5" l="1"/>
  <c r="C52" i="5"/>
  <c r="C42" i="5"/>
  <c r="C25" i="5"/>
  <c r="C17" i="5"/>
  <c r="F28" i="7"/>
  <c r="F21" i="7"/>
  <c r="F14" i="7"/>
  <c r="F8" i="7"/>
  <c r="C26" i="5" l="1"/>
  <c r="F16" i="7"/>
  <c r="C29" i="5" l="1"/>
  <c r="F23" i="7"/>
  <c r="F81" i="6" a="1"/>
  <c r="F81" i="6" s="1"/>
  <c r="F80" i="6"/>
  <c r="F69" i="6"/>
  <c r="F54" i="6"/>
  <c r="F22" i="6"/>
  <c r="F36" i="6" s="1"/>
  <c r="F19" i="6"/>
  <c r="F24" i="2"/>
  <c r="F17" i="2"/>
  <c r="F10" i="2"/>
  <c r="F69" i="1"/>
  <c r="F58" i="1"/>
  <c r="F47" i="1"/>
  <c r="F18" i="1"/>
  <c r="F30" i="1" s="1"/>
  <c r="F15" i="1"/>
  <c r="U30" i="10"/>
  <c r="B36" i="14"/>
  <c r="S45" i="10"/>
  <c r="Q45" i="10"/>
  <c r="O45" i="10"/>
  <c r="M45" i="10"/>
  <c r="K45" i="10"/>
  <c r="I45" i="10"/>
  <c r="G45" i="10"/>
  <c r="E45" i="10"/>
  <c r="C45" i="10"/>
  <c r="U44" i="10"/>
  <c r="U43" i="10"/>
  <c r="U42" i="10"/>
  <c r="U41" i="10"/>
  <c r="U40" i="10"/>
  <c r="U39" i="10"/>
  <c r="U38" i="10"/>
  <c r="U37" i="10"/>
  <c r="U36" i="10"/>
  <c r="U35" i="10"/>
  <c r="U34" i="10"/>
  <c r="U33" i="10"/>
  <c r="U32" i="10"/>
  <c r="U31" i="10"/>
  <c r="U29" i="10"/>
  <c r="U28" i="10"/>
  <c r="U27" i="10"/>
  <c r="U26" i="10"/>
  <c r="U25" i="10"/>
  <c r="G63" i="8"/>
  <c r="Q20" i="8"/>
  <c r="G20" i="8"/>
  <c r="G70" i="8"/>
  <c r="G69" i="8"/>
  <c r="G66" i="8"/>
  <c r="G62" i="8"/>
  <c r="G61" i="8"/>
  <c r="G60" i="8"/>
  <c r="G59" i="8"/>
  <c r="G58" i="8"/>
  <c r="G57" i="8"/>
  <c r="G56" i="8"/>
  <c r="G55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5" i="8"/>
  <c r="G34" i="8"/>
  <c r="G31" i="8"/>
  <c r="G30" i="8"/>
  <c r="G29" i="8"/>
  <c r="G28" i="8"/>
  <c r="G27" i="8"/>
  <c r="G26" i="8"/>
  <c r="G25" i="8"/>
  <c r="G24" i="8"/>
  <c r="G21" i="8"/>
  <c r="G19" i="8"/>
  <c r="G18" i="8"/>
  <c r="G17" i="8"/>
  <c r="G16" i="8"/>
  <c r="G15" i="8"/>
  <c r="G14" i="8"/>
  <c r="G13" i="8"/>
  <c r="G12" i="8"/>
  <c r="G11" i="8"/>
  <c r="G10" i="8"/>
  <c r="G9" i="8"/>
  <c r="G8" i="8"/>
  <c r="E71" i="8"/>
  <c r="E65" i="8"/>
  <c r="E52" i="8"/>
  <c r="E32" i="8"/>
  <c r="E22" i="8"/>
  <c r="J36" i="7"/>
  <c r="J35" i="7"/>
  <c r="J32" i="7"/>
  <c r="J31" i="7"/>
  <c r="J27" i="7"/>
  <c r="J26" i="7"/>
  <c r="J28" i="7" s="1"/>
  <c r="J20" i="7"/>
  <c r="J21" i="7" s="1"/>
  <c r="J19" i="7"/>
  <c r="J13" i="7"/>
  <c r="J12" i="7"/>
  <c r="J11" i="7"/>
  <c r="J10" i="7"/>
  <c r="J7" i="7"/>
  <c r="J6" i="7"/>
  <c r="J8" i="7" s="1"/>
  <c r="H28" i="7"/>
  <c r="H21" i="7"/>
  <c r="H14" i="7"/>
  <c r="H8" i="7"/>
  <c r="H80" i="6"/>
  <c r="H82" i="6" s="1"/>
  <c r="H69" i="6"/>
  <c r="H54" i="6"/>
  <c r="H22" i="6"/>
  <c r="H36" i="6" s="1"/>
  <c r="H19" i="6"/>
  <c r="G56" i="5"/>
  <c r="G55" i="5"/>
  <c r="G51" i="5"/>
  <c r="G50" i="5"/>
  <c r="G49" i="5"/>
  <c r="G48" i="5"/>
  <c r="G52" i="5" s="1"/>
  <c r="G47" i="5"/>
  <c r="G46" i="5"/>
  <c r="G45" i="5"/>
  <c r="G41" i="5"/>
  <c r="G40" i="5"/>
  <c r="G39" i="5"/>
  <c r="G38" i="5"/>
  <c r="G37" i="5"/>
  <c r="G36" i="5"/>
  <c r="G35" i="5"/>
  <c r="G34" i="5"/>
  <c r="G33" i="5"/>
  <c r="G32" i="5"/>
  <c r="G28" i="5"/>
  <c r="G27" i="5"/>
  <c r="G24" i="5"/>
  <c r="G23" i="5"/>
  <c r="G22" i="5"/>
  <c r="G21" i="5"/>
  <c r="G20" i="5"/>
  <c r="G19" i="5"/>
  <c r="G16" i="5"/>
  <c r="G15" i="5"/>
  <c r="G14" i="5"/>
  <c r="G13" i="5"/>
  <c r="G12" i="5"/>
  <c r="G11" i="5"/>
  <c r="G10" i="5"/>
  <c r="G9" i="5"/>
  <c r="G8" i="5"/>
  <c r="E57" i="5"/>
  <c r="E52" i="5"/>
  <c r="E42" i="5"/>
  <c r="E25" i="5"/>
  <c r="E17" i="5"/>
  <c r="G57" i="5"/>
  <c r="J30" i="2"/>
  <c r="J29" i="2"/>
  <c r="J23" i="2"/>
  <c r="J24" i="2" s="1"/>
  <c r="J16" i="2"/>
  <c r="J15" i="2"/>
  <c r="J9" i="2"/>
  <c r="J8" i="2"/>
  <c r="J7" i="2"/>
  <c r="J10" i="2" s="1"/>
  <c r="T7" i="2"/>
  <c r="H24" i="2"/>
  <c r="H17" i="2"/>
  <c r="H10" i="2"/>
  <c r="H12" i="2" s="1"/>
  <c r="J17" i="2"/>
  <c r="H69" i="1"/>
  <c r="H58" i="1"/>
  <c r="H47" i="1"/>
  <c r="H18" i="1"/>
  <c r="H30" i="1" s="1"/>
  <c r="H15" i="1"/>
  <c r="BR36" i="7"/>
  <c r="BH36" i="7"/>
  <c r="AX36" i="7"/>
  <c r="X36" i="7"/>
  <c r="T36" i="7" s="1"/>
  <c r="BR35" i="7"/>
  <c r="BH35" i="7"/>
  <c r="AX35" i="7"/>
  <c r="T35" i="7"/>
  <c r="F30" i="7" l="1"/>
  <c r="C53" i="5"/>
  <c r="F12" i="2"/>
  <c r="G42" i="5"/>
  <c r="G25" i="5"/>
  <c r="F82" i="6"/>
  <c r="F38" i="6"/>
  <c r="F71" i="6"/>
  <c r="F32" i="1"/>
  <c r="F60" i="1"/>
  <c r="U45" i="10"/>
  <c r="G71" i="8"/>
  <c r="G22" i="8"/>
  <c r="G52" i="8"/>
  <c r="G65" i="8"/>
  <c r="G32" i="8"/>
  <c r="G33" i="8" s="1"/>
  <c r="G36" i="8" s="1"/>
  <c r="E33" i="8"/>
  <c r="E36" i="8" s="1"/>
  <c r="E67" i="8" s="1"/>
  <c r="J14" i="7"/>
  <c r="J16" i="7" s="1"/>
  <c r="H16" i="7"/>
  <c r="H23" i="7" s="1"/>
  <c r="H30" i="7" s="1"/>
  <c r="H38" i="6"/>
  <c r="H71" i="6"/>
  <c r="H84" i="6" s="1"/>
  <c r="E26" i="5"/>
  <c r="E29" i="5" s="1"/>
  <c r="E53" i="5" s="1"/>
  <c r="G17" i="5"/>
  <c r="G26" i="5" s="1"/>
  <c r="G29" i="5" s="1"/>
  <c r="H19" i="2"/>
  <c r="H26" i="2" s="1"/>
  <c r="J12" i="2"/>
  <c r="H60" i="1"/>
  <c r="H71" i="1" s="1"/>
  <c r="H32" i="1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49" i="10"/>
  <c r="F19" i="2" l="1"/>
  <c r="F71" i="1"/>
  <c r="G53" i="5"/>
  <c r="F84" i="6"/>
  <c r="G67" i="8"/>
  <c r="J23" i="7"/>
  <c r="J30" i="7" s="1"/>
  <c r="J19" i="2"/>
  <c r="J26" i="2" s="1"/>
  <c r="H36" i="14"/>
  <c r="F36" i="14"/>
  <c r="F26" i="2" l="1"/>
  <c r="I71" i="8"/>
  <c r="I65" i="8"/>
  <c r="I52" i="8"/>
  <c r="I32" i="8"/>
  <c r="I22" i="8"/>
  <c r="I33" i="8" l="1"/>
  <c r="I36" i="8" s="1"/>
  <c r="I67" i="8" s="1"/>
  <c r="I57" i="5" l="1"/>
  <c r="I52" i="5"/>
  <c r="I42" i="5"/>
  <c r="I25" i="5"/>
  <c r="I17" i="5"/>
  <c r="L28" i="7"/>
  <c r="L21" i="7"/>
  <c r="L14" i="7"/>
  <c r="L8" i="7"/>
  <c r="I26" i="5" l="1"/>
  <c r="I29" i="5" s="1"/>
  <c r="I53" i="5" s="1"/>
  <c r="L16" i="7"/>
  <c r="L23" i="7" l="1"/>
  <c r="L30" i="7" s="1"/>
  <c r="L24" i="2" l="1"/>
  <c r="L17" i="2"/>
  <c r="L10" i="2"/>
  <c r="L12" i="2" s="1"/>
  <c r="L19" i="2" l="1"/>
  <c r="L26" i="2" s="1"/>
  <c r="J80" i="6"/>
  <c r="J82" i="6" s="1"/>
  <c r="J69" i="6"/>
  <c r="J54" i="6"/>
  <c r="J22" i="6"/>
  <c r="J36" i="6" s="1"/>
  <c r="J19" i="6"/>
  <c r="J71" i="6" l="1"/>
  <c r="J84" i="6" s="1"/>
  <c r="J38" i="6"/>
  <c r="J69" i="1" l="1"/>
  <c r="J58" i="1"/>
  <c r="J47" i="1"/>
  <c r="J18" i="1"/>
  <c r="J30" i="1" s="1"/>
  <c r="J15" i="1"/>
  <c r="X30" i="2"/>
  <c r="J60" i="1" l="1"/>
  <c r="J32" i="1"/>
  <c r="J71" i="1"/>
  <c r="U68" i="10"/>
  <c r="S68" i="10"/>
  <c r="Q68" i="10"/>
  <c r="O68" i="10"/>
  <c r="M68" i="10"/>
  <c r="K68" i="10"/>
  <c r="I68" i="10"/>
  <c r="G68" i="10"/>
  <c r="E68" i="10"/>
  <c r="C68" i="10"/>
  <c r="K71" i="8" l="1"/>
  <c r="K65" i="8"/>
  <c r="K52" i="8"/>
  <c r="K32" i="8"/>
  <c r="K22" i="8"/>
  <c r="K57" i="5"/>
  <c r="K52" i="5"/>
  <c r="K42" i="5"/>
  <c r="K25" i="5"/>
  <c r="K17" i="5"/>
  <c r="K33" i="8" l="1"/>
  <c r="K36" i="8" s="1"/>
  <c r="K67" i="8" s="1"/>
  <c r="K26" i="5"/>
  <c r="K29" i="5" s="1"/>
  <c r="K53" i="5" s="1"/>
  <c r="N28" i="7" l="1"/>
  <c r="N21" i="7"/>
  <c r="N14" i="7"/>
  <c r="N8" i="7"/>
  <c r="N24" i="2"/>
  <c r="N17" i="2"/>
  <c r="N10" i="2"/>
  <c r="N16" i="7" l="1"/>
  <c r="N12" i="2"/>
  <c r="N19" i="2" s="1"/>
  <c r="N23" i="7" l="1"/>
  <c r="N30" i="7" s="1"/>
  <c r="N26" i="2"/>
  <c r="L80" i="6" l="1"/>
  <c r="L82" i="6" s="1"/>
  <c r="L69" i="6"/>
  <c r="L54" i="6"/>
  <c r="L22" i="6"/>
  <c r="L36" i="6" s="1"/>
  <c r="L19" i="6"/>
  <c r="L38" i="6" l="1"/>
  <c r="L71" i="6"/>
  <c r="L84" i="6" s="1"/>
  <c r="L69" i="1" l="1"/>
  <c r="L58" i="1"/>
  <c r="L47" i="1"/>
  <c r="L18" i="1"/>
  <c r="L30" i="1" s="1"/>
  <c r="L15" i="1"/>
  <c r="H13" i="14"/>
  <c r="F13" i="14"/>
  <c r="D13" i="14"/>
  <c r="B13" i="14"/>
  <c r="L32" i="1" l="1"/>
  <c r="L60" i="1"/>
  <c r="L71" i="1" s="1"/>
  <c r="M71" i="8"/>
  <c r="M65" i="8"/>
  <c r="M52" i="8"/>
  <c r="M32" i="8"/>
  <c r="M22" i="8"/>
  <c r="M33" i="8" l="1"/>
  <c r="M36" i="8" s="1"/>
  <c r="M67" i="8" s="1"/>
  <c r="P28" i="7" l="1"/>
  <c r="P21" i="7"/>
  <c r="P14" i="7"/>
  <c r="P8" i="7"/>
  <c r="N80" i="6"/>
  <c r="N82" i="6" s="1"/>
  <c r="N69" i="6"/>
  <c r="N54" i="6"/>
  <c r="N22" i="6"/>
  <c r="N36" i="6" s="1"/>
  <c r="N19" i="6"/>
  <c r="M57" i="5"/>
  <c r="M52" i="5"/>
  <c r="M42" i="5"/>
  <c r="M25" i="5"/>
  <c r="M17" i="5"/>
  <c r="P24" i="2"/>
  <c r="P17" i="2"/>
  <c r="P10" i="2"/>
  <c r="N69" i="1"/>
  <c r="N58" i="1"/>
  <c r="N47" i="1"/>
  <c r="N18" i="1"/>
  <c r="N15" i="1"/>
  <c r="U111" i="10"/>
  <c r="S111" i="10"/>
  <c r="Q111" i="10"/>
  <c r="O111" i="10"/>
  <c r="M111" i="10"/>
  <c r="K111" i="10"/>
  <c r="I111" i="10"/>
  <c r="G111" i="10"/>
  <c r="E111" i="10"/>
  <c r="C111" i="10"/>
  <c r="Q8" i="5"/>
  <c r="Q9" i="5"/>
  <c r="Q10" i="5"/>
  <c r="Q11" i="5"/>
  <c r="Q12" i="5"/>
  <c r="Q13" i="5"/>
  <c r="Q14" i="5"/>
  <c r="Q15" i="5"/>
  <c r="Q16" i="5"/>
  <c r="O17" i="5"/>
  <c r="S17" i="5"/>
  <c r="U17" i="5"/>
  <c r="W17" i="5"/>
  <c r="Y17" i="5"/>
  <c r="AA17" i="5"/>
  <c r="AC17" i="5"/>
  <c r="AE17" i="5"/>
  <c r="AG17" i="5"/>
  <c r="AI17" i="5"/>
  <c r="AK17" i="5"/>
  <c r="AM17" i="5"/>
  <c r="AO17" i="5"/>
  <c r="AQ17" i="5"/>
  <c r="AQ26" i="5" s="1"/>
  <c r="AQ29" i="5" s="1"/>
  <c r="AS17" i="5"/>
  <c r="AU17" i="5"/>
  <c r="AW17" i="5"/>
  <c r="AY17" i="5"/>
  <c r="BA17" i="5"/>
  <c r="BC17" i="5"/>
  <c r="BE17" i="5"/>
  <c r="BG17" i="5"/>
  <c r="BI17" i="5"/>
  <c r="BK17" i="5"/>
  <c r="BM17" i="5"/>
  <c r="Q19" i="5"/>
  <c r="Q20" i="5"/>
  <c r="Q21" i="5"/>
  <c r="Q22" i="5"/>
  <c r="Q23" i="5"/>
  <c r="Q24" i="5"/>
  <c r="O25" i="5"/>
  <c r="S25" i="5"/>
  <c r="U25" i="5"/>
  <c r="W25" i="5"/>
  <c r="Y25" i="5"/>
  <c r="AA25" i="5"/>
  <c r="AC25" i="5"/>
  <c r="AE25" i="5"/>
  <c r="AG25" i="5"/>
  <c r="AI25" i="5"/>
  <c r="AK25" i="5"/>
  <c r="AM25" i="5"/>
  <c r="AO25" i="5"/>
  <c r="AQ25" i="5"/>
  <c r="AS25" i="5"/>
  <c r="AU25" i="5"/>
  <c r="AW25" i="5"/>
  <c r="AY25" i="5"/>
  <c r="BA25" i="5"/>
  <c r="BC25" i="5"/>
  <c r="BE25" i="5"/>
  <c r="BG25" i="5"/>
  <c r="BI25" i="5"/>
  <c r="BK25" i="5"/>
  <c r="BM25" i="5"/>
  <c r="Q27" i="5"/>
  <c r="Q28" i="5"/>
  <c r="Q32" i="5"/>
  <c r="Q33" i="5"/>
  <c r="Q34" i="5"/>
  <c r="Q35" i="5"/>
  <c r="Q36" i="5"/>
  <c r="Q37" i="5"/>
  <c r="Q38" i="5"/>
  <c r="Q39" i="5"/>
  <c r="Q40" i="5"/>
  <c r="Q41" i="5"/>
  <c r="O42" i="5"/>
  <c r="S42" i="5"/>
  <c r="U42" i="5"/>
  <c r="W42" i="5"/>
  <c r="Y42" i="5"/>
  <c r="AA42" i="5"/>
  <c r="AC42" i="5"/>
  <c r="AE42" i="5"/>
  <c r="AG42" i="5"/>
  <c r="AI42" i="5"/>
  <c r="AK42" i="5"/>
  <c r="AM42" i="5"/>
  <c r="AO42" i="5"/>
  <c r="AQ42" i="5"/>
  <c r="AS42" i="5"/>
  <c r="AU42" i="5"/>
  <c r="AW42" i="5"/>
  <c r="AY42" i="5"/>
  <c r="BA42" i="5"/>
  <c r="BC42" i="5"/>
  <c r="BE42" i="5"/>
  <c r="BG42" i="5"/>
  <c r="BI42" i="5"/>
  <c r="BK42" i="5"/>
  <c r="BM42" i="5"/>
  <c r="Q45" i="5"/>
  <c r="Q46" i="5"/>
  <c r="Q47" i="5"/>
  <c r="Q48" i="5"/>
  <c r="Q49" i="5"/>
  <c r="Q50" i="5"/>
  <c r="Q51" i="5"/>
  <c r="O52" i="5"/>
  <c r="S52" i="5"/>
  <c r="U52" i="5"/>
  <c r="W52" i="5"/>
  <c r="Y52" i="5"/>
  <c r="AA52" i="5"/>
  <c r="AC52" i="5"/>
  <c r="AE52" i="5"/>
  <c r="AG52" i="5"/>
  <c r="AI52" i="5"/>
  <c r="AK52" i="5"/>
  <c r="AM52" i="5"/>
  <c r="AO52" i="5"/>
  <c r="AQ52" i="5"/>
  <c r="AS52" i="5"/>
  <c r="AU52" i="5"/>
  <c r="AW52" i="5"/>
  <c r="AY52" i="5"/>
  <c r="BA52" i="5"/>
  <c r="BC52" i="5"/>
  <c r="BE52" i="5"/>
  <c r="BG52" i="5"/>
  <c r="BI52" i="5"/>
  <c r="BK52" i="5"/>
  <c r="BM52" i="5"/>
  <c r="Q55" i="5"/>
  <c r="Q56" i="5"/>
  <c r="O57" i="5"/>
  <c r="S57" i="5"/>
  <c r="U57" i="5"/>
  <c r="W57" i="5"/>
  <c r="Y57" i="5"/>
  <c r="AA57" i="5"/>
  <c r="AC57" i="5"/>
  <c r="AE57" i="5"/>
  <c r="AG57" i="5"/>
  <c r="AI57" i="5"/>
  <c r="AK57" i="5"/>
  <c r="AM57" i="5"/>
  <c r="AO57" i="5"/>
  <c r="AQ57" i="5"/>
  <c r="AS57" i="5"/>
  <c r="AU57" i="5"/>
  <c r="AW57" i="5"/>
  <c r="AY57" i="5"/>
  <c r="BA57" i="5"/>
  <c r="BC57" i="5"/>
  <c r="BE57" i="5"/>
  <c r="BG57" i="5"/>
  <c r="BI57" i="5"/>
  <c r="BK57" i="5"/>
  <c r="BM57" i="5"/>
  <c r="N71" i="6" l="1"/>
  <c r="N84" i="6" s="1"/>
  <c r="AG26" i="5"/>
  <c r="AG29" i="5" s="1"/>
  <c r="AK26" i="5"/>
  <c r="AK29" i="5" s="1"/>
  <c r="U26" i="5"/>
  <c r="U29" i="5" s="1"/>
  <c r="U53" i="5" s="1"/>
  <c r="N60" i="1"/>
  <c r="N71" i="1" s="1"/>
  <c r="AS26" i="5"/>
  <c r="AS29" i="5" s="1"/>
  <c r="AS53" i="5" s="1"/>
  <c r="BC26" i="5"/>
  <c r="BC29" i="5" s="1"/>
  <c r="AM26" i="5"/>
  <c r="AM29" i="5" s="1"/>
  <c r="AM53" i="5" s="1"/>
  <c r="BA26" i="5"/>
  <c r="BA29" i="5" s="1"/>
  <c r="BA53" i="5" s="1"/>
  <c r="S26" i="5"/>
  <c r="S29" i="5" s="1"/>
  <c r="S53" i="5" s="1"/>
  <c r="AY26" i="5"/>
  <c r="AY29" i="5" s="1"/>
  <c r="AY53" i="5" s="1"/>
  <c r="AC26" i="5"/>
  <c r="AC29" i="5" s="1"/>
  <c r="AC53" i="5" s="1"/>
  <c r="BK26" i="5"/>
  <c r="BK29" i="5" s="1"/>
  <c r="BK53" i="5" s="1"/>
  <c r="AE26" i="5"/>
  <c r="AE29" i="5" s="1"/>
  <c r="AE53" i="5" s="1"/>
  <c r="P16" i="7"/>
  <c r="P23" i="7" s="1"/>
  <c r="P30" i="7" s="1"/>
  <c r="N30" i="1"/>
  <c r="N32" i="1" s="1"/>
  <c r="N38" i="6"/>
  <c r="M26" i="5"/>
  <c r="M29" i="5" s="1"/>
  <c r="M53" i="5" s="1"/>
  <c r="AQ53" i="5"/>
  <c r="AA26" i="5"/>
  <c r="AA29" i="5" s="1"/>
  <c r="AA53" i="5" s="1"/>
  <c r="AI26" i="5"/>
  <c r="AI29" i="5" s="1"/>
  <c r="AI53" i="5" s="1"/>
  <c r="AU26" i="5"/>
  <c r="AU29" i="5" s="1"/>
  <c r="AU53" i="5" s="1"/>
  <c r="W26" i="5"/>
  <c r="W29" i="5" s="1"/>
  <c r="W53" i="5" s="1"/>
  <c r="BM26" i="5"/>
  <c r="BM29" i="5" s="1"/>
  <c r="BM53" i="5" s="1"/>
  <c r="BI26" i="5"/>
  <c r="BI29" i="5" s="1"/>
  <c r="BI53" i="5" s="1"/>
  <c r="P12" i="2"/>
  <c r="P19" i="2" s="1"/>
  <c r="AW26" i="5"/>
  <c r="AW29" i="5" s="1"/>
  <c r="AW53" i="5" s="1"/>
  <c r="O26" i="5"/>
  <c r="O29" i="5" s="1"/>
  <c r="O53" i="5" s="1"/>
  <c r="BG26" i="5"/>
  <c r="BG29" i="5" s="1"/>
  <c r="BG53" i="5" s="1"/>
  <c r="AO26" i="5"/>
  <c r="AO29" i="5" s="1"/>
  <c r="AO53" i="5" s="1"/>
  <c r="BC53" i="5"/>
  <c r="BE26" i="5"/>
  <c r="BE29" i="5" s="1"/>
  <c r="BE53" i="5" s="1"/>
  <c r="Y26" i="5"/>
  <c r="Y29" i="5" s="1"/>
  <c r="Y53" i="5" s="1"/>
  <c r="AG53" i="5"/>
  <c r="Q57" i="5"/>
  <c r="Q25" i="5"/>
  <c r="Q17" i="5"/>
  <c r="Q42" i="5"/>
  <c r="Q52" i="5"/>
  <c r="AK53" i="5"/>
  <c r="P26" i="2" l="1"/>
  <c r="Q26" i="5"/>
  <c r="Q29" i="5" s="1"/>
  <c r="Q53" i="5" s="1"/>
  <c r="O65" i="8" l="1"/>
  <c r="Q70" i="8"/>
  <c r="Q69" i="8"/>
  <c r="Q66" i="8"/>
  <c r="Q62" i="8"/>
  <c r="Q61" i="8"/>
  <c r="Q60" i="8"/>
  <c r="Q59" i="8"/>
  <c r="Q58" i="8"/>
  <c r="Q57" i="8"/>
  <c r="Q56" i="8"/>
  <c r="Q55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5" i="8"/>
  <c r="Q34" i="8"/>
  <c r="Q31" i="8"/>
  <c r="Q30" i="8"/>
  <c r="Q29" i="8"/>
  <c r="Q28" i="8"/>
  <c r="Q27" i="8"/>
  <c r="Q26" i="8"/>
  <c r="Q25" i="8"/>
  <c r="Q24" i="8"/>
  <c r="Q21" i="8"/>
  <c r="Q19" i="8"/>
  <c r="Q18" i="8"/>
  <c r="Q17" i="8"/>
  <c r="Q16" i="8"/>
  <c r="Q15" i="8"/>
  <c r="Q14" i="8"/>
  <c r="Q13" i="8"/>
  <c r="Q12" i="8"/>
  <c r="Q11" i="8"/>
  <c r="Q10" i="8"/>
  <c r="Q9" i="8"/>
  <c r="H39" i="14"/>
  <c r="F39" i="14"/>
  <c r="D39" i="14"/>
  <c r="B39" i="14"/>
  <c r="D36" i="14"/>
  <c r="H32" i="14"/>
  <c r="F32" i="14"/>
  <c r="D32" i="14"/>
  <c r="B32" i="14"/>
  <c r="H27" i="14"/>
  <c r="F27" i="14"/>
  <c r="D27" i="14"/>
  <c r="B27" i="14"/>
  <c r="H20" i="14"/>
  <c r="F20" i="14"/>
  <c r="D20" i="14"/>
  <c r="B20" i="14"/>
  <c r="H7" i="14"/>
  <c r="F7" i="14"/>
  <c r="F17" i="14" s="1"/>
  <c r="D7" i="14"/>
  <c r="B7" i="14"/>
  <c r="B17" i="14" s="1"/>
  <c r="B19" i="14" s="1"/>
  <c r="D26" i="14" l="1"/>
  <c r="D17" i="14"/>
  <c r="D19" i="14" s="1"/>
  <c r="D24" i="14" s="1"/>
  <c r="H26" i="14"/>
  <c r="B26" i="14"/>
  <c r="Q65" i="8"/>
  <c r="F26" i="14"/>
  <c r="H17" i="14"/>
  <c r="H19" i="14" s="1"/>
  <c r="H24" i="14" s="1"/>
  <c r="B24" i="14"/>
  <c r="F19" i="14"/>
  <c r="F24" i="14" s="1"/>
  <c r="C18" i="13" l="1"/>
  <c r="E18" i="13"/>
  <c r="I18" i="13"/>
  <c r="G18" i="13"/>
  <c r="I16" i="13"/>
  <c r="G16" i="13"/>
  <c r="E16" i="13"/>
  <c r="C16" i="13"/>
  <c r="U132" i="10" l="1"/>
  <c r="S132" i="10"/>
  <c r="Q132" i="10"/>
  <c r="O132" i="10"/>
  <c r="M132" i="10"/>
  <c r="K132" i="10"/>
  <c r="I132" i="10"/>
  <c r="G132" i="10"/>
  <c r="E132" i="10"/>
  <c r="C132" i="10"/>
  <c r="T30" i="2"/>
  <c r="T29" i="2" l="1"/>
  <c r="O52" i="8"/>
  <c r="Q8" i="8" l="1"/>
  <c r="Q71" i="8"/>
  <c r="Q52" i="8"/>
  <c r="O71" i="8"/>
  <c r="O32" i="8"/>
  <c r="O22" i="8"/>
  <c r="Q32" i="8" l="1"/>
  <c r="O33" i="8"/>
  <c r="O36" i="8" s="1"/>
  <c r="O67" i="8" s="1"/>
  <c r="Q22" i="8"/>
  <c r="T32" i="7"/>
  <c r="T31" i="7"/>
  <c r="T27" i="7"/>
  <c r="T26" i="7"/>
  <c r="T20" i="7"/>
  <c r="T19" i="7"/>
  <c r="T13" i="7"/>
  <c r="T12" i="7"/>
  <c r="T11" i="7"/>
  <c r="T10" i="7"/>
  <c r="T7" i="7"/>
  <c r="T6" i="7"/>
  <c r="R28" i="7"/>
  <c r="R21" i="7"/>
  <c r="R14" i="7"/>
  <c r="R8" i="7"/>
  <c r="T14" i="7" l="1"/>
  <c r="T28" i="7"/>
  <c r="T21" i="7"/>
  <c r="T8" i="7"/>
  <c r="Q33" i="8"/>
  <c r="Q36" i="8" s="1"/>
  <c r="Q67" i="8" s="1"/>
  <c r="R16" i="7"/>
  <c r="R23" i="7" s="1"/>
  <c r="R30" i="7" s="1"/>
  <c r="T16" i="7" l="1"/>
  <c r="T23" i="7" s="1"/>
  <c r="T30" i="7" s="1"/>
  <c r="P80" i="6" l="1"/>
  <c r="P82" i="6" s="1"/>
  <c r="P69" i="6"/>
  <c r="P54" i="6"/>
  <c r="P22" i="6"/>
  <c r="P36" i="6" s="1"/>
  <c r="P19" i="6"/>
  <c r="P38" i="6" l="1"/>
  <c r="P71" i="6"/>
  <c r="P84" i="6" s="1"/>
  <c r="T23" i="2" l="1"/>
  <c r="T22" i="2"/>
  <c r="T16" i="2"/>
  <c r="T15" i="2"/>
  <c r="T9" i="2"/>
  <c r="T8" i="2"/>
  <c r="AN8" i="2"/>
  <c r="AN9" i="2"/>
  <c r="AD8" i="2"/>
  <c r="AD9" i="2"/>
  <c r="R24" i="2" l="1"/>
  <c r="R17" i="2"/>
  <c r="R10" i="2"/>
  <c r="T24" i="2"/>
  <c r="T17" i="2"/>
  <c r="T10" i="2"/>
  <c r="P18" i="1"/>
  <c r="P30" i="1" s="1"/>
  <c r="R12" i="2" l="1"/>
  <c r="R19" i="2" s="1"/>
  <c r="T12" i="2"/>
  <c r="R26" i="2" l="1"/>
  <c r="T19" i="2"/>
  <c r="T26" i="2" s="1"/>
  <c r="P69" i="1" l="1"/>
  <c r="P58" i="1"/>
  <c r="P47" i="1"/>
  <c r="P15" i="1"/>
  <c r="R18" i="1"/>
  <c r="R30" i="1" s="1"/>
  <c r="R22" i="6"/>
  <c r="R19" i="6"/>
  <c r="S52" i="8"/>
  <c r="P32" i="1" l="1"/>
  <c r="P60" i="1"/>
  <c r="P71" i="1" s="1"/>
  <c r="S71" i="8"/>
  <c r="S65" i="8"/>
  <c r="S32" i="8"/>
  <c r="S22" i="8"/>
  <c r="S33" i="8" l="1"/>
  <c r="S36" i="8" s="1"/>
  <c r="S67" i="8" s="1"/>
  <c r="V28" i="7" l="1"/>
  <c r="V21" i="7"/>
  <c r="V14" i="7"/>
  <c r="V8" i="7"/>
  <c r="R80" i="6"/>
  <c r="R82" i="6" s="1"/>
  <c r="R69" i="6"/>
  <c r="R54" i="6"/>
  <c r="R36" i="6"/>
  <c r="R38" i="6" s="1"/>
  <c r="V24" i="2"/>
  <c r="V17" i="2"/>
  <c r="V10" i="2"/>
  <c r="V12" i="2" s="1"/>
  <c r="T69" i="1"/>
  <c r="T58" i="1"/>
  <c r="T47" i="1"/>
  <c r="T18" i="1"/>
  <c r="T30" i="1" s="1"/>
  <c r="T15" i="1"/>
  <c r="X8" i="7"/>
  <c r="X14" i="7"/>
  <c r="X21" i="7"/>
  <c r="X28" i="7"/>
  <c r="T32" i="1" l="1"/>
  <c r="T60" i="1"/>
  <c r="T71" i="1" s="1"/>
  <c r="R71" i="6"/>
  <c r="R84" i="6" s="1"/>
  <c r="V16" i="7"/>
  <c r="V23" i="7" s="1"/>
  <c r="V19" i="2"/>
  <c r="V26" i="2" s="1"/>
  <c r="X16" i="7"/>
  <c r="X23" i="7" s="1"/>
  <c r="X30" i="7" s="1"/>
  <c r="X10" i="2"/>
  <c r="V30" i="7" l="1"/>
  <c r="U71" i="8"/>
  <c r="U65" i="8"/>
  <c r="U52" i="8"/>
  <c r="U32" i="8"/>
  <c r="U22" i="8"/>
  <c r="T80" i="6"/>
  <c r="T82" i="6" s="1"/>
  <c r="T69" i="6"/>
  <c r="T54" i="6"/>
  <c r="T22" i="6"/>
  <c r="T19" i="6"/>
  <c r="X24" i="2"/>
  <c r="X17" i="2"/>
  <c r="R69" i="1"/>
  <c r="R58" i="1"/>
  <c r="R47" i="1"/>
  <c r="R15" i="1"/>
  <c r="Z8" i="7"/>
  <c r="Z14" i="7"/>
  <c r="Z21" i="7"/>
  <c r="Z28" i="7"/>
  <c r="V22" i="6"/>
  <c r="V36" i="6" s="1"/>
  <c r="W71" i="8"/>
  <c r="W65" i="8"/>
  <c r="W52" i="8"/>
  <c r="W32" i="8"/>
  <c r="W22" i="8"/>
  <c r="V80" i="6"/>
  <c r="V82" i="6" s="1"/>
  <c r="V69" i="6"/>
  <c r="V54" i="6"/>
  <c r="V19" i="6"/>
  <c r="Z24" i="2"/>
  <c r="Z17" i="2"/>
  <c r="Z10" i="2"/>
  <c r="V69" i="1"/>
  <c r="V58" i="1"/>
  <c r="V47" i="1"/>
  <c r="V18" i="1"/>
  <c r="V30" i="1" s="1"/>
  <c r="V15" i="1"/>
  <c r="Z16" i="7" l="1"/>
  <c r="Z23" i="7" s="1"/>
  <c r="Z30" i="7" s="1"/>
  <c r="T71" i="6"/>
  <c r="T84" i="6" s="1"/>
  <c r="U33" i="8"/>
  <c r="U36" i="8" s="1"/>
  <c r="U67" i="8" s="1"/>
  <c r="T36" i="6"/>
  <c r="T38" i="6" s="1"/>
  <c r="X12" i="2"/>
  <c r="X19" i="2" s="1"/>
  <c r="R60" i="1"/>
  <c r="R71" i="1" s="1"/>
  <c r="W33" i="8"/>
  <c r="W36" i="8" s="1"/>
  <c r="W67" i="8" s="1"/>
  <c r="V38" i="6"/>
  <c r="V71" i="6"/>
  <c r="V84" i="6" s="1"/>
  <c r="Z12" i="2"/>
  <c r="Z19" i="2" s="1"/>
  <c r="V60" i="1"/>
  <c r="V71" i="1" s="1"/>
  <c r="V32" i="1"/>
  <c r="X18" i="1"/>
  <c r="X30" i="1" s="1"/>
  <c r="X26" i="2" l="1"/>
  <c r="Z26" i="2"/>
  <c r="AD32" i="7"/>
  <c r="AD31" i="7"/>
  <c r="AD27" i="7"/>
  <c r="AD26" i="7"/>
  <c r="AD20" i="7"/>
  <c r="AD19" i="7"/>
  <c r="AD13" i="7"/>
  <c r="AD12" i="7"/>
  <c r="AD11" i="7"/>
  <c r="AD10" i="7"/>
  <c r="AD7" i="7"/>
  <c r="AD6" i="7"/>
  <c r="AD23" i="2"/>
  <c r="AD22" i="2"/>
  <c r="AD16" i="2"/>
  <c r="AD15" i="2"/>
  <c r="AD7" i="2"/>
  <c r="X69" i="6" l="1"/>
  <c r="AD28" i="7" l="1"/>
  <c r="AD21" i="7"/>
  <c r="AD14" i="7"/>
  <c r="AD8" i="7"/>
  <c r="AD24" i="2"/>
  <c r="AD17" i="2"/>
  <c r="AD10" i="2"/>
  <c r="AD12" i="2" s="1"/>
  <c r="AD19" i="2" l="1"/>
  <c r="AD26" i="2" s="1"/>
  <c r="AD16" i="7"/>
  <c r="AD23" i="7" l="1"/>
  <c r="AD30" i="7" s="1"/>
  <c r="AF28" i="7" l="1"/>
  <c r="AF21" i="7"/>
  <c r="AF14" i="7"/>
  <c r="AF8" i="7"/>
  <c r="AH8" i="7"/>
  <c r="AH14" i="7"/>
  <c r="AH21" i="7"/>
  <c r="AH28" i="7"/>
  <c r="Z80" i="6"/>
  <c r="Z82" i="6" s="1"/>
  <c r="Z69" i="6"/>
  <c r="Z54" i="6"/>
  <c r="Z22" i="6"/>
  <c r="Z36" i="6" s="1"/>
  <c r="Z19" i="6"/>
  <c r="AF24" i="2"/>
  <c r="AF17" i="2"/>
  <c r="AF10" i="2"/>
  <c r="Z69" i="1"/>
  <c r="Z58" i="1"/>
  <c r="Z47" i="1"/>
  <c r="Z18" i="1"/>
  <c r="Z30" i="1" s="1"/>
  <c r="Z15" i="1"/>
  <c r="AH16" i="7" l="1"/>
  <c r="AH23" i="7" s="1"/>
  <c r="AH30" i="7" s="1"/>
  <c r="AF16" i="7"/>
  <c r="AF23" i="7" s="1"/>
  <c r="AF30" i="7" s="1"/>
  <c r="Z38" i="6"/>
  <c r="Z71" i="6"/>
  <c r="Z84" i="6" s="1"/>
  <c r="AF12" i="2"/>
  <c r="Z32" i="1"/>
  <c r="Z60" i="1"/>
  <c r="Z71" i="1" s="1"/>
  <c r="Y71" i="8"/>
  <c r="Y65" i="8"/>
  <c r="Y52" i="8"/>
  <c r="Y32" i="8"/>
  <c r="Y22" i="8"/>
  <c r="AA71" i="8"/>
  <c r="AA65" i="8"/>
  <c r="AA52" i="8"/>
  <c r="AA32" i="8"/>
  <c r="AA22" i="8"/>
  <c r="C458" i="10"/>
  <c r="E514" i="10"/>
  <c r="E488" i="10"/>
  <c r="E494" i="10" s="1"/>
  <c r="E479" i="10"/>
  <c r="E458" i="10"/>
  <c r="E464" i="10" s="1"/>
  <c r="AA33" i="8" l="1"/>
  <c r="AA36" i="8" s="1"/>
  <c r="AA67" i="8" s="1"/>
  <c r="Y33" i="8"/>
  <c r="Y36" i="8" s="1"/>
  <c r="Y67" i="8" s="1"/>
  <c r="AF19" i="2"/>
  <c r="AF26" i="2" s="1"/>
  <c r="AC71" i="8" l="1"/>
  <c r="AC65" i="8"/>
  <c r="AC52" i="8"/>
  <c r="AC32" i="8"/>
  <c r="AC22" i="8"/>
  <c r="AB80" i="6"/>
  <c r="AB82" i="6" s="1"/>
  <c r="AB69" i="6"/>
  <c r="AB54" i="6"/>
  <c r="AB22" i="6"/>
  <c r="AB36" i="6" s="1"/>
  <c r="AB19" i="6"/>
  <c r="AH24" i="2"/>
  <c r="AH17" i="2"/>
  <c r="AH10" i="2"/>
  <c r="AB69" i="1"/>
  <c r="AB58" i="1"/>
  <c r="AB47" i="1"/>
  <c r="AB18" i="1"/>
  <c r="AB30" i="1" s="1"/>
  <c r="AB15" i="1"/>
  <c r="U458" i="10"/>
  <c r="T458" i="10"/>
  <c r="S458" i="10"/>
  <c r="R458" i="10"/>
  <c r="P458" i="10"/>
  <c r="O458" i="10"/>
  <c r="N458" i="10"/>
  <c r="M458" i="10"/>
  <c r="L458" i="10"/>
  <c r="K458" i="10"/>
  <c r="J458" i="10"/>
  <c r="I458" i="10"/>
  <c r="H458" i="10"/>
  <c r="G458" i="10"/>
  <c r="F458" i="10"/>
  <c r="U452" i="10"/>
  <c r="S452" i="10"/>
  <c r="O452" i="10"/>
  <c r="M452" i="10"/>
  <c r="K452" i="10"/>
  <c r="I452" i="10"/>
  <c r="G452" i="10"/>
  <c r="C452" i="10"/>
  <c r="U473" i="10"/>
  <c r="T473" i="10"/>
  <c r="T479" i="10" s="1"/>
  <c r="S473" i="10"/>
  <c r="R473" i="10"/>
  <c r="R479" i="10" s="1"/>
  <c r="P473" i="10"/>
  <c r="P479" i="10" s="1"/>
  <c r="O473" i="10"/>
  <c r="N473" i="10"/>
  <c r="N479" i="10" s="1"/>
  <c r="M473" i="10"/>
  <c r="L473" i="10"/>
  <c r="L479" i="10" s="1"/>
  <c r="K473" i="10"/>
  <c r="J473" i="10"/>
  <c r="J479" i="10" s="1"/>
  <c r="I473" i="10"/>
  <c r="H473" i="10"/>
  <c r="H479" i="10" s="1"/>
  <c r="G473" i="10"/>
  <c r="F473" i="10"/>
  <c r="F479" i="10" s="1"/>
  <c r="U467" i="10"/>
  <c r="S467" i="10"/>
  <c r="O467" i="10"/>
  <c r="M467" i="10"/>
  <c r="K467" i="10"/>
  <c r="I467" i="10"/>
  <c r="G467" i="10"/>
  <c r="C467" i="10"/>
  <c r="U488" i="10"/>
  <c r="T488" i="10"/>
  <c r="S488" i="10"/>
  <c r="R488" i="10"/>
  <c r="Q488" i="10"/>
  <c r="P488" i="10"/>
  <c r="O488" i="10"/>
  <c r="N488" i="10"/>
  <c r="M488" i="10"/>
  <c r="L488" i="10"/>
  <c r="K488" i="10"/>
  <c r="J488" i="10"/>
  <c r="I488" i="10"/>
  <c r="H488" i="10"/>
  <c r="G488" i="10"/>
  <c r="F488" i="10"/>
  <c r="C488" i="10"/>
  <c r="U482" i="10"/>
  <c r="S482" i="10"/>
  <c r="Q482" i="10"/>
  <c r="O482" i="10"/>
  <c r="M482" i="10"/>
  <c r="K482" i="10"/>
  <c r="I482" i="10"/>
  <c r="G482" i="10"/>
  <c r="C482" i="10"/>
  <c r="BI12" i="2"/>
  <c r="BG12" i="2"/>
  <c r="BF66" i="1"/>
  <c r="K494" i="10" l="1"/>
  <c r="AB38" i="6"/>
  <c r="AB60" i="1"/>
  <c r="AB71" i="1" s="1"/>
  <c r="M464" i="10"/>
  <c r="M479" i="10"/>
  <c r="AC33" i="8"/>
  <c r="AC36" i="8" s="1"/>
  <c r="AC67" i="8" s="1"/>
  <c r="AB32" i="1"/>
  <c r="AB71" i="6"/>
  <c r="AB84" i="6" s="1"/>
  <c r="AH12" i="2"/>
  <c r="AH19" i="2" s="1"/>
  <c r="U494" i="10"/>
  <c r="S479" i="10"/>
  <c r="U479" i="10"/>
  <c r="U464" i="10"/>
  <c r="K464" i="10"/>
  <c r="K479" i="10"/>
  <c r="S494" i="10"/>
  <c r="O479" i="10"/>
  <c r="O464" i="10"/>
  <c r="S464" i="10"/>
  <c r="C479" i="10"/>
  <c r="I494" i="10"/>
  <c r="C464" i="10"/>
  <c r="G494" i="10"/>
  <c r="G479" i="10"/>
  <c r="G464" i="10"/>
  <c r="I479" i="10"/>
  <c r="I464" i="10"/>
  <c r="O494" i="10"/>
  <c r="Q494" i="10"/>
  <c r="C494" i="10"/>
  <c r="M494" i="10"/>
  <c r="AB28" i="7"/>
  <c r="AB21" i="7"/>
  <c r="AB14" i="7"/>
  <c r="AB8" i="7"/>
  <c r="AB24" i="2"/>
  <c r="AB17" i="2"/>
  <c r="AB10" i="2"/>
  <c r="X80" i="6"/>
  <c r="X82" i="6" s="1"/>
  <c r="X54" i="6"/>
  <c r="X22" i="6"/>
  <c r="X36" i="6" s="1"/>
  <c r="X19" i="6"/>
  <c r="X69" i="1"/>
  <c r="X58" i="1"/>
  <c r="X47" i="1"/>
  <c r="X15" i="1"/>
  <c r="U508" i="10"/>
  <c r="U497" i="10"/>
  <c r="S508" i="10"/>
  <c r="S497" i="10"/>
  <c r="M508" i="10"/>
  <c r="M514" i="10" s="1"/>
  <c r="Q508" i="10"/>
  <c r="Q497" i="10"/>
  <c r="O508" i="10"/>
  <c r="O497" i="10"/>
  <c r="I497" i="10"/>
  <c r="I514" i="10" s="1"/>
  <c r="K514" i="10"/>
  <c r="G514" i="10"/>
  <c r="C497" i="10"/>
  <c r="C514" i="10" s="1"/>
  <c r="T514" i="10"/>
  <c r="R514" i="10"/>
  <c r="P514" i="10"/>
  <c r="N514" i="10"/>
  <c r="L514" i="10"/>
  <c r="J514" i="10"/>
  <c r="H514" i="10"/>
  <c r="F514" i="10"/>
  <c r="T494" i="10"/>
  <c r="R494" i="10"/>
  <c r="P494" i="10"/>
  <c r="N494" i="10"/>
  <c r="L494" i="10"/>
  <c r="J494" i="10"/>
  <c r="H494" i="10"/>
  <c r="F494" i="10"/>
  <c r="Q478" i="10"/>
  <c r="Q477" i="10"/>
  <c r="Q475" i="10"/>
  <c r="Q474" i="10"/>
  <c r="Q472" i="10"/>
  <c r="Q471" i="10"/>
  <c r="Q470" i="10"/>
  <c r="Q469" i="10"/>
  <c r="Q468" i="10"/>
  <c r="AH26" i="2" l="1"/>
  <c r="AB12" i="2"/>
  <c r="AB19" i="2" s="1"/>
  <c r="S514" i="10"/>
  <c r="Q467" i="10"/>
  <c r="U514" i="10"/>
  <c r="Q473" i="10"/>
  <c r="AB16" i="7"/>
  <c r="AB23" i="7" s="1"/>
  <c r="AB30" i="7" s="1"/>
  <c r="X38" i="6"/>
  <c r="X71" i="6"/>
  <c r="X84" i="6" s="1"/>
  <c r="X32" i="1"/>
  <c r="X60" i="1"/>
  <c r="X71" i="1" s="1"/>
  <c r="Q514" i="10"/>
  <c r="Q463" i="10"/>
  <c r="Q462" i="10"/>
  <c r="Q461" i="10"/>
  <c r="Q460" i="10"/>
  <c r="Q459" i="10"/>
  <c r="Q457" i="10"/>
  <c r="Q456" i="10"/>
  <c r="Q455" i="10"/>
  <c r="Q454" i="10"/>
  <c r="Q453" i="10"/>
  <c r="CH24" i="2"/>
  <c r="CF24" i="2"/>
  <c r="CD24" i="2"/>
  <c r="BZ24" i="2"/>
  <c r="BX24" i="2"/>
  <c r="BV24" i="2"/>
  <c r="BT24" i="2"/>
  <c r="BP24" i="2"/>
  <c r="BN24" i="2"/>
  <c r="BL24" i="2"/>
  <c r="BJ24" i="2"/>
  <c r="BF24" i="2"/>
  <c r="BD24" i="2"/>
  <c r="BB24" i="2"/>
  <c r="AZ24" i="2"/>
  <c r="AV24" i="2"/>
  <c r="AT24" i="2"/>
  <c r="AR24" i="2"/>
  <c r="AP24" i="2"/>
  <c r="AL24" i="2"/>
  <c r="AJ24" i="2"/>
  <c r="CH17" i="2"/>
  <c r="CF17" i="2"/>
  <c r="CD17" i="2"/>
  <c r="BZ17" i="2"/>
  <c r="BX17" i="2"/>
  <c r="BV17" i="2"/>
  <c r="BT17" i="2"/>
  <c r="BP17" i="2"/>
  <c r="BN17" i="2"/>
  <c r="BL17" i="2"/>
  <c r="BJ17" i="2"/>
  <c r="BF17" i="2"/>
  <c r="BD17" i="2"/>
  <c r="BB17" i="2"/>
  <c r="AZ17" i="2"/>
  <c r="AV17" i="2"/>
  <c r="AT17" i="2"/>
  <c r="AR17" i="2"/>
  <c r="AP17" i="2"/>
  <c r="AL17" i="2"/>
  <c r="AJ17" i="2"/>
  <c r="BZ10" i="2"/>
  <c r="BP10" i="2"/>
  <c r="BN10" i="2"/>
  <c r="BL10" i="2"/>
  <c r="BJ10" i="2"/>
  <c r="BF10" i="2"/>
  <c r="BD10" i="2"/>
  <c r="BB10" i="2"/>
  <c r="AZ10" i="2"/>
  <c r="AV10" i="2"/>
  <c r="AT10" i="2"/>
  <c r="AR10" i="2"/>
  <c r="AP10" i="2"/>
  <c r="AL10" i="2"/>
  <c r="AJ10" i="2"/>
  <c r="CH28" i="7"/>
  <c r="CF28" i="7"/>
  <c r="CD28" i="7"/>
  <c r="BZ28" i="7"/>
  <c r="BX28" i="7"/>
  <c r="BV28" i="7"/>
  <c r="BT28" i="7"/>
  <c r="BP28" i="7"/>
  <c r="BN28" i="7"/>
  <c r="BL28" i="7"/>
  <c r="BJ28" i="7"/>
  <c r="BF28" i="7"/>
  <c r="BD28" i="7"/>
  <c r="BB28" i="7"/>
  <c r="AZ28" i="7"/>
  <c r="AV28" i="7"/>
  <c r="AT28" i="7"/>
  <c r="AR28" i="7"/>
  <c r="AP28" i="7"/>
  <c r="AL28" i="7"/>
  <c r="CH21" i="7"/>
  <c r="CF21" i="7"/>
  <c r="CD21" i="7"/>
  <c r="BZ21" i="7"/>
  <c r="BX21" i="7"/>
  <c r="BV21" i="7"/>
  <c r="BT21" i="7"/>
  <c r="BP21" i="7"/>
  <c r="BN21" i="7"/>
  <c r="BL21" i="7"/>
  <c r="BJ21" i="7"/>
  <c r="BF21" i="7"/>
  <c r="BD21" i="7"/>
  <c r="BB21" i="7"/>
  <c r="AZ21" i="7"/>
  <c r="AV21" i="7"/>
  <c r="AT21" i="7"/>
  <c r="AR21" i="7"/>
  <c r="AP21" i="7"/>
  <c r="AL21" i="7"/>
  <c r="CI16" i="7"/>
  <c r="CI23" i="7" s="1"/>
  <c r="CD14" i="7"/>
  <c r="BZ14" i="7"/>
  <c r="BP14" i="7"/>
  <c r="BN14" i="7"/>
  <c r="BL14" i="7"/>
  <c r="BJ14" i="7"/>
  <c r="BF14" i="7"/>
  <c r="BD14" i="7"/>
  <c r="BB14" i="7"/>
  <c r="AZ14" i="7"/>
  <c r="AV14" i="7"/>
  <c r="AT14" i="7"/>
  <c r="AR14" i="7"/>
  <c r="AP14" i="7"/>
  <c r="AL14" i="7"/>
  <c r="CH8" i="7"/>
  <c r="CF8" i="7"/>
  <c r="CD8" i="7"/>
  <c r="BZ8" i="7"/>
  <c r="BX8" i="7"/>
  <c r="BV8" i="7"/>
  <c r="BT8" i="7"/>
  <c r="BP8" i="7"/>
  <c r="BN8" i="7"/>
  <c r="BL8" i="7"/>
  <c r="BJ8" i="7"/>
  <c r="BF8" i="7"/>
  <c r="BD8" i="7"/>
  <c r="BB8" i="7"/>
  <c r="AZ8" i="7"/>
  <c r="AV8" i="7"/>
  <c r="AT8" i="7"/>
  <c r="AR8" i="7"/>
  <c r="AP8" i="7"/>
  <c r="AL8" i="7"/>
  <c r="AJ28" i="7"/>
  <c r="AJ21" i="7"/>
  <c r="AJ14" i="7"/>
  <c r="AJ8" i="7"/>
  <c r="BZ16" i="7" l="1"/>
  <c r="BZ23" i="7" s="1"/>
  <c r="AB26" i="2"/>
  <c r="BJ16" i="7"/>
  <c r="BJ23" i="7" s="1"/>
  <c r="CD16" i="7"/>
  <c r="CD23" i="7" s="1"/>
  <c r="CD30" i="7" s="1"/>
  <c r="AV12" i="2"/>
  <c r="AV19" i="2" s="1"/>
  <c r="AV26" i="2" s="1"/>
  <c r="AZ12" i="2"/>
  <c r="BD12" i="2"/>
  <c r="BD19" i="2" s="1"/>
  <c r="BL12" i="2"/>
  <c r="AJ12" i="2"/>
  <c r="AJ19" i="2" s="1"/>
  <c r="AJ26" i="2" s="1"/>
  <c r="BN12" i="2"/>
  <c r="BN19" i="2" s="1"/>
  <c r="BN26" i="2" s="1"/>
  <c r="AR12" i="2"/>
  <c r="AR19" i="2" s="1"/>
  <c r="AR26" i="2" s="1"/>
  <c r="AT12" i="2"/>
  <c r="AT19" i="2" s="1"/>
  <c r="BB12" i="2"/>
  <c r="BF12" i="2"/>
  <c r="BJ12" i="2"/>
  <c r="BJ19" i="2" s="1"/>
  <c r="BJ26" i="2" s="1"/>
  <c r="AL12" i="2"/>
  <c r="AL19" i="2" s="1"/>
  <c r="BP12" i="2"/>
  <c r="AP12" i="2"/>
  <c r="BZ12" i="2"/>
  <c r="BZ19" i="2" s="1"/>
  <c r="Q479" i="10"/>
  <c r="Q458" i="10"/>
  <c r="Q452" i="10"/>
  <c r="BF16" i="7"/>
  <c r="BF23" i="7" s="1"/>
  <c r="BF30" i="7" s="1"/>
  <c r="BD16" i="7"/>
  <c r="BD23" i="7" s="1"/>
  <c r="AL16" i="7"/>
  <c r="AL23" i="7" s="1"/>
  <c r="BB16" i="7"/>
  <c r="BB23" i="7" s="1"/>
  <c r="BL16" i="7"/>
  <c r="AR16" i="7"/>
  <c r="AR23" i="7" s="1"/>
  <c r="AR30" i="7" s="1"/>
  <c r="BP16" i="7"/>
  <c r="BP23" i="7" s="1"/>
  <c r="BP30" i="7" s="1"/>
  <c r="AT16" i="7"/>
  <c r="AT23" i="7" s="1"/>
  <c r="AV16" i="7"/>
  <c r="AV23" i="7" s="1"/>
  <c r="AP16" i="7"/>
  <c r="AP23" i="7" s="1"/>
  <c r="AJ16" i="7"/>
  <c r="AJ23" i="7" s="1"/>
  <c r="AJ30" i="7" s="1"/>
  <c r="BN16" i="7"/>
  <c r="AZ16" i="7"/>
  <c r="AZ23" i="7" s="1"/>
  <c r="BL80" i="6"/>
  <c r="BL82" i="6" s="1"/>
  <c r="BJ80" i="6"/>
  <c r="BJ82" i="6" s="1"/>
  <c r="BH80" i="6"/>
  <c r="BH82" i="6" s="1"/>
  <c r="BD80" i="6"/>
  <c r="BD82" i="6" s="1"/>
  <c r="BB80" i="6"/>
  <c r="BB82" i="6" s="1"/>
  <c r="AZ80" i="6"/>
  <c r="AZ82" i="6" s="1"/>
  <c r="AX80" i="6"/>
  <c r="AX82" i="6" s="1"/>
  <c r="AV80" i="6"/>
  <c r="AV82" i="6" s="1"/>
  <c r="AT80" i="6"/>
  <c r="AT82" i="6" s="1"/>
  <c r="AR80" i="6"/>
  <c r="AR82" i="6" s="1"/>
  <c r="AP80" i="6"/>
  <c r="AP82" i="6" s="1"/>
  <c r="AN80" i="6"/>
  <c r="AN82" i="6" s="1"/>
  <c r="AL80" i="6"/>
  <c r="AL82" i="6" s="1"/>
  <c r="AJ80" i="6"/>
  <c r="AJ82" i="6" s="1"/>
  <c r="AH80" i="6"/>
  <c r="AH82" i="6" s="1"/>
  <c r="AF80" i="6"/>
  <c r="AF82" i="6" s="1"/>
  <c r="BL69" i="6"/>
  <c r="BJ69" i="6"/>
  <c r="BH69" i="6"/>
  <c r="BF69" i="6"/>
  <c r="BD69" i="6"/>
  <c r="BB69" i="6"/>
  <c r="AZ69" i="6"/>
  <c r="AX69" i="6"/>
  <c r="AV69" i="6"/>
  <c r="AT69" i="6"/>
  <c r="AR69" i="6"/>
  <c r="AP69" i="6"/>
  <c r="AN69" i="6"/>
  <c r="AL69" i="6"/>
  <c r="AJ69" i="6"/>
  <c r="AH69" i="6"/>
  <c r="AF69" i="6"/>
  <c r="BL54" i="6"/>
  <c r="BJ54" i="6"/>
  <c r="BH54" i="6"/>
  <c r="BF54" i="6"/>
  <c r="BD54" i="6"/>
  <c r="BB54" i="6"/>
  <c r="AZ54" i="6"/>
  <c r="AX54" i="6"/>
  <c r="AV54" i="6"/>
  <c r="AT54" i="6"/>
  <c r="AR54" i="6"/>
  <c r="AP54" i="6"/>
  <c r="AN54" i="6"/>
  <c r="AL54" i="6"/>
  <c r="AJ54" i="6"/>
  <c r="AH54" i="6"/>
  <c r="AF54" i="6"/>
  <c r="BL22" i="6"/>
  <c r="BL36" i="6" s="1"/>
  <c r="BJ22" i="6"/>
  <c r="BJ36" i="6" s="1"/>
  <c r="BH22" i="6"/>
  <c r="BH36" i="6" s="1"/>
  <c r="BD22" i="6"/>
  <c r="BD36" i="6" s="1"/>
  <c r="BB22" i="6"/>
  <c r="BB36" i="6" s="1"/>
  <c r="AZ22" i="6"/>
  <c r="AZ36" i="6" s="1"/>
  <c r="AX22" i="6"/>
  <c r="AX36" i="6" s="1"/>
  <c r="AV22" i="6"/>
  <c r="AV36" i="6" s="1"/>
  <c r="AT22" i="6"/>
  <c r="AT36" i="6" s="1"/>
  <c r="AR22" i="6"/>
  <c r="AR36" i="6" s="1"/>
  <c r="AP22" i="6"/>
  <c r="AP36" i="6" s="1"/>
  <c r="AN22" i="6"/>
  <c r="AN36" i="6" s="1"/>
  <c r="AL22" i="6"/>
  <c r="AL36" i="6" s="1"/>
  <c r="AJ22" i="6"/>
  <c r="AJ36" i="6" s="1"/>
  <c r="AH22" i="6"/>
  <c r="AH36" i="6" s="1"/>
  <c r="AF22" i="6"/>
  <c r="AD80" i="6"/>
  <c r="AD82" i="6" s="1"/>
  <c r="AD69" i="6"/>
  <c r="AD54" i="6"/>
  <c r="AD22" i="6"/>
  <c r="AD36" i="6" s="1"/>
  <c r="BL19" i="6"/>
  <c r="BJ19" i="6"/>
  <c r="BH19" i="6"/>
  <c r="BF19" i="6"/>
  <c r="BD19" i="6"/>
  <c r="BB19" i="6"/>
  <c r="AZ19" i="6"/>
  <c r="AX19" i="6"/>
  <c r="AV19" i="6"/>
  <c r="AT19" i="6"/>
  <c r="AR19" i="6"/>
  <c r="AP19" i="6"/>
  <c r="AN19" i="6"/>
  <c r="AL19" i="6"/>
  <c r="AJ19" i="6"/>
  <c r="AH19" i="6"/>
  <c r="AF19" i="6"/>
  <c r="AD19" i="6"/>
  <c r="BL69" i="1"/>
  <c r="BJ69" i="1"/>
  <c r="BH69" i="1"/>
  <c r="BF69" i="1"/>
  <c r="BD69" i="1"/>
  <c r="BB69" i="1"/>
  <c r="AZ69" i="1"/>
  <c r="AX69" i="1"/>
  <c r="AV69" i="1"/>
  <c r="AT69" i="1"/>
  <c r="AR69" i="1"/>
  <c r="AP69" i="1"/>
  <c r="AN69" i="1"/>
  <c r="AL69" i="1"/>
  <c r="AJ69" i="1"/>
  <c r="AH69" i="1"/>
  <c r="AF69" i="1"/>
  <c r="BL58" i="1"/>
  <c r="BJ58" i="1"/>
  <c r="BH58" i="1"/>
  <c r="BF58" i="1"/>
  <c r="BD58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BL47" i="1"/>
  <c r="BJ47" i="1"/>
  <c r="BH47" i="1"/>
  <c r="BF47" i="1"/>
  <c r="BD47" i="1"/>
  <c r="BB47" i="1"/>
  <c r="AZ47" i="1"/>
  <c r="AX47" i="1"/>
  <c r="AV47" i="1"/>
  <c r="AT47" i="1"/>
  <c r="AR47" i="1"/>
  <c r="AP47" i="1"/>
  <c r="AN47" i="1"/>
  <c r="AL47" i="1"/>
  <c r="AJ47" i="1"/>
  <c r="AH47" i="1"/>
  <c r="AF47" i="1"/>
  <c r="AD69" i="1"/>
  <c r="AD58" i="1"/>
  <c r="AD47" i="1"/>
  <c r="BL18" i="1"/>
  <c r="BL30" i="1" s="1"/>
  <c r="BJ18" i="1"/>
  <c r="BJ30" i="1" s="1"/>
  <c r="BH18" i="1"/>
  <c r="BH30" i="1" s="1"/>
  <c r="BF18" i="1"/>
  <c r="BF30" i="1" s="1"/>
  <c r="BD18" i="1"/>
  <c r="BD30" i="1" s="1"/>
  <c r="BB18" i="1"/>
  <c r="AZ18" i="1"/>
  <c r="AX18" i="1"/>
  <c r="AX30" i="1" s="1"/>
  <c r="AV18" i="1"/>
  <c r="AV30" i="1" s="1"/>
  <c r="AT18" i="1"/>
  <c r="AT30" i="1" s="1"/>
  <c r="AR18" i="1"/>
  <c r="AR30" i="1" s="1"/>
  <c r="AP18" i="1"/>
  <c r="AP30" i="1" s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BL15" i="1"/>
  <c r="BJ15" i="1"/>
  <c r="BH15" i="1"/>
  <c r="BF15" i="1"/>
  <c r="BD15" i="1"/>
  <c r="BB15" i="1"/>
  <c r="AZ15" i="1"/>
  <c r="AX15" i="1"/>
  <c r="AV15" i="1"/>
  <c r="AT15" i="1"/>
  <c r="AR15" i="1"/>
  <c r="AP15" i="1"/>
  <c r="AN15" i="1"/>
  <c r="AL15" i="1"/>
  <c r="AJ15" i="1"/>
  <c r="AH15" i="1"/>
  <c r="AF15" i="1"/>
  <c r="AD15" i="1"/>
  <c r="BZ30" i="7" l="1"/>
  <c r="AV71" i="6"/>
  <c r="BL71" i="6"/>
  <c r="BL84" i="6" s="1"/>
  <c r="AR71" i="6"/>
  <c r="AR84" i="6" s="1"/>
  <c r="AH71" i="6"/>
  <c r="AH84" i="6" s="1"/>
  <c r="AN71" i="6"/>
  <c r="AN84" i="6" s="1"/>
  <c r="AT71" i="6"/>
  <c r="AT84" i="6" s="1"/>
  <c r="AH38" i="6"/>
  <c r="BJ38" i="6"/>
  <c r="AP71" i="6"/>
  <c r="AP84" i="6" s="1"/>
  <c r="BB38" i="6"/>
  <c r="BB30" i="7"/>
  <c r="BJ30" i="7"/>
  <c r="AL30" i="7"/>
  <c r="BZ26" i="2"/>
  <c r="BD26" i="2"/>
  <c r="BB19" i="2"/>
  <c r="BB26" i="2" s="1"/>
  <c r="BP19" i="2"/>
  <c r="BP26" i="2" s="1"/>
  <c r="AT26" i="2"/>
  <c r="AZ19" i="2"/>
  <c r="AZ26" i="2" s="1"/>
  <c r="BF19" i="2"/>
  <c r="BF26" i="2" s="1"/>
  <c r="AP19" i="2"/>
  <c r="AP26" i="2" s="1"/>
  <c r="BL19" i="2"/>
  <c r="BL26" i="2" s="1"/>
  <c r="AL26" i="2"/>
  <c r="BJ60" i="1"/>
  <c r="BJ71" i="1" s="1"/>
  <c r="AP60" i="1"/>
  <c r="AP71" i="1" s="1"/>
  <c r="AR60" i="1"/>
  <c r="AR71" i="1" s="1"/>
  <c r="AT60" i="1"/>
  <c r="AT71" i="1" s="1"/>
  <c r="BF71" i="6"/>
  <c r="BD38" i="6"/>
  <c r="AD71" i="6"/>
  <c r="AD84" i="6" s="1"/>
  <c r="AN38" i="6"/>
  <c r="AL38" i="6"/>
  <c r="AF36" i="6"/>
  <c r="AF38" i="6" s="1"/>
  <c r="AD60" i="1"/>
  <c r="AD71" i="1" s="1"/>
  <c r="BH32" i="1"/>
  <c r="AJ32" i="1"/>
  <c r="AD32" i="1"/>
  <c r="AF32" i="1"/>
  <c r="AT32" i="1"/>
  <c r="BL60" i="1"/>
  <c r="BL71" i="1" s="1"/>
  <c r="Q464" i="10"/>
  <c r="BD30" i="7"/>
  <c r="BN23" i="7"/>
  <c r="BN30" i="7" s="1"/>
  <c r="BL23" i="7"/>
  <c r="BL30" i="7" s="1"/>
  <c r="AP30" i="7"/>
  <c r="AZ30" i="7"/>
  <c r="AT30" i="7"/>
  <c r="AV30" i="7"/>
  <c r="AJ38" i="6"/>
  <c r="BH38" i="6"/>
  <c r="AX38" i="6"/>
  <c r="BL38" i="6"/>
  <c r="AZ38" i="6"/>
  <c r="AP38" i="6"/>
  <c r="AR38" i="6"/>
  <c r="AD38" i="6"/>
  <c r="AX71" i="6"/>
  <c r="AX84" i="6" s="1"/>
  <c r="AF71" i="6"/>
  <c r="AF84" i="6" s="1"/>
  <c r="BD71" i="6"/>
  <c r="BD84" i="6" s="1"/>
  <c r="AZ71" i="6"/>
  <c r="AZ84" i="6" s="1"/>
  <c r="AT38" i="6"/>
  <c r="AV38" i="6"/>
  <c r="AV84" i="6"/>
  <c r="BB71" i="6"/>
  <c r="BB84" i="6" s="1"/>
  <c r="AJ71" i="6"/>
  <c r="AJ84" i="6" s="1"/>
  <c r="BH71" i="6"/>
  <c r="BH84" i="6" s="1"/>
  <c r="AL71" i="6"/>
  <c r="AL84" i="6" s="1"/>
  <c r="BJ71" i="6"/>
  <c r="BJ84" i="6" s="1"/>
  <c r="AH32" i="1"/>
  <c r="AH60" i="1"/>
  <c r="AH71" i="1" s="1"/>
  <c r="BF60" i="1"/>
  <c r="BF71" i="1" s="1"/>
  <c r="AV60" i="1"/>
  <c r="AV71" i="1" s="1"/>
  <c r="BJ32" i="1"/>
  <c r="AJ60" i="1"/>
  <c r="AJ71" i="1" s="1"/>
  <c r="BH60" i="1"/>
  <c r="BH71" i="1" s="1"/>
  <c r="AR32" i="1"/>
  <c r="AV32" i="1"/>
  <c r="AL60" i="1"/>
  <c r="AL71" i="1" s="1"/>
  <c r="AX32" i="1"/>
  <c r="BB60" i="1"/>
  <c r="BB71" i="1" s="1"/>
  <c r="AN60" i="1"/>
  <c r="AN71" i="1" s="1"/>
  <c r="AX60" i="1"/>
  <c r="AX71" i="1" s="1"/>
  <c r="AZ60" i="1"/>
  <c r="AZ71" i="1" s="1"/>
  <c r="AF60" i="1"/>
  <c r="AF71" i="1" s="1"/>
  <c r="BD60" i="1"/>
  <c r="BD71" i="1" s="1"/>
  <c r="BD32" i="1"/>
  <c r="AP32" i="1"/>
  <c r="AL32" i="1"/>
  <c r="BL32" i="1"/>
  <c r="BF32" i="1"/>
  <c r="AN32" i="1"/>
  <c r="BB30" i="1"/>
  <c r="BB32" i="1" s="1"/>
  <c r="AZ30" i="1"/>
  <c r="AZ32" i="1" s="1"/>
  <c r="BM71" i="8"/>
  <c r="BK71" i="8"/>
  <c r="BI71" i="8"/>
  <c r="BG71" i="8"/>
  <c r="BE71" i="8"/>
  <c r="BC71" i="8"/>
  <c r="BA71" i="8"/>
  <c r="AY71" i="8"/>
  <c r="AW71" i="8"/>
  <c r="AU71" i="8"/>
  <c r="AS71" i="8"/>
  <c r="AQ71" i="8"/>
  <c r="AO71" i="8"/>
  <c r="AM71" i="8"/>
  <c r="AK71" i="8"/>
  <c r="AI71" i="8"/>
  <c r="AG71" i="8"/>
  <c r="BM65" i="8"/>
  <c r="BK65" i="8"/>
  <c r="BI65" i="8"/>
  <c r="BG65" i="8"/>
  <c r="BE65" i="8"/>
  <c r="BC65" i="8"/>
  <c r="BA65" i="8"/>
  <c r="AY65" i="8"/>
  <c r="AW65" i="8"/>
  <c r="AU65" i="8"/>
  <c r="AS65" i="8"/>
  <c r="AQ65" i="8"/>
  <c r="AO65" i="8"/>
  <c r="AM65" i="8"/>
  <c r="AK65" i="8"/>
  <c r="AI65" i="8"/>
  <c r="AG65" i="8"/>
  <c r="BM52" i="8"/>
  <c r="BK52" i="8"/>
  <c r="BI52" i="8"/>
  <c r="BG52" i="8"/>
  <c r="BE52" i="8"/>
  <c r="BC52" i="8"/>
  <c r="BA52" i="8"/>
  <c r="AY52" i="8"/>
  <c r="AW52" i="8"/>
  <c r="AU52" i="8"/>
  <c r="AS52" i="8"/>
  <c r="AQ52" i="8"/>
  <c r="AO52" i="8"/>
  <c r="AM52" i="8"/>
  <c r="AK52" i="8"/>
  <c r="AI52" i="8"/>
  <c r="AG52" i="8"/>
  <c r="BM32" i="8"/>
  <c r="BK32" i="8"/>
  <c r="BI32" i="8"/>
  <c r="BG32" i="8"/>
  <c r="BE32" i="8"/>
  <c r="BC32" i="8"/>
  <c r="BA32" i="8"/>
  <c r="AY32" i="8"/>
  <c r="AW32" i="8"/>
  <c r="AU32" i="8"/>
  <c r="AS32" i="8"/>
  <c r="AQ32" i="8"/>
  <c r="AO32" i="8"/>
  <c r="AM32" i="8"/>
  <c r="AK32" i="8"/>
  <c r="AI32" i="8"/>
  <c r="AG32" i="8"/>
  <c r="BM22" i="8"/>
  <c r="BK22" i="8"/>
  <c r="BI22" i="8"/>
  <c r="BG22" i="8"/>
  <c r="BE22" i="8"/>
  <c r="BC22" i="8"/>
  <c r="BA22" i="8"/>
  <c r="AY22" i="8"/>
  <c r="AW22" i="8"/>
  <c r="AU22" i="8"/>
  <c r="AS22" i="8"/>
  <c r="AQ22" i="8"/>
  <c r="AO22" i="8"/>
  <c r="AM22" i="8"/>
  <c r="AK22" i="8"/>
  <c r="AI22" i="8"/>
  <c r="AG22" i="8"/>
  <c r="AE71" i="8"/>
  <c r="AE65" i="8"/>
  <c r="AE52" i="8"/>
  <c r="AE32" i="8"/>
  <c r="AE22" i="8"/>
  <c r="AQ33" i="8" l="1"/>
  <c r="AQ36" i="8" s="1"/>
  <c r="AQ67" i="8" s="1"/>
  <c r="BC33" i="8"/>
  <c r="BC36" i="8" s="1"/>
  <c r="BC67" i="8" s="1"/>
  <c r="BG33" i="8"/>
  <c r="BG36" i="8" s="1"/>
  <c r="BG67" i="8" s="1"/>
  <c r="BA33" i="8"/>
  <c r="BA36" i="8" s="1"/>
  <c r="BA67" i="8" s="1"/>
  <c r="AY33" i="8"/>
  <c r="AY36" i="8" s="1"/>
  <c r="AY67" i="8" s="1"/>
  <c r="AI33" i="8"/>
  <c r="AI36" i="8" s="1"/>
  <c r="AI67" i="8" s="1"/>
  <c r="AE33" i="8"/>
  <c r="AE36" i="8" s="1"/>
  <c r="AE67" i="8" s="1"/>
  <c r="BK33" i="8"/>
  <c r="BK36" i="8" s="1"/>
  <c r="BK67" i="8" s="1"/>
  <c r="AO33" i="8"/>
  <c r="AO36" i="8" s="1"/>
  <c r="AO67" i="8" s="1"/>
  <c r="BM33" i="8"/>
  <c r="BM36" i="8" s="1"/>
  <c r="BM67" i="8" s="1"/>
  <c r="AG33" i="8"/>
  <c r="AG36" i="8" s="1"/>
  <c r="AG67" i="8" s="1"/>
  <c r="BE33" i="8"/>
  <c r="BE36" i="8" s="1"/>
  <c r="BE67" i="8" s="1"/>
  <c r="AW33" i="8"/>
  <c r="AW36" i="8" s="1"/>
  <c r="AW67" i="8" s="1"/>
  <c r="AM33" i="8"/>
  <c r="AM36" i="8" s="1"/>
  <c r="AM67" i="8" s="1"/>
  <c r="AU33" i="8"/>
  <c r="AU36" i="8" s="1"/>
  <c r="AU67" i="8" s="1"/>
  <c r="AS33" i="8"/>
  <c r="AS36" i="8" s="1"/>
  <c r="AS67" i="8" s="1"/>
  <c r="AK33" i="8"/>
  <c r="AK36" i="8" s="1"/>
  <c r="AK67" i="8" s="1"/>
  <c r="BI33" i="8"/>
  <c r="BI36" i="8" s="1"/>
  <c r="BI67" i="8" s="1"/>
  <c r="BF77" i="6" l="1"/>
  <c r="BF32" i="6"/>
  <c r="BF22" i="6" s="1"/>
  <c r="BF36" i="6" l="1"/>
  <c r="BF38" i="6" s="1"/>
  <c r="BF80" i="6"/>
  <c r="BF82" i="6" s="1"/>
  <c r="BF84" i="6" l="1"/>
  <c r="AN32" i="7" l="1"/>
  <c r="AN31" i="7"/>
  <c r="AN27" i="7"/>
  <c r="AN26" i="7"/>
  <c r="AN20" i="7"/>
  <c r="AN19" i="7"/>
  <c r="AN13" i="7"/>
  <c r="AN12" i="7"/>
  <c r="AN11" i="7"/>
  <c r="AN10" i="7"/>
  <c r="AN7" i="7"/>
  <c r="AN6" i="7"/>
  <c r="AX32" i="7"/>
  <c r="AX31" i="7"/>
  <c r="AX27" i="7"/>
  <c r="AX26" i="7"/>
  <c r="AX20" i="7"/>
  <c r="AX19" i="7"/>
  <c r="AX13" i="7"/>
  <c r="AX12" i="7"/>
  <c r="AX11" i="7"/>
  <c r="AX10" i="7"/>
  <c r="AX7" i="7"/>
  <c r="AX6" i="7"/>
  <c r="BH32" i="7"/>
  <c r="BH31" i="7"/>
  <c r="BH27" i="7"/>
  <c r="BH26" i="7"/>
  <c r="BH20" i="7"/>
  <c r="BH19" i="7"/>
  <c r="BH13" i="7"/>
  <c r="BH12" i="7"/>
  <c r="BH11" i="7"/>
  <c r="BH10" i="7"/>
  <c r="BH7" i="7"/>
  <c r="BH6" i="7"/>
  <c r="CB36" i="7"/>
  <c r="CB35" i="7"/>
  <c r="BT9" i="2"/>
  <c r="CD9" i="2"/>
  <c r="BR32" i="7"/>
  <c r="BR31" i="7"/>
  <c r="BR27" i="7"/>
  <c r="BR26" i="7"/>
  <c r="BR20" i="7"/>
  <c r="BR19" i="7"/>
  <c r="BR12" i="7"/>
  <c r="BR11" i="7"/>
  <c r="BR10" i="7"/>
  <c r="BR7" i="7"/>
  <c r="BR6" i="7"/>
  <c r="CB32" i="7"/>
  <c r="CB31" i="7"/>
  <c r="CB27" i="7"/>
  <c r="CB26" i="7"/>
  <c r="CB20" i="7"/>
  <c r="CB19" i="7"/>
  <c r="CB12" i="7"/>
  <c r="CB11" i="7"/>
  <c r="CB10" i="7"/>
  <c r="CB7" i="7"/>
  <c r="CB6" i="7"/>
  <c r="BT13" i="7"/>
  <c r="BV9" i="2"/>
  <c r="CF9" i="2"/>
  <c r="BV13" i="7"/>
  <c r="CF13" i="7"/>
  <c r="BX13" i="7"/>
  <c r="CH13" i="7"/>
  <c r="CH9" i="2"/>
  <c r="BX9" i="2"/>
  <c r="BH28" i="7" l="1"/>
  <c r="BR21" i="7"/>
  <c r="BH21" i="7"/>
  <c r="AX21" i="7"/>
  <c r="AN21" i="7"/>
  <c r="AX28" i="7"/>
  <c r="CB21" i="7"/>
  <c r="AN14" i="7"/>
  <c r="BR13" i="7"/>
  <c r="BR14" i="7" s="1"/>
  <c r="CB13" i="7"/>
  <c r="CB14" i="7" s="1"/>
  <c r="AX14" i="7"/>
  <c r="BH14" i="7"/>
  <c r="CB28" i="7"/>
  <c r="BR28" i="7"/>
  <c r="BV14" i="7"/>
  <c r="BV16" i="7" s="1"/>
  <c r="BX14" i="7"/>
  <c r="CF14" i="7"/>
  <c r="CF16" i="7" s="1"/>
  <c r="AN8" i="7"/>
  <c r="CH14" i="7"/>
  <c r="CH16" i="7" s="1"/>
  <c r="BT14" i="7"/>
  <c r="BT16" i="7" s="1"/>
  <c r="CB8" i="7"/>
  <c r="BR8" i="7"/>
  <c r="BH8" i="7"/>
  <c r="AX8" i="7"/>
  <c r="AN28" i="7"/>
  <c r="CF10" i="2"/>
  <c r="BV10" i="2"/>
  <c r="BV12" i="2" s="1"/>
  <c r="CD10" i="2"/>
  <c r="CD12" i="2" s="1"/>
  <c r="CD19" i="2" s="1"/>
  <c r="BT10" i="2"/>
  <c r="BT12" i="2" s="1"/>
  <c r="BT19" i="2" s="1"/>
  <c r="BX10" i="2"/>
  <c r="BX12" i="2" s="1"/>
  <c r="CH10" i="2"/>
  <c r="CH12" i="2" s="1"/>
  <c r="CH19" i="2" s="1"/>
  <c r="CB30" i="2"/>
  <c r="CB29" i="2"/>
  <c r="CB23" i="2"/>
  <c r="CB22" i="2"/>
  <c r="CB16" i="2"/>
  <c r="CB15" i="2"/>
  <c r="CB9" i="2"/>
  <c r="CB8" i="2"/>
  <c r="CB7" i="2"/>
  <c r="BR30" i="2"/>
  <c r="BR29" i="2"/>
  <c r="BR23" i="2"/>
  <c r="BR22" i="2"/>
  <c r="BR16" i="2"/>
  <c r="BR15" i="2"/>
  <c r="BR9" i="2"/>
  <c r="BR8" i="2"/>
  <c r="BR7" i="2"/>
  <c r="BH30" i="2"/>
  <c r="BH29" i="2"/>
  <c r="BH23" i="2"/>
  <c r="BH22" i="2"/>
  <c r="BH16" i="2"/>
  <c r="BH15" i="2"/>
  <c r="BH9" i="2"/>
  <c r="BH8" i="2"/>
  <c r="BH7" i="2"/>
  <c r="AN23" i="2"/>
  <c r="AN22" i="2"/>
  <c r="AN16" i="2"/>
  <c r="AN15" i="2"/>
  <c r="AN7" i="2"/>
  <c r="AN10" i="2" s="1"/>
  <c r="AX30" i="2"/>
  <c r="AX29" i="2"/>
  <c r="AX23" i="2"/>
  <c r="AX22" i="2"/>
  <c r="AX16" i="2"/>
  <c r="AX15" i="2"/>
  <c r="AX9" i="2"/>
  <c r="AX8" i="2"/>
  <c r="AX7" i="2"/>
  <c r="AN24" i="2" l="1"/>
  <c r="AN17" i="2"/>
  <c r="AN16" i="7"/>
  <c r="AN23" i="7" s="1"/>
  <c r="AN30" i="7" s="1"/>
  <c r="BR17" i="2"/>
  <c r="BH16" i="7"/>
  <c r="BH23" i="7" s="1"/>
  <c r="AX24" i="2"/>
  <c r="BH24" i="2"/>
  <c r="BT23" i="7"/>
  <c r="BT30" i="7" s="1"/>
  <c r="BR24" i="2"/>
  <c r="CB24" i="2"/>
  <c r="CF12" i="2"/>
  <c r="CF19" i="2" s="1"/>
  <c r="BX19" i="2"/>
  <c r="BX26" i="2" s="1"/>
  <c r="BV19" i="2"/>
  <c r="BV26" i="2" s="1"/>
  <c r="CF23" i="7"/>
  <c r="CF30" i="7" s="1"/>
  <c r="CB16" i="7"/>
  <c r="CB23" i="7" s="1"/>
  <c r="CH23" i="7"/>
  <c r="CH30" i="7" s="1"/>
  <c r="AX16" i="7"/>
  <c r="AX23" i="7" s="1"/>
  <c r="BV23" i="7"/>
  <c r="BV30" i="7" s="1"/>
  <c r="BR16" i="7"/>
  <c r="BR23" i="7" s="1"/>
  <c r="BX16" i="7"/>
  <c r="BX23" i="7" s="1"/>
  <c r="CH26" i="2"/>
  <c r="BT26" i="2"/>
  <c r="AN12" i="2"/>
  <c r="BH17" i="2"/>
  <c r="CD26" i="2"/>
  <c r="CB10" i="2"/>
  <c r="CB12" i="2" s="1"/>
  <c r="BH10" i="2"/>
  <c r="AX10" i="2"/>
  <c r="AX12" i="2" s="1"/>
  <c r="AX17" i="2"/>
  <c r="BR10" i="2"/>
  <c r="CB17" i="2"/>
  <c r="O514" i="10"/>
  <c r="BH30" i="7" l="1"/>
  <c r="CB30" i="7"/>
  <c r="AN19" i="2"/>
  <c r="AN26" i="2" s="1"/>
  <c r="BR12" i="2"/>
  <c r="BR19" i="2" s="1"/>
  <c r="BR26" i="2" s="1"/>
  <c r="CB19" i="2"/>
  <c r="CB26" i="2" s="1"/>
  <c r="BH12" i="2"/>
  <c r="BH19" i="2" s="1"/>
  <c r="BH26" i="2" s="1"/>
  <c r="AX19" i="2"/>
  <c r="AX30" i="7"/>
  <c r="BR30" i="7"/>
  <c r="BX30" i="7"/>
  <c r="CF26" i="2"/>
  <c r="AX26" i="2" l="1"/>
  <c r="R32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<sst xmlns="http://schemas.openxmlformats.org/spreadsheetml/2006/main" count="979" uniqueCount="329">
  <si>
    <t>Controladora</t>
  </si>
  <si>
    <t>Consolidado</t>
  </si>
  <si>
    <t>ATIVO</t>
  </si>
  <si>
    <t>Circulante</t>
  </si>
  <si>
    <t>Caixa e equivalentes de caixa</t>
  </si>
  <si>
    <t>Títulos e valores mobiliários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</si>
  <si>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</si>
  <si>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</si>
  <si>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</si>
  <si>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</si>
  <si>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</si>
  <si>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</si>
  <si>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</si>
  <si>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</si>
  <si>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</si>
  <si>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</si>
  <si>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</si>
  <si>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</si>
  <si>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</si>
  <si>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</si>
  <si>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</si>
  <si>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</si>
  <si>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</si>
  <si>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</si>
  <si>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</si>
  <si>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</si>
  <si>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</si>
  <si>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</si>
  <si>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</si>
  <si>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</si>
  <si>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</si>
  <si>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</si>
  <si>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</si>
  <si>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</si>
  <si>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</si>
  <si>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</si>
  <si>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</si>
  <si>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</si>
  <si>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</si>
  <si>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</si>
  <si>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</si>
  <si>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</si>
  <si>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</si>
  <si>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</si>
  <si>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</si>
  <si>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</si>
  <si>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</si>
  <si>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</si>
  <si>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</si>
  <si>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</si>
  <si>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</si>
  <si>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</si>
  <si>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</si>
  <si>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</si>
  <si>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</si>
  <si>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</si>
  <si>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</si>
  <si>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</si>
  <si>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</si>
  <si>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</si>
  <si>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</si>
  <si>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</si>
  <si>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</si>
  <si>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</si>
  <si>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</si>
  <si>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</si>
  <si>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</si>
  <si>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</si>
  <si>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</si>
  <si>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</si>
  <si>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</si>
  <si>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</si>
  <si>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</si>
  <si>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</si>
  <si>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</si>
  <si>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</si>
  <si>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</si>
  <si>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</si>
  <si>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</si>
  <si>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</si>
  <si>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</si>
  <si>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</si>
  <si>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</si>
  <si>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</si>
  <si>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</si>
  <si>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</si>
  <si>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</si>
  <si>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</si>
  <si>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</si>
  <si>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</si>
  <si>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</si>
  <si>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</si>
  <si>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</si>
  <si>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</si>
  <si>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</si>
  <si>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</si>
  <si>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</si>
  <si>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</si>
  <si>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</si>
  <si>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</si>
  <si>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</si>
  <si>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</si>
  <si>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</si>
  <si>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</si>
  <si>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</si>
  <si>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</si>
  <si>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</si>
  <si>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</si>
  <si>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</si>
  <si>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</si>
  <si>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</si>
  <si>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</si>
  <si>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</si>
  <si>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</si>
  <si>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</si>
  <si>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</si>
  <si>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</si>
  <si>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</si>
  <si>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</si>
  <si>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</si>
  <si>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</si>
  <si>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</si>
  <si>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</si>
  <si>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</si>
  <si>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</si>
  <si>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</si>
  <si>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</si>
  <si>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</si>
  <si>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</si>
  <si>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</si>
  <si>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</si>
  <si>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</si>
  <si>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</si>
  <si>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</si>
  <si>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</si>
  <si>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</si>
  <si>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</si>
  <si>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</si>
  <si>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</si>
  <si>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</si>
  <si>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</si>
  <si>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</si>
  <si>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</si>
  <si>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</si>
  <si>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</si>
  <si>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</si>
  <si>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</si>
  <si>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</si>
  <si>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</si>
  <si>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</si>
  <si>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</si>
  <si>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</si>
  <si>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</si>
  <si>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</si>
  <si>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</si>
  <si>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</si>
  <si>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</si>
  <si>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</si>
  <si>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</si>
  <si>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</si>
  <si>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</si>
  <si>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</si>
  <si>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</si>
  <si>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</si>
  <si>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</si>
  <si>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</si>
  <si>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</si>
  <si>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</si>
  <si>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</si>
  <si>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</si>
  <si>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</si>
  <si>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</si>
  <si>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</si>
  <si>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</si>
  <si>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</si>
  <si>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</si>
  <si>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</si>
  <si>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</si>
  <si>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</si>
  <si>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</si>
  <si>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</si>
  <si>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</si>
  <si>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</si>
  <si>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</si>
  <si>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</si>
  <si>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</si>
  <si>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</si>
  <si>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</si>
  <si>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</si>
  <si>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</si>
  <si>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</si>
  <si>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</si>
  <si>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</si>
  <si>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</si>
  <si>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</si>
  <si>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</si>
  <si>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</si>
  <si>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</si>
  <si>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</si>
  <si>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</si>
  <si>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</si>
  <si>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</si>
  <si>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</si>
  <si>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</si>
  <si>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</si>
  <si>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</si>
  <si>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</si>
  <si>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</si>
  <si>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</si>
  <si>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</si>
  <si>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</si>
  <si>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</si>
  <si>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</si>
  <si>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</si>
  <si>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</si>
  <si>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</si>
  <si>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</si>
  <si>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</si>
  <si>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</si>
  <si>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</si>
  <si>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</si>
  <si>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</si>
  <si>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</si>
  <si>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</si>
  <si>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</si>
  <si>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</si>
  <si>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</si>
  <si>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</si>
  <si>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</si>
  <si>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</si>
  <si>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</si>
  <si>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</si>
  <si>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</si>
  <si>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</si>
  <si>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Hedge</t>
  </si>
  <si>
    <t>Variação cambial de investimentos no exterior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</si>
  <si>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</si>
  <si>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</si>
  <si>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</si>
  <si>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</si>
  <si>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</si>
  <si>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</si>
  <si>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</si>
  <si>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</si>
  <si>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</si>
  <si>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</si>
  <si>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</si>
  <si>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</si>
  <si>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</si>
  <si>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</si>
  <si>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</si>
  <si>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</si>
  <si>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</si>
  <si>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</si>
  <si>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</si>
  <si>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</si>
  <si>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</si>
  <si>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</si>
  <si>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</si>
  <si>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</si>
  <si>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</si>
  <si>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</si>
  <si>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</si>
  <si>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</si>
  <si>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</si>
  <si>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</si>
  <si>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</si>
  <si>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</si>
  <si>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</si>
  <si>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</si>
  <si>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</si>
  <si>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</si>
  <si>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</si>
  <si>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</si>
  <si>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</si>
  <si>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</si>
  <si>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</si>
  <si>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</si>
  <si>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</si>
  <si>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</si>
  <si>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</si>
  <si>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</si>
  <si>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</si>
  <si>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</si>
  <si>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</si>
  <si>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</si>
  <si>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</si>
  <si>
    <t>01/07 a 30/09/2024</t>
  </si>
  <si>
    <t>01/01 a 30/09/2024</t>
  </si>
  <si>
    <t>Saldo em 30 de setembro de 2024</t>
  </si>
  <si>
    <t>Aplicações financeiras</t>
  </si>
  <si>
    <t>01/10 a 31/12/2024</t>
  </si>
  <si>
    <t>Contas a receber de clientes</t>
  </si>
  <si>
    <t>Derivativos</t>
  </si>
  <si>
    <t>Dividendos e Juros sobre Capital Próprio prescritos</t>
  </si>
  <si>
    <t>Dividendos e Juros sobre Capital Próprio de exercícios anteriores</t>
  </si>
  <si>
    <t>Dividendos e Juros sobre Capital Próprio do exercício</t>
  </si>
  <si>
    <t>Dividendos e Juros sobre Capital Próprio propostos</t>
  </si>
  <si>
    <t>Saldo em 31 de dezembro de 2024</t>
  </si>
  <si>
    <t>Variação no valor justo do ativo biológico</t>
  </si>
  <si>
    <t>Recebimento na venda parcial de controladora a não controladores</t>
  </si>
  <si>
    <t>01/01 a 31/03/2025</t>
  </si>
  <si>
    <t>Saldo em 31 de março de 2025</t>
  </si>
  <si>
    <t>(Aplicação) Resgate de aplicações financeiras</t>
  </si>
  <si>
    <t>01/04 a 30/06/2025</t>
  </si>
  <si>
    <t>01/01 a 30/06/2025</t>
  </si>
  <si>
    <t/>
  </si>
  <si>
    <t>Ágio na emissão de ações</t>
  </si>
  <si>
    <t>Juros sobre Capital Próprio propostos</t>
  </si>
  <si>
    <t>01/07 a 30/09/2025</t>
  </si>
  <si>
    <t>01/01 a 30/09/2025</t>
  </si>
  <si>
    <t>Aluguéis</t>
  </si>
  <si>
    <t>Saldo em 30 de setembro de 2025</t>
  </si>
  <si>
    <t>Equivalência patrimonial reflexa de ajuste de exercícios anteriores das investidas</t>
  </si>
  <si>
    <t>01/10 a 31/12/2025</t>
  </si>
  <si>
    <t>Provisão para redução ao valor recuperável</t>
  </si>
  <si>
    <t>Aumento de capital de sócios não controladores</t>
  </si>
  <si>
    <t>Cancelamento de ações em tesouraria - reflexo investidas</t>
  </si>
  <si>
    <t>Receitas relativas à construção de ativos próprios</t>
  </si>
  <si>
    <t>Ganho na variação de participação societária nas investidas</t>
  </si>
  <si>
    <t>Perda no valor recuperável (reversão/perda)</t>
  </si>
  <si>
    <t>01/01 a 31/03/2026</t>
  </si>
  <si>
    <t>,</t>
  </si>
  <si>
    <t>Saldo em 31 de março de 2026</t>
  </si>
  <si>
    <t>Saldo em 31 de dezembro de 2025</t>
  </si>
  <si>
    <t xml:space="preserve"> -   </t>
  </si>
  <si>
    <t xml:space="preserve">-   </t>
  </si>
  <si>
    <t>Saldo em 30 de junho de 2025</t>
  </si>
  <si>
    <t>Perda na variação de participação societária nas investidas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</si>
</sst>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_(&quot;R$ &quot;* #,##0.00_);_(&quot;R$ &quot;* \(#,##0.00\);_(&quot;R$ &quot;* &quot;-&quot;??_);_(@_)"/>
    <numFmt numFmtId="169" formatCode="_(* #,##0.000000_);_(* \(#,##0.000000\);_(* &quot;-&quot;??_);_(@_)"/>
    <numFmt numFmtId="170" formatCode="_(* #,##0.00000_);_(* \(#,##0.00000\);_(* &quot;-&quot;??_);_(@_)"/>
    <numFmt numFmtId="171" formatCode="_-* #,##0.00000_-;\-* #,##0.00000_-;_-* &quot;-&quot;?????_-;_-@_-"/>
  </numFmts>
  <fonts count="72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sz val="9"/>
      <color rgb="FF4D4D4D"/>
      <name val="Arial"/>
      <family val="2"/>
    </font>
    <font>
      <i/>
      <sz val="9"/>
      <color theme="0"/>
      <name val="Arial"/>
      <family val="2"/>
    </font>
    <font>
      <b/>
      <sz val="9"/>
      <color rgb="FF4D4D4D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0057A7"/>
      <name val="Arial"/>
      <family val="2"/>
    </font>
    <font>
      <sz val="10"/>
      <color rgb="FF0057A7"/>
      <name val="Arial"/>
      <family val="2"/>
    </font>
    <font>
      <i/>
      <sz val="8"/>
      <color theme="0"/>
      <name val="Arial"/>
      <family val="2"/>
    </font>
    <font>
      <b/>
      <sz val="10"/>
      <color theme="0"/>
      <name val="Arial"/>
      <family val="2"/>
    </font>
    <font>
      <b/>
      <sz val="8"/>
      <color rgb="FF0057A7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sz val="10"/>
      <color rgb="FF4D4D4D"/>
      <name val="Arial"/>
      <family val="2"/>
    </font>
    <font>
      <i/>
      <sz val="8"/>
      <color rgb="FF4D4D4D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0056A7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sz val="8"/>
      <color rgb="FF262626"/>
      <name val="Arial"/>
      <family val="2"/>
    </font>
    <font>
      <b/>
      <sz val="8"/>
      <color rgb="FF262626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8"/>
      <color rgb="FF0056A7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119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22" fillId="0" borderId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5" fillId="36" borderId="0" applyNumberFormat="0" applyBorder="0" applyAlignment="0" applyProtection="0"/>
    <xf numFmtId="0" fontId="26" fillId="48" borderId="14" applyNumberFormat="0" applyAlignment="0" applyProtection="0"/>
    <xf numFmtId="0" fontId="27" fillId="49" borderId="15" applyNumberFormat="0" applyAlignment="0" applyProtection="0"/>
    <xf numFmtId="0" fontId="28" fillId="0" borderId="16" applyNumberFormat="0" applyFill="0" applyAlignment="0" applyProtection="0"/>
    <xf numFmtId="43" fontId="6" fillId="0" borderId="0" applyFont="0" applyFill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53" borderId="0" applyNumberFormat="0" applyBorder="0" applyAlignment="0" applyProtection="0"/>
    <xf numFmtId="0" fontId="29" fillId="39" borderId="14" applyNumberFormat="0" applyAlignment="0" applyProtection="0"/>
    <xf numFmtId="0" fontId="30" fillId="35" borderId="0" applyNumberFormat="0" applyBorder="0" applyAlignment="0" applyProtection="0"/>
    <xf numFmtId="0" fontId="31" fillId="54" borderId="0" applyNumberFormat="0" applyBorder="0" applyAlignment="0" applyProtection="0"/>
    <xf numFmtId="0" fontId="6" fillId="0" borderId="0">
      <alignment vertical="top"/>
    </xf>
    <xf numFmtId="0" fontId="6" fillId="55" borderId="17" applyNumberFormat="0" applyFont="0" applyAlignment="0" applyProtection="0"/>
    <xf numFmtId="0" fontId="32" fillId="48" borderId="18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1" fillId="0" borderId="0"/>
    <xf numFmtId="43" fontId="43" fillId="0" borderId="0" applyFill="0" applyBorder="0" applyAlignment="0" applyProtection="0"/>
    <xf numFmtId="0" fontId="41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42" fillId="5" borderId="0" applyNumberFormat="0" applyBorder="0" applyAlignment="0" applyProtection="0"/>
    <xf numFmtId="0" fontId="13" fillId="6" borderId="8" applyNumberFormat="0" applyAlignment="0" applyProtection="0"/>
    <xf numFmtId="0" fontId="14" fillId="7" borderId="9" applyNumberFormat="0" applyAlignment="0" applyProtection="0"/>
    <xf numFmtId="0" fontId="15" fillId="7" borderId="8" applyNumberFormat="0" applyAlignment="0" applyProtection="0"/>
    <xf numFmtId="0" fontId="16" fillId="0" borderId="10" applyNumberFormat="0" applyFill="0" applyAlignment="0" applyProtection="0"/>
    <xf numFmtId="0" fontId="17" fillId="8" borderId="11" applyNumberFormat="0" applyAlignment="0" applyProtection="0"/>
    <xf numFmtId="0" fontId="18" fillId="0" borderId="0" applyNumberFormat="0" applyFill="0" applyBorder="0" applyAlignment="0" applyProtection="0"/>
    <xf numFmtId="0" fontId="1" fillId="9" borderId="12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3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23" fillId="0" borderId="0"/>
    <xf numFmtId="43" fontId="43" fillId="0" borderId="0" applyFill="0" applyBorder="0" applyAlignment="0" applyProtection="0"/>
    <xf numFmtId="0" fontId="6" fillId="0" borderId="0">
      <alignment vertical="top"/>
    </xf>
    <xf numFmtId="38" fontId="40" fillId="0" borderId="0"/>
    <xf numFmtId="0" fontId="7" fillId="0" borderId="0">
      <alignment vertical="top"/>
    </xf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</cellStyleXfs>
  <cellXfs count="293">
    <xf numFmtId="0" fontId="0" fillId="0" borderId="0" xfId="0"/>
    <xf numFmtId="0" fontId="0" fillId="56" borderId="0" xfId="0" applyFill="1"/>
    <xf numFmtId="164" fontId="46" fillId="58" borderId="0" xfId="2" applyNumberFormat="1" applyFont="1" applyFill="1" applyAlignment="1">
      <alignment horizontal="left" vertical="center" indent="1"/>
    </xf>
    <xf numFmtId="0" fontId="48" fillId="58" borderId="0" xfId="0" applyFont="1" applyFill="1"/>
    <xf numFmtId="164" fontId="46" fillId="58" borderId="0" xfId="2" applyNumberFormat="1" applyFont="1" applyFill="1" applyAlignment="1">
      <alignment horizontal="right"/>
    </xf>
    <xf numFmtId="0" fontId="49" fillId="0" borderId="0" xfId="0" applyFont="1"/>
    <xf numFmtId="0" fontId="50" fillId="0" borderId="0" xfId="0" applyFont="1"/>
    <xf numFmtId="164" fontId="44" fillId="58" borderId="0" xfId="2" applyNumberFormat="1" applyFont="1" applyFill="1" applyAlignment="1">
      <alignment horizontal="left"/>
    </xf>
    <xf numFmtId="0" fontId="0" fillId="58" borderId="0" xfId="0" applyFill="1"/>
    <xf numFmtId="164" fontId="51" fillId="58" borderId="0" xfId="2" applyNumberFormat="1" applyFont="1" applyFill="1" applyAlignment="1">
      <alignment horizontal="left"/>
    </xf>
    <xf numFmtId="0" fontId="52" fillId="58" borderId="0" xfId="0" applyFont="1" applyFill="1"/>
    <xf numFmtId="0" fontId="53" fillId="0" borderId="0" xfId="0" applyFont="1"/>
    <xf numFmtId="0" fontId="54" fillId="0" borderId="0" xfId="0" applyFont="1"/>
    <xf numFmtId="164" fontId="55" fillId="58" borderId="0" xfId="2" applyNumberFormat="1" applyFont="1" applyFill="1" applyAlignment="1">
      <alignment horizontal="right"/>
    </xf>
    <xf numFmtId="164" fontId="55" fillId="58" borderId="0" xfId="2" applyNumberFormat="1" applyFont="1" applyFill="1" applyAlignment="1">
      <alignment horizontal="left"/>
    </xf>
    <xf numFmtId="164" fontId="56" fillId="58" borderId="0" xfId="2" applyNumberFormat="1" applyFont="1" applyFill="1" applyAlignment="1">
      <alignment horizontal="left" vertical="center" indent="1"/>
    </xf>
    <xf numFmtId="0" fontId="57" fillId="0" borderId="0" xfId="0" applyFont="1"/>
    <xf numFmtId="164" fontId="55" fillId="58" borderId="0" xfId="2" applyNumberFormat="1" applyFont="1" applyFill="1" applyAlignment="1">
      <alignment horizontal="left" vertical="center" indent="1"/>
    </xf>
    <xf numFmtId="0" fontId="51" fillId="58" borderId="1" xfId="2" applyFont="1" applyFill="1" applyBorder="1" applyAlignment="1">
      <alignment horizontal="center" vertical="center" wrapText="1"/>
    </xf>
    <xf numFmtId="0" fontId="51" fillId="58" borderId="0" xfId="2" applyFont="1" applyFill="1" applyAlignment="1">
      <alignment horizontal="center" vertical="center" wrapText="1"/>
    </xf>
    <xf numFmtId="0" fontId="51" fillId="58" borderId="0" xfId="2" applyFont="1" applyFill="1" applyAlignment="1">
      <alignment horizontal="left" vertical="center"/>
    </xf>
    <xf numFmtId="0" fontId="51" fillId="58" borderId="0" xfId="2" applyFont="1" applyFill="1" applyAlignment="1">
      <alignment horizontal="left" vertical="center" wrapText="1"/>
    </xf>
    <xf numFmtId="0" fontId="57" fillId="0" borderId="0" xfId="2" applyFont="1" applyAlignment="1">
      <alignment horizontal="left" wrapText="1"/>
    </xf>
    <xf numFmtId="164" fontId="58" fillId="0" borderId="0" xfId="2" applyNumberFormat="1" applyFont="1" applyAlignment="1">
      <alignment horizontal="left"/>
    </xf>
    <xf numFmtId="0" fontId="59" fillId="0" borderId="0" xfId="0" applyFont="1"/>
    <xf numFmtId="0" fontId="58" fillId="0" borderId="0" xfId="2" applyFont="1" applyAlignment="1">
      <alignment horizontal="left"/>
    </xf>
    <xf numFmtId="3" fontId="59" fillId="0" borderId="0" xfId="0" applyNumberFormat="1" applyFont="1"/>
    <xf numFmtId="0" fontId="58" fillId="0" borderId="0" xfId="2" applyFont="1" applyAlignment="1">
      <alignment horizontal="left" wrapText="1"/>
    </xf>
    <xf numFmtId="0" fontId="58" fillId="2" borderId="0" xfId="2" applyFont="1" applyFill="1" applyAlignment="1">
      <alignment horizontal="center" wrapText="1"/>
    </xf>
    <xf numFmtId="166" fontId="59" fillId="0" borderId="0" xfId="0" applyNumberFormat="1" applyFont="1" applyAlignment="1">
      <alignment horizontal="right" vertical="center"/>
    </xf>
    <xf numFmtId="166" fontId="59" fillId="57" borderId="0" xfId="0" applyNumberFormat="1" applyFont="1" applyFill="1" applyAlignment="1">
      <alignment horizontal="right" vertical="center"/>
    </xf>
    <xf numFmtId="166" fontId="59" fillId="0" borderId="0" xfId="0" applyNumberFormat="1" applyFont="1"/>
    <xf numFmtId="166" fontId="59" fillId="2" borderId="0" xfId="0" applyNumberFormat="1" applyFont="1" applyFill="1" applyAlignment="1">
      <alignment horizontal="right" vertical="center"/>
    </xf>
    <xf numFmtId="165" fontId="51" fillId="59" borderId="23" xfId="1" applyFont="1" applyFill="1" applyBorder="1" applyAlignment="1" applyProtection="1">
      <alignment horizontal="left"/>
    </xf>
    <xf numFmtId="0" fontId="52" fillId="59" borderId="23" xfId="0" applyFont="1" applyFill="1" applyBorder="1"/>
    <xf numFmtId="3" fontId="52" fillId="0" borderId="23" xfId="0" applyNumberFormat="1" applyFont="1" applyBorder="1"/>
    <xf numFmtId="166" fontId="51" fillId="59" borderId="23" xfId="3" applyNumberFormat="1" applyFont="1" applyFill="1" applyBorder="1" applyAlignment="1" applyProtection="1">
      <alignment horizontal="right" vertical="center"/>
    </xf>
    <xf numFmtId="3" fontId="58" fillId="0" borderId="0" xfId="2" applyNumberFormat="1" applyFont="1" applyAlignment="1">
      <alignment horizontal="left"/>
    </xf>
    <xf numFmtId="3" fontId="58" fillId="0" borderId="0" xfId="4" applyNumberFormat="1" applyFont="1" applyAlignment="1">
      <alignment horizontal="right"/>
    </xf>
    <xf numFmtId="0" fontId="58" fillId="57" borderId="0" xfId="1" applyNumberFormat="1" applyFont="1" applyFill="1" applyAlignment="1" applyProtection="1">
      <alignment horizontal="left"/>
    </xf>
    <xf numFmtId="0" fontId="59" fillId="57" borderId="0" xfId="0" applyFont="1" applyFill="1"/>
    <xf numFmtId="167" fontId="59" fillId="57" borderId="0" xfId="0" applyNumberFormat="1" applyFont="1" applyFill="1" applyAlignment="1">
      <alignment horizontal="right" vertical="center"/>
    </xf>
    <xf numFmtId="167" fontId="59" fillId="0" borderId="0" xfId="0" applyNumberFormat="1" applyFont="1" applyAlignment="1">
      <alignment horizontal="right" vertical="center"/>
    </xf>
    <xf numFmtId="0" fontId="61" fillId="0" borderId="2" xfId="0" applyFont="1" applyBorder="1"/>
    <xf numFmtId="3" fontId="61" fillId="0" borderId="2" xfId="0" applyNumberFormat="1" applyFont="1" applyBorder="1"/>
    <xf numFmtId="166" fontId="61" fillId="0" borderId="2" xfId="0" applyNumberFormat="1" applyFont="1" applyBorder="1" applyAlignment="1">
      <alignment horizontal="right" vertical="center"/>
    </xf>
    <xf numFmtId="166" fontId="59" fillId="0" borderId="2" xfId="0" applyNumberFormat="1" applyFont="1" applyBorder="1"/>
    <xf numFmtId="166" fontId="59" fillId="0" borderId="2" xfId="0" applyNumberFormat="1" applyFont="1" applyBorder="1" applyAlignment="1">
      <alignment horizontal="right" vertical="center"/>
    </xf>
    <xf numFmtId="0" fontId="62" fillId="0" borderId="0" xfId="0" applyFont="1"/>
    <xf numFmtId="3" fontId="62" fillId="0" borderId="0" xfId="0" applyNumberFormat="1" applyFont="1"/>
    <xf numFmtId="166" fontId="62" fillId="0" borderId="0" xfId="0" applyNumberFormat="1" applyFont="1" applyAlignment="1">
      <alignment horizontal="right" vertical="center"/>
    </xf>
    <xf numFmtId="166" fontId="62" fillId="0" borderId="0" xfId="0" applyNumberFormat="1" applyFont="1"/>
    <xf numFmtId="0" fontId="63" fillId="0" borderId="0" xfId="0" applyFont="1"/>
    <xf numFmtId="0" fontId="52" fillId="0" borderId="0" xfId="7" applyFont="1"/>
    <xf numFmtId="0" fontId="52" fillId="58" borderId="0" xfId="7" applyFont="1" applyFill="1"/>
    <xf numFmtId="0" fontId="64" fillId="0" borderId="0" xfId="7" applyFont="1"/>
    <xf numFmtId="164" fontId="56" fillId="58" borderId="0" xfId="2" applyNumberFormat="1" applyFont="1" applyFill="1" applyAlignment="1">
      <alignment horizontal="left" indent="1"/>
    </xf>
    <xf numFmtId="14" fontId="51" fillId="58" borderId="0" xfId="7" applyNumberFormat="1" applyFont="1" applyFill="1" applyAlignment="1">
      <alignment horizontal="center"/>
    </xf>
    <xf numFmtId="0" fontId="58" fillId="0" borderId="0" xfId="8" applyFont="1"/>
    <xf numFmtId="0" fontId="59" fillId="57" borderId="0" xfId="7" applyFont="1" applyFill="1"/>
    <xf numFmtId="0" fontId="59" fillId="0" borderId="0" xfId="7" applyFont="1"/>
    <xf numFmtId="0" fontId="58" fillId="57" borderId="0" xfId="8" applyFont="1" applyFill="1"/>
    <xf numFmtId="0" fontId="59" fillId="2" borderId="0" xfId="7" applyFont="1" applyFill="1"/>
    <xf numFmtId="0" fontId="58" fillId="0" borderId="0" xfId="7" applyFont="1" applyAlignment="1">
      <alignment horizontal="left" indent="1"/>
    </xf>
    <xf numFmtId="0" fontId="58" fillId="57" borderId="0" xfId="7" applyFont="1" applyFill="1"/>
    <xf numFmtId="0" fontId="58" fillId="0" borderId="0" xfId="7" applyFont="1"/>
    <xf numFmtId="0" fontId="58" fillId="57" borderId="0" xfId="7" applyFont="1" applyFill="1" applyAlignment="1">
      <alignment horizontal="left" indent="1"/>
    </xf>
    <xf numFmtId="166" fontId="58" fillId="0" borderId="0" xfId="7" applyNumberFormat="1" applyFont="1"/>
    <xf numFmtId="0" fontId="58" fillId="2" borderId="0" xfId="7" applyFont="1" applyFill="1"/>
    <xf numFmtId="0" fontId="59" fillId="0" borderId="0" xfId="8" applyFont="1" applyAlignment="1">
      <alignment horizontal="left" indent="2"/>
    </xf>
    <xf numFmtId="166" fontId="59" fillId="57" borderId="0" xfId="7" applyNumberFormat="1" applyFont="1" applyFill="1" applyAlignment="1">
      <alignment horizontal="right" vertical="center"/>
    </xf>
    <xf numFmtId="166" fontId="59" fillId="0" borderId="0" xfId="7" applyNumberFormat="1" applyFont="1" applyAlignment="1">
      <alignment horizontal="right" vertical="center"/>
    </xf>
    <xf numFmtId="166" fontId="59" fillId="2" borderId="0" xfId="7" applyNumberFormat="1" applyFont="1" applyFill="1" applyAlignment="1">
      <alignment horizontal="right" vertical="center"/>
    </xf>
    <xf numFmtId="0" fontId="59" fillId="0" borderId="0" xfId="7" applyFont="1" applyAlignment="1">
      <alignment horizontal="left" indent="2"/>
    </xf>
    <xf numFmtId="0" fontId="59" fillId="0" borderId="0" xfId="7" applyFont="1" applyAlignment="1">
      <alignment horizontal="left" wrapText="1" indent="2"/>
    </xf>
    <xf numFmtId="0" fontId="52" fillId="0" borderId="23" xfId="0" applyFont="1" applyBorder="1"/>
    <xf numFmtId="166" fontId="51" fillId="0" borderId="23" xfId="3" applyNumberFormat="1" applyFont="1" applyFill="1" applyBorder="1" applyAlignment="1" applyProtection="1">
      <alignment horizontal="right" vertical="center"/>
    </xf>
    <xf numFmtId="166" fontId="51" fillId="0" borderId="23" xfId="3" applyNumberFormat="1" applyFont="1" applyFill="1" applyBorder="1" applyAlignment="1">
      <alignment horizontal="right" vertical="center"/>
    </xf>
    <xf numFmtId="0" fontId="59" fillId="0" borderId="0" xfId="9" applyFont="1" applyAlignment="1">
      <alignment horizontal="left" indent="2"/>
    </xf>
    <xf numFmtId="0" fontId="51" fillId="59" borderId="23" xfId="0" applyFont="1" applyFill="1" applyBorder="1"/>
    <xf numFmtId="0" fontId="51" fillId="0" borderId="23" xfId="0" applyFont="1" applyBorder="1"/>
    <xf numFmtId="3" fontId="51" fillId="0" borderId="23" xfId="0" applyNumberFormat="1" applyFont="1" applyBorder="1"/>
    <xf numFmtId="3" fontId="58" fillId="0" borderId="0" xfId="0" applyNumberFormat="1" applyFont="1"/>
    <xf numFmtId="166" fontId="58" fillId="0" borderId="0" xfId="0" applyNumberFormat="1" applyFont="1"/>
    <xf numFmtId="0" fontId="58" fillId="0" borderId="0" xfId="0" applyFont="1"/>
    <xf numFmtId="0" fontId="59" fillId="0" borderId="0" xfId="9" applyFont="1" applyAlignment="1">
      <alignment horizontal="left" indent="1"/>
    </xf>
    <xf numFmtId="0" fontId="59" fillId="0" borderId="0" xfId="7" applyFont="1" applyAlignment="1">
      <alignment horizontal="left" indent="1"/>
    </xf>
    <xf numFmtId="166" fontId="59" fillId="57" borderId="0" xfId="7" applyNumberFormat="1" applyFont="1" applyFill="1"/>
    <xf numFmtId="166" fontId="59" fillId="2" borderId="0" xfId="7" applyNumberFormat="1" applyFont="1" applyFill="1"/>
    <xf numFmtId="0" fontId="59" fillId="0" borderId="0" xfId="9" applyFont="1" applyAlignment="1">
      <alignment horizontal="left"/>
    </xf>
    <xf numFmtId="0" fontId="61" fillId="0" borderId="3" xfId="7" applyFont="1" applyBorder="1"/>
    <xf numFmtId="0" fontId="59" fillId="0" borderId="3" xfId="7" applyFont="1" applyBorder="1"/>
    <xf numFmtId="0" fontId="62" fillId="0" borderId="0" xfId="7" applyFont="1"/>
    <xf numFmtId="0" fontId="65" fillId="0" borderId="0" xfId="7" applyFont="1"/>
    <xf numFmtId="0" fontId="51" fillId="58" borderId="0" xfId="0" applyFont="1" applyFill="1"/>
    <xf numFmtId="0" fontId="64" fillId="0" borderId="0" xfId="0" applyFont="1"/>
    <xf numFmtId="14" fontId="51" fillId="58" borderId="1" xfId="2" applyNumberFormat="1" applyFont="1" applyFill="1" applyBorder="1" applyAlignment="1">
      <alignment horizontal="center" vertical="center" wrapText="1"/>
    </xf>
    <xf numFmtId="14" fontId="51" fillId="58" borderId="0" xfId="2" applyNumberFormat="1" applyFont="1" applyFill="1" applyAlignment="1">
      <alignment horizontal="center" vertical="center" wrapText="1"/>
    </xf>
    <xf numFmtId="164" fontId="58" fillId="2" borderId="0" xfId="2" applyNumberFormat="1" applyFont="1" applyFill="1" applyAlignment="1">
      <alignment horizontal="left"/>
    </xf>
    <xf numFmtId="164" fontId="58" fillId="57" borderId="0" xfId="2" applyNumberFormat="1" applyFont="1" applyFill="1" applyAlignment="1">
      <alignment horizontal="left"/>
    </xf>
    <xf numFmtId="165" fontId="58" fillId="0" borderId="0" xfId="1" applyFont="1" applyAlignment="1" applyProtection="1">
      <alignment horizontal="left"/>
    </xf>
    <xf numFmtId="166" fontId="59" fillId="2" borderId="0" xfId="0" quotePrefix="1" applyNumberFormat="1" applyFont="1" applyFill="1" applyAlignment="1">
      <alignment horizontal="right" vertical="center"/>
    </xf>
    <xf numFmtId="166" fontId="58" fillId="2" borderId="0" xfId="2" applyNumberFormat="1" applyFont="1" applyFill="1" applyAlignment="1">
      <alignment horizontal="right" vertical="center"/>
    </xf>
    <xf numFmtId="166" fontId="58" fillId="57" borderId="0" xfId="2" applyNumberFormat="1" applyFont="1" applyFill="1" applyAlignment="1">
      <alignment horizontal="right" vertical="center"/>
    </xf>
    <xf numFmtId="166" fontId="58" fillId="0" borderId="0" xfId="2" applyNumberFormat="1" applyFont="1" applyAlignment="1">
      <alignment horizontal="left"/>
    </xf>
    <xf numFmtId="37" fontId="59" fillId="0" borderId="0" xfId="4" applyNumberFormat="1" applyFont="1" applyAlignment="1"/>
    <xf numFmtId="166" fontId="58" fillId="0" borderId="0" xfId="4" applyNumberFormat="1" applyFont="1" applyAlignment="1">
      <alignment horizontal="right"/>
    </xf>
    <xf numFmtId="166" fontId="58" fillId="2" borderId="0" xfId="3" applyNumberFormat="1" applyFont="1" applyFill="1" applyBorder="1" applyAlignment="1" applyProtection="1">
      <alignment horizontal="right" vertical="center"/>
    </xf>
    <xf numFmtId="166" fontId="58" fillId="57" borderId="0" xfId="3" applyNumberFormat="1" applyFont="1" applyFill="1" applyBorder="1" applyAlignment="1" applyProtection="1">
      <alignment horizontal="right" vertical="center"/>
    </xf>
    <xf numFmtId="166" fontId="59" fillId="2" borderId="0" xfId="0" applyNumberFormat="1" applyFont="1" applyFill="1"/>
    <xf numFmtId="166" fontId="59" fillId="57" borderId="0" xfId="0" applyNumberFormat="1" applyFont="1" applyFill="1"/>
    <xf numFmtId="166" fontId="58" fillId="2" borderId="0" xfId="2" applyNumberFormat="1" applyFont="1" applyFill="1" applyAlignment="1">
      <alignment horizontal="center" vertical="center" wrapText="1"/>
    </xf>
    <xf numFmtId="166" fontId="58" fillId="57" borderId="0" xfId="2" applyNumberFormat="1" applyFont="1" applyFill="1" applyAlignment="1">
      <alignment horizontal="center" vertical="center" wrapText="1"/>
    </xf>
    <xf numFmtId="166" fontId="58" fillId="2" borderId="0" xfId="2" applyNumberFormat="1" applyFont="1" applyFill="1" applyAlignment="1">
      <alignment horizontal="left"/>
    </xf>
    <xf numFmtId="166" fontId="58" fillId="57" borderId="0" xfId="2" applyNumberFormat="1" applyFont="1" applyFill="1" applyAlignment="1">
      <alignment horizontal="left"/>
    </xf>
    <xf numFmtId="0" fontId="66" fillId="0" borderId="0" xfId="0" applyFont="1" applyAlignment="1">
      <alignment horizontal="left"/>
    </xf>
    <xf numFmtId="164" fontId="51" fillId="58" borderId="0" xfId="2" applyNumberFormat="1" applyFont="1" applyFill="1" applyAlignment="1">
      <alignment horizontal="left" indent="1"/>
    </xf>
    <xf numFmtId="0" fontId="51" fillId="58" borderId="0" xfId="2" applyFont="1" applyFill="1" applyAlignment="1">
      <alignment horizontal="left"/>
    </xf>
    <xf numFmtId="0" fontId="59" fillId="2" borderId="0" xfId="0" applyFont="1" applyFill="1"/>
    <xf numFmtId="169" fontId="62" fillId="0" borderId="0" xfId="1" applyNumberFormat="1" applyFont="1" applyAlignment="1">
      <alignment horizontal="right" vertical="center"/>
    </xf>
    <xf numFmtId="0" fontId="59" fillId="57" borderId="0" xfId="8" applyFont="1" applyFill="1" applyAlignment="1">
      <alignment horizontal="left" indent="2"/>
    </xf>
    <xf numFmtId="0" fontId="59" fillId="57" borderId="0" xfId="7" applyFont="1" applyFill="1" applyAlignment="1">
      <alignment horizontal="left" indent="2"/>
    </xf>
    <xf numFmtId="0" fontId="59" fillId="57" borderId="0" xfId="7" applyFont="1" applyFill="1" applyAlignment="1">
      <alignment horizontal="left" wrapText="1" indent="2"/>
    </xf>
    <xf numFmtId="0" fontId="59" fillId="57" borderId="0" xfId="9" applyFont="1" applyFill="1" applyAlignment="1">
      <alignment horizontal="left" indent="2"/>
    </xf>
    <xf numFmtId="0" fontId="59" fillId="57" borderId="0" xfId="9" applyFont="1" applyFill="1" applyAlignment="1">
      <alignment horizontal="left" indent="1"/>
    </xf>
    <xf numFmtId="165" fontId="59" fillId="57" borderId="0" xfId="1" applyFont="1" applyFill="1"/>
    <xf numFmtId="166" fontId="65" fillId="0" borderId="0" xfId="7" applyNumberFormat="1" applyFont="1"/>
    <xf numFmtId="4" fontId="48" fillId="58" borderId="0" xfId="0" applyNumberFormat="1" applyFont="1" applyFill="1"/>
    <xf numFmtId="164" fontId="56" fillId="58" borderId="0" xfId="2" applyNumberFormat="1" applyFont="1" applyFill="1" applyAlignment="1">
      <alignment horizontal="left"/>
    </xf>
    <xf numFmtId="0" fontId="56" fillId="58" borderId="0" xfId="0" applyFont="1" applyFill="1" applyAlignment="1">
      <alignment horizontal="center"/>
    </xf>
    <xf numFmtId="164" fontId="46" fillId="58" borderId="0" xfId="2" applyNumberFormat="1" applyFont="1" applyFill="1" applyAlignment="1">
      <alignment horizontal="left" vertical="center"/>
    </xf>
    <xf numFmtId="0" fontId="44" fillId="58" borderId="1" xfId="2" applyFont="1" applyFill="1" applyBorder="1" applyAlignment="1">
      <alignment horizontal="center" vertical="center" wrapText="1"/>
    </xf>
    <xf numFmtId="0" fontId="47" fillId="0" borderId="0" xfId="2" applyFont="1" applyAlignment="1">
      <alignment horizontal="center" vertical="center" wrapText="1"/>
    </xf>
    <xf numFmtId="0" fontId="51" fillId="59" borderId="0" xfId="1" applyNumberFormat="1" applyFont="1" applyFill="1" applyAlignment="1" applyProtection="1">
      <alignment horizontal="left"/>
    </xf>
    <xf numFmtId="0" fontId="58" fillId="57" borderId="0" xfId="0" applyFont="1" applyFill="1" applyAlignment="1">
      <alignment horizontal="left" indent="1"/>
    </xf>
    <xf numFmtId="0" fontId="59" fillId="57" borderId="0" xfId="0" applyFont="1" applyFill="1" applyAlignment="1">
      <alignment horizontal="left" indent="2"/>
    </xf>
    <xf numFmtId="0" fontId="62" fillId="0" borderId="1" xfId="0" applyFont="1" applyBorder="1"/>
    <xf numFmtId="166" fontId="62" fillId="0" borderId="1" xfId="0" applyNumberFormat="1" applyFont="1" applyBorder="1"/>
    <xf numFmtId="0" fontId="66" fillId="0" borderId="0" xfId="0" applyFont="1"/>
    <xf numFmtId="4" fontId="62" fillId="0" borderId="0" xfId="0" applyNumberFormat="1" applyFont="1"/>
    <xf numFmtId="0" fontId="52" fillId="58" borderId="0" xfId="5" applyFont="1" applyFill="1"/>
    <xf numFmtId="0" fontId="64" fillId="0" borderId="0" xfId="5" applyFont="1"/>
    <xf numFmtId="164" fontId="44" fillId="58" borderId="0" xfId="2" applyNumberFormat="1" applyFont="1" applyFill="1" applyAlignment="1">
      <alignment horizontal="left" indent="1"/>
    </xf>
    <xf numFmtId="0" fontId="58" fillId="57" borderId="0" xfId="15" applyFont="1" applyFill="1"/>
    <xf numFmtId="166" fontId="47" fillId="0" borderId="0" xfId="5" applyNumberFormat="1" applyFont="1"/>
    <xf numFmtId="0" fontId="45" fillId="0" borderId="0" xfId="15" applyFont="1"/>
    <xf numFmtId="0" fontId="67" fillId="0" borderId="0" xfId="15" applyFont="1"/>
    <xf numFmtId="0" fontId="59" fillId="57" borderId="0" xfId="15" applyFont="1" applyFill="1" applyAlignment="1">
      <alignment horizontal="left" indent="1"/>
    </xf>
    <xf numFmtId="0" fontId="47" fillId="0" borderId="0" xfId="5" applyFont="1"/>
    <xf numFmtId="166" fontId="45" fillId="0" borderId="0" xfId="6" applyNumberFormat="1" applyFont="1" applyFill="1" applyBorder="1" applyAlignment="1" applyProtection="1">
      <alignment wrapText="1"/>
    </xf>
    <xf numFmtId="0" fontId="68" fillId="0" borderId="0" xfId="15" applyFont="1"/>
    <xf numFmtId="0" fontId="45" fillId="0" borderId="0" xfId="5" applyFont="1"/>
    <xf numFmtId="0" fontId="58" fillId="57" borderId="0" xfId="9" applyFont="1" applyFill="1" applyAlignment="1">
      <alignment horizontal="left" wrapText="1"/>
    </xf>
    <xf numFmtId="166" fontId="47" fillId="0" borderId="0" xfId="15" applyNumberFormat="1" applyFont="1"/>
    <xf numFmtId="0" fontId="58" fillId="57" borderId="0" xfId="9" applyFont="1" applyFill="1"/>
    <xf numFmtId="166" fontId="47" fillId="0" borderId="0" xfId="6" applyNumberFormat="1" applyFont="1" applyFill="1" applyBorder="1" applyAlignment="1" applyProtection="1">
      <alignment wrapText="1"/>
    </xf>
    <xf numFmtId="0" fontId="59" fillId="57" borderId="0" xfId="9" applyFont="1" applyFill="1"/>
    <xf numFmtId="0" fontId="59" fillId="57" borderId="0" xfId="9" applyFont="1" applyFill="1" applyAlignment="1">
      <alignment horizontal="left" vertical="center" wrapText="1" indent="1"/>
    </xf>
    <xf numFmtId="0" fontId="51" fillId="59" borderId="23" xfId="9" applyFont="1" applyFill="1" applyBorder="1"/>
    <xf numFmtId="166" fontId="44" fillId="59" borderId="23" xfId="3" applyNumberFormat="1" applyFont="1" applyFill="1" applyBorder="1" applyAlignment="1" applyProtection="1">
      <alignment horizontal="right" vertical="center"/>
    </xf>
    <xf numFmtId="0" fontId="64" fillId="0" borderId="0" xfId="15" applyFont="1"/>
    <xf numFmtId="0" fontId="58" fillId="0" borderId="0" xfId="9" applyFont="1"/>
    <xf numFmtId="0" fontId="58" fillId="57" borderId="0" xfId="9" applyFont="1" applyFill="1" applyAlignment="1">
      <alignment horizontal="left" indent="1"/>
    </xf>
    <xf numFmtId="0" fontId="58" fillId="57" borderId="0" xfId="15" applyFont="1" applyFill="1" applyAlignment="1">
      <alignment horizontal="left" indent="1"/>
    </xf>
    <xf numFmtId="0" fontId="59" fillId="57" borderId="0" xfId="15" applyFont="1" applyFill="1" applyAlignment="1">
      <alignment horizontal="left" indent="2"/>
    </xf>
    <xf numFmtId="0" fontId="47" fillId="0" borderId="0" xfId="15" applyFont="1"/>
    <xf numFmtId="166" fontId="59" fillId="0" borderId="0" xfId="6" applyNumberFormat="1" applyFont="1" applyFill="1" applyBorder="1" applyAlignment="1" applyProtection="1">
      <alignment wrapText="1"/>
    </xf>
    <xf numFmtId="166" fontId="58" fillId="0" borderId="0" xfId="15" applyNumberFormat="1" applyFont="1"/>
    <xf numFmtId="0" fontId="61" fillId="0" borderId="3" xfId="15" applyFont="1" applyBorder="1"/>
    <xf numFmtId="0" fontId="61" fillId="0" borderId="3" xfId="15" applyFont="1" applyBorder="1" applyAlignment="1">
      <alignment horizontal="center"/>
    </xf>
    <xf numFmtId="166" fontId="61" fillId="0" borderId="3" xfId="15" applyNumberFormat="1" applyFont="1" applyBorder="1" applyAlignment="1">
      <alignment horizontal="right" vertical="center"/>
    </xf>
    <xf numFmtId="166" fontId="59" fillId="0" borderId="3" xfId="15" applyNumberFormat="1" applyFont="1" applyBorder="1"/>
    <xf numFmtId="166" fontId="59" fillId="0" borderId="3" xfId="15" applyNumberFormat="1" applyFont="1" applyBorder="1" applyAlignment="1">
      <alignment horizontal="right" vertical="center"/>
    </xf>
    <xf numFmtId="0" fontId="65" fillId="0" borderId="0" xfId="15" applyFont="1"/>
    <xf numFmtId="0" fontId="62" fillId="0" borderId="0" xfId="15" applyFont="1"/>
    <xf numFmtId="0" fontId="53" fillId="58" borderId="0" xfId="0" applyFont="1" applyFill="1"/>
    <xf numFmtId="0" fontId="52" fillId="0" borderId="0" xfId="0" applyFont="1"/>
    <xf numFmtId="0" fontId="62" fillId="58" borderId="0" xfId="0" applyFont="1" applyFill="1"/>
    <xf numFmtId="0" fontId="70" fillId="58" borderId="0" xfId="0" applyFont="1" applyFill="1"/>
    <xf numFmtId="0" fontId="51" fillId="0" borderId="0" xfId="0" applyFont="1"/>
    <xf numFmtId="0" fontId="71" fillId="0" borderId="0" xfId="0" applyFont="1"/>
    <xf numFmtId="164" fontId="51" fillId="0" borderId="0" xfId="2" applyNumberFormat="1" applyFont="1" applyAlignment="1">
      <alignment horizontal="left"/>
    </xf>
    <xf numFmtId="164" fontId="71" fillId="0" borderId="0" xfId="2" applyNumberFormat="1" applyFont="1" applyAlignment="1">
      <alignment horizontal="left"/>
    </xf>
    <xf numFmtId="165" fontId="58" fillId="57" borderId="0" xfId="1" applyFont="1" applyFill="1" applyAlignment="1" applyProtection="1">
      <alignment horizontal="left"/>
    </xf>
    <xf numFmtId="0" fontId="59" fillId="57" borderId="0" xfId="0" quotePrefix="1" applyFont="1" applyFill="1"/>
    <xf numFmtId="37" fontId="59" fillId="57" borderId="0" xfId="4" applyNumberFormat="1" applyFont="1" applyFill="1" applyAlignment="1"/>
    <xf numFmtId="166" fontId="59" fillId="2" borderId="0" xfId="0" applyNumberFormat="1" applyFont="1" applyFill="1" applyAlignment="1">
      <alignment vertical="center"/>
    </xf>
    <xf numFmtId="166" fontId="59" fillId="57" borderId="0" xfId="0" applyNumberFormat="1" applyFont="1" applyFill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10" applyFont="1" applyAlignment="1">
      <alignment wrapText="1"/>
    </xf>
    <xf numFmtId="0" fontId="59" fillId="57" borderId="0" xfId="63" applyFont="1" applyFill="1"/>
    <xf numFmtId="166" fontId="59" fillId="57" borderId="0" xfId="6" applyNumberFormat="1" applyFont="1" applyFill="1" applyAlignment="1">
      <alignment wrapText="1"/>
    </xf>
    <xf numFmtId="166" fontId="59" fillId="0" borderId="0" xfId="6" applyNumberFormat="1" applyFont="1" applyFill="1" applyAlignment="1">
      <alignment wrapText="1"/>
    </xf>
    <xf numFmtId="164" fontId="59" fillId="57" borderId="0" xfId="2" applyNumberFormat="1" applyFont="1" applyFill="1" applyAlignment="1">
      <alignment horizontal="left" vertical="center" indent="1"/>
    </xf>
    <xf numFmtId="164" fontId="59" fillId="57" borderId="0" xfId="2" applyNumberFormat="1" applyFont="1" applyFill="1" applyAlignment="1">
      <alignment horizontal="left" vertical="center"/>
    </xf>
    <xf numFmtId="0" fontId="58" fillId="0" borderId="0" xfId="10" applyFont="1" applyAlignment="1">
      <alignment horizontal="center" wrapText="1"/>
    </xf>
    <xf numFmtId="0" fontId="59" fillId="0" borderId="0" xfId="63" applyFont="1"/>
    <xf numFmtId="0" fontId="59" fillId="57" borderId="0" xfId="63" applyFont="1" applyFill="1" applyAlignment="1">
      <alignment horizontal="left" indent="1"/>
    </xf>
    <xf numFmtId="0" fontId="59" fillId="0" borderId="0" xfId="63" applyFont="1" applyAlignment="1">
      <alignment horizontal="left" indent="1"/>
    </xf>
    <xf numFmtId="166" fontId="59" fillId="57" borderId="0" xfId="6" applyNumberFormat="1" applyFont="1" applyFill="1" applyBorder="1" applyAlignment="1">
      <alignment wrapText="1"/>
    </xf>
    <xf numFmtId="166" fontId="60" fillId="57" borderId="0" xfId="42" applyNumberFormat="1" applyFont="1" applyFill="1" applyBorder="1" applyAlignment="1"/>
    <xf numFmtId="166" fontId="47" fillId="57" borderId="0" xfId="5" applyNumberFormat="1" applyFont="1" applyFill="1"/>
    <xf numFmtId="166" fontId="45" fillId="57" borderId="0" xfId="5" applyNumberFormat="1" applyFont="1" applyFill="1"/>
    <xf numFmtId="166" fontId="45" fillId="57" borderId="0" xfId="6" applyNumberFormat="1" applyFont="1" applyFill="1" applyBorder="1" applyAlignment="1" applyProtection="1">
      <alignment wrapText="1"/>
    </xf>
    <xf numFmtId="166" fontId="47" fillId="57" borderId="0" xfId="6" applyNumberFormat="1" applyFont="1" applyFill="1" applyBorder="1" applyAlignment="1" applyProtection="1">
      <alignment wrapText="1"/>
    </xf>
    <xf numFmtId="165" fontId="51" fillId="0" borderId="0" xfId="1" applyFont="1" applyFill="1" applyBorder="1" applyAlignment="1" applyProtection="1">
      <alignment horizontal="left"/>
    </xf>
    <xf numFmtId="3" fontId="52" fillId="0" borderId="0" xfId="0" applyNumberFormat="1" applyFont="1"/>
    <xf numFmtId="166" fontId="51" fillId="0" borderId="0" xfId="3" applyNumberFormat="1" applyFont="1" applyFill="1" applyBorder="1" applyAlignment="1" applyProtection="1">
      <alignment horizontal="right" vertical="center"/>
    </xf>
    <xf numFmtId="0" fontId="44" fillId="0" borderId="0" xfId="2" applyFont="1" applyAlignment="1">
      <alignment horizontal="center" wrapText="1"/>
    </xf>
    <xf numFmtId="166" fontId="51" fillId="59" borderId="0" xfId="3" applyNumberFormat="1" applyFont="1" applyFill="1" applyBorder="1" applyAlignment="1">
      <alignment horizontal="right" vertical="center"/>
    </xf>
    <xf numFmtId="0" fontId="58" fillId="0" borderId="0" xfId="1" applyNumberFormat="1" applyFont="1" applyFill="1" applyAlignment="1" applyProtection="1">
      <alignment horizontal="left"/>
    </xf>
    <xf numFmtId="166" fontId="45" fillId="57" borderId="0" xfId="14" applyNumberFormat="1" applyFont="1" applyFill="1" applyAlignment="1" applyProtection="1">
      <alignment wrapText="1"/>
    </xf>
    <xf numFmtId="166" fontId="45" fillId="0" borderId="0" xfId="14" applyNumberFormat="1" applyFont="1" applyFill="1" applyBorder="1" applyAlignment="1" applyProtection="1">
      <alignment wrapText="1"/>
    </xf>
    <xf numFmtId="170" fontId="62" fillId="0" borderId="0" xfId="1" applyNumberFormat="1" applyFont="1"/>
    <xf numFmtId="171" fontId="63" fillId="0" borderId="0" xfId="0" applyNumberFormat="1" applyFont="1"/>
    <xf numFmtId="167" fontId="62" fillId="0" borderId="0" xfId="0" applyNumberFormat="1" applyFont="1"/>
    <xf numFmtId="0" fontId="51" fillId="0" borderId="0" xfId="1" applyNumberFormat="1" applyFont="1" applyFill="1" applyAlignment="1" applyProtection="1">
      <alignment horizontal="left"/>
    </xf>
    <xf numFmtId="0" fontId="58" fillId="0" borderId="0" xfId="0" applyFont="1" applyAlignment="1">
      <alignment horizontal="left" indent="1"/>
    </xf>
    <xf numFmtId="0" fontId="59" fillId="0" borderId="0" xfId="0" applyFont="1" applyAlignment="1">
      <alignment horizontal="left" indent="2"/>
    </xf>
    <xf numFmtId="0" fontId="49" fillId="0" borderId="0" xfId="0" quotePrefix="1" applyFont="1"/>
    <xf numFmtId="166" fontId="58" fillId="0" borderId="0" xfId="2" applyNumberFormat="1" applyFont="1" applyAlignment="1">
      <alignment horizontal="right" vertical="center"/>
    </xf>
    <xf numFmtId="166" fontId="58" fillId="0" borderId="0" xfId="3" applyNumberFormat="1" applyFont="1" applyFill="1" applyBorder="1" applyAlignment="1" applyProtection="1">
      <alignment horizontal="right" vertical="center"/>
    </xf>
    <xf numFmtId="166" fontId="58" fillId="0" borderId="0" xfId="2" applyNumberFormat="1" applyFont="1" applyAlignment="1">
      <alignment horizontal="center" vertical="center" wrapText="1"/>
    </xf>
    <xf numFmtId="166" fontId="59" fillId="0" borderId="0" xfId="0" applyNumberFormat="1" applyFont="1" applyAlignment="1">
      <alignment vertical="center"/>
    </xf>
    <xf numFmtId="166" fontId="59" fillId="0" borderId="0" xfId="0" quotePrefix="1" applyNumberFormat="1" applyFont="1" applyAlignment="1">
      <alignment horizontal="right" vertical="center"/>
    </xf>
    <xf numFmtId="0" fontId="51" fillId="58" borderId="0" xfId="10" applyFont="1" applyFill="1"/>
    <xf numFmtId="0" fontId="52" fillId="58" borderId="0" xfId="10" applyFont="1" applyFill="1"/>
    <xf numFmtId="0" fontId="64" fillId="0" borderId="0" xfId="10" applyFont="1"/>
    <xf numFmtId="0" fontId="51" fillId="58" borderId="0" xfId="10" applyFont="1" applyFill="1" applyAlignment="1">
      <alignment horizontal="center"/>
    </xf>
    <xf numFmtId="0" fontId="51" fillId="58" borderId="0" xfId="10" applyFont="1" applyFill="1" applyAlignment="1">
      <alignment wrapText="1"/>
    </xf>
    <xf numFmtId="0" fontId="51" fillId="58" borderId="4" xfId="10" applyFont="1" applyFill="1" applyBorder="1" applyAlignment="1">
      <alignment horizontal="center" wrapText="1"/>
    </xf>
    <xf numFmtId="0" fontId="51" fillId="58" borderId="0" xfId="10" applyFont="1" applyFill="1" applyAlignment="1">
      <alignment horizontal="center" wrapText="1"/>
    </xf>
    <xf numFmtId="0" fontId="71" fillId="0" borderId="0" xfId="10" applyFont="1" applyAlignment="1">
      <alignment wrapText="1"/>
    </xf>
    <xf numFmtId="166" fontId="58" fillId="0" borderId="0" xfId="6" applyNumberFormat="1" applyFont="1" applyFill="1" applyBorder="1" applyAlignment="1">
      <alignment wrapText="1"/>
    </xf>
    <xf numFmtId="164" fontId="55" fillId="0" borderId="0" xfId="2" applyNumberFormat="1" applyFont="1" applyAlignment="1">
      <alignment horizontal="left" vertical="center" indent="1"/>
    </xf>
    <xf numFmtId="0" fontId="51" fillId="0" borderId="0" xfId="10" applyFont="1" applyAlignment="1">
      <alignment wrapText="1"/>
    </xf>
    <xf numFmtId="0" fontId="51" fillId="0" borderId="0" xfId="10" applyFont="1" applyAlignment="1">
      <alignment horizontal="center" wrapText="1"/>
    </xf>
    <xf numFmtId="164" fontId="55" fillId="57" borderId="0" xfId="2" applyNumberFormat="1" applyFont="1" applyFill="1" applyAlignment="1">
      <alignment horizontal="left" vertical="center" indent="1"/>
    </xf>
    <xf numFmtId="0" fontId="51" fillId="57" borderId="0" xfId="10" applyFont="1" applyFill="1" applyAlignment="1">
      <alignment wrapText="1"/>
    </xf>
    <xf numFmtId="0" fontId="52" fillId="57" borderId="0" xfId="10" applyFont="1" applyFill="1" applyAlignment="1">
      <alignment horizontal="center" wrapText="1"/>
    </xf>
    <xf numFmtId="0" fontId="71" fillId="57" borderId="0" xfId="10" applyFont="1" applyFill="1" applyAlignment="1">
      <alignment wrapText="1"/>
    </xf>
    <xf numFmtId="0" fontId="59" fillId="57" borderId="0" xfId="10" applyFont="1" applyFill="1"/>
    <xf numFmtId="0" fontId="59" fillId="2" borderId="0" xfId="10" applyFont="1" applyFill="1"/>
    <xf numFmtId="0" fontId="59" fillId="0" borderId="0" xfId="10" applyFont="1"/>
    <xf numFmtId="0" fontId="59" fillId="57" borderId="0" xfId="5" applyFont="1" applyFill="1"/>
    <xf numFmtId="0" fontId="58" fillId="0" borderId="0" xfId="5" applyFont="1"/>
    <xf numFmtId="0" fontId="59" fillId="57" borderId="0" xfId="5" applyFont="1" applyFill="1" applyAlignment="1">
      <alignment horizontal="left" indent="1"/>
    </xf>
    <xf numFmtId="0" fontId="59" fillId="0" borderId="0" xfId="5" applyFont="1"/>
    <xf numFmtId="166" fontId="59" fillId="0" borderId="0" xfId="6" applyNumberFormat="1" applyFont="1" applyFill="1" applyAlignment="1" applyProtection="1">
      <alignment wrapText="1"/>
    </xf>
    <xf numFmtId="0" fontId="59" fillId="0" borderId="0" xfId="5" applyFont="1" applyAlignment="1">
      <alignment horizontal="left" indent="1"/>
    </xf>
    <xf numFmtId="166" fontId="59" fillId="57" borderId="0" xfId="6" applyNumberFormat="1" applyFont="1" applyFill="1" applyBorder="1" applyAlignment="1" applyProtection="1">
      <alignment wrapText="1"/>
    </xf>
    <xf numFmtId="166" fontId="59" fillId="57" borderId="0" xfId="6" applyNumberFormat="1" applyFont="1" applyFill="1" applyAlignment="1" applyProtection="1">
      <alignment wrapText="1"/>
    </xf>
    <xf numFmtId="0" fontId="59" fillId="57" borderId="0" xfId="10" applyFont="1" applyFill="1" applyAlignment="1">
      <alignment horizontal="left" indent="1"/>
    </xf>
    <xf numFmtId="0" fontId="59" fillId="0" borderId="0" xfId="10" applyFont="1" applyAlignment="1">
      <alignment horizontal="left" indent="1"/>
    </xf>
    <xf numFmtId="0" fontId="59" fillId="57" borderId="0" xfId="10" applyFont="1" applyFill="1" applyAlignment="1">
      <alignment horizontal="left" wrapText="1" indent="1"/>
    </xf>
    <xf numFmtId="0" fontId="59" fillId="57" borderId="0" xfId="5" applyFont="1" applyFill="1" applyAlignment="1">
      <alignment horizontal="left" wrapText="1" indent="1"/>
    </xf>
    <xf numFmtId="0" fontId="59" fillId="57" borderId="0" xfId="0" applyFont="1" applyFill="1" applyAlignment="1">
      <alignment horizontal="left" indent="1"/>
    </xf>
    <xf numFmtId="0" fontId="59" fillId="0" borderId="0" xfId="0" applyFont="1" applyAlignment="1">
      <alignment horizontal="left" indent="1"/>
    </xf>
    <xf numFmtId="0" fontId="59" fillId="57" borderId="0" xfId="0" applyFont="1" applyFill="1" applyAlignment="1">
      <alignment horizontal="left" wrapText="1" indent="1"/>
    </xf>
    <xf numFmtId="0" fontId="59" fillId="57" borderId="0" xfId="0" applyFont="1" applyFill="1" applyAlignment="1">
      <alignment horizontal="left"/>
    </xf>
    <xf numFmtId="0" fontId="62" fillId="0" borderId="0" xfId="10" applyFont="1"/>
    <xf numFmtId="0" fontId="51" fillId="0" borderId="24" xfId="0" applyFont="1" applyBorder="1" applyAlignment="1">
      <alignment horizontal="center"/>
    </xf>
    <xf numFmtId="4" fontId="48" fillId="0" borderId="0" xfId="0" applyNumberFormat="1" applyFont="1"/>
    <xf numFmtId="0" fontId="48" fillId="0" borderId="0" xfId="0" applyFont="1"/>
    <xf numFmtId="0" fontId="51" fillId="0" borderId="0" xfId="0" applyFont="1" applyAlignment="1">
      <alignment horizontal="center"/>
    </xf>
    <xf numFmtId="0" fontId="52" fillId="0" borderId="0" xfId="5" applyFont="1"/>
    <xf numFmtId="0" fontId="51" fillId="0" borderId="0" xfId="5" applyFont="1" applyAlignment="1">
      <alignment horizontal="center" vertical="center"/>
    </xf>
    <xf numFmtId="3" fontId="61" fillId="0" borderId="3" xfId="15" applyNumberFormat="1" applyFont="1" applyBorder="1"/>
    <xf numFmtId="167" fontId="63" fillId="0" borderId="0" xfId="0" applyNumberFormat="1" applyFont="1"/>
    <xf numFmtId="0" fontId="47" fillId="58" borderId="0" xfId="2" applyFont="1" applyFill="1" applyAlignment="1">
      <alignment horizontal="center" vertical="center" wrapText="1"/>
    </xf>
    <xf numFmtId="170" fontId="59" fillId="57" borderId="0" xfId="1" applyNumberFormat="1" applyFont="1" applyFill="1" applyAlignment="1">
      <alignment horizontal="right" vertical="center"/>
    </xf>
    <xf numFmtId="170" fontId="59" fillId="0" borderId="0" xfId="1" applyNumberFormat="1" applyFont="1"/>
    <xf numFmtId="170" fontId="59" fillId="0" borderId="0" xfId="1" applyNumberFormat="1" applyFont="1" applyAlignment="1">
      <alignment horizontal="right" vertical="center"/>
    </xf>
    <xf numFmtId="170" fontId="58" fillId="0" borderId="0" xfId="1" applyNumberFormat="1" applyFont="1" applyAlignment="1">
      <alignment horizontal="right"/>
    </xf>
    <xf numFmtId="170" fontId="59" fillId="2" borderId="0" xfId="1" applyNumberFormat="1" applyFont="1" applyFill="1" applyAlignment="1">
      <alignment horizontal="right" vertical="center"/>
    </xf>
    <xf numFmtId="170" fontId="59" fillId="0" borderId="0" xfId="1" applyNumberFormat="1" applyFont="1" applyFill="1" applyAlignment="1">
      <alignment horizontal="right" vertical="center"/>
    </xf>
    <xf numFmtId="170" fontId="59" fillId="0" borderId="0" xfId="1" applyNumberFormat="1" applyFont="1" applyFill="1"/>
    <xf numFmtId="170" fontId="58" fillId="0" borderId="0" xfId="1" applyNumberFormat="1" applyFont="1" applyFill="1" applyAlignment="1">
      <alignment horizontal="right"/>
    </xf>
    <xf numFmtId="0" fontId="44" fillId="58" borderId="25" xfId="2" applyFont="1" applyFill="1" applyBorder="1" applyAlignment="1">
      <alignment horizontal="center" vertical="center" wrapText="1"/>
    </xf>
    <xf numFmtId="0" fontId="44" fillId="0" borderId="24" xfId="2" applyFont="1" applyBorder="1" applyAlignment="1">
      <alignment horizontal="left" vertical="center"/>
    </xf>
    <xf numFmtId="0" fontId="47" fillId="0" borderId="0" xfId="15" applyFont="1" applyAlignment="1">
      <alignment horizontal="center" vertical="center" wrapText="1"/>
    </xf>
    <xf numFmtId="0" fontId="58" fillId="0" borderId="0" xfId="10" applyFont="1" applyAlignment="1">
      <alignment horizontal="right" wrapText="1"/>
    </xf>
    <xf numFmtId="164" fontId="56" fillId="58" borderId="0" xfId="2" applyNumberFormat="1" applyFont="1" applyFill="1" applyAlignment="1">
      <alignment horizontal="left" vertical="center" indent="1"/>
    </xf>
    <xf numFmtId="164" fontId="69" fillId="58" borderId="0" xfId="2" applyNumberFormat="1" applyFont="1" applyFill="1" applyAlignment="1">
      <alignment horizontal="center" vertical="center"/>
    </xf>
    <xf numFmtId="0" fontId="44" fillId="58" borderId="0" xfId="0" applyFont="1" applyFill="1" applyAlignment="1">
      <alignment horizontal="center" vertical="center"/>
    </xf>
    <xf numFmtId="0" fontId="44" fillId="58" borderId="0" xfId="0" applyFont="1" applyFill="1" applyAlignment="1">
      <alignment horizontal="center"/>
    </xf>
    <xf numFmtId="0" fontId="44" fillId="58" borderId="0" xfId="7" applyFont="1" applyFill="1" applyAlignment="1">
      <alignment horizontal="center"/>
    </xf>
    <xf numFmtId="0" fontId="51" fillId="58" borderId="0" xfId="0" applyFont="1" applyFill="1" applyAlignment="1">
      <alignment horizontal="center"/>
    </xf>
    <xf numFmtId="164" fontId="56" fillId="58" borderId="0" xfId="2" applyNumberFormat="1" applyFont="1" applyFill="1" applyAlignment="1">
      <alignment horizontal="center" vertical="center"/>
    </xf>
    <xf numFmtId="14" fontId="44" fillId="58" borderId="4" xfId="2" applyNumberFormat="1" applyFont="1" applyFill="1" applyBorder="1" applyAlignment="1">
      <alignment horizontal="center" vertical="center" wrapText="1"/>
    </xf>
    <xf numFmtId="0" fontId="51" fillId="58" borderId="24" xfId="0" applyFont="1" applyFill="1" applyBorder="1" applyAlignment="1">
      <alignment horizontal="center"/>
    </xf>
    <xf numFmtId="0" fontId="51" fillId="58" borderId="0" xfId="5" applyFont="1" applyFill="1" applyAlignment="1">
      <alignment horizontal="center" vertical="center"/>
    </xf>
    <xf numFmtId="0" fontId="51" fillId="58" borderId="24" xfId="5" applyFont="1" applyFill="1" applyBorder="1" applyAlignment="1">
      <alignment horizontal="center" vertical="center"/>
    </xf>
  </cellXfs>
  <cellStyles count="119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3" xfId="116" xr:uid="{EB0C504A-2E7C-4080-B1C0-01D264AD5688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17" xr:uid="{8767819B-640C-4D92-BE1C-0A438E88FA5D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3 2" xfId="115" xr:uid="{F4221628-052A-46BB-BC42-D25854FE0B0E}"/>
    <cellStyle name="Vírgula 4" xfId="118" xr:uid="{27124472-1D5F-4B53-8928-B8873DA3F6D3}"/>
  </cellStyles>
  <dxfs count="248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81D41"/>
      <color rgb="FFF2F2F2"/>
      <color rgb="FF4D4D4D"/>
      <color rgb="FF46C5F2"/>
      <color rgb="FF03E586"/>
      <color rgb="FFFE8D3F"/>
      <color rgb="FF848687"/>
      <color rgb="FF014489"/>
      <color rgb="FFEEAA6F"/>
      <color rgb="FF9FC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pn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2" Type="http://schemas.openxmlformats.org/officeDocument/2006/relationships/hyperlink" Target="#'1. BP | Ita&#250;sa'!A1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openxmlformats.org/officeDocument/2006/relationships/image" Target="../media/image2.jpeg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69609" y="2006480"/>
          <a:ext cx="2996746" cy="436640"/>
          <a:chOff x="2389019" y="2011532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81039" y="3344618"/>
          <a:ext cx="2996746" cy="418915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95719</xdr:colOff>
      <xdr:row>26</xdr:row>
      <xdr:rowOff>69631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915010" y="4154660"/>
          <a:ext cx="2989595" cy="435370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6" y="3924300"/>
            <a:ext cx="2865548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915010" y="3632856"/>
          <a:ext cx="2989127" cy="427115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245897</xdr:colOff>
      <xdr:row>17</xdr:row>
      <xdr:rowOff>141461</xdr:rowOff>
    </xdr:from>
    <xdr:to>
      <xdr:col>14</xdr:col>
      <xdr:colOff>98885</xdr:colOff>
      <xdr:row>20</xdr:row>
      <xdr:rowOff>50582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915011" y="3096447"/>
          <a:ext cx="2992760" cy="436641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88177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242348</xdr:colOff>
      <xdr:row>14</xdr:row>
      <xdr:rowOff>122410</xdr:rowOff>
    </xdr:from>
    <xdr:to>
      <xdr:col>14</xdr:col>
      <xdr:colOff>95252</xdr:colOff>
      <xdr:row>17</xdr:row>
      <xdr:rowOff>31531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911462" y="2559402"/>
          <a:ext cx="2992676" cy="427115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47873" y="2447925"/>
            <a:ext cx="2862727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915010" y="2017911"/>
          <a:ext cx="2989127" cy="436640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588794</xdr:colOff>
      <xdr:row>22</xdr:row>
      <xdr:rowOff>144632</xdr:rowOff>
    </xdr:from>
    <xdr:to>
      <xdr:col>8</xdr:col>
      <xdr:colOff>404218</xdr:colOff>
      <xdr:row>25</xdr:row>
      <xdr:rowOff>47403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481039" y="3969292"/>
          <a:ext cx="2955195" cy="428386"/>
          <a:chOff x="2398544" y="3573632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400747" y="3629025"/>
            <a:ext cx="287184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69610" y="2675549"/>
          <a:ext cx="2985316" cy="417010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1330609" cy="6609522"/>
          <a:chOff x="0" y="0"/>
          <a:chExt cx="11049000" cy="657610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</xdr:grpSp>
    <xdr:clientData/>
  </xdr:twoCellAnchor>
  <xdr:twoCellAnchor>
    <xdr:from>
      <xdr:col>13</xdr:col>
      <xdr:colOff>435428</xdr:colOff>
      <xdr:row>33</xdr:row>
      <xdr:rowOff>13607</xdr:rowOff>
    </xdr:from>
    <xdr:to>
      <xdr:col>17</xdr:col>
      <xdr:colOff>465350</xdr:colOff>
      <xdr:row>36</xdr:row>
      <xdr:rowOff>78252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F3FF8D60-761C-4CB5-B3E8-B149C3B989E7}"/>
            </a:ext>
          </a:extLst>
        </xdr:cNvPr>
        <xdr:cNvGrpSpPr/>
      </xdr:nvGrpSpPr>
      <xdr:grpSpPr>
        <a:xfrm>
          <a:off x="8622455" y="5757265"/>
          <a:ext cx="2545930" cy="582639"/>
          <a:chOff x="4926423" y="4475670"/>
          <a:chExt cx="2339152" cy="583079"/>
        </a:xfrm>
      </xdr:grpSpPr>
      <xdr:grpSp>
        <xdr:nvGrpSpPr>
          <xdr:cNvPr id="34" name="Graphic 1">
            <a:extLst>
              <a:ext uri="{FF2B5EF4-FFF2-40B4-BE49-F238E27FC236}">
                <a16:creationId xmlns:a16="http://schemas.microsoft.com/office/drawing/2014/main" id="{877E7ECF-0BD6-1813-AD88-5E660E1B34FF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37" name="Freeform 27">
              <a:extLst>
                <a:ext uri="{FF2B5EF4-FFF2-40B4-BE49-F238E27FC236}">
                  <a16:creationId xmlns:a16="http://schemas.microsoft.com/office/drawing/2014/main" id="{B767CCB4-4409-EEDA-31BD-7FE3CA928AC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6" name="Freeform 28">
              <a:extLst>
                <a:ext uri="{FF2B5EF4-FFF2-40B4-BE49-F238E27FC236}">
                  <a16:creationId xmlns:a16="http://schemas.microsoft.com/office/drawing/2014/main" id="{95AABFB2-2FA7-6F31-83EC-C08E83E66A6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7" name="Freeform 31">
              <a:extLst>
                <a:ext uri="{FF2B5EF4-FFF2-40B4-BE49-F238E27FC236}">
                  <a16:creationId xmlns:a16="http://schemas.microsoft.com/office/drawing/2014/main" id="{CBBF620E-67FB-12A2-850B-FFF09D525578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8" name="Freeform 32">
              <a:extLst>
                <a:ext uri="{FF2B5EF4-FFF2-40B4-BE49-F238E27FC236}">
                  <a16:creationId xmlns:a16="http://schemas.microsoft.com/office/drawing/2014/main" id="{0F2FB92A-1ACF-0850-9941-615CBCBFB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38">
              <a:extLst>
                <a:ext uri="{FF2B5EF4-FFF2-40B4-BE49-F238E27FC236}">
                  <a16:creationId xmlns:a16="http://schemas.microsoft.com/office/drawing/2014/main" id="{140E5418-4604-5AEF-FD27-8286FE97AD8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9">
              <a:extLst>
                <a:ext uri="{FF2B5EF4-FFF2-40B4-BE49-F238E27FC236}">
                  <a16:creationId xmlns:a16="http://schemas.microsoft.com/office/drawing/2014/main" id="{C04D5C33-532C-FD4A-24F9-45EE8FE14CB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40">
              <a:extLst>
                <a:ext uri="{FF2B5EF4-FFF2-40B4-BE49-F238E27FC236}">
                  <a16:creationId xmlns:a16="http://schemas.microsoft.com/office/drawing/2014/main" id="{F63664CA-0374-C9C5-591E-D2FD597F877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35" name="Freeform 25">
            <a:extLst>
              <a:ext uri="{FF2B5EF4-FFF2-40B4-BE49-F238E27FC236}">
                <a16:creationId xmlns:a16="http://schemas.microsoft.com/office/drawing/2014/main" id="{3CC4A5B5-58E0-9855-45D3-0AA9BB2BE1AE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36" name="Freeform 26">
            <a:extLst>
              <a:ext uri="{FF2B5EF4-FFF2-40B4-BE49-F238E27FC236}">
                <a16:creationId xmlns:a16="http://schemas.microsoft.com/office/drawing/2014/main" id="{41F791AF-4A70-CD62-4C1C-DAD1EFB9F0F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2613024</xdr:colOff>
      <xdr:row>2</xdr:row>
      <xdr:rowOff>88899</xdr:rowOff>
    </xdr:from>
    <xdr:to>
      <xdr:col>0</xdr:col>
      <xdr:colOff>3095624</xdr:colOff>
      <xdr:row>4</xdr:row>
      <xdr:rowOff>155574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2609214" y="435609"/>
          <a:ext cx="488315" cy="38671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0</xdr:row>
      <xdr:rowOff>160020</xdr:rowOff>
    </xdr:from>
    <xdr:to>
      <xdr:col>0</xdr:col>
      <xdr:colOff>1209540</xdr:colOff>
      <xdr:row>2</xdr:row>
      <xdr:rowOff>86325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ADE0E7E8-9894-433E-AB4B-B684599E1175}"/>
            </a:ext>
          </a:extLst>
        </xdr:cNvPr>
        <xdr:cNvGrpSpPr>
          <a:grpSpLocks noChangeAspect="1"/>
        </xdr:cNvGrpSpPr>
      </xdr:nvGrpSpPr>
      <xdr:grpSpPr>
        <a:xfrm>
          <a:off x="133350" y="161925"/>
          <a:ext cx="1074285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E2E09CAB-AF51-4FB0-7DC8-C71506C0887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FEDD3F8-85D5-E989-E8DA-F26EF07EFC8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D4C99F7-47BD-F40A-3950-282479B2D9D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144E7801-E2B3-C6EA-89C6-E06999AA8735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BDEAB612-BBAD-E5AA-2855-EB7CFF40D68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F3C40B1-82FF-17B0-F7BF-E0BD8E17212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AB801F2C-91D1-97C4-3414-47246A05A71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FED74EB6-38D2-C3C5-75C6-F1376B24795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22A8A100-0C83-697E-C333-CC257B8CEAF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86D8F0F4-A354-65B6-3BA2-FD1465CA90D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21656" y="549208"/>
          <a:ext cx="1086540" cy="28780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153035</xdr:colOff>
      <xdr:row>1</xdr:row>
      <xdr:rowOff>18418</xdr:rowOff>
    </xdr:from>
    <xdr:to>
      <xdr:col>3</xdr:col>
      <xdr:colOff>525010</xdr:colOff>
      <xdr:row>2</xdr:row>
      <xdr:rowOff>112363</xdr:rowOff>
    </xdr:to>
    <xdr:grpSp>
      <xdr:nvGrpSpPr>
        <xdr:cNvPr id="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>
          <a:grpSpLocks noChangeAspect="1"/>
        </xdr:cNvGrpSpPr>
      </xdr:nvGrpSpPr>
      <xdr:grpSpPr>
        <a:xfrm>
          <a:off x="153035" y="155578"/>
          <a:ext cx="912995" cy="261585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7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60295" y="636270"/>
          <a:ext cx="966525" cy="28971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22860</xdr:rowOff>
    </xdr:from>
    <xdr:to>
      <xdr:col>3</xdr:col>
      <xdr:colOff>660900</xdr:colOff>
      <xdr:row>2</xdr:row>
      <xdr:rowOff>101565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971CFB84-30B3-4BE8-AF99-CD9FB7C1F364}"/>
            </a:ext>
          </a:extLst>
        </xdr:cNvPr>
        <xdr:cNvGrpSpPr>
          <a:grpSpLocks noChangeAspect="1"/>
        </xdr:cNvGrpSpPr>
      </xdr:nvGrpSpPr>
      <xdr:grpSpPr>
        <a:xfrm>
          <a:off x="133350" y="190500"/>
          <a:ext cx="1074285" cy="25015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9B0FA381-A151-2FEC-522C-FEAB5B32F02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DF7B42BF-8678-5209-6FF3-4F4AED5FADC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67D2C68-F9AB-78FC-9295-9878094C3D1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4F0699F-9568-4E70-96E6-B43C83F041D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248D45B-BD81-5AB0-EC8A-0D31D21081C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020FF088-09DD-B158-C4E0-8DA3C037076A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78C566B9-34D1-B2B5-B4C5-21BA38FC2DE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7DDC4B8-FD03-A6B3-26AD-4EEA1E866CD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1462787D-58ED-FD46-1FDD-40C783565460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7965EC-F981-9F68-910D-41D6A00358E8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2693670</xdr:colOff>
      <xdr:row>3</xdr:row>
      <xdr:rowOff>131445</xdr:rowOff>
    </xdr:from>
    <xdr:to>
      <xdr:col>0</xdr:col>
      <xdr:colOff>3864030</xdr:colOff>
      <xdr:row>4</xdr:row>
      <xdr:rowOff>257325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1765" y="649605"/>
          <a:ext cx="1176075" cy="29161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171174</xdr:colOff>
      <xdr:row>1</xdr:row>
      <xdr:rowOff>38487</xdr:rowOff>
    </xdr:from>
    <xdr:to>
      <xdr:col>0</xdr:col>
      <xdr:colOff>1257524</xdr:colOff>
      <xdr:row>2</xdr:row>
      <xdr:rowOff>135413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564F0127-A323-481A-8A8B-F15C1DE59AD7}"/>
            </a:ext>
          </a:extLst>
        </xdr:cNvPr>
        <xdr:cNvGrpSpPr>
          <a:grpSpLocks noChangeAspect="1"/>
        </xdr:cNvGrpSpPr>
      </xdr:nvGrpSpPr>
      <xdr:grpSpPr>
        <a:xfrm>
          <a:off x="174984" y="209937"/>
          <a:ext cx="1082540" cy="264566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99FE42F-88AC-FA46-998D-EB9FE6FB37B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CBF9413-4A15-7640-4FDF-F61572C2171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271BDB2-35E6-9A55-7C63-43C2CEB5BA24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A685EF3-7884-E2DC-68A0-76F86485E9D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5FDD98D5-3DAC-C9A1-8994-0665CB2546CE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6D617FCB-BC60-CD75-2FB7-8EC9B1C4FEA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55B17EE-66AE-D347-B6A6-75BD1D9A6B38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D67D69D-DA4F-4E8F-8E9C-7606B131C2FD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55AA1A9-EEA6-07CD-175F-CB4169513CF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072EF6DB-C134-A173-83FF-3AF400415915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60245" y="459105"/>
          <a:ext cx="76650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15240</xdr:rowOff>
    </xdr:from>
    <xdr:to>
      <xdr:col>3</xdr:col>
      <xdr:colOff>660900</xdr:colOff>
      <xdr:row>2</xdr:row>
      <xdr:rowOff>109185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E6F8ABD-F4CE-4ADA-9DDD-9A1C82BD6E11}"/>
            </a:ext>
          </a:extLst>
        </xdr:cNvPr>
        <xdr:cNvGrpSpPr>
          <a:grpSpLocks noChangeAspect="1"/>
        </xdr:cNvGrpSpPr>
      </xdr:nvGrpSpPr>
      <xdr:grpSpPr>
        <a:xfrm>
          <a:off x="133350" y="152400"/>
          <a:ext cx="1074285" cy="259680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215BF843-58C0-1968-228A-574DC789827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A281163D-5631-698E-F91A-01088E47C13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08BAD200-B33B-86D9-8586-0312062BD3F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F2F11E-AAF3-A224-77E6-1D436BD8B47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D18DBCE-632D-B537-0190-59712907FE83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845B39-8CD0-FA21-03E2-0B7B4F3A67FE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90FE0C7A-72FB-A078-CB68-812A5DFA0EE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2762ECC-7683-FE6B-5EF5-8EA9726B6A7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D4DCEDBA-674A-FD92-10E3-480B6210597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97AC493-907B-4B07-7940-78FE0D47647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205740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30780" y="563880"/>
          <a:ext cx="756975" cy="27256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166452</xdr:colOff>
      <xdr:row>1</xdr:row>
      <xdr:rowOff>40613</xdr:rowOff>
    </xdr:from>
    <xdr:to>
      <xdr:col>3</xdr:col>
      <xdr:colOff>704162</xdr:colOff>
      <xdr:row>2</xdr:row>
      <xdr:rowOff>112968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FD15A1D-E272-43AA-ABAE-973D9E66EAE4}"/>
            </a:ext>
          </a:extLst>
        </xdr:cNvPr>
        <xdr:cNvGrpSpPr>
          <a:grpSpLocks noChangeAspect="1"/>
        </xdr:cNvGrpSpPr>
      </xdr:nvGrpSpPr>
      <xdr:grpSpPr>
        <a:xfrm>
          <a:off x="170262" y="173963"/>
          <a:ext cx="1080635" cy="2057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D4FF619-2846-3AAD-B161-F62E39795E8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9F219DF-3C91-2926-C372-E510CE0F309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BA6A36A8-44CF-1985-42D3-30B8822C834D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66559985-9D60-7482-DA06-D1D82416983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CD84D78-6FBC-B330-B22F-37EDD860F76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4A17A2B6-624F-B496-3CDB-5ECC6701806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6AD708D-DF1E-A935-ADFE-AA69F024961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A7061E0-61A9-0968-D907-4EF22F9910D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1E5E05C-6AA2-4941-7D5D-DDF85A3FE4E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DFA59DF2-EB69-7173-4CEA-E3054D30843A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2628900</xdr:colOff>
      <xdr:row>3</xdr:row>
      <xdr:rowOff>255270</xdr:rowOff>
    </xdr:from>
    <xdr:to>
      <xdr:col>0</xdr:col>
      <xdr:colOff>3427785</xdr:colOff>
      <xdr:row>4</xdr:row>
      <xdr:rowOff>293520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643890"/>
          <a:ext cx="798885" cy="29542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143933</xdr:colOff>
      <xdr:row>1</xdr:row>
      <xdr:rowOff>42333</xdr:rowOff>
    </xdr:from>
    <xdr:to>
      <xdr:col>0</xdr:col>
      <xdr:colOff>1238234</xdr:colOff>
      <xdr:row>2</xdr:row>
      <xdr:rowOff>69409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FBF5D72-7949-401F-992E-9A2CC09296B4}"/>
            </a:ext>
          </a:extLst>
        </xdr:cNvPr>
        <xdr:cNvGrpSpPr>
          <a:grpSpLocks noChangeAspect="1"/>
        </xdr:cNvGrpSpPr>
      </xdr:nvGrpSpPr>
      <xdr:grpSpPr>
        <a:xfrm>
          <a:off x="142028" y="215688"/>
          <a:ext cx="1100016" cy="194716"/>
          <a:chOff x="4926423" y="4475670"/>
          <a:chExt cx="2339152" cy="583079"/>
        </a:xfrm>
      </xdr:grpSpPr>
      <xdr:grpSp>
        <xdr:nvGrpSpPr>
          <xdr:cNvPr id="17" name="Graphic 1">
            <a:extLst>
              <a:ext uri="{FF2B5EF4-FFF2-40B4-BE49-F238E27FC236}">
                <a16:creationId xmlns:a16="http://schemas.microsoft.com/office/drawing/2014/main" id="{B2BE9882-151C-F462-CD06-54CD291F3CC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0" name="Freeform 27">
              <a:extLst>
                <a:ext uri="{FF2B5EF4-FFF2-40B4-BE49-F238E27FC236}">
                  <a16:creationId xmlns:a16="http://schemas.microsoft.com/office/drawing/2014/main" id="{73C4DE8E-C40F-A5F9-58AA-2B942C08279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1" name="Freeform 28">
              <a:extLst>
                <a:ext uri="{FF2B5EF4-FFF2-40B4-BE49-F238E27FC236}">
                  <a16:creationId xmlns:a16="http://schemas.microsoft.com/office/drawing/2014/main" id="{68712C57-E6FA-FA45-7F26-A6993FF11837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31">
              <a:extLst>
                <a:ext uri="{FF2B5EF4-FFF2-40B4-BE49-F238E27FC236}">
                  <a16:creationId xmlns:a16="http://schemas.microsoft.com/office/drawing/2014/main" id="{26CFE7F0-A76B-9322-57E2-1A481EEC358E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2">
              <a:extLst>
                <a:ext uri="{FF2B5EF4-FFF2-40B4-BE49-F238E27FC236}">
                  <a16:creationId xmlns:a16="http://schemas.microsoft.com/office/drawing/2014/main" id="{2C3E5E36-4A7D-17D1-22B7-E4D6F305D33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8">
              <a:extLst>
                <a:ext uri="{FF2B5EF4-FFF2-40B4-BE49-F238E27FC236}">
                  <a16:creationId xmlns:a16="http://schemas.microsoft.com/office/drawing/2014/main" id="{858C9A6D-2932-D449-7421-9FFBF6E713FF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9">
              <a:extLst>
                <a:ext uri="{FF2B5EF4-FFF2-40B4-BE49-F238E27FC236}">
                  <a16:creationId xmlns:a16="http://schemas.microsoft.com/office/drawing/2014/main" id="{32F682FB-E417-E53C-8653-982A234DDC26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40">
              <a:extLst>
                <a:ext uri="{FF2B5EF4-FFF2-40B4-BE49-F238E27FC236}">
                  <a16:creationId xmlns:a16="http://schemas.microsoft.com/office/drawing/2014/main" id="{2EB7835C-436A-170D-50A8-E5EC4140121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8" name="Freeform 25">
            <a:extLst>
              <a:ext uri="{FF2B5EF4-FFF2-40B4-BE49-F238E27FC236}">
                <a16:creationId xmlns:a16="http://schemas.microsoft.com/office/drawing/2014/main" id="{57BF493E-96DF-91E6-33F1-0D5E435D958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19" name="Freeform 26">
            <a:extLst>
              <a:ext uri="{FF2B5EF4-FFF2-40B4-BE49-F238E27FC236}">
                <a16:creationId xmlns:a16="http://schemas.microsoft.com/office/drawing/2014/main" id="{A47381AD-2F18-8133-D9A4-C2C0193D164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4181475</xdr:colOff>
      <xdr:row>4</xdr:row>
      <xdr:rowOff>47625</xdr:rowOff>
    </xdr:from>
    <xdr:to>
      <xdr:col>2</xdr:col>
      <xdr:colOff>33075</xdr:colOff>
      <xdr:row>4</xdr:row>
      <xdr:rowOff>352575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79570" y="612371"/>
          <a:ext cx="951805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116542</xdr:colOff>
      <xdr:row>0</xdr:row>
      <xdr:rowOff>89648</xdr:rowOff>
    </xdr:from>
    <xdr:to>
      <xdr:col>0</xdr:col>
      <xdr:colOff>1196542</xdr:colOff>
      <xdr:row>2</xdr:row>
      <xdr:rowOff>71982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336193BE-F269-4BB0-9546-D9CB5B40BBDB}"/>
            </a:ext>
          </a:extLst>
        </xdr:cNvPr>
        <xdr:cNvGrpSpPr>
          <a:grpSpLocks noChangeAspect="1"/>
        </xdr:cNvGrpSpPr>
      </xdr:nvGrpSpPr>
      <xdr:grpSpPr>
        <a:xfrm>
          <a:off x="116542" y="93458"/>
          <a:ext cx="1083810" cy="236392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619C0AC7-8424-C8B5-F06A-A80AC817DEE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9BBC14E-45A9-F9E1-D4FA-09131487DF96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0B3B271-AB34-A0F2-F89A-EACD83B594AC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3595B4BD-EA7A-8717-FD91-A97438C44D21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AC2B665-5817-E26A-76B3-7C260FA37D4B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DBCD3D96-F388-F777-8B29-8F379B200C8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45FA579E-7067-812C-23A0-60DFD340AAC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0905F67-F204-55E2-0D91-683F8D8445C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80F00CA-AA32-7737-3B47-2A143200AF7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6953D180-FA99-A265-82CC-C6B845219D6B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1</xdr:row>
      <xdr:rowOff>152400</xdr:rowOff>
    </xdr:from>
    <xdr:to>
      <xdr:col>0</xdr:col>
      <xdr:colOff>3863340</xdr:colOff>
      <xdr:row>4</xdr:row>
      <xdr:rowOff>68580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021330" y="390525"/>
          <a:ext cx="845820" cy="48577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91440</xdr:colOff>
      <xdr:row>0</xdr:row>
      <xdr:rowOff>129540</xdr:rowOff>
    </xdr:from>
    <xdr:to>
      <xdr:col>0</xdr:col>
      <xdr:colOff>1171440</xdr:colOff>
      <xdr:row>1</xdr:row>
      <xdr:rowOff>162525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C9524FF3-05CA-4383-B2A3-C0F18348D059}"/>
            </a:ext>
          </a:extLst>
        </xdr:cNvPr>
        <xdr:cNvGrpSpPr>
          <a:grpSpLocks noChangeAspect="1"/>
        </xdr:cNvGrpSpPr>
      </xdr:nvGrpSpPr>
      <xdr:grpSpPr>
        <a:xfrm>
          <a:off x="95250" y="133350"/>
          <a:ext cx="1074285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B8590DEB-C7A1-1377-528D-D75A8CC140F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9E336790-5F64-FA53-840D-D435E81ADB2D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7ED554BC-F0E3-DD69-C418-DC7C3ABCF10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F66451D7-59B5-3355-2D20-8BF4D36E9D1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2BEBBE4-7B9E-6CD1-3C49-40932E6F28B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DC3A6C1-693B-5BB8-80C9-EB4C91187411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8437362-3035-476E-B0F7-45A9FECCA625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E23B54-69F0-4659-5C25-656A1DA71B8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BF0A7527-8F68-2B56-179D-BB32E8F6966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B0C51746-43BB-5CDE-E3A0-815EC1DD1E6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Demonstra&#231;&#245;es%20Cont&#225;beis/1000%20ITA&#218;SA%20S.A/Relat&#243;rios%20BPC/Demonstra&#231;&#245;es%20Cont&#225;beis/1000_BALANCO_PATRIMONIAL.xlsx" TargetMode="External"/><Relationship Id="rId2" Type="http://schemas.openxmlformats.org/officeDocument/2006/relationships/externalLinkPath" Target="file:///Z:\AdministracaoFinancas\Controladoria\Contabilidade\REST2-168401\Demonstra&#231;&#245;es%20Cont&#225;beis\1000%20ITA&#218;SA%20S.A\Relat&#243;rios%20BPC\Demonstra&#231;&#245;es%20Cont&#225;beis\1000_BALANCO_PATRIMONIAL.xlsx" TargetMode="External"/><Relationship Id="rId1" Type="http://schemas.openxmlformats.org/officeDocument/2006/relationships/externalLinkPath" Target="/AdministracaoFinancas/Controladoria/Contabilidade/REST2-168401/Demonstra&#231;&#245;es%20Cont&#225;beis/1000%20ITA&#218;SA%20S.A/Relat&#243;rios%20BPC/Demonstra&#231;&#245;es%20Cont&#225;beis/1000_BALANCO_PATRIMONIAL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Demonstra&#231;&#245;es%20Cont&#225;beis/1000%20ITA&#218;SA%20S.A/Relat&#243;rios%20BPC/Demonstra&#231;&#245;es%20Cont&#225;beis/1000_DEMONSTRACAO_RESULTADO_ABRANGENTE.xlsx" TargetMode="External"/><Relationship Id="rId2" Type="http://schemas.openxmlformats.org/officeDocument/2006/relationships/externalLinkPath" Target="file:///Z:\AdministracaoFinancas\Controladoria\Contabilidade\REST2-168401\Demonstra&#231;&#245;es%20Cont&#225;beis\1000%20ITA&#218;SA%20S.A\Relat&#243;rios%20BPC\Demonstra&#231;&#245;es%20Cont&#225;beis\1000_DEMONSTRACAO_RESULTADO_ABRANGENTE.xlsx" TargetMode="External"/><Relationship Id="rId1" Type="http://schemas.openxmlformats.org/officeDocument/2006/relationships/externalLinkPath" Target="/AdministracaoFinancas/Controladoria/Contabilidade/REST2-168401/Demonstra&#231;&#245;es%20Cont&#225;beis/1000%20ITA&#218;SA%20S.A/Relat&#243;rios%20BPC/Demonstra&#231;&#245;es%20Cont&#225;beis/1000_DEMONSTRACAO_RESULTADO_ABRANGEN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EPMFormattingSheet"/>
      <sheetName val="BP BPC"/>
      <sheetName val="BP PT"/>
      <sheetName val="BP EN"/>
      <sheetName val="BP SINTESE old"/>
      <sheetName val="BP SINTESE (2)"/>
      <sheetName val="BP SINTESE"/>
      <sheetName val="BP SINTESE EN"/>
      <sheetName val="BP HORIZ PT"/>
      <sheetName val="DF Ind. - Ativo"/>
      <sheetName val="DF Ind. - Passivo"/>
      <sheetName val="DF Cons. - Ativo"/>
      <sheetName val="DF Cons. - Passivo"/>
      <sheetName val="1000_BALANCO_PATRIMONIAL"/>
    </sheetNames>
    <definedNames>
      <definedName name="BIP_BP_PL_NAO_CONTROL_ATUAL" refersTo="='BP PT'!$N$81"/>
    </definedNames>
    <sheetDataSet>
      <sheetData sheetId="0"/>
      <sheetData sheetId="1"/>
      <sheetData sheetId="2">
        <row r="3">
          <cell r="N3" t="str">
            <v>31/03/2026</v>
          </cell>
        </row>
        <row r="81">
          <cell r="N81">
            <v>4762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EPMFormattingSheet"/>
      <sheetName val="DRA BPC"/>
      <sheetName val="DRA BPC (2)"/>
      <sheetName val="DRA PT"/>
      <sheetName val="DRA EN"/>
      <sheetName val="Nota Dexco"/>
      <sheetName val="DF Ind. - Resultado Abrangente"/>
      <sheetName val="DF Cons. - Resultado Abrangente"/>
      <sheetName val="Apoio consolidado"/>
      <sheetName val="1000_DEMONSTRACAO_RESULTADO_ABR"/>
    </sheetNames>
    <sheetDataSet>
      <sheetData sheetId="0"/>
      <sheetData sheetId="1"/>
      <sheetData sheetId="2"/>
      <sheetData sheetId="3">
        <row r="12">
          <cell r="J12" t="str">
            <v>01/01 a 31/03/2026</v>
          </cell>
          <cell r="L12" t="str">
            <v>01/01 a 31/03/2025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ustomProperty" Target="../customProperty3.bin"/><Relationship Id="rId7" Type="http://schemas.openxmlformats.org/officeDocument/2006/relationships/control" Target="../activeX/activeX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7" Type="http://schemas.openxmlformats.org/officeDocument/2006/relationships/image" Target="../media/image6.emf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7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zoomScale="115" zoomScaleNormal="115" workbookViewId="0"/>
  </sheetViews>
  <sheetFormatPr defaultColWidth="0" defaultRowHeight="13.8" zeroHeight="1" x14ac:dyDescent="0.3"/>
  <cols>
    <col min="1" max="18" width="9.109375" customWidth="1"/>
    <col min="19" max="16384" width="9.109375" hidden="1"/>
  </cols>
  <sheetData>
    <row r="1" spans="1:18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3">
      <c r="A11" s="1"/>
      <c r="B11" s="1"/>
      <c r="C11" s="1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1"/>
      <c r="Q11" s="1"/>
      <c r="R11" s="1"/>
    </row>
    <row r="12" spans="1:18" x14ac:dyDescent="0.3">
      <c r="A12" s="1"/>
      <c r="B12" s="1"/>
      <c r="C12" s="1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1"/>
      <c r="Q12" s="1"/>
      <c r="R12" s="1"/>
    </row>
    <row r="13" spans="1:18" x14ac:dyDescent="0.3">
      <c r="A13" s="1"/>
      <c r="B13" s="1"/>
      <c r="C13" s="1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1"/>
      <c r="Q13" s="1"/>
      <c r="R13" s="1"/>
    </row>
    <row r="14" spans="1:18" x14ac:dyDescent="0.3">
      <c r="A14" s="1"/>
      <c r="B14" s="1"/>
      <c r="C14" s="1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1"/>
      <c r="Q14" s="1"/>
      <c r="R14" s="1"/>
    </row>
    <row r="15" spans="1:18" x14ac:dyDescent="0.3">
      <c r="A15" s="1"/>
      <c r="B15" s="1"/>
      <c r="C15" s="1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1"/>
      <c r="Q15" s="1"/>
      <c r="R15" s="1"/>
    </row>
    <row r="16" spans="1:18" x14ac:dyDescent="0.3">
      <c r="A16" s="1"/>
      <c r="B16" s="1"/>
      <c r="C16" s="1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1"/>
      <c r="Q16" s="1"/>
      <c r="R16" s="1"/>
    </row>
    <row r="17" spans="1:18" x14ac:dyDescent="0.3">
      <c r="A17" s="1"/>
      <c r="B17" s="1"/>
      <c r="C17" s="1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1"/>
      <c r="Q17" s="1"/>
      <c r="R17" s="1"/>
    </row>
    <row r="18" spans="1:18" x14ac:dyDescent="0.3">
      <c r="A18" s="1"/>
      <c r="B18" s="1"/>
      <c r="C18" s="1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1"/>
      <c r="Q18" s="1"/>
      <c r="R18" s="1"/>
    </row>
    <row r="19" spans="1:18" x14ac:dyDescent="0.3">
      <c r="A19" s="1"/>
      <c r="B19" s="1"/>
      <c r="C19" s="1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1"/>
      <c r="Q19" s="1"/>
      <c r="R19" s="1"/>
    </row>
    <row r="20" spans="1:18" x14ac:dyDescent="0.3">
      <c r="A20" s="1"/>
      <c r="B20" s="1"/>
      <c r="C20" s="1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1"/>
      <c r="Q20" s="1"/>
      <c r="R20" s="1"/>
    </row>
    <row r="21" spans="1:18" x14ac:dyDescent="0.3">
      <c r="A21" s="1"/>
      <c r="B21" s="1"/>
      <c r="C21" s="1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1"/>
      <c r="Q21" s="1"/>
      <c r="R21" s="1"/>
    </row>
    <row r="22" spans="1:18" x14ac:dyDescent="0.3">
      <c r="A22" s="1"/>
      <c r="B22" s="1"/>
      <c r="C22" s="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1"/>
      <c r="Q22" s="1"/>
      <c r="R22" s="1"/>
    </row>
    <row r="23" spans="1:18" x14ac:dyDescent="0.3">
      <c r="A23" s="1"/>
      <c r="B23" s="1"/>
      <c r="C23" s="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1"/>
      <c r="Q23" s="1"/>
      <c r="R23" s="1"/>
    </row>
    <row r="24" spans="1:18" x14ac:dyDescent="0.3">
      <c r="A24" s="1"/>
      <c r="B24" s="1"/>
      <c r="C24" s="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1"/>
      <c r="Q24" s="1"/>
      <c r="R24" s="1"/>
    </row>
    <row r="25" spans="1:18" x14ac:dyDescent="0.3">
      <c r="A25" s="1"/>
      <c r="B25" s="1"/>
      <c r="C25" s="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1"/>
      <c r="Q25" s="1"/>
      <c r="R25" s="1"/>
    </row>
    <row r="26" spans="1:18" x14ac:dyDescent="0.3">
      <c r="A26" s="1"/>
      <c r="B26" s="1"/>
      <c r="C26" s="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1"/>
      <c r="Q26" s="1"/>
      <c r="R26" s="1"/>
    </row>
    <row r="27" spans="1:18" x14ac:dyDescent="0.3">
      <c r="A27" s="1"/>
      <c r="B27" s="1"/>
      <c r="C27" s="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1"/>
      <c r="Q27" s="1"/>
      <c r="R27" s="1"/>
    </row>
    <row r="28" spans="1:18" x14ac:dyDescent="0.3">
      <c r="A28" s="1"/>
      <c r="B28" s="1"/>
      <c r="C28" s="1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1"/>
      <c r="Q28" s="1"/>
      <c r="R28" s="1"/>
    </row>
    <row r="29" spans="1:18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03E586"/>
  </sheetPr>
  <dimension ref="A1:H45"/>
  <sheetViews>
    <sheetView showGridLines="0" zoomScaleNormal="100" workbookViewId="0">
      <pane xSplit="1" ySplit="6" topLeftCell="B11" activePane="bottomRight" state="frozen"/>
      <selection pane="topRight" activeCell="C1" sqref="C1"/>
      <selection pane="bottomLeft" activeCell="A7" sqref="A7"/>
      <selection pane="bottomRight" activeCell="B19" sqref="B19"/>
    </sheetView>
  </sheetViews>
  <sheetFormatPr defaultColWidth="9.109375" defaultRowHeight="10.199999999999999" x14ac:dyDescent="0.2"/>
  <cols>
    <col min="1" max="1" width="53.33203125" style="174" customWidth="1"/>
    <col min="2" max="2" width="12.6640625" style="173" customWidth="1"/>
    <col min="3" max="3" width="0.44140625" style="173" customWidth="1"/>
    <col min="4" max="4" width="12.6640625" style="173" customWidth="1"/>
    <col min="5" max="5" width="0.44140625" style="173" customWidth="1"/>
    <col min="6" max="6" width="12.6640625" style="173" customWidth="1"/>
    <col min="7" max="7" width="0.44140625" style="173" customWidth="1"/>
    <col min="8" max="8" width="12.6640625" style="173" customWidth="1"/>
    <col min="9" max="16384" width="9.109375" style="173"/>
  </cols>
  <sheetData>
    <row r="1" spans="1:8" s="141" customFormat="1" ht="13.5" customHeight="1" x14ac:dyDescent="0.25">
      <c r="A1" s="7"/>
      <c r="B1" s="140"/>
      <c r="C1" s="140"/>
      <c r="D1" s="140"/>
      <c r="E1" s="265"/>
      <c r="F1" s="140"/>
      <c r="G1" s="140"/>
      <c r="H1" s="140"/>
    </row>
    <row r="2" spans="1:8" s="141" customFormat="1" ht="14.1" customHeight="1" x14ac:dyDescent="0.25">
      <c r="A2" s="7"/>
      <c r="B2" s="140"/>
      <c r="C2" s="140"/>
      <c r="D2" s="140"/>
      <c r="E2" s="265"/>
      <c r="F2" s="140"/>
      <c r="G2" s="140"/>
      <c r="H2" s="140"/>
    </row>
    <row r="3" spans="1:8" s="141" customFormat="1" ht="14.1" customHeight="1" x14ac:dyDescent="0.2">
      <c r="A3" s="14"/>
      <c r="B3" s="140"/>
      <c r="C3" s="140"/>
      <c r="D3" s="140"/>
      <c r="E3" s="265"/>
      <c r="F3" s="140"/>
      <c r="G3" s="140"/>
      <c r="H3" s="140"/>
    </row>
    <row r="4" spans="1:8" s="141" customFormat="1" ht="12" x14ac:dyDescent="0.25">
      <c r="A4" s="142" t="s">
        <v>240</v>
      </c>
      <c r="B4" s="140"/>
      <c r="C4" s="140"/>
      <c r="D4" s="140"/>
      <c r="E4" s="265"/>
      <c r="F4" s="140"/>
      <c r="G4" s="140"/>
      <c r="H4" s="13"/>
    </row>
    <row r="5" spans="1:8" s="141" customFormat="1" ht="14.1" customHeight="1" x14ac:dyDescent="0.2">
      <c r="A5" s="17" t="s">
        <v>79</v>
      </c>
      <c r="B5" s="291" t="s">
        <v>0</v>
      </c>
      <c r="C5" s="292"/>
      <c r="D5" s="291"/>
      <c r="E5" s="266"/>
      <c r="F5" s="292" t="s">
        <v>1</v>
      </c>
      <c r="G5" s="292"/>
      <c r="H5" s="292"/>
    </row>
    <row r="6" spans="1:8" s="141" customFormat="1" ht="24" x14ac:dyDescent="0.25">
      <c r="A6" s="7"/>
      <c r="B6" s="278" t="s">
        <v>321</v>
      </c>
      <c r="C6" s="279"/>
      <c r="D6" s="278" t="s">
        <v>301</v>
      </c>
      <c r="E6" s="280"/>
      <c r="F6" s="278" t="s">
        <v>321</v>
      </c>
      <c r="G6" s="279"/>
      <c r="H6" s="278" t="s">
        <v>301</v>
      </c>
    </row>
    <row r="7" spans="1:8" s="146" customFormat="1" ht="14.1" customHeight="1" x14ac:dyDescent="0.25">
      <c r="A7" s="143" t="s">
        <v>241</v>
      </c>
      <c r="B7" s="201">
        <f>SUBTOTAL(109,B8:B12)</f>
        <v>0</v>
      </c>
      <c r="C7" s="145"/>
      <c r="D7" s="201">
        <f>SUBTOTAL(109,D8:D12)</f>
        <v>5</v>
      </c>
      <c r="E7" s="145"/>
      <c r="F7" s="201">
        <f>SUBTOTAL(109,F8:F12)</f>
        <v>2547</v>
      </c>
      <c r="G7" s="145"/>
      <c r="H7" s="201">
        <f>SUBTOTAL(109,H8:H12)</f>
        <v>2404</v>
      </c>
    </row>
    <row r="8" spans="1:8" s="150" customFormat="1" ht="14.1" customHeight="1" x14ac:dyDescent="0.25">
      <c r="A8" s="147" t="s">
        <v>242</v>
      </c>
      <c r="B8" s="201">
        <v>0</v>
      </c>
      <c r="C8" s="144"/>
      <c r="D8" s="201">
        <v>0</v>
      </c>
      <c r="E8" s="148"/>
      <c r="F8" s="211">
        <v>2488</v>
      </c>
      <c r="G8" s="148"/>
      <c r="H8" s="211">
        <v>2347</v>
      </c>
    </row>
    <row r="9" spans="1:8" s="150" customFormat="1" ht="14.1" customHeight="1" x14ac:dyDescent="0.25">
      <c r="A9" s="147" t="s">
        <v>299</v>
      </c>
      <c r="B9" s="201">
        <v>0</v>
      </c>
      <c r="C9" s="144"/>
      <c r="D9" s="201">
        <v>0</v>
      </c>
      <c r="E9" s="148"/>
      <c r="F9" s="211">
        <v>37</v>
      </c>
      <c r="G9" s="148"/>
      <c r="H9" s="211">
        <v>44</v>
      </c>
    </row>
    <row r="10" spans="1:8" s="146" customFormat="1" ht="14.1" customHeight="1" x14ac:dyDescent="0.25">
      <c r="A10" s="147" t="s">
        <v>243</v>
      </c>
      <c r="B10" s="202">
        <v>0</v>
      </c>
      <c r="C10" s="144"/>
      <c r="D10" s="201">
        <v>0</v>
      </c>
      <c r="E10" s="151"/>
      <c r="F10" s="211">
        <v>-12</v>
      </c>
      <c r="G10" s="151"/>
      <c r="H10" s="211">
        <v>-8</v>
      </c>
    </row>
    <row r="11" spans="1:8" s="146" customFormat="1" ht="14.1" customHeight="1" x14ac:dyDescent="0.25">
      <c r="A11" s="147" t="s">
        <v>318</v>
      </c>
      <c r="B11" s="202">
        <v>0</v>
      </c>
      <c r="C11" s="144"/>
      <c r="D11" s="202">
        <v>5</v>
      </c>
      <c r="E11" s="151"/>
      <c r="F11" s="211">
        <v>23</v>
      </c>
      <c r="G11" s="151"/>
      <c r="H11" s="211">
        <v>37</v>
      </c>
    </row>
    <row r="12" spans="1:8" s="146" customFormat="1" ht="14.1" customHeight="1" x14ac:dyDescent="0.25">
      <c r="A12" s="147" t="s">
        <v>244</v>
      </c>
      <c r="B12" s="202">
        <v>0</v>
      </c>
      <c r="C12" s="144"/>
      <c r="D12" s="202">
        <v>0</v>
      </c>
      <c r="E12" s="151"/>
      <c r="F12" s="211">
        <v>11</v>
      </c>
      <c r="G12" s="151"/>
      <c r="H12" s="211">
        <v>-16</v>
      </c>
    </row>
    <row r="13" spans="1:8" s="146" customFormat="1" ht="14.1" customHeight="1" x14ac:dyDescent="0.25">
      <c r="A13" s="152" t="s">
        <v>245</v>
      </c>
      <c r="B13" s="201">
        <f>SUBTOTAL(109,B14:B16)</f>
        <v>-18</v>
      </c>
      <c r="C13" s="153"/>
      <c r="D13" s="201">
        <f>SUBTOTAL(109,D14:D16)</f>
        <v>-35</v>
      </c>
      <c r="E13" s="145"/>
      <c r="F13" s="201">
        <f>SUBTOTAL(109,F14:F16)</f>
        <v>-1563</v>
      </c>
      <c r="G13" s="145"/>
      <c r="H13" s="201">
        <f>SUBTOTAL(109,H14:H16)</f>
        <v>-1583</v>
      </c>
    </row>
    <row r="14" spans="1:8" s="146" customFormat="1" ht="14.1" customHeight="1" x14ac:dyDescent="0.25">
      <c r="A14" s="124" t="s">
        <v>53</v>
      </c>
      <c r="B14" s="203">
        <v>0</v>
      </c>
      <c r="C14" s="144"/>
      <c r="D14" s="203">
        <v>0</v>
      </c>
      <c r="E14" s="151"/>
      <c r="F14" s="203">
        <v>-1275</v>
      </c>
      <c r="G14" s="151"/>
      <c r="H14" s="211">
        <v>-1286</v>
      </c>
    </row>
    <row r="15" spans="1:8" s="146" customFormat="1" ht="14.1" customHeight="1" x14ac:dyDescent="0.25">
      <c r="A15" s="124" t="s">
        <v>246</v>
      </c>
      <c r="B15" s="203">
        <v>-19</v>
      </c>
      <c r="C15" s="144"/>
      <c r="D15" s="203">
        <v>-47</v>
      </c>
      <c r="E15" s="151"/>
      <c r="F15" s="203">
        <v>-292</v>
      </c>
      <c r="G15" s="151"/>
      <c r="H15" s="211">
        <v>-310</v>
      </c>
    </row>
    <row r="16" spans="1:8" s="146" customFormat="1" ht="14.1" customHeight="1" x14ac:dyDescent="0.25">
      <c r="A16" s="124" t="s">
        <v>320</v>
      </c>
      <c r="B16" s="203">
        <v>1</v>
      </c>
      <c r="C16" s="144"/>
      <c r="D16" s="203">
        <v>12</v>
      </c>
      <c r="E16" s="151"/>
      <c r="F16" s="203">
        <v>4</v>
      </c>
      <c r="G16" s="151"/>
      <c r="H16" s="211">
        <v>13</v>
      </c>
    </row>
    <row r="17" spans="1:8" s="146" customFormat="1" ht="14.1" customHeight="1" x14ac:dyDescent="0.25">
      <c r="A17" s="154" t="s">
        <v>247</v>
      </c>
      <c r="B17" s="204">
        <f>SUM(B7+B13)</f>
        <v>-18</v>
      </c>
      <c r="C17" s="145"/>
      <c r="D17" s="204">
        <f>SUM(D7+D13)</f>
        <v>-30</v>
      </c>
      <c r="E17" s="145"/>
      <c r="F17" s="204">
        <f>SUM(F7+F13)</f>
        <v>984</v>
      </c>
      <c r="G17" s="145"/>
      <c r="H17" s="204">
        <f>SUM(H7+H13)</f>
        <v>821</v>
      </c>
    </row>
    <row r="18" spans="1:8" s="146" customFormat="1" ht="14.1" customHeight="1" x14ac:dyDescent="0.25">
      <c r="A18" s="156" t="s">
        <v>83</v>
      </c>
      <c r="B18" s="203">
        <v>-2</v>
      </c>
      <c r="C18" s="144"/>
      <c r="D18" s="203">
        <v>-2</v>
      </c>
      <c r="E18" s="151"/>
      <c r="F18" s="203">
        <v>-331</v>
      </c>
      <c r="G18" s="151"/>
      <c r="H18" s="211">
        <v>-289</v>
      </c>
    </row>
    <row r="19" spans="1:8" s="146" customFormat="1" ht="14.1" customHeight="1" x14ac:dyDescent="0.25">
      <c r="A19" s="154" t="s">
        <v>248</v>
      </c>
      <c r="B19" s="204">
        <f>SUM(B18+B17)</f>
        <v>-20</v>
      </c>
      <c r="C19" s="145"/>
      <c r="D19" s="204">
        <f>SUM(D18+D17)</f>
        <v>-32</v>
      </c>
      <c r="E19" s="145"/>
      <c r="F19" s="204">
        <f>SUM(F18+F17)</f>
        <v>653</v>
      </c>
      <c r="G19" s="145"/>
      <c r="H19" s="204">
        <f>SUM(H18+H17)</f>
        <v>532</v>
      </c>
    </row>
    <row r="20" spans="1:8" s="146" customFormat="1" ht="14.1" customHeight="1" x14ac:dyDescent="0.25">
      <c r="A20" s="154" t="s">
        <v>249</v>
      </c>
      <c r="B20" s="204">
        <f>SUM(B21:B23)</f>
        <v>4785</v>
      </c>
      <c r="C20" s="145"/>
      <c r="D20" s="204">
        <f>SUM(D21:D23)</f>
        <v>4357</v>
      </c>
      <c r="E20" s="145"/>
      <c r="F20" s="204">
        <f>SUM(F21:F23)</f>
        <v>4982</v>
      </c>
      <c r="G20" s="145"/>
      <c r="H20" s="204">
        <f>SUM(H21:H23)</f>
        <v>4620</v>
      </c>
    </row>
    <row r="21" spans="1:8" s="146" customFormat="1" ht="14.1" customHeight="1" x14ac:dyDescent="0.25">
      <c r="A21" s="157" t="s">
        <v>58</v>
      </c>
      <c r="B21" s="211">
        <v>4546</v>
      </c>
      <c r="C21" s="144"/>
      <c r="D21" s="211">
        <v>4143</v>
      </c>
      <c r="E21" s="151"/>
      <c r="F21" s="211">
        <v>4608</v>
      </c>
      <c r="G21" s="151"/>
      <c r="H21" s="211">
        <v>4251</v>
      </c>
    </row>
    <row r="22" spans="1:8" s="146" customFormat="1" ht="14.1" customHeight="1" x14ac:dyDescent="0.25">
      <c r="A22" s="124" t="s">
        <v>62</v>
      </c>
      <c r="B22" s="203">
        <v>127</v>
      </c>
      <c r="C22" s="144"/>
      <c r="D22" s="211">
        <v>70</v>
      </c>
      <c r="E22" s="151"/>
      <c r="F22" s="211">
        <v>263</v>
      </c>
      <c r="G22" s="151"/>
      <c r="H22" s="211">
        <v>226</v>
      </c>
    </row>
    <row r="23" spans="1:8" s="146" customFormat="1" ht="14.1" customHeight="1" x14ac:dyDescent="0.25">
      <c r="A23" s="124" t="s">
        <v>244</v>
      </c>
      <c r="B23" s="203">
        <v>112</v>
      </c>
      <c r="C23" s="144"/>
      <c r="D23" s="211">
        <v>144</v>
      </c>
      <c r="E23" s="151"/>
      <c r="F23" s="211">
        <v>111</v>
      </c>
      <c r="G23" s="151"/>
      <c r="H23" s="211">
        <v>143</v>
      </c>
    </row>
    <row r="24" spans="1:8" s="160" customFormat="1" ht="14.1" customHeight="1" x14ac:dyDescent="0.2">
      <c r="A24" s="158" t="s">
        <v>250</v>
      </c>
      <c r="B24" s="159">
        <f>SUM(B20+B19)</f>
        <v>4765</v>
      </c>
      <c r="C24" s="145"/>
      <c r="D24" s="159">
        <f>SUM(D20+D19)</f>
        <v>4325</v>
      </c>
      <c r="E24" s="145"/>
      <c r="F24" s="159">
        <f>SUM(F20+F19)</f>
        <v>5635</v>
      </c>
      <c r="G24" s="145"/>
      <c r="H24" s="159">
        <f>SUM(H20+H19)</f>
        <v>5152</v>
      </c>
    </row>
    <row r="25" spans="1:8" s="160" customFormat="1" ht="6.6" customHeight="1" x14ac:dyDescent="0.25">
      <c r="A25" s="161"/>
      <c r="B25" s="145"/>
      <c r="C25" s="145"/>
      <c r="D25" s="155"/>
      <c r="E25" s="145"/>
      <c r="F25" s="155"/>
      <c r="G25" s="145"/>
      <c r="H25" s="155"/>
    </row>
    <row r="26" spans="1:8" s="160" customFormat="1" ht="14.1" customHeight="1" x14ac:dyDescent="0.2">
      <c r="A26" s="158" t="s">
        <v>251</v>
      </c>
      <c r="B26" s="159">
        <f>SUM(B39+B36+B32+B27)</f>
        <v>4765</v>
      </c>
      <c r="C26" s="145"/>
      <c r="D26" s="159">
        <f>SUM(D39+D36+D32+D27)</f>
        <v>4325</v>
      </c>
      <c r="E26" s="145"/>
      <c r="F26" s="159">
        <f>SUM(F39+F36+F32+F27)</f>
        <v>5635</v>
      </c>
      <c r="G26" s="145"/>
      <c r="H26" s="159">
        <f>SUM(H39+H36+H32+H27)</f>
        <v>5152</v>
      </c>
    </row>
    <row r="27" spans="1:8" s="150" customFormat="1" ht="14.1" customHeight="1" x14ac:dyDescent="0.25">
      <c r="A27" s="162" t="s">
        <v>252</v>
      </c>
      <c r="B27" s="201">
        <f>SUBTOTAL(109,B28:B31)</f>
        <v>25</v>
      </c>
      <c r="C27" s="155"/>
      <c r="D27" s="201">
        <f>SUBTOTAL(109,D28:D31)</f>
        <v>22</v>
      </c>
      <c r="E27" s="155"/>
      <c r="F27" s="201">
        <f>SUBTOTAL(109,F28:F31)</f>
        <v>319</v>
      </c>
      <c r="G27" s="155"/>
      <c r="H27" s="201">
        <f>SUBTOTAL(109,H28:H31)</f>
        <v>336</v>
      </c>
    </row>
    <row r="28" spans="1:8" s="146" customFormat="1" ht="14.1" customHeight="1" x14ac:dyDescent="0.25">
      <c r="A28" s="123" t="s">
        <v>253</v>
      </c>
      <c r="B28" s="203">
        <v>22</v>
      </c>
      <c r="C28" s="144"/>
      <c r="D28" s="211">
        <v>19</v>
      </c>
      <c r="E28" s="149"/>
      <c r="F28" s="211">
        <v>236</v>
      </c>
      <c r="G28" s="212"/>
      <c r="H28" s="211">
        <v>254</v>
      </c>
    </row>
    <row r="29" spans="1:8" s="146" customFormat="1" ht="14.1" customHeight="1" x14ac:dyDescent="0.25">
      <c r="A29" s="123" t="s">
        <v>254</v>
      </c>
      <c r="B29" s="203">
        <v>2</v>
      </c>
      <c r="C29" s="144"/>
      <c r="D29" s="211">
        <v>2</v>
      </c>
      <c r="E29" s="149"/>
      <c r="F29" s="211">
        <v>62</v>
      </c>
      <c r="G29" s="212"/>
      <c r="H29" s="211">
        <v>61</v>
      </c>
    </row>
    <row r="30" spans="1:8" s="146" customFormat="1" ht="14.1" customHeight="1" x14ac:dyDescent="0.25">
      <c r="A30" s="123" t="s">
        <v>255</v>
      </c>
      <c r="B30" s="203">
        <v>1</v>
      </c>
      <c r="C30" s="144"/>
      <c r="D30" s="211">
        <v>1</v>
      </c>
      <c r="E30" s="149"/>
      <c r="F30" s="211">
        <v>16</v>
      </c>
      <c r="G30" s="212"/>
      <c r="H30" s="211">
        <v>16</v>
      </c>
    </row>
    <row r="31" spans="1:8" s="146" customFormat="1" ht="14.1" customHeight="1" x14ac:dyDescent="0.25">
      <c r="A31" s="123" t="s">
        <v>88</v>
      </c>
      <c r="B31" s="203">
        <v>0</v>
      </c>
      <c r="C31" s="144"/>
      <c r="D31" s="211">
        <v>0</v>
      </c>
      <c r="E31" s="149"/>
      <c r="F31" s="211">
        <v>5</v>
      </c>
      <c r="G31" s="212"/>
      <c r="H31" s="211">
        <v>5</v>
      </c>
    </row>
    <row r="32" spans="1:8" s="150" customFormat="1" ht="14.1" customHeight="1" x14ac:dyDescent="0.25">
      <c r="A32" s="163" t="s">
        <v>256</v>
      </c>
      <c r="B32" s="201">
        <f>SUBTOTAL(109,B33:B35)</f>
        <v>180</v>
      </c>
      <c r="C32" s="155"/>
      <c r="D32" s="201">
        <f>SUBTOTAL(109,D33:D35)</f>
        <v>203</v>
      </c>
      <c r="E32" s="155"/>
      <c r="F32" s="201">
        <f>SUBTOTAL(109,F33:F35)</f>
        <v>347</v>
      </c>
      <c r="G32" s="155"/>
      <c r="H32" s="201">
        <f>SUBTOTAL(109,H33:H35)</f>
        <v>329</v>
      </c>
    </row>
    <row r="33" spans="1:8" s="146" customFormat="1" ht="14.1" customHeight="1" x14ac:dyDescent="0.25">
      <c r="A33" s="164" t="s">
        <v>257</v>
      </c>
      <c r="B33" s="203">
        <v>180</v>
      </c>
      <c r="C33" s="144"/>
      <c r="D33" s="211">
        <v>203</v>
      </c>
      <c r="E33" s="149"/>
      <c r="F33" s="211">
        <v>340</v>
      </c>
      <c r="G33" s="212"/>
      <c r="H33" s="211">
        <v>316</v>
      </c>
    </row>
    <row r="34" spans="1:8" s="146" customFormat="1" ht="14.1" customHeight="1" x14ac:dyDescent="0.25">
      <c r="A34" s="123" t="s">
        <v>258</v>
      </c>
      <c r="B34" s="203">
        <v>0</v>
      </c>
      <c r="C34" s="144"/>
      <c r="D34" s="211">
        <v>0</v>
      </c>
      <c r="E34" s="149"/>
      <c r="F34" s="211">
        <v>0</v>
      </c>
      <c r="G34" s="212"/>
      <c r="H34" s="211">
        <v>7</v>
      </c>
    </row>
    <row r="35" spans="1:8" s="146" customFormat="1" ht="14.1" customHeight="1" x14ac:dyDescent="0.25">
      <c r="A35" s="123" t="s">
        <v>259</v>
      </c>
      <c r="B35" s="203">
        <v>0</v>
      </c>
      <c r="C35" s="144"/>
      <c r="D35" s="211">
        <v>0</v>
      </c>
      <c r="E35" s="149"/>
      <c r="F35" s="211">
        <v>7</v>
      </c>
      <c r="G35" s="212"/>
      <c r="H35" s="211">
        <v>6</v>
      </c>
    </row>
    <row r="36" spans="1:8" s="150" customFormat="1" ht="14.1" customHeight="1" x14ac:dyDescent="0.25">
      <c r="A36" s="163" t="s">
        <v>260</v>
      </c>
      <c r="B36" s="201">
        <f>SUBTOTAL(109,B37:B38)</f>
        <v>150</v>
      </c>
      <c r="C36" s="155"/>
      <c r="D36" s="201">
        <f>SUBTOTAL(109,D37)</f>
        <v>186</v>
      </c>
      <c r="E36" s="155"/>
      <c r="F36" s="201">
        <f>SUBTOTAL(109,F37,F38)</f>
        <v>507</v>
      </c>
      <c r="G36" s="155"/>
      <c r="H36" s="201">
        <f>SUBTOTAL(109,H37,H38)</f>
        <v>532</v>
      </c>
    </row>
    <row r="37" spans="1:8" s="146" customFormat="1" ht="14.1" customHeight="1" x14ac:dyDescent="0.25">
      <c r="A37" s="123" t="s">
        <v>261</v>
      </c>
      <c r="B37" s="203">
        <v>150</v>
      </c>
      <c r="C37" s="144"/>
      <c r="D37" s="203">
        <v>186</v>
      </c>
      <c r="E37" s="149"/>
      <c r="F37" s="211">
        <v>495</v>
      </c>
      <c r="G37" s="212"/>
      <c r="H37" s="211">
        <v>525</v>
      </c>
    </row>
    <row r="38" spans="1:8" s="146" customFormat="1" ht="14.1" customHeight="1" x14ac:dyDescent="0.25">
      <c r="A38" s="123" t="s">
        <v>311</v>
      </c>
      <c r="B38" s="203">
        <v>0</v>
      </c>
      <c r="C38" s="144"/>
      <c r="D38" s="203">
        <v>0</v>
      </c>
      <c r="E38" s="149"/>
      <c r="F38" s="211">
        <v>12</v>
      </c>
      <c r="G38" s="212"/>
      <c r="H38" s="211">
        <v>7</v>
      </c>
    </row>
    <row r="39" spans="1:8" s="150" customFormat="1" ht="14.1" customHeight="1" x14ac:dyDescent="0.25">
      <c r="A39" s="163" t="s">
        <v>262</v>
      </c>
      <c r="B39" s="201">
        <f>SUBTOTAL(109,B40:B42)</f>
        <v>4410</v>
      </c>
      <c r="C39" s="153"/>
      <c r="D39" s="201">
        <f>SUBTOTAL(109,D40:D42)</f>
        <v>3914</v>
      </c>
      <c r="E39" s="165"/>
      <c r="F39" s="201">
        <f>SUBTOTAL(109,F40:F42)</f>
        <v>4462</v>
      </c>
      <c r="G39" s="165"/>
      <c r="H39" s="201">
        <f>SUBTOTAL(109,H40:H42)</f>
        <v>3955</v>
      </c>
    </row>
    <row r="40" spans="1:8" s="146" customFormat="1" ht="14.1" customHeight="1" x14ac:dyDescent="0.25">
      <c r="A40" s="164" t="s">
        <v>263</v>
      </c>
      <c r="B40" s="203">
        <v>1572</v>
      </c>
      <c r="C40" s="144"/>
      <c r="D40" s="203">
        <v>1094</v>
      </c>
      <c r="E40" s="149"/>
      <c r="F40" s="211">
        <v>1572</v>
      </c>
      <c r="G40" s="212"/>
      <c r="H40" s="203">
        <v>1094</v>
      </c>
    </row>
    <row r="41" spans="1:8" s="146" customFormat="1" ht="12" x14ac:dyDescent="0.25">
      <c r="A41" s="164" t="s">
        <v>264</v>
      </c>
      <c r="B41" s="203">
        <v>2838</v>
      </c>
      <c r="C41" s="144"/>
      <c r="D41" s="203">
        <v>2820</v>
      </c>
      <c r="E41" s="149"/>
      <c r="F41" s="203">
        <v>2838</v>
      </c>
      <c r="G41" s="212"/>
      <c r="H41" s="203">
        <v>2820</v>
      </c>
    </row>
    <row r="42" spans="1:8" s="146" customFormat="1" ht="12" x14ac:dyDescent="0.25">
      <c r="A42" s="123" t="s">
        <v>265</v>
      </c>
      <c r="B42" s="203">
        <v>0</v>
      </c>
      <c r="C42" s="144"/>
      <c r="D42" s="203">
        <v>0</v>
      </c>
      <c r="E42" s="149"/>
      <c r="F42" s="211">
        <v>52</v>
      </c>
      <c r="G42" s="212"/>
      <c r="H42" s="211">
        <v>41</v>
      </c>
    </row>
    <row r="43" spans="1:8" s="146" customFormat="1" ht="4.8" customHeight="1" x14ac:dyDescent="0.2">
      <c r="A43" s="78"/>
      <c r="B43" s="166"/>
      <c r="C43" s="167"/>
      <c r="D43" s="166"/>
      <c r="E43" s="166"/>
      <c r="F43" s="166"/>
      <c r="G43" s="166"/>
      <c r="H43" s="166"/>
    </row>
    <row r="44" spans="1:8" ht="10.8" customHeight="1" x14ac:dyDescent="0.2">
      <c r="A44" s="168" t="s">
        <v>24</v>
      </c>
      <c r="B44" s="168"/>
      <c r="C44" s="168"/>
      <c r="D44" s="169"/>
      <c r="E44" s="267"/>
      <c r="F44" s="170"/>
      <c r="G44" s="171"/>
      <c r="H44" s="172"/>
    </row>
    <row r="45" spans="1:8" ht="5.0999999999999996" customHeight="1" x14ac:dyDescent="0.2">
      <c r="A45" s="173"/>
    </row>
  </sheetData>
  <mergeCells count="2">
    <mergeCell ref="B5:D5"/>
    <mergeCell ref="F5:H5"/>
  </mergeCells>
  <conditionalFormatting sqref="A13:A31">
    <cfRule type="expression" dxfId="3" priority="5">
      <formula>COUNTBLANK(#REF!)&gt;0</formula>
    </cfRule>
    <cfRule type="expression" dxfId="2" priority="6">
      <formula>COUNTIF(#REF!,"&lt;&gt;"&amp;0)=0</formula>
    </cfRule>
  </conditionalFormatting>
  <conditionalFormatting sqref="A34:A35 A37:A38 A42:A43">
    <cfRule type="expression" dxfId="1" priority="1">
      <formula>COUNTBLANK(#REF!)&gt;0</formula>
    </cfRule>
    <cfRule type="expression" dxfId="0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81D41"/>
    <outlinePr summaryBelow="0"/>
  </sheetPr>
  <dimension ref="A1:CG75"/>
  <sheetViews>
    <sheetView showGridLines="0" tabSelected="1" zoomScaleNormal="100" zoomScaleSheetLayoutView="100" workbookViewId="0">
      <pane xSplit="5" ySplit="5" topLeftCell="F6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9.109375" defaultRowHeight="10.199999999999999" outlineLevelCol="1" x14ac:dyDescent="0.2"/>
  <cols>
    <col min="1" max="3" width="2.6640625" style="48" customWidth="1"/>
    <col min="4" max="4" width="43.109375" style="48" customWidth="1"/>
    <col min="5" max="5" width="0.44140625" style="48" customWidth="1"/>
    <col min="6" max="6" width="12.6640625" style="48" customWidth="1"/>
    <col min="7" max="7" width="0.44140625" style="48" customWidth="1"/>
    <col min="8" max="8" width="12.6640625" style="48" customWidth="1"/>
    <col min="9" max="9" width="0.44140625" style="48" customWidth="1"/>
    <col min="10" max="10" width="12.6640625" style="48" customWidth="1"/>
    <col min="11" max="11" width="0.44140625" style="48" customWidth="1"/>
    <col min="12" max="12" width="12.6640625" style="48" customWidth="1"/>
    <col min="13" max="13" width="0.44140625" style="48" customWidth="1"/>
    <col min="14" max="14" width="12.6640625" style="48" customWidth="1"/>
    <col min="15" max="15" width="0.44140625" style="48" customWidth="1"/>
    <col min="16" max="16" width="11.88671875" style="48" customWidth="1"/>
    <col min="17" max="17" width="0.44140625" style="48" customWidth="1"/>
    <col min="18" max="18" width="11.88671875" style="48" customWidth="1"/>
    <col min="19" max="19" width="0.44140625" style="48" customWidth="1"/>
    <col min="20" max="20" width="11.88671875" style="48" customWidth="1"/>
    <col min="21" max="21" width="0.44140625" style="48" customWidth="1"/>
    <col min="22" max="22" width="11.88671875" style="48" customWidth="1"/>
    <col min="23" max="23" width="0.44140625" style="48" customWidth="1"/>
    <col min="24" max="24" width="12.88671875" style="48" customWidth="1"/>
    <col min="25" max="25" width="0.44140625" style="48" customWidth="1"/>
    <col min="26" max="26" width="12.88671875" style="48" customWidth="1"/>
    <col min="27" max="27" width="0.44140625" style="48" customWidth="1"/>
    <col min="28" max="28" width="12.88671875" style="48" customWidth="1"/>
    <col min="29" max="29" width="0.44140625" style="48" customWidth="1"/>
    <col min="30" max="30" width="12.6640625" style="48" customWidth="1"/>
    <col min="31" max="31" width="0.44140625" style="48" customWidth="1"/>
    <col min="32" max="32" width="12.6640625" style="48" customWidth="1"/>
    <col min="33" max="33" width="0.44140625" style="48" hidden="1" customWidth="1" outlineLevel="1"/>
    <col min="34" max="34" width="12.6640625" style="48" hidden="1" customWidth="1" outlineLevel="1"/>
    <col min="35" max="35" width="0.44140625" style="48" hidden="1" customWidth="1" outlineLevel="1"/>
    <col min="36" max="36" width="12.6640625" style="48" hidden="1" customWidth="1" outlineLevel="1"/>
    <col min="37" max="37" width="0.44140625" style="48" hidden="1" customWidth="1" outlineLevel="1"/>
    <col min="38" max="38" width="12.6640625" style="48" hidden="1" customWidth="1" outlineLevel="1"/>
    <col min="39" max="39" width="0.44140625" style="48" customWidth="1" collapsed="1"/>
    <col min="40" max="40" width="12.6640625" style="48" customWidth="1"/>
    <col min="41" max="41" width="0.44140625" style="48" hidden="1" customWidth="1" outlineLevel="1"/>
    <col min="42" max="42" width="12.6640625" style="48" hidden="1" customWidth="1" outlineLevel="1"/>
    <col min="43" max="43" width="0.44140625" style="48" hidden="1" customWidth="1" outlineLevel="1"/>
    <col min="44" max="44" width="12.6640625" style="48" hidden="1" customWidth="1" outlineLevel="1"/>
    <col min="45" max="45" width="0.44140625" style="48" hidden="1" customWidth="1" outlineLevel="1"/>
    <col min="46" max="46" width="12.6640625" style="48" hidden="1" customWidth="1" outlineLevel="1"/>
    <col min="47" max="47" width="0.44140625" style="48" customWidth="1" collapsed="1"/>
    <col min="48" max="48" width="12.6640625" style="48" customWidth="1"/>
    <col min="49" max="49" width="0.44140625" style="48" hidden="1" customWidth="1" outlineLevel="1"/>
    <col min="50" max="50" width="12.6640625" style="48" hidden="1" customWidth="1" outlineLevel="1"/>
    <col min="51" max="51" width="0.44140625" style="48" hidden="1" customWidth="1" outlineLevel="1"/>
    <col min="52" max="52" width="12.6640625" style="48" hidden="1" customWidth="1" outlineLevel="1"/>
    <col min="53" max="53" width="0.44140625" style="48" hidden="1" customWidth="1" outlineLevel="1"/>
    <col min="54" max="54" width="12.6640625" style="48" hidden="1" customWidth="1" outlineLevel="1"/>
    <col min="55" max="55" width="0.44140625" style="48" customWidth="1" collapsed="1"/>
    <col min="56" max="56" width="12.6640625" style="48" customWidth="1"/>
    <col min="57" max="57" width="0.44140625" style="48" hidden="1" customWidth="1" outlineLevel="1"/>
    <col min="58" max="58" width="12.6640625" style="48" hidden="1" customWidth="1" outlineLevel="1"/>
    <col min="59" max="59" width="0.44140625" style="48" hidden="1" customWidth="1" outlineLevel="1"/>
    <col min="60" max="60" width="12.6640625" style="48" hidden="1" customWidth="1" outlineLevel="1"/>
    <col min="61" max="61" width="0.44140625" style="48" hidden="1" customWidth="1" outlineLevel="1"/>
    <col min="62" max="62" width="12.6640625" style="48" hidden="1" customWidth="1" outlineLevel="1"/>
    <col min="63" max="63" width="0.44140625" style="48" customWidth="1" collapsed="1"/>
    <col min="64" max="64" width="12.6640625" style="48" customWidth="1"/>
    <col min="65" max="65" width="0.44140625" style="48" customWidth="1"/>
    <col min="66" max="16384" width="9.109375" style="48"/>
  </cols>
  <sheetData>
    <row r="1" spans="1:65" s="11" customFormat="1" x14ac:dyDescent="0.2">
      <c r="A1" s="175"/>
      <c r="B1" s="175"/>
      <c r="C1" s="175"/>
      <c r="D1" s="175"/>
      <c r="E1" s="176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  <c r="BG1" s="10"/>
      <c r="BH1" s="13"/>
      <c r="BI1" s="10"/>
      <c r="BJ1" s="13"/>
      <c r="BK1" s="10"/>
      <c r="BL1" s="13"/>
    </row>
    <row r="2" spans="1:65" s="11" customFormat="1" ht="14.25" customHeight="1" x14ac:dyDescent="0.2">
      <c r="A2" s="283"/>
      <c r="B2" s="283"/>
      <c r="C2" s="283"/>
      <c r="D2" s="283"/>
      <c r="E2" s="176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  <c r="BG2" s="10"/>
      <c r="BH2" s="13"/>
      <c r="BI2" s="10"/>
      <c r="BJ2" s="13"/>
      <c r="BK2" s="10"/>
      <c r="BL2" s="13"/>
    </row>
    <row r="3" spans="1:65" ht="13.2" x14ac:dyDescent="0.25">
      <c r="A3" s="177"/>
      <c r="B3" s="177"/>
      <c r="C3" s="177"/>
      <c r="D3" s="177"/>
      <c r="E3" s="176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78"/>
      <c r="Y3" s="10"/>
      <c r="Z3" s="178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5" s="95" customFormat="1" ht="13.2" collapsed="1" x14ac:dyDescent="0.2">
      <c r="A4" s="282" t="s">
        <v>142</v>
      </c>
      <c r="B4" s="282"/>
      <c r="C4" s="282"/>
      <c r="D4" s="282"/>
      <c r="E4" s="179"/>
      <c r="F4" s="10"/>
      <c r="G4" s="94"/>
      <c r="H4" s="10"/>
      <c r="I4" s="10"/>
      <c r="J4" s="10"/>
      <c r="K4" s="10"/>
      <c r="L4" s="10"/>
      <c r="M4" s="10"/>
      <c r="N4" s="284"/>
      <c r="O4" s="284"/>
      <c r="P4" s="284" t="s">
        <v>0</v>
      </c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180"/>
    </row>
    <row r="5" spans="1:65" s="95" customFormat="1" ht="18" customHeight="1" x14ac:dyDescent="0.2">
      <c r="A5" s="2" t="s">
        <v>79</v>
      </c>
      <c r="B5" s="10"/>
      <c r="C5" s="10"/>
      <c r="D5" s="10"/>
      <c r="E5" s="181"/>
      <c r="F5" s="96">
        <v>46112</v>
      </c>
      <c r="G5" s="9"/>
      <c r="H5" s="96">
        <v>46022</v>
      </c>
      <c r="I5" s="96"/>
      <c r="J5" s="96">
        <v>45930</v>
      </c>
      <c r="K5" s="96"/>
      <c r="L5" s="96">
        <v>45838</v>
      </c>
      <c r="M5" s="96"/>
      <c r="N5" s="96">
        <v>45747</v>
      </c>
      <c r="O5" s="9"/>
      <c r="P5" s="96">
        <v>45657</v>
      </c>
      <c r="Q5" s="9"/>
      <c r="R5" s="96">
        <v>45565</v>
      </c>
      <c r="S5" s="9"/>
      <c r="T5" s="96">
        <v>45473</v>
      </c>
      <c r="U5" s="9"/>
      <c r="V5" s="96">
        <v>45382</v>
      </c>
      <c r="W5" s="9"/>
      <c r="X5" s="96">
        <v>45291</v>
      </c>
      <c r="Y5" s="9"/>
      <c r="Z5" s="96">
        <v>45199</v>
      </c>
      <c r="AA5" s="9"/>
      <c r="AB5" s="96">
        <v>45107</v>
      </c>
      <c r="AC5" s="9"/>
      <c r="AD5" s="96" t="s">
        <v>49</v>
      </c>
      <c r="AE5" s="97"/>
      <c r="AF5" s="96" t="s">
        <v>50</v>
      </c>
      <c r="AG5" s="9"/>
      <c r="AH5" s="96">
        <v>44834</v>
      </c>
      <c r="AI5" s="9"/>
      <c r="AJ5" s="96">
        <v>44742</v>
      </c>
      <c r="AK5" s="9"/>
      <c r="AL5" s="96">
        <v>44651</v>
      </c>
      <c r="AM5" s="9"/>
      <c r="AN5" s="96">
        <v>44561</v>
      </c>
      <c r="AO5" s="9"/>
      <c r="AP5" s="96">
        <v>44469</v>
      </c>
      <c r="AQ5" s="9"/>
      <c r="AR5" s="96">
        <v>44377</v>
      </c>
      <c r="AS5" s="9"/>
      <c r="AT5" s="96">
        <v>44286</v>
      </c>
      <c r="AU5" s="9"/>
      <c r="AV5" s="96">
        <v>44196</v>
      </c>
      <c r="AW5" s="9"/>
      <c r="AX5" s="96">
        <v>44104</v>
      </c>
      <c r="AY5" s="9"/>
      <c r="AZ5" s="96">
        <v>44012</v>
      </c>
      <c r="BA5" s="9"/>
      <c r="BB5" s="96">
        <v>43921</v>
      </c>
      <c r="BC5" s="9"/>
      <c r="BD5" s="96">
        <v>43830</v>
      </c>
      <c r="BE5" s="9"/>
      <c r="BF5" s="96">
        <v>43738</v>
      </c>
      <c r="BG5" s="9"/>
      <c r="BH5" s="96">
        <v>43646</v>
      </c>
      <c r="BI5" s="9"/>
      <c r="BJ5" s="96">
        <v>43555</v>
      </c>
      <c r="BK5" s="9"/>
      <c r="BL5" s="96">
        <v>43465</v>
      </c>
      <c r="BM5" s="182"/>
    </row>
    <row r="6" spans="1:65" s="24" customFormat="1" ht="14.1" customHeight="1" x14ac:dyDescent="0.2">
      <c r="A6" s="99" t="s">
        <v>2</v>
      </c>
      <c r="B6" s="99"/>
      <c r="C6" s="99"/>
      <c r="D6" s="99"/>
      <c r="E6" s="23"/>
      <c r="F6" s="98"/>
      <c r="G6" s="23"/>
      <c r="H6" s="98"/>
      <c r="I6" s="23"/>
      <c r="J6" s="98"/>
      <c r="K6" s="23"/>
      <c r="L6" s="98"/>
      <c r="M6" s="23"/>
      <c r="N6" s="98"/>
      <c r="O6" s="23"/>
      <c r="P6" s="98"/>
      <c r="Q6" s="23"/>
      <c r="R6" s="98"/>
      <c r="S6" s="23"/>
      <c r="T6" s="98"/>
      <c r="U6" s="23"/>
      <c r="V6" s="98"/>
      <c r="W6" s="23"/>
      <c r="X6" s="98"/>
      <c r="Y6" s="23"/>
      <c r="Z6" s="98"/>
      <c r="AA6" s="23"/>
      <c r="AB6" s="98"/>
      <c r="AC6" s="23"/>
      <c r="AD6" s="98"/>
      <c r="AE6" s="23"/>
      <c r="AF6" s="99"/>
      <c r="AG6" s="23"/>
      <c r="AH6" s="98"/>
      <c r="AI6" s="23"/>
      <c r="AJ6" s="98"/>
      <c r="AK6" s="23"/>
      <c r="AL6" s="98"/>
      <c r="AM6" s="23"/>
      <c r="AN6" s="98"/>
      <c r="AO6" s="23"/>
      <c r="AP6" s="98"/>
      <c r="AQ6" s="23"/>
      <c r="AR6" s="98"/>
      <c r="AS6" s="23"/>
      <c r="AT6" s="98"/>
      <c r="AU6" s="23"/>
      <c r="AV6" s="98"/>
      <c r="AW6" s="23"/>
      <c r="AX6" s="98"/>
      <c r="AY6" s="23"/>
      <c r="AZ6" s="98"/>
      <c r="BA6" s="23"/>
      <c r="BB6" s="98"/>
      <c r="BC6" s="23"/>
      <c r="BD6" s="98"/>
      <c r="BE6" s="23"/>
      <c r="BF6" s="98"/>
      <c r="BG6" s="23"/>
      <c r="BH6" s="98"/>
      <c r="BI6" s="23"/>
      <c r="BJ6" s="98"/>
      <c r="BK6" s="23"/>
      <c r="BL6" s="98"/>
      <c r="BM6" s="23"/>
    </row>
    <row r="7" spans="1:65" s="24" customFormat="1" ht="6" customHeight="1" x14ac:dyDescent="0.2">
      <c r="A7" s="99"/>
      <c r="B7" s="99"/>
      <c r="C7" s="99"/>
      <c r="D7" s="99"/>
      <c r="E7" s="23"/>
      <c r="F7" s="98"/>
      <c r="G7" s="23"/>
      <c r="H7" s="98"/>
      <c r="I7" s="23"/>
      <c r="J7" s="98"/>
      <c r="K7" s="23"/>
      <c r="L7" s="98"/>
      <c r="M7" s="23"/>
      <c r="N7" s="98"/>
      <c r="O7" s="23"/>
      <c r="P7" s="98"/>
      <c r="Q7" s="23"/>
      <c r="R7" s="98"/>
      <c r="S7" s="23"/>
      <c r="T7" s="98"/>
      <c r="U7" s="23"/>
      <c r="V7" s="98"/>
      <c r="W7" s="23"/>
      <c r="X7" s="98"/>
      <c r="Y7" s="23"/>
      <c r="Z7" s="98"/>
      <c r="AA7" s="23"/>
      <c r="AB7" s="98"/>
      <c r="AC7" s="23"/>
      <c r="AD7" s="98"/>
      <c r="AE7" s="23"/>
      <c r="AF7" s="99"/>
      <c r="AG7" s="23"/>
      <c r="AH7" s="98"/>
      <c r="AI7" s="23"/>
      <c r="AJ7" s="98"/>
      <c r="AK7" s="23"/>
      <c r="AL7" s="98"/>
      <c r="AM7" s="23"/>
      <c r="AN7" s="98"/>
      <c r="AO7" s="23"/>
      <c r="AP7" s="98"/>
      <c r="AQ7" s="23"/>
      <c r="AR7" s="98"/>
      <c r="AS7" s="23"/>
      <c r="AT7" s="98"/>
      <c r="AU7" s="23"/>
      <c r="AV7" s="98"/>
      <c r="AW7" s="23"/>
      <c r="AX7" s="98"/>
      <c r="AY7" s="23"/>
      <c r="AZ7" s="98"/>
      <c r="BA7" s="23"/>
      <c r="BB7" s="98"/>
      <c r="BC7" s="23"/>
      <c r="BD7" s="98"/>
      <c r="BE7" s="23"/>
      <c r="BF7" s="98"/>
      <c r="BG7" s="23"/>
      <c r="BH7" s="98"/>
      <c r="BI7" s="23"/>
      <c r="BJ7" s="98"/>
      <c r="BK7" s="23"/>
      <c r="BL7" s="98"/>
      <c r="BM7" s="23"/>
    </row>
    <row r="8" spans="1:65" s="24" customFormat="1" ht="14.1" customHeight="1" x14ac:dyDescent="0.2">
      <c r="A8" s="183" t="s">
        <v>3</v>
      </c>
      <c r="B8" s="99"/>
      <c r="C8" s="99"/>
      <c r="D8" s="99"/>
      <c r="E8" s="23"/>
      <c r="F8" s="98"/>
      <c r="G8" s="23"/>
      <c r="H8" s="98"/>
      <c r="I8" s="23"/>
      <c r="J8" s="98"/>
      <c r="K8" s="23"/>
      <c r="L8" s="98"/>
      <c r="M8" s="23"/>
      <c r="N8" s="98"/>
      <c r="O8" s="23"/>
      <c r="P8" s="98"/>
      <c r="Q8" s="23"/>
      <c r="R8" s="98"/>
      <c r="S8" s="23"/>
      <c r="T8" s="98"/>
      <c r="U8" s="23"/>
      <c r="V8" s="98"/>
      <c r="W8" s="23"/>
      <c r="X8" s="98"/>
      <c r="Y8" s="23"/>
      <c r="Z8" s="98"/>
      <c r="AA8" s="23"/>
      <c r="AB8" s="98"/>
      <c r="AC8" s="23"/>
      <c r="AD8" s="98"/>
      <c r="AE8" s="23"/>
      <c r="AF8" s="99"/>
      <c r="AG8" s="23"/>
      <c r="AH8" s="98"/>
      <c r="AI8" s="23"/>
      <c r="AJ8" s="98"/>
      <c r="AK8" s="23"/>
      <c r="AL8" s="98"/>
      <c r="AM8" s="23"/>
      <c r="AN8" s="98"/>
      <c r="AO8" s="23"/>
      <c r="AP8" s="98"/>
      <c r="AQ8" s="23"/>
      <c r="AR8" s="98"/>
      <c r="AS8" s="23"/>
      <c r="AT8" s="98"/>
      <c r="AU8" s="23"/>
      <c r="AV8" s="98"/>
      <c r="AW8" s="23"/>
      <c r="AX8" s="98"/>
      <c r="AY8" s="23"/>
      <c r="AZ8" s="98"/>
      <c r="BA8" s="23"/>
      <c r="BB8" s="98"/>
      <c r="BC8" s="23"/>
      <c r="BD8" s="98"/>
      <c r="BE8" s="23"/>
      <c r="BF8" s="98"/>
      <c r="BG8" s="23"/>
      <c r="BH8" s="98"/>
      <c r="BI8" s="23"/>
      <c r="BJ8" s="98"/>
      <c r="BK8" s="23"/>
      <c r="BL8" s="98"/>
      <c r="BM8" s="23"/>
    </row>
    <row r="9" spans="1:65" s="24" customFormat="1" ht="14.1" customHeight="1" x14ac:dyDescent="0.2">
      <c r="A9" s="40"/>
      <c r="B9" s="40" t="s">
        <v>4</v>
      </c>
      <c r="C9" s="40"/>
      <c r="D9" s="40"/>
      <c r="E9" s="26"/>
      <c r="F9" s="30">
        <v>2248</v>
      </c>
      <c r="G9" s="26"/>
      <c r="H9" s="30">
        <v>1836</v>
      </c>
      <c r="I9" s="26"/>
      <c r="J9" s="30">
        <v>2385</v>
      </c>
      <c r="K9" s="26"/>
      <c r="L9" s="30">
        <v>4260</v>
      </c>
      <c r="M9" s="29"/>
      <c r="N9" s="30">
        <v>4387</v>
      </c>
      <c r="O9" s="26"/>
      <c r="P9" s="30">
        <v>3580</v>
      </c>
      <c r="Q9" s="26"/>
      <c r="R9" s="30">
        <v>5155</v>
      </c>
      <c r="S9" s="26"/>
      <c r="T9" s="30">
        <v>3810</v>
      </c>
      <c r="U9" s="26"/>
      <c r="V9" s="30">
        <v>3748</v>
      </c>
      <c r="W9" s="26"/>
      <c r="X9" s="32">
        <v>3156</v>
      </c>
      <c r="Y9" s="26"/>
      <c r="Z9" s="30">
        <v>3228</v>
      </c>
      <c r="AA9" s="26"/>
      <c r="AB9" s="30">
        <v>3849</v>
      </c>
      <c r="AC9" s="26"/>
      <c r="AD9" s="30">
        <v>2741</v>
      </c>
      <c r="AE9" s="31"/>
      <c r="AF9" s="30">
        <v>2642</v>
      </c>
      <c r="AG9" s="31"/>
      <c r="AH9" s="30">
        <v>2545</v>
      </c>
      <c r="AI9" s="26"/>
      <c r="AJ9" s="30">
        <v>1140</v>
      </c>
      <c r="AK9" s="26"/>
      <c r="AL9" s="30">
        <v>1818</v>
      </c>
      <c r="AM9" s="26"/>
      <c r="AN9" s="30">
        <v>2398</v>
      </c>
      <c r="AO9" s="31"/>
      <c r="AP9" s="30">
        <v>1050</v>
      </c>
      <c r="AQ9" s="26"/>
      <c r="AR9" s="30">
        <v>3680</v>
      </c>
      <c r="AS9" s="26"/>
      <c r="AT9" s="30">
        <v>1213</v>
      </c>
      <c r="AU9" s="26"/>
      <c r="AV9" s="30">
        <v>1092</v>
      </c>
      <c r="AW9" s="31"/>
      <c r="AX9" s="30">
        <v>971</v>
      </c>
      <c r="AY9" s="26"/>
      <c r="AZ9" s="30">
        <v>990</v>
      </c>
      <c r="BA9" s="26"/>
      <c r="BB9" s="30">
        <v>1057</v>
      </c>
      <c r="BC9" s="26"/>
      <c r="BD9" s="30">
        <v>1091</v>
      </c>
      <c r="BE9" s="31"/>
      <c r="BF9" s="30">
        <v>965</v>
      </c>
      <c r="BG9" s="26"/>
      <c r="BH9" s="30">
        <v>661</v>
      </c>
      <c r="BI9" s="26"/>
      <c r="BJ9" s="30">
        <v>921</v>
      </c>
      <c r="BK9" s="26"/>
      <c r="BL9" s="30">
        <v>936</v>
      </c>
      <c r="BM9" s="31"/>
    </row>
    <row r="10" spans="1:65" s="24" customFormat="1" ht="14.1" customHeight="1" x14ac:dyDescent="0.2">
      <c r="A10" s="40"/>
      <c r="B10" s="40" t="s">
        <v>5</v>
      </c>
      <c r="C10" s="40"/>
      <c r="D10" s="40"/>
      <c r="E10" s="26"/>
      <c r="F10" s="30">
        <v>1573</v>
      </c>
      <c r="G10" s="26"/>
      <c r="H10" s="30">
        <v>1529</v>
      </c>
      <c r="I10" s="26"/>
      <c r="J10" s="30">
        <v>1468</v>
      </c>
      <c r="K10" s="26"/>
      <c r="L10" s="30">
        <v>1577</v>
      </c>
      <c r="M10" s="29"/>
      <c r="N10" s="30">
        <v>1532</v>
      </c>
      <c r="O10" s="26"/>
      <c r="P10" s="30">
        <v>1587</v>
      </c>
      <c r="Q10" s="26"/>
      <c r="R10" s="30">
        <v>1620</v>
      </c>
      <c r="S10" s="26"/>
      <c r="T10" s="30">
        <v>1726</v>
      </c>
      <c r="U10" s="26"/>
      <c r="V10" s="30">
        <v>1773</v>
      </c>
      <c r="W10" s="26"/>
      <c r="X10" s="32">
        <v>1716</v>
      </c>
      <c r="Y10" s="26"/>
      <c r="Z10" s="30">
        <v>3319</v>
      </c>
      <c r="AA10" s="26"/>
      <c r="AB10" s="30">
        <v>2059</v>
      </c>
      <c r="AC10" s="26"/>
      <c r="AD10" s="30">
        <v>1993</v>
      </c>
      <c r="AE10" s="31"/>
      <c r="AF10" s="30">
        <v>2005</v>
      </c>
      <c r="AG10" s="31"/>
      <c r="AH10" s="30">
        <v>2038</v>
      </c>
      <c r="AI10" s="26"/>
      <c r="AJ10" s="30">
        <v>1852</v>
      </c>
      <c r="AK10" s="26"/>
      <c r="AL10" s="30">
        <v>1539</v>
      </c>
      <c r="AM10" s="26"/>
      <c r="AN10" s="30">
        <v>1516</v>
      </c>
      <c r="AO10" s="31"/>
      <c r="AP10" s="30">
        <v>1412</v>
      </c>
      <c r="AQ10" s="26"/>
      <c r="AR10" s="30">
        <v>1440</v>
      </c>
      <c r="AS10" s="26"/>
      <c r="AT10" s="30">
        <v>1453</v>
      </c>
      <c r="AU10" s="26"/>
      <c r="AV10" s="30">
        <v>1473</v>
      </c>
      <c r="AW10" s="31"/>
      <c r="AX10" s="30">
        <v>1214</v>
      </c>
      <c r="AY10" s="26"/>
      <c r="AZ10" s="30">
        <v>1191</v>
      </c>
      <c r="BA10" s="26"/>
      <c r="BB10" s="30">
        <v>1166</v>
      </c>
      <c r="BC10" s="26"/>
      <c r="BD10" s="30">
        <v>1213</v>
      </c>
      <c r="BE10" s="31"/>
      <c r="BF10" s="30">
        <v>1091</v>
      </c>
      <c r="BG10" s="26"/>
      <c r="BH10" s="30">
        <v>1082</v>
      </c>
      <c r="BI10" s="26"/>
      <c r="BJ10" s="30">
        <v>1053</v>
      </c>
      <c r="BK10" s="26"/>
      <c r="BL10" s="30">
        <v>1030</v>
      </c>
      <c r="BM10" s="31"/>
    </row>
    <row r="11" spans="1:65" s="24" customFormat="1" ht="14.1" customHeight="1" x14ac:dyDescent="0.2">
      <c r="A11" s="40"/>
      <c r="B11" s="40" t="s">
        <v>7</v>
      </c>
      <c r="C11" s="40"/>
      <c r="D11" s="40"/>
      <c r="E11" s="26"/>
      <c r="F11" s="30">
        <v>1340</v>
      </c>
      <c r="G11" s="26"/>
      <c r="H11" s="30">
        <v>1407</v>
      </c>
      <c r="I11" s="26"/>
      <c r="J11" s="30">
        <v>270</v>
      </c>
      <c r="K11" s="26"/>
      <c r="L11" s="30">
        <v>1768</v>
      </c>
      <c r="M11" s="29"/>
      <c r="N11" s="30">
        <v>1143</v>
      </c>
      <c r="O11" s="26"/>
      <c r="P11" s="30">
        <v>1923</v>
      </c>
      <c r="Q11" s="26"/>
      <c r="R11" s="30">
        <v>1040</v>
      </c>
      <c r="S11" s="26"/>
      <c r="T11" s="30">
        <v>1670</v>
      </c>
      <c r="U11" s="26"/>
      <c r="V11" s="30">
        <v>1004</v>
      </c>
      <c r="W11" s="26"/>
      <c r="X11" s="32">
        <v>1909</v>
      </c>
      <c r="Y11" s="26"/>
      <c r="Z11" s="30">
        <v>983</v>
      </c>
      <c r="AA11" s="26"/>
      <c r="AB11" s="30">
        <v>1737</v>
      </c>
      <c r="AC11" s="26"/>
      <c r="AD11" s="30">
        <v>1043</v>
      </c>
      <c r="AE11" s="31"/>
      <c r="AF11" s="30">
        <v>1694</v>
      </c>
      <c r="AG11" s="31"/>
      <c r="AH11" s="30">
        <v>755</v>
      </c>
      <c r="AI11" s="26"/>
      <c r="AJ11" s="30">
        <v>1210</v>
      </c>
      <c r="AK11" s="26"/>
      <c r="AL11" s="30">
        <v>649</v>
      </c>
      <c r="AM11" s="26"/>
      <c r="AN11" s="30">
        <v>949</v>
      </c>
      <c r="AO11" s="31"/>
      <c r="AP11" s="30">
        <v>417</v>
      </c>
      <c r="AQ11" s="26"/>
      <c r="AR11" s="30">
        <v>881</v>
      </c>
      <c r="AS11" s="26"/>
      <c r="AT11" s="30">
        <v>382</v>
      </c>
      <c r="AU11" s="26"/>
      <c r="AV11" s="30">
        <v>985</v>
      </c>
      <c r="AW11" s="31"/>
      <c r="AX11" s="30">
        <v>218</v>
      </c>
      <c r="AY11" s="26"/>
      <c r="AZ11" s="30">
        <v>175</v>
      </c>
      <c r="BA11" s="26"/>
      <c r="BB11" s="30">
        <v>34</v>
      </c>
      <c r="BC11" s="26"/>
      <c r="BD11" s="30">
        <v>171</v>
      </c>
      <c r="BE11" s="31"/>
      <c r="BF11" s="30">
        <v>150</v>
      </c>
      <c r="BG11" s="26"/>
      <c r="BH11" s="30">
        <v>615</v>
      </c>
      <c r="BI11" s="26"/>
      <c r="BJ11" s="30">
        <v>371</v>
      </c>
      <c r="BK11" s="26"/>
      <c r="BL11" s="30">
        <v>270</v>
      </c>
      <c r="BM11" s="31"/>
    </row>
    <row r="12" spans="1:65" s="24" customFormat="1" ht="14.1" customHeight="1" x14ac:dyDescent="0.2">
      <c r="A12" s="40"/>
      <c r="B12" s="40" t="s">
        <v>8</v>
      </c>
      <c r="C12" s="40"/>
      <c r="D12" s="40"/>
      <c r="E12" s="26"/>
      <c r="F12" s="30">
        <v>720</v>
      </c>
      <c r="G12" s="26"/>
      <c r="H12" s="30">
        <v>410</v>
      </c>
      <c r="I12" s="26"/>
      <c r="J12" s="30">
        <v>218</v>
      </c>
      <c r="K12" s="26"/>
      <c r="L12" s="30">
        <v>480</v>
      </c>
      <c r="M12" s="29"/>
      <c r="N12" s="30">
        <v>295</v>
      </c>
      <c r="O12" s="26"/>
      <c r="P12" s="30">
        <v>319</v>
      </c>
      <c r="Q12" s="26"/>
      <c r="R12" s="30">
        <v>271</v>
      </c>
      <c r="S12" s="26"/>
      <c r="T12" s="30">
        <v>271</v>
      </c>
      <c r="U12" s="26"/>
      <c r="V12" s="30">
        <v>299</v>
      </c>
      <c r="W12" s="26"/>
      <c r="X12" s="32">
        <v>132</v>
      </c>
      <c r="Y12" s="26"/>
      <c r="Z12" s="30">
        <v>211</v>
      </c>
      <c r="AA12" s="26"/>
      <c r="AB12" s="30">
        <v>303</v>
      </c>
      <c r="AC12" s="26"/>
      <c r="AD12" s="30">
        <v>341</v>
      </c>
      <c r="AE12" s="31"/>
      <c r="AF12" s="30">
        <v>165</v>
      </c>
      <c r="AG12" s="31"/>
      <c r="AH12" s="30">
        <v>171</v>
      </c>
      <c r="AI12" s="26"/>
      <c r="AJ12" s="30">
        <v>51</v>
      </c>
      <c r="AK12" s="26"/>
      <c r="AL12" s="30">
        <v>105</v>
      </c>
      <c r="AM12" s="26"/>
      <c r="AN12" s="30">
        <v>63</v>
      </c>
      <c r="AO12" s="31"/>
      <c r="AP12" s="30">
        <v>82</v>
      </c>
      <c r="AQ12" s="26"/>
      <c r="AR12" s="30">
        <v>96</v>
      </c>
      <c r="AS12" s="26"/>
      <c r="AT12" s="30">
        <v>167</v>
      </c>
      <c r="AU12" s="26"/>
      <c r="AV12" s="30">
        <v>169</v>
      </c>
      <c r="AW12" s="31"/>
      <c r="AX12" s="30">
        <v>234</v>
      </c>
      <c r="AY12" s="26"/>
      <c r="AZ12" s="30">
        <v>392</v>
      </c>
      <c r="BA12" s="26"/>
      <c r="BB12" s="30">
        <v>387</v>
      </c>
      <c r="BC12" s="26"/>
      <c r="BD12" s="30">
        <v>336</v>
      </c>
      <c r="BE12" s="31"/>
      <c r="BF12" s="30">
        <v>303</v>
      </c>
      <c r="BG12" s="26"/>
      <c r="BH12" s="30">
        <v>296</v>
      </c>
      <c r="BI12" s="26"/>
      <c r="BJ12" s="30">
        <v>386</v>
      </c>
      <c r="BK12" s="26"/>
      <c r="BL12" s="30">
        <v>293</v>
      </c>
      <c r="BM12" s="31"/>
    </row>
    <row r="13" spans="1:65" s="24" customFormat="1" ht="14.1" customHeight="1" x14ac:dyDescent="0.2">
      <c r="A13" s="40"/>
      <c r="B13" s="40" t="s">
        <v>9</v>
      </c>
      <c r="C13" s="40"/>
      <c r="D13" s="40"/>
      <c r="E13" s="26"/>
      <c r="F13" s="30">
        <v>2</v>
      </c>
      <c r="G13" s="26"/>
      <c r="H13" s="30">
        <v>2</v>
      </c>
      <c r="I13" s="26"/>
      <c r="J13" s="30">
        <v>2</v>
      </c>
      <c r="K13" s="26"/>
      <c r="L13" s="30">
        <v>2</v>
      </c>
      <c r="M13" s="29"/>
      <c r="N13" s="30">
        <v>2</v>
      </c>
      <c r="O13" s="26"/>
      <c r="P13" s="30">
        <v>2</v>
      </c>
      <c r="Q13" s="26"/>
      <c r="R13" s="30">
        <v>2</v>
      </c>
      <c r="S13" s="26"/>
      <c r="T13" s="30">
        <v>2</v>
      </c>
      <c r="U13" s="26"/>
      <c r="V13" s="30">
        <v>2</v>
      </c>
      <c r="W13" s="26"/>
      <c r="X13" s="32">
        <v>2</v>
      </c>
      <c r="Y13" s="26"/>
      <c r="Z13" s="30">
        <v>118</v>
      </c>
      <c r="AA13" s="26"/>
      <c r="AB13" s="30">
        <v>183</v>
      </c>
      <c r="AC13" s="26"/>
      <c r="AD13" s="30">
        <v>2</v>
      </c>
      <c r="AE13" s="31"/>
      <c r="AF13" s="30">
        <v>2</v>
      </c>
      <c r="AG13" s="31"/>
      <c r="AH13" s="30">
        <v>2</v>
      </c>
      <c r="AI13" s="26"/>
      <c r="AJ13" s="30">
        <v>2</v>
      </c>
      <c r="AK13" s="26"/>
      <c r="AL13" s="30">
        <v>2</v>
      </c>
      <c r="AM13" s="26"/>
      <c r="AN13" s="30">
        <v>2</v>
      </c>
      <c r="AO13" s="31"/>
      <c r="AP13" s="30">
        <v>2</v>
      </c>
      <c r="AQ13" s="26"/>
      <c r="AR13" s="30">
        <v>2</v>
      </c>
      <c r="AS13" s="26"/>
      <c r="AT13" s="30">
        <v>2</v>
      </c>
      <c r="AU13" s="26"/>
      <c r="AV13" s="30">
        <v>2</v>
      </c>
      <c r="AW13" s="31"/>
      <c r="AX13" s="30">
        <v>2</v>
      </c>
      <c r="AY13" s="26"/>
      <c r="AZ13" s="30">
        <v>2</v>
      </c>
      <c r="BA13" s="26"/>
      <c r="BB13" s="30">
        <v>2</v>
      </c>
      <c r="BC13" s="26"/>
      <c r="BD13" s="30">
        <v>2</v>
      </c>
      <c r="BE13" s="31"/>
      <c r="BF13" s="30">
        <v>0</v>
      </c>
      <c r="BG13" s="26"/>
      <c r="BH13" s="30">
        <v>0</v>
      </c>
      <c r="BI13" s="26"/>
      <c r="BJ13" s="30">
        <v>0</v>
      </c>
      <c r="BK13" s="26"/>
      <c r="BL13" s="30">
        <v>2</v>
      </c>
      <c r="BM13" s="31"/>
    </row>
    <row r="14" spans="1:65" s="24" customFormat="1" ht="14.1" customHeight="1" x14ac:dyDescent="0.2">
      <c r="A14" s="40"/>
      <c r="B14" s="40" t="s">
        <v>10</v>
      </c>
      <c r="C14" s="40"/>
      <c r="D14" s="40"/>
      <c r="E14" s="26"/>
      <c r="F14" s="30">
        <v>19</v>
      </c>
      <c r="G14" s="26"/>
      <c r="H14" s="30">
        <v>17</v>
      </c>
      <c r="I14" s="26"/>
      <c r="J14" s="30">
        <v>15</v>
      </c>
      <c r="K14" s="26"/>
      <c r="L14" s="30">
        <v>16</v>
      </c>
      <c r="M14" s="29"/>
      <c r="N14" s="30">
        <v>14</v>
      </c>
      <c r="O14" s="26"/>
      <c r="P14" s="30">
        <v>12</v>
      </c>
      <c r="Q14" s="26"/>
      <c r="R14" s="30">
        <v>29</v>
      </c>
      <c r="S14" s="26"/>
      <c r="T14" s="30">
        <v>30</v>
      </c>
      <c r="U14" s="26"/>
      <c r="V14" s="30">
        <v>30</v>
      </c>
      <c r="W14" s="26"/>
      <c r="X14" s="32">
        <v>29</v>
      </c>
      <c r="Y14" s="26"/>
      <c r="Z14" s="30">
        <v>22</v>
      </c>
      <c r="AA14" s="26"/>
      <c r="AB14" s="30">
        <v>19</v>
      </c>
      <c r="AC14" s="26"/>
      <c r="AD14" s="30">
        <v>141</v>
      </c>
      <c r="AE14" s="31"/>
      <c r="AF14" s="30">
        <v>10</v>
      </c>
      <c r="AG14" s="31"/>
      <c r="AH14" s="30">
        <v>20</v>
      </c>
      <c r="AI14" s="26"/>
      <c r="AJ14" s="30">
        <v>35</v>
      </c>
      <c r="AK14" s="26"/>
      <c r="AL14" s="30">
        <v>32</v>
      </c>
      <c r="AM14" s="26"/>
      <c r="AN14" s="30">
        <v>24</v>
      </c>
      <c r="AO14" s="31"/>
      <c r="AP14" s="30">
        <v>25</v>
      </c>
      <c r="AQ14" s="26"/>
      <c r="AR14" s="30">
        <v>62</v>
      </c>
      <c r="AS14" s="26"/>
      <c r="AT14" s="30">
        <v>41</v>
      </c>
      <c r="AU14" s="26"/>
      <c r="AV14" s="30">
        <v>38</v>
      </c>
      <c r="AW14" s="31"/>
      <c r="AX14" s="30">
        <v>40</v>
      </c>
      <c r="AY14" s="26"/>
      <c r="AZ14" s="30">
        <v>35</v>
      </c>
      <c r="BA14" s="26"/>
      <c r="BB14" s="30">
        <v>28</v>
      </c>
      <c r="BC14" s="26"/>
      <c r="BD14" s="30">
        <v>23</v>
      </c>
      <c r="BE14" s="31"/>
      <c r="BF14" s="30">
        <v>104</v>
      </c>
      <c r="BG14" s="26"/>
      <c r="BH14" s="30">
        <v>60</v>
      </c>
      <c r="BI14" s="26"/>
      <c r="BJ14" s="30">
        <v>24</v>
      </c>
      <c r="BK14" s="26"/>
      <c r="BL14" s="30">
        <v>19</v>
      </c>
      <c r="BM14" s="31"/>
    </row>
    <row r="15" spans="1:65" s="24" customFormat="1" ht="14.1" customHeight="1" x14ac:dyDescent="0.2">
      <c r="A15" s="33" t="s">
        <v>11</v>
      </c>
      <c r="B15" s="34"/>
      <c r="C15" s="34"/>
      <c r="D15" s="34"/>
      <c r="E15" s="35"/>
      <c r="F15" s="36">
        <f>SUBTOTAL(109,F9:F14)</f>
        <v>5902</v>
      </c>
      <c r="G15" s="35"/>
      <c r="H15" s="36">
        <f>SUBTOTAL(109,H9:H14)</f>
        <v>5201</v>
      </c>
      <c r="I15" s="35"/>
      <c r="J15" s="36">
        <f>SUBTOTAL(109,J9:J14)</f>
        <v>4358</v>
      </c>
      <c r="K15" s="35"/>
      <c r="L15" s="36">
        <f>SUBTOTAL(109,L9:L14)</f>
        <v>8103</v>
      </c>
      <c r="M15" s="76"/>
      <c r="N15" s="36">
        <f>SUBTOTAL(109,N9:N14)</f>
        <v>7373</v>
      </c>
      <c r="O15" s="35"/>
      <c r="P15" s="36">
        <f>SUBTOTAL(109,P9:P14)</f>
        <v>7423</v>
      </c>
      <c r="Q15" s="26"/>
      <c r="R15" s="36">
        <f>SUBTOTAL(109,R9:R14)</f>
        <v>8117</v>
      </c>
      <c r="S15" s="26"/>
      <c r="T15" s="36">
        <f>SUBTOTAL(109,T9:T14)</f>
        <v>7509</v>
      </c>
      <c r="U15" s="26"/>
      <c r="V15" s="36">
        <f>SUBTOTAL(109,V9:V14)</f>
        <v>6856</v>
      </c>
      <c r="W15" s="26"/>
      <c r="X15" s="36">
        <f>SUBTOTAL(109,X9:X14)</f>
        <v>6944</v>
      </c>
      <c r="Y15" s="26"/>
      <c r="Z15" s="36">
        <f>SUBTOTAL(109,Z9:Z14)</f>
        <v>7881</v>
      </c>
      <c r="AA15" s="26"/>
      <c r="AB15" s="36">
        <f>SUBTOTAL(109,AB9:AB14)</f>
        <v>8150</v>
      </c>
      <c r="AC15" s="26"/>
      <c r="AD15" s="36">
        <f>SUBTOTAL(109,AD9:AD14)</f>
        <v>6261</v>
      </c>
      <c r="AE15" s="31"/>
      <c r="AF15" s="36">
        <f>SUBTOTAL(109,AF9:AF14)</f>
        <v>6518</v>
      </c>
      <c r="AG15" s="31"/>
      <c r="AH15" s="36">
        <f>SUBTOTAL(109,AH9:AH14)</f>
        <v>5531</v>
      </c>
      <c r="AI15" s="35"/>
      <c r="AJ15" s="36">
        <f>SUBTOTAL(109,AJ9:AJ14)</f>
        <v>4290</v>
      </c>
      <c r="AK15" s="26"/>
      <c r="AL15" s="36">
        <f>SUBTOTAL(109,AL9:AL14)</f>
        <v>4145</v>
      </c>
      <c r="AM15" s="26"/>
      <c r="AN15" s="36">
        <f>SUBTOTAL(109,AN9:AN14)</f>
        <v>4952</v>
      </c>
      <c r="AO15" s="31"/>
      <c r="AP15" s="36">
        <f>SUBTOTAL(109,AP9:AP14)</f>
        <v>2988</v>
      </c>
      <c r="AQ15" s="35"/>
      <c r="AR15" s="36">
        <f>SUBTOTAL(109,AR9:AR14)</f>
        <v>6161</v>
      </c>
      <c r="AS15" s="26"/>
      <c r="AT15" s="36">
        <f>SUBTOTAL(109,AT9:AT14)</f>
        <v>3258</v>
      </c>
      <c r="AU15" s="26"/>
      <c r="AV15" s="36">
        <f>SUBTOTAL(109,AV9:AV14)</f>
        <v>3759</v>
      </c>
      <c r="AW15" s="31"/>
      <c r="AX15" s="36">
        <f>SUBTOTAL(109,AX9:AX14)</f>
        <v>2679</v>
      </c>
      <c r="AY15" s="35"/>
      <c r="AZ15" s="36">
        <f>SUBTOTAL(109,AZ9:AZ14)</f>
        <v>2785</v>
      </c>
      <c r="BA15" s="26"/>
      <c r="BB15" s="36">
        <f>SUBTOTAL(109,BB9:BB14)</f>
        <v>2674</v>
      </c>
      <c r="BC15" s="26"/>
      <c r="BD15" s="36">
        <f>SUBTOTAL(109,BD9:BD14)</f>
        <v>2836</v>
      </c>
      <c r="BE15" s="31"/>
      <c r="BF15" s="36">
        <f>SUBTOTAL(109,BF9:BF14)</f>
        <v>2613</v>
      </c>
      <c r="BG15" s="35"/>
      <c r="BH15" s="36">
        <f>SUBTOTAL(109,BH9:BH14)</f>
        <v>2714</v>
      </c>
      <c r="BI15" s="26"/>
      <c r="BJ15" s="36">
        <f>SUBTOTAL(109,BJ9:BJ14)</f>
        <v>2755</v>
      </c>
      <c r="BK15" s="26"/>
      <c r="BL15" s="36">
        <f>SUBTOTAL(109,BL9:BL14)</f>
        <v>2550</v>
      </c>
      <c r="BM15" s="31"/>
    </row>
    <row r="16" spans="1:65" s="24" customFormat="1" ht="5.0999999999999996" customHeight="1" x14ac:dyDescent="0.2">
      <c r="A16" s="40"/>
      <c r="B16" s="40"/>
      <c r="C16" s="40"/>
      <c r="D16" s="40"/>
      <c r="E16" s="26"/>
      <c r="F16" s="102"/>
      <c r="G16" s="26"/>
      <c r="H16" s="102"/>
      <c r="I16" s="26"/>
      <c r="J16" s="102"/>
      <c r="K16" s="26"/>
      <c r="L16" s="102"/>
      <c r="M16" s="220"/>
      <c r="N16" s="102"/>
      <c r="O16" s="26"/>
      <c r="P16" s="102"/>
      <c r="Q16" s="26"/>
      <c r="R16" s="102"/>
      <c r="S16" s="26"/>
      <c r="T16" s="102"/>
      <c r="U16" s="26"/>
      <c r="V16" s="102"/>
      <c r="W16" s="26"/>
      <c r="X16" s="102"/>
      <c r="Y16" s="26"/>
      <c r="Z16" s="102"/>
      <c r="AA16" s="26"/>
      <c r="AB16" s="102"/>
      <c r="AC16" s="26"/>
      <c r="AD16" s="102"/>
      <c r="AE16" s="31"/>
      <c r="AF16" s="103"/>
      <c r="AG16" s="31"/>
      <c r="AH16" s="102"/>
      <c r="AI16" s="26"/>
      <c r="AJ16" s="102"/>
      <c r="AK16" s="26"/>
      <c r="AL16" s="102"/>
      <c r="AM16" s="26"/>
      <c r="AN16" s="102"/>
      <c r="AO16" s="31"/>
      <c r="AP16" s="102"/>
      <c r="AQ16" s="26"/>
      <c r="AR16" s="102"/>
      <c r="AS16" s="26"/>
      <c r="AT16" s="102"/>
      <c r="AU16" s="26"/>
      <c r="AV16" s="102"/>
      <c r="AW16" s="31"/>
      <c r="AX16" s="102"/>
      <c r="AY16" s="26"/>
      <c r="AZ16" s="102"/>
      <c r="BA16" s="26"/>
      <c r="BB16" s="102"/>
      <c r="BC16" s="26"/>
      <c r="BD16" s="102"/>
      <c r="BE16" s="31"/>
      <c r="BF16" s="102"/>
      <c r="BG16" s="26"/>
      <c r="BH16" s="102"/>
      <c r="BI16" s="26"/>
      <c r="BJ16" s="102"/>
      <c r="BK16" s="26"/>
      <c r="BL16" s="102"/>
      <c r="BM16" s="31"/>
    </row>
    <row r="17" spans="1:65" s="24" customFormat="1" ht="14.1" customHeight="1" x14ac:dyDescent="0.2">
      <c r="A17" s="183" t="s">
        <v>12</v>
      </c>
      <c r="B17" s="99"/>
      <c r="C17" s="99"/>
      <c r="D17" s="99"/>
      <c r="E17" s="37"/>
      <c r="F17" s="102"/>
      <c r="G17" s="37"/>
      <c r="H17" s="102"/>
      <c r="I17" s="37"/>
      <c r="J17" s="102"/>
      <c r="K17" s="37"/>
      <c r="L17" s="102"/>
      <c r="M17" s="220"/>
      <c r="N17" s="102"/>
      <c r="O17" s="37"/>
      <c r="P17" s="102"/>
      <c r="Q17" s="37"/>
      <c r="R17" s="102"/>
      <c r="S17" s="37"/>
      <c r="T17" s="102"/>
      <c r="U17" s="37"/>
      <c r="V17" s="102"/>
      <c r="W17" s="37"/>
      <c r="X17" s="102"/>
      <c r="Y17" s="37"/>
      <c r="Z17" s="102"/>
      <c r="AA17" s="37"/>
      <c r="AB17" s="102"/>
      <c r="AC17" s="37"/>
      <c r="AD17" s="102"/>
      <c r="AE17" s="104"/>
      <c r="AF17" s="103"/>
      <c r="AG17" s="104"/>
      <c r="AH17" s="102"/>
      <c r="AI17" s="37"/>
      <c r="AJ17" s="102"/>
      <c r="AK17" s="37"/>
      <c r="AL17" s="102"/>
      <c r="AM17" s="37"/>
      <c r="AN17" s="102"/>
      <c r="AO17" s="104"/>
      <c r="AP17" s="102"/>
      <c r="AQ17" s="37"/>
      <c r="AR17" s="102"/>
      <c r="AS17" s="37"/>
      <c r="AT17" s="102"/>
      <c r="AU17" s="37"/>
      <c r="AV17" s="102"/>
      <c r="AW17" s="104"/>
      <c r="AX17" s="102"/>
      <c r="AY17" s="37"/>
      <c r="AZ17" s="102"/>
      <c r="BA17" s="37"/>
      <c r="BB17" s="102"/>
      <c r="BC17" s="37"/>
      <c r="BD17" s="102"/>
      <c r="BE17" s="104"/>
      <c r="BF17" s="102"/>
      <c r="BG17" s="37"/>
      <c r="BH17" s="102"/>
      <c r="BI17" s="37"/>
      <c r="BJ17" s="102"/>
      <c r="BK17" s="37"/>
      <c r="BL17" s="102"/>
      <c r="BM17" s="104"/>
    </row>
    <row r="18" spans="1:65" s="24" customFormat="1" ht="14.1" customHeight="1" x14ac:dyDescent="0.2">
      <c r="A18" s="40"/>
      <c r="B18" s="40" t="s">
        <v>13</v>
      </c>
      <c r="C18" s="40"/>
      <c r="D18" s="40"/>
      <c r="E18" s="26"/>
      <c r="F18" s="32">
        <f>SUBTOTAL(109,F19:F26)</f>
        <v>952</v>
      </c>
      <c r="G18" s="26"/>
      <c r="H18" s="32">
        <f>SUBTOTAL(109,H19:H26)</f>
        <v>964</v>
      </c>
      <c r="I18" s="26"/>
      <c r="J18" s="32">
        <f>SUBTOTAL(109,J19:J26)</f>
        <v>981</v>
      </c>
      <c r="K18" s="26"/>
      <c r="L18" s="32">
        <f>SUBTOTAL(109,L19:L26)</f>
        <v>931</v>
      </c>
      <c r="M18" s="29"/>
      <c r="N18" s="32">
        <f>SUBTOTAL(109,N19:N26)</f>
        <v>947</v>
      </c>
      <c r="O18" s="26"/>
      <c r="P18" s="32">
        <f t="shared" ref="P18" si="0">SUBTOTAL(109,P19:P26)</f>
        <v>932</v>
      </c>
      <c r="Q18" s="26"/>
      <c r="R18" s="32">
        <f>SUBTOTAL(109,R19:R26)</f>
        <v>938</v>
      </c>
      <c r="S18" s="26"/>
      <c r="T18" s="32">
        <f>SUBTOTAL(109,T19:T26)</f>
        <v>907</v>
      </c>
      <c r="U18" s="26"/>
      <c r="V18" s="32">
        <f>SUBTOTAL(109,V19:V26)</f>
        <v>864</v>
      </c>
      <c r="W18" s="26"/>
      <c r="X18" s="32">
        <f>SUBTOTAL(109,X19:X26)</f>
        <v>886</v>
      </c>
      <c r="Y18" s="26"/>
      <c r="Z18" s="32">
        <f>SUBTOTAL(109,Z19:Z26)</f>
        <v>621</v>
      </c>
      <c r="AA18" s="26"/>
      <c r="AB18" s="32">
        <f>SUBTOTAL(109,AB19:AB26)</f>
        <v>723</v>
      </c>
      <c r="AC18" s="26"/>
      <c r="AD18" s="32">
        <f>SUBTOTAL(109,AD19:AD26)</f>
        <v>762</v>
      </c>
      <c r="AE18" s="31"/>
      <c r="AF18" s="30">
        <f>SUBTOTAL(109,AF19:AF26)</f>
        <v>767</v>
      </c>
      <c r="AG18" s="31"/>
      <c r="AH18" s="32">
        <f>SUBTOTAL(109,AH19:AH26)</f>
        <v>987</v>
      </c>
      <c r="AI18" s="26"/>
      <c r="AJ18" s="32">
        <f>SUBTOTAL(109,AJ19:AJ26)</f>
        <v>1038</v>
      </c>
      <c r="AK18" s="26"/>
      <c r="AL18" s="32">
        <f>SUBTOTAL(109,AL19:AL26)</f>
        <v>1058</v>
      </c>
      <c r="AM18" s="26"/>
      <c r="AN18" s="32">
        <f>SUBTOTAL(109,AN19:AN26)</f>
        <v>1017</v>
      </c>
      <c r="AO18" s="31"/>
      <c r="AP18" s="32">
        <f>SUBTOTAL(109,AP19:AP26)</f>
        <v>758</v>
      </c>
      <c r="AQ18" s="26"/>
      <c r="AR18" s="32">
        <f>SUBTOTAL(109,AR19:AR26)</f>
        <v>776</v>
      </c>
      <c r="AS18" s="26"/>
      <c r="AT18" s="32">
        <f>SUBTOTAL(109,AT19:AT26)</f>
        <v>778</v>
      </c>
      <c r="AU18" s="26"/>
      <c r="AV18" s="32">
        <f>SUBTOTAL(109,AV19:AV26)</f>
        <v>768</v>
      </c>
      <c r="AW18" s="31"/>
      <c r="AX18" s="32">
        <f>SUBTOTAL(109,AX19:AX26)</f>
        <v>855</v>
      </c>
      <c r="AY18" s="26"/>
      <c r="AZ18" s="32">
        <f>SUBTOTAL(109,AZ19:AZ26)</f>
        <v>866</v>
      </c>
      <c r="BA18" s="26"/>
      <c r="BB18" s="32">
        <f>SUBTOTAL(109,BB19:BB26)</f>
        <v>877</v>
      </c>
      <c r="BC18" s="26"/>
      <c r="BD18" s="32">
        <f>SUBTOTAL(109,BD19:BD26)</f>
        <v>862</v>
      </c>
      <c r="BE18" s="31"/>
      <c r="BF18" s="32">
        <f>SUBTOTAL(109,BF19:BF26)</f>
        <v>971</v>
      </c>
      <c r="BG18" s="26"/>
      <c r="BH18" s="32">
        <f>SUBTOTAL(109,BH19:BH26)</f>
        <v>959</v>
      </c>
      <c r="BI18" s="26"/>
      <c r="BJ18" s="32">
        <f>SUBTOTAL(109,BJ19:BJ26)</f>
        <v>1057</v>
      </c>
      <c r="BK18" s="26"/>
      <c r="BL18" s="32">
        <f>SUBTOTAL(109,BL19:BL26)</f>
        <v>900</v>
      </c>
      <c r="BM18" s="31"/>
    </row>
    <row r="19" spans="1:65" s="24" customFormat="1" ht="14.1" customHeight="1" x14ac:dyDescent="0.2">
      <c r="A19" s="40"/>
      <c r="B19" s="40"/>
      <c r="C19" s="40" t="s">
        <v>5</v>
      </c>
      <c r="D19" s="184"/>
      <c r="E19" s="26"/>
      <c r="F19" s="32">
        <v>34</v>
      </c>
      <c r="G19" s="26"/>
      <c r="H19" s="32">
        <v>27</v>
      </c>
      <c r="I19" s="26"/>
      <c r="J19" s="32">
        <v>22</v>
      </c>
      <c r="K19" s="26"/>
      <c r="L19" s="32">
        <v>0</v>
      </c>
      <c r="M19" s="29"/>
      <c r="N19" s="32">
        <v>0</v>
      </c>
      <c r="O19" s="26"/>
      <c r="P19" s="32">
        <v>0</v>
      </c>
      <c r="Q19" s="26"/>
      <c r="R19" s="32">
        <v>0</v>
      </c>
      <c r="S19" s="26"/>
      <c r="T19" s="32">
        <v>0</v>
      </c>
      <c r="U19" s="26"/>
      <c r="V19" s="32">
        <v>0</v>
      </c>
      <c r="W19" s="26"/>
      <c r="X19" s="32">
        <v>0</v>
      </c>
      <c r="Y19" s="26"/>
      <c r="Z19" s="32">
        <v>0</v>
      </c>
      <c r="AA19" s="26"/>
      <c r="AB19" s="32">
        <v>0</v>
      </c>
      <c r="AC19" s="26"/>
      <c r="AD19" s="32">
        <v>0</v>
      </c>
      <c r="AE19" s="31"/>
      <c r="AF19" s="30">
        <v>0</v>
      </c>
      <c r="AG19" s="31"/>
      <c r="AH19" s="32">
        <v>0</v>
      </c>
      <c r="AI19" s="26"/>
      <c r="AJ19" s="32">
        <v>0</v>
      </c>
      <c r="AK19" s="26"/>
      <c r="AL19" s="32">
        <v>0</v>
      </c>
      <c r="AM19" s="26"/>
      <c r="AN19" s="32">
        <v>0</v>
      </c>
      <c r="AO19" s="31"/>
      <c r="AP19" s="32">
        <v>0</v>
      </c>
      <c r="AQ19" s="26"/>
      <c r="AR19" s="32">
        <v>21</v>
      </c>
      <c r="AS19" s="26"/>
      <c r="AT19" s="32">
        <v>20</v>
      </c>
      <c r="AU19" s="26"/>
      <c r="AV19" s="32">
        <v>20</v>
      </c>
      <c r="AW19" s="31"/>
      <c r="AX19" s="32">
        <v>0</v>
      </c>
      <c r="AY19" s="26"/>
      <c r="AZ19" s="32">
        <v>0</v>
      </c>
      <c r="BA19" s="26"/>
      <c r="BB19" s="32">
        <v>0</v>
      </c>
      <c r="BC19" s="26"/>
      <c r="BD19" s="32">
        <v>0</v>
      </c>
      <c r="BE19" s="31"/>
      <c r="BF19" s="32">
        <v>0</v>
      </c>
      <c r="BG19" s="26"/>
      <c r="BH19" s="32">
        <v>0</v>
      </c>
      <c r="BI19" s="26"/>
      <c r="BJ19" s="32">
        <v>0</v>
      </c>
      <c r="BK19" s="26"/>
      <c r="BL19" s="32">
        <v>0</v>
      </c>
      <c r="BM19" s="31"/>
    </row>
    <row r="20" spans="1:65" s="24" customFormat="1" ht="14.1" customHeight="1" x14ac:dyDescent="0.2">
      <c r="A20" s="40"/>
      <c r="B20" s="40"/>
      <c r="C20" s="40" t="s">
        <v>15</v>
      </c>
      <c r="D20" s="40"/>
      <c r="E20" s="26"/>
      <c r="F20" s="32">
        <v>31</v>
      </c>
      <c r="G20" s="26"/>
      <c r="H20" s="32">
        <v>31</v>
      </c>
      <c r="I20" s="26"/>
      <c r="J20" s="32">
        <v>31</v>
      </c>
      <c r="K20" s="26"/>
      <c r="L20" s="32">
        <v>30</v>
      </c>
      <c r="M20" s="29"/>
      <c r="N20" s="32">
        <v>30</v>
      </c>
      <c r="O20" s="26"/>
      <c r="P20" s="32">
        <v>29</v>
      </c>
      <c r="Q20" s="26"/>
      <c r="R20" s="32">
        <v>34</v>
      </c>
      <c r="S20" s="26"/>
      <c r="T20" s="32">
        <v>33</v>
      </c>
      <c r="U20" s="26"/>
      <c r="V20" s="32">
        <v>35</v>
      </c>
      <c r="W20" s="26"/>
      <c r="X20" s="32">
        <v>34</v>
      </c>
      <c r="Y20" s="26"/>
      <c r="Z20" s="32">
        <v>34</v>
      </c>
      <c r="AA20" s="26"/>
      <c r="AB20" s="32">
        <v>34</v>
      </c>
      <c r="AC20" s="26"/>
      <c r="AD20" s="32">
        <v>32</v>
      </c>
      <c r="AE20" s="31"/>
      <c r="AF20" s="30">
        <v>32</v>
      </c>
      <c r="AG20" s="31"/>
      <c r="AH20" s="32">
        <v>33</v>
      </c>
      <c r="AI20" s="26"/>
      <c r="AJ20" s="32">
        <v>32</v>
      </c>
      <c r="AK20" s="26"/>
      <c r="AL20" s="32">
        <v>31</v>
      </c>
      <c r="AM20" s="26"/>
      <c r="AN20" s="32">
        <v>31</v>
      </c>
      <c r="AO20" s="31"/>
      <c r="AP20" s="32">
        <v>30</v>
      </c>
      <c r="AQ20" s="26"/>
      <c r="AR20" s="32">
        <v>30</v>
      </c>
      <c r="AS20" s="26"/>
      <c r="AT20" s="32">
        <v>30</v>
      </c>
      <c r="AU20" s="26"/>
      <c r="AV20" s="32">
        <v>30</v>
      </c>
      <c r="AW20" s="31"/>
      <c r="AX20" s="32">
        <v>31</v>
      </c>
      <c r="AY20" s="26"/>
      <c r="AZ20" s="32">
        <v>31</v>
      </c>
      <c r="BA20" s="26"/>
      <c r="BB20" s="32">
        <v>35</v>
      </c>
      <c r="BC20" s="26"/>
      <c r="BD20" s="32">
        <v>0</v>
      </c>
      <c r="BE20" s="31"/>
      <c r="BF20" s="32">
        <v>38</v>
      </c>
      <c r="BG20" s="26"/>
      <c r="BH20" s="32">
        <v>38</v>
      </c>
      <c r="BI20" s="26"/>
      <c r="BJ20" s="32">
        <v>37</v>
      </c>
      <c r="BK20" s="26"/>
      <c r="BL20" s="32">
        <v>37</v>
      </c>
      <c r="BM20" s="31"/>
    </row>
    <row r="21" spans="1:65" s="24" customFormat="1" ht="14.1" customHeight="1" x14ac:dyDescent="0.2">
      <c r="A21" s="40"/>
      <c r="B21" s="40"/>
      <c r="C21" s="40" t="s">
        <v>16</v>
      </c>
      <c r="D21" s="40"/>
      <c r="E21" s="26"/>
      <c r="F21" s="32">
        <v>16</v>
      </c>
      <c r="G21" s="26"/>
      <c r="H21" s="32">
        <v>15</v>
      </c>
      <c r="I21" s="26"/>
      <c r="J21" s="32">
        <v>15</v>
      </c>
      <c r="K21" s="26"/>
      <c r="L21" s="32">
        <v>15</v>
      </c>
      <c r="M21" s="29"/>
      <c r="N21" s="32">
        <v>15</v>
      </c>
      <c r="O21" s="26"/>
      <c r="P21" s="32">
        <v>16</v>
      </c>
      <c r="Q21" s="26"/>
      <c r="R21" s="32">
        <v>18</v>
      </c>
      <c r="S21" s="26"/>
      <c r="T21" s="32">
        <v>19</v>
      </c>
      <c r="U21" s="26"/>
      <c r="V21" s="32">
        <v>16</v>
      </c>
      <c r="W21" s="26"/>
      <c r="X21" s="32">
        <v>16</v>
      </c>
      <c r="Y21" s="26"/>
      <c r="Z21" s="32">
        <v>14</v>
      </c>
      <c r="AA21" s="26"/>
      <c r="AB21" s="32">
        <v>14</v>
      </c>
      <c r="AC21" s="26"/>
      <c r="AD21" s="32">
        <v>14</v>
      </c>
      <c r="AE21" s="31"/>
      <c r="AF21" s="30">
        <v>13</v>
      </c>
      <c r="AG21" s="31"/>
      <c r="AH21" s="32">
        <v>11</v>
      </c>
      <c r="AI21" s="26"/>
      <c r="AJ21" s="32">
        <v>11</v>
      </c>
      <c r="AK21" s="26"/>
      <c r="AL21" s="32">
        <v>9</v>
      </c>
      <c r="AM21" s="26"/>
      <c r="AN21" s="32">
        <v>9</v>
      </c>
      <c r="AO21" s="31"/>
      <c r="AP21" s="32">
        <v>9</v>
      </c>
      <c r="AQ21" s="26"/>
      <c r="AR21" s="32">
        <v>10</v>
      </c>
      <c r="AS21" s="26"/>
      <c r="AT21" s="32">
        <v>11</v>
      </c>
      <c r="AU21" s="26"/>
      <c r="AV21" s="32">
        <v>10</v>
      </c>
      <c r="AW21" s="31"/>
      <c r="AX21" s="32">
        <v>11</v>
      </c>
      <c r="AY21" s="26"/>
      <c r="AZ21" s="32">
        <v>10</v>
      </c>
      <c r="BA21" s="26"/>
      <c r="BB21" s="32">
        <v>10</v>
      </c>
      <c r="BC21" s="26"/>
      <c r="BD21" s="32">
        <v>38</v>
      </c>
      <c r="BE21" s="31"/>
      <c r="BF21" s="32">
        <v>0</v>
      </c>
      <c r="BG21" s="26"/>
      <c r="BH21" s="32">
        <v>0</v>
      </c>
      <c r="BI21" s="26"/>
      <c r="BJ21" s="32">
        <v>0</v>
      </c>
      <c r="BK21" s="26"/>
      <c r="BL21" s="32">
        <v>0</v>
      </c>
      <c r="BM21" s="31"/>
    </row>
    <row r="22" spans="1:65" s="24" customFormat="1" ht="14.1" customHeight="1" x14ac:dyDescent="0.2">
      <c r="A22" s="40"/>
      <c r="B22" s="40"/>
      <c r="C22" s="40" t="s">
        <v>17</v>
      </c>
      <c r="D22" s="40"/>
      <c r="E22" s="26"/>
      <c r="F22" s="32">
        <v>837</v>
      </c>
      <c r="G22" s="26"/>
      <c r="H22" s="32">
        <v>855</v>
      </c>
      <c r="I22" s="26"/>
      <c r="J22" s="32">
        <v>877</v>
      </c>
      <c r="K22" s="26"/>
      <c r="L22" s="32">
        <v>847</v>
      </c>
      <c r="M22" s="29"/>
      <c r="N22" s="32">
        <v>863</v>
      </c>
      <c r="O22" s="26"/>
      <c r="P22" s="32">
        <v>845</v>
      </c>
      <c r="Q22" s="26"/>
      <c r="R22" s="32">
        <v>833</v>
      </c>
      <c r="S22" s="26"/>
      <c r="T22" s="32">
        <v>797</v>
      </c>
      <c r="U22" s="26"/>
      <c r="V22" s="32">
        <v>782</v>
      </c>
      <c r="W22" s="26"/>
      <c r="X22" s="32">
        <v>801</v>
      </c>
      <c r="Y22" s="26"/>
      <c r="Z22" s="32">
        <v>534</v>
      </c>
      <c r="AA22" s="26"/>
      <c r="AB22" s="32">
        <v>633</v>
      </c>
      <c r="AC22" s="26"/>
      <c r="AD22" s="32">
        <v>702</v>
      </c>
      <c r="AE22" s="31"/>
      <c r="AF22" s="30">
        <v>707</v>
      </c>
      <c r="AG22" s="31"/>
      <c r="AH22" s="32">
        <v>928</v>
      </c>
      <c r="AI22" s="26"/>
      <c r="AJ22" s="32">
        <v>979</v>
      </c>
      <c r="AK22" s="26"/>
      <c r="AL22" s="32">
        <v>1000</v>
      </c>
      <c r="AM22" s="26"/>
      <c r="AN22" s="32">
        <v>957</v>
      </c>
      <c r="AO22" s="31"/>
      <c r="AP22" s="32">
        <v>694</v>
      </c>
      <c r="AQ22" s="26"/>
      <c r="AR22" s="32">
        <v>684</v>
      </c>
      <c r="AS22" s="26"/>
      <c r="AT22" s="32">
        <v>680</v>
      </c>
      <c r="AU22" s="26"/>
      <c r="AV22" s="32">
        <v>673</v>
      </c>
      <c r="AW22" s="31"/>
      <c r="AX22" s="32">
        <v>778</v>
      </c>
      <c r="AY22" s="26"/>
      <c r="AZ22" s="32">
        <v>786</v>
      </c>
      <c r="BA22" s="26"/>
      <c r="BB22" s="32">
        <v>794</v>
      </c>
      <c r="BC22" s="26"/>
      <c r="BD22" s="32">
        <v>11</v>
      </c>
      <c r="BE22" s="31"/>
      <c r="BF22" s="32">
        <v>916</v>
      </c>
      <c r="BG22" s="26"/>
      <c r="BH22" s="32">
        <v>916</v>
      </c>
      <c r="BI22" s="26"/>
      <c r="BJ22" s="32">
        <v>1017</v>
      </c>
      <c r="BK22" s="26"/>
      <c r="BL22" s="32">
        <v>860</v>
      </c>
      <c r="BM22" s="31"/>
    </row>
    <row r="23" spans="1:65" s="24" customFormat="1" ht="14.1" customHeight="1" x14ac:dyDescent="0.2">
      <c r="A23" s="40"/>
      <c r="B23" s="40"/>
      <c r="C23" s="40" t="s">
        <v>8</v>
      </c>
      <c r="D23" s="40"/>
      <c r="E23" s="26"/>
      <c r="F23" s="32">
        <v>9</v>
      </c>
      <c r="G23" s="26"/>
      <c r="H23" s="32">
        <v>8</v>
      </c>
      <c r="I23" s="26"/>
      <c r="J23" s="32">
        <v>8</v>
      </c>
      <c r="K23" s="26"/>
      <c r="L23" s="32">
        <v>8</v>
      </c>
      <c r="M23" s="29"/>
      <c r="N23" s="32">
        <v>8</v>
      </c>
      <c r="O23" s="26"/>
      <c r="P23" s="32">
        <v>8</v>
      </c>
      <c r="Q23" s="26"/>
      <c r="R23" s="32">
        <v>9</v>
      </c>
      <c r="S23" s="26"/>
      <c r="T23" s="32">
        <v>9</v>
      </c>
      <c r="U23" s="26"/>
      <c r="V23" s="32">
        <v>9</v>
      </c>
      <c r="W23" s="26"/>
      <c r="X23" s="32">
        <v>9</v>
      </c>
      <c r="Y23" s="26"/>
      <c r="Z23" s="32">
        <v>9</v>
      </c>
      <c r="AA23" s="26"/>
      <c r="AB23" s="32">
        <v>9</v>
      </c>
      <c r="AC23" s="26"/>
      <c r="AD23" s="32">
        <v>9</v>
      </c>
      <c r="AE23" s="31"/>
      <c r="AF23" s="30">
        <v>9</v>
      </c>
      <c r="AG23" s="31"/>
      <c r="AH23" s="32">
        <v>9</v>
      </c>
      <c r="AI23" s="26"/>
      <c r="AJ23" s="32">
        <v>9</v>
      </c>
      <c r="AK23" s="26"/>
      <c r="AL23" s="32">
        <v>8</v>
      </c>
      <c r="AM23" s="26"/>
      <c r="AN23" s="32">
        <v>8</v>
      </c>
      <c r="AO23" s="31"/>
      <c r="AP23" s="32">
        <v>8</v>
      </c>
      <c r="AQ23" s="26"/>
      <c r="AR23" s="32">
        <v>8</v>
      </c>
      <c r="AS23" s="26"/>
      <c r="AT23" s="32">
        <v>8</v>
      </c>
      <c r="AU23" s="26"/>
      <c r="AV23" s="32">
        <v>8</v>
      </c>
      <c r="AW23" s="31"/>
      <c r="AX23" s="32">
        <v>0</v>
      </c>
      <c r="AY23" s="26"/>
      <c r="AZ23" s="32">
        <v>0</v>
      </c>
      <c r="BA23" s="26"/>
      <c r="BB23" s="32">
        <v>0</v>
      </c>
      <c r="BC23" s="26"/>
      <c r="BD23" s="32">
        <v>777</v>
      </c>
      <c r="BE23" s="31"/>
      <c r="BF23" s="32">
        <v>0</v>
      </c>
      <c r="BG23" s="26"/>
      <c r="BH23" s="32">
        <v>0</v>
      </c>
      <c r="BI23" s="26"/>
      <c r="BJ23" s="32">
        <v>0</v>
      </c>
      <c r="BK23" s="26"/>
      <c r="BL23" s="32">
        <v>0</v>
      </c>
      <c r="BM23" s="31"/>
    </row>
    <row r="24" spans="1:65" s="24" customFormat="1" ht="14.1" customHeight="1" x14ac:dyDescent="0.2">
      <c r="A24" s="40"/>
      <c r="B24" s="40"/>
      <c r="C24" s="40" t="s">
        <v>9</v>
      </c>
      <c r="D24" s="40"/>
      <c r="E24" s="26"/>
      <c r="F24" s="32">
        <v>0</v>
      </c>
      <c r="G24" s="26"/>
      <c r="H24" s="32">
        <v>0</v>
      </c>
      <c r="I24" s="26"/>
      <c r="J24" s="32">
        <v>0</v>
      </c>
      <c r="K24" s="26"/>
      <c r="L24" s="32">
        <v>5</v>
      </c>
      <c r="M24" s="29"/>
      <c r="N24" s="32">
        <v>5</v>
      </c>
      <c r="O24" s="26"/>
      <c r="P24" s="32">
        <v>5</v>
      </c>
      <c r="Q24" s="26"/>
      <c r="R24" s="32">
        <v>0</v>
      </c>
      <c r="S24" s="26"/>
      <c r="T24" s="32">
        <v>0</v>
      </c>
      <c r="U24" s="26"/>
      <c r="V24" s="32">
        <v>0</v>
      </c>
      <c r="W24" s="26"/>
      <c r="X24" s="32">
        <v>0</v>
      </c>
      <c r="Y24" s="26"/>
      <c r="Z24" s="32">
        <v>0</v>
      </c>
      <c r="AA24" s="26"/>
      <c r="AB24" s="32">
        <v>0</v>
      </c>
      <c r="AC24" s="26"/>
      <c r="AD24" s="32">
        <v>0</v>
      </c>
      <c r="AE24" s="31"/>
      <c r="AF24" s="30">
        <v>0</v>
      </c>
      <c r="AG24" s="31"/>
      <c r="AH24" s="32">
        <v>0</v>
      </c>
      <c r="AI24" s="26"/>
      <c r="AJ24" s="32">
        <v>0</v>
      </c>
      <c r="AK24" s="26"/>
      <c r="AL24" s="32">
        <v>0</v>
      </c>
      <c r="AM24" s="26"/>
      <c r="AN24" s="32">
        <v>0</v>
      </c>
      <c r="AO24" s="31"/>
      <c r="AP24" s="32">
        <v>0</v>
      </c>
      <c r="AQ24" s="26"/>
      <c r="AR24" s="32">
        <v>0</v>
      </c>
      <c r="AS24" s="26"/>
      <c r="AT24" s="32">
        <v>0</v>
      </c>
      <c r="AU24" s="26"/>
      <c r="AV24" s="32">
        <v>0</v>
      </c>
      <c r="AW24" s="31"/>
      <c r="AX24" s="32">
        <v>0</v>
      </c>
      <c r="AY24" s="26"/>
      <c r="AZ24" s="32">
        <v>0</v>
      </c>
      <c r="BA24" s="26"/>
      <c r="BB24" s="32">
        <v>0</v>
      </c>
      <c r="BC24" s="26"/>
      <c r="BD24" s="32">
        <v>0</v>
      </c>
      <c r="BE24" s="31"/>
      <c r="BF24" s="32">
        <v>0</v>
      </c>
      <c r="BG24" s="26"/>
      <c r="BH24" s="32">
        <v>0</v>
      </c>
      <c r="BI24" s="26"/>
      <c r="BJ24" s="32">
        <v>0</v>
      </c>
      <c r="BK24" s="26"/>
      <c r="BL24" s="32">
        <v>0</v>
      </c>
      <c r="BM24" s="31"/>
    </row>
    <row r="25" spans="1:65" s="24" customFormat="1" ht="14.1" customHeight="1" x14ac:dyDescent="0.2">
      <c r="A25" s="40"/>
      <c r="B25" s="40"/>
      <c r="C25" s="40" t="s">
        <v>18</v>
      </c>
      <c r="D25" s="40"/>
      <c r="E25" s="26"/>
      <c r="F25" s="32">
        <v>0</v>
      </c>
      <c r="G25" s="26"/>
      <c r="H25" s="32">
        <v>0</v>
      </c>
      <c r="I25" s="26"/>
      <c r="J25" s="32">
        <v>0</v>
      </c>
      <c r="K25" s="26"/>
      <c r="L25" s="32">
        <v>0</v>
      </c>
      <c r="M25" s="29"/>
      <c r="N25" s="32">
        <v>0</v>
      </c>
      <c r="O25" s="26"/>
      <c r="P25" s="32">
        <v>0</v>
      </c>
      <c r="Q25" s="26"/>
      <c r="R25" s="32">
        <v>0</v>
      </c>
      <c r="S25" s="26"/>
      <c r="T25" s="32">
        <v>0</v>
      </c>
      <c r="U25" s="26"/>
      <c r="V25" s="32">
        <v>1</v>
      </c>
      <c r="W25" s="26"/>
      <c r="X25" s="32">
        <v>1</v>
      </c>
      <c r="Y25" s="26"/>
      <c r="Z25" s="32">
        <v>2</v>
      </c>
      <c r="AA25" s="26"/>
      <c r="AB25" s="32">
        <v>3</v>
      </c>
      <c r="AC25" s="26"/>
      <c r="AD25" s="32">
        <v>4</v>
      </c>
      <c r="AE25" s="31"/>
      <c r="AF25" s="30">
        <v>5</v>
      </c>
      <c r="AG25" s="31"/>
      <c r="AH25" s="32">
        <v>5</v>
      </c>
      <c r="AI25" s="26"/>
      <c r="AJ25" s="32">
        <v>6</v>
      </c>
      <c r="AK25" s="26"/>
      <c r="AL25" s="32">
        <v>6</v>
      </c>
      <c r="AM25" s="26"/>
      <c r="AN25" s="32">
        <v>7</v>
      </c>
      <c r="AO25" s="31"/>
      <c r="AP25" s="32">
        <v>8</v>
      </c>
      <c r="AQ25" s="26"/>
      <c r="AR25" s="32">
        <v>8</v>
      </c>
      <c r="AS25" s="26"/>
      <c r="AT25" s="32">
        <v>9</v>
      </c>
      <c r="AU25" s="26"/>
      <c r="AV25" s="32">
        <v>10</v>
      </c>
      <c r="AW25" s="31"/>
      <c r="AX25" s="32">
        <v>10</v>
      </c>
      <c r="AY25" s="26"/>
      <c r="AZ25" s="32">
        <v>11</v>
      </c>
      <c r="BA25" s="26"/>
      <c r="BB25" s="32">
        <v>11</v>
      </c>
      <c r="BC25" s="26"/>
      <c r="BD25" s="32">
        <v>12</v>
      </c>
      <c r="BE25" s="31"/>
      <c r="BF25" s="32">
        <v>12</v>
      </c>
      <c r="BG25" s="26"/>
      <c r="BH25" s="32">
        <v>0</v>
      </c>
      <c r="BI25" s="26"/>
      <c r="BJ25" s="32">
        <v>0</v>
      </c>
      <c r="BK25" s="26"/>
      <c r="BL25" s="32">
        <v>0</v>
      </c>
      <c r="BM25" s="31"/>
    </row>
    <row r="26" spans="1:65" s="24" customFormat="1" ht="14.1" customHeight="1" x14ac:dyDescent="0.2">
      <c r="A26" s="40"/>
      <c r="B26" s="40"/>
      <c r="C26" s="40" t="s">
        <v>10</v>
      </c>
      <c r="D26" s="40"/>
      <c r="E26" s="26"/>
      <c r="F26" s="32">
        <v>25</v>
      </c>
      <c r="G26" s="26"/>
      <c r="H26" s="32">
        <v>28</v>
      </c>
      <c r="I26" s="26"/>
      <c r="J26" s="32">
        <v>28</v>
      </c>
      <c r="K26" s="26"/>
      <c r="L26" s="32">
        <v>26</v>
      </c>
      <c r="M26" s="29"/>
      <c r="N26" s="32">
        <v>26</v>
      </c>
      <c r="O26" s="26"/>
      <c r="P26" s="32">
        <v>29</v>
      </c>
      <c r="Q26" s="26"/>
      <c r="R26" s="32">
        <v>44</v>
      </c>
      <c r="S26" s="26"/>
      <c r="T26" s="32">
        <v>49</v>
      </c>
      <c r="U26" s="26"/>
      <c r="V26" s="32">
        <v>21</v>
      </c>
      <c r="W26" s="26"/>
      <c r="X26" s="32">
        <v>25</v>
      </c>
      <c r="Y26" s="26"/>
      <c r="Z26" s="32">
        <v>28</v>
      </c>
      <c r="AA26" s="26"/>
      <c r="AB26" s="32">
        <v>30</v>
      </c>
      <c r="AC26" s="26"/>
      <c r="AD26" s="32">
        <v>1</v>
      </c>
      <c r="AE26" s="31"/>
      <c r="AF26" s="30">
        <v>1</v>
      </c>
      <c r="AG26" s="31"/>
      <c r="AH26" s="32">
        <v>1</v>
      </c>
      <c r="AI26" s="26"/>
      <c r="AJ26" s="32">
        <v>1</v>
      </c>
      <c r="AK26" s="26"/>
      <c r="AL26" s="32">
        <v>4</v>
      </c>
      <c r="AM26" s="26"/>
      <c r="AN26" s="32">
        <v>5</v>
      </c>
      <c r="AO26" s="31"/>
      <c r="AP26" s="32">
        <v>9</v>
      </c>
      <c r="AQ26" s="26"/>
      <c r="AR26" s="32">
        <v>15</v>
      </c>
      <c r="AS26" s="26"/>
      <c r="AT26" s="32">
        <v>20</v>
      </c>
      <c r="AU26" s="26"/>
      <c r="AV26" s="32">
        <v>17</v>
      </c>
      <c r="AW26" s="31"/>
      <c r="AX26" s="32">
        <v>25</v>
      </c>
      <c r="AY26" s="26"/>
      <c r="AZ26" s="32">
        <v>28</v>
      </c>
      <c r="BA26" s="26"/>
      <c r="BB26" s="32">
        <v>27</v>
      </c>
      <c r="BC26" s="26"/>
      <c r="BD26" s="32">
        <v>24</v>
      </c>
      <c r="BE26" s="31"/>
      <c r="BF26" s="32">
        <v>5</v>
      </c>
      <c r="BG26" s="26"/>
      <c r="BH26" s="32">
        <v>5</v>
      </c>
      <c r="BI26" s="26"/>
      <c r="BJ26" s="32">
        <v>3</v>
      </c>
      <c r="BK26" s="26"/>
      <c r="BL26" s="32">
        <v>3</v>
      </c>
      <c r="BM26" s="31"/>
    </row>
    <row r="27" spans="1:65" s="24" customFormat="1" ht="14.1" customHeight="1" x14ac:dyDescent="0.2">
      <c r="A27" s="40"/>
      <c r="B27" s="40" t="s">
        <v>19</v>
      </c>
      <c r="C27" s="40"/>
      <c r="D27" s="40"/>
      <c r="E27" s="26"/>
      <c r="F27" s="32">
        <v>90471</v>
      </c>
      <c r="G27" s="26"/>
      <c r="H27" s="32">
        <v>88495</v>
      </c>
      <c r="I27" s="26"/>
      <c r="J27" s="32">
        <v>92528</v>
      </c>
      <c r="K27" s="26"/>
      <c r="L27" s="32">
        <v>89593</v>
      </c>
      <c r="M27" s="29"/>
      <c r="N27" s="32">
        <v>86860</v>
      </c>
      <c r="O27" s="26"/>
      <c r="P27" s="32">
        <v>90660</v>
      </c>
      <c r="Q27" s="26"/>
      <c r="R27" s="32">
        <v>86717</v>
      </c>
      <c r="S27" s="26"/>
      <c r="T27" s="32">
        <v>83751</v>
      </c>
      <c r="U27" s="26"/>
      <c r="V27" s="32">
        <v>80315</v>
      </c>
      <c r="W27" s="26"/>
      <c r="X27" s="32">
        <v>81957</v>
      </c>
      <c r="Y27" s="26"/>
      <c r="Z27" s="32">
        <v>80073</v>
      </c>
      <c r="AA27" s="26"/>
      <c r="AB27" s="32">
        <v>79442</v>
      </c>
      <c r="AC27" s="26"/>
      <c r="AD27" s="32">
        <v>77386</v>
      </c>
      <c r="AE27" s="31"/>
      <c r="AF27" s="30">
        <v>75861</v>
      </c>
      <c r="AG27" s="31"/>
      <c r="AH27" s="32">
        <v>76000</v>
      </c>
      <c r="AI27" s="26"/>
      <c r="AJ27" s="32">
        <v>70364</v>
      </c>
      <c r="AK27" s="26"/>
      <c r="AL27" s="32">
        <v>68482</v>
      </c>
      <c r="AM27" s="26"/>
      <c r="AN27" s="32">
        <v>68520</v>
      </c>
      <c r="AO27" s="31"/>
      <c r="AP27" s="32">
        <v>66854</v>
      </c>
      <c r="AQ27" s="26"/>
      <c r="AR27" s="32">
        <v>62375</v>
      </c>
      <c r="AS27" s="26"/>
      <c r="AT27" s="32">
        <v>59740</v>
      </c>
      <c r="AU27" s="26"/>
      <c r="AV27" s="32">
        <v>58347</v>
      </c>
      <c r="AW27" s="31"/>
      <c r="AX27" s="32">
        <v>54434</v>
      </c>
      <c r="AY27" s="26"/>
      <c r="AZ27" s="32">
        <v>52789</v>
      </c>
      <c r="BA27" s="26"/>
      <c r="BB27" s="32">
        <v>51940</v>
      </c>
      <c r="BC27" s="26"/>
      <c r="BD27" s="32">
        <v>54766</v>
      </c>
      <c r="BE27" s="31"/>
      <c r="BF27" s="32">
        <v>51825</v>
      </c>
      <c r="BG27" s="26"/>
      <c r="BH27" s="32">
        <v>52678</v>
      </c>
      <c r="BI27" s="26"/>
      <c r="BJ27" s="32">
        <v>50406</v>
      </c>
      <c r="BK27" s="26"/>
      <c r="BL27" s="32">
        <v>54810</v>
      </c>
      <c r="BM27" s="31"/>
    </row>
    <row r="28" spans="1:65" s="24" customFormat="1" ht="14.1" customHeight="1" x14ac:dyDescent="0.2">
      <c r="A28" s="40"/>
      <c r="B28" s="40" t="s">
        <v>20</v>
      </c>
      <c r="C28" s="40"/>
      <c r="D28" s="40"/>
      <c r="E28" s="26"/>
      <c r="F28" s="32">
        <v>111</v>
      </c>
      <c r="G28" s="26"/>
      <c r="H28" s="32">
        <v>113</v>
      </c>
      <c r="I28" s="26"/>
      <c r="J28" s="32">
        <v>114</v>
      </c>
      <c r="K28" s="26"/>
      <c r="L28" s="32">
        <v>115</v>
      </c>
      <c r="M28" s="29"/>
      <c r="N28" s="32">
        <v>112</v>
      </c>
      <c r="O28" s="26"/>
      <c r="P28" s="32">
        <v>109</v>
      </c>
      <c r="Q28" s="26"/>
      <c r="R28" s="32">
        <v>109</v>
      </c>
      <c r="S28" s="26"/>
      <c r="T28" s="32">
        <v>108</v>
      </c>
      <c r="U28" s="26"/>
      <c r="V28" s="32">
        <v>110</v>
      </c>
      <c r="W28" s="26"/>
      <c r="X28" s="32">
        <v>108</v>
      </c>
      <c r="Y28" s="26"/>
      <c r="Z28" s="32">
        <v>107</v>
      </c>
      <c r="AA28" s="26"/>
      <c r="AB28" s="32">
        <v>104</v>
      </c>
      <c r="AC28" s="26"/>
      <c r="AD28" s="32">
        <v>104</v>
      </c>
      <c r="AE28" s="31"/>
      <c r="AF28" s="30">
        <v>104</v>
      </c>
      <c r="AG28" s="31"/>
      <c r="AH28" s="32">
        <v>104</v>
      </c>
      <c r="AI28" s="26"/>
      <c r="AJ28" s="32">
        <v>105</v>
      </c>
      <c r="AK28" s="26"/>
      <c r="AL28" s="32">
        <v>106</v>
      </c>
      <c r="AM28" s="26"/>
      <c r="AN28" s="32">
        <v>107</v>
      </c>
      <c r="AO28" s="31"/>
      <c r="AP28" s="32">
        <v>106</v>
      </c>
      <c r="AQ28" s="26"/>
      <c r="AR28" s="32">
        <v>104</v>
      </c>
      <c r="AS28" s="26"/>
      <c r="AT28" s="32">
        <v>103</v>
      </c>
      <c r="AU28" s="26"/>
      <c r="AV28" s="32">
        <v>103</v>
      </c>
      <c r="AW28" s="31"/>
      <c r="AX28" s="32">
        <v>104</v>
      </c>
      <c r="AY28" s="26"/>
      <c r="AZ28" s="32">
        <v>104</v>
      </c>
      <c r="BA28" s="26"/>
      <c r="BB28" s="32">
        <v>104</v>
      </c>
      <c r="BC28" s="26"/>
      <c r="BD28" s="32">
        <v>103</v>
      </c>
      <c r="BE28" s="31"/>
      <c r="BF28" s="32">
        <v>100</v>
      </c>
      <c r="BG28" s="26"/>
      <c r="BH28" s="32">
        <v>98</v>
      </c>
      <c r="BI28" s="26"/>
      <c r="BJ28" s="32">
        <v>104</v>
      </c>
      <c r="BK28" s="26"/>
      <c r="BL28" s="32">
        <v>99</v>
      </c>
      <c r="BM28" s="31"/>
    </row>
    <row r="29" spans="1:65" s="24" customFormat="1" ht="14.1" customHeight="1" x14ac:dyDescent="0.2">
      <c r="A29" s="40"/>
      <c r="B29" s="40" t="s">
        <v>21</v>
      </c>
      <c r="C29" s="40"/>
      <c r="D29" s="40"/>
      <c r="E29" s="26"/>
      <c r="F29" s="32">
        <v>0</v>
      </c>
      <c r="G29" s="26"/>
      <c r="H29" s="32">
        <v>0</v>
      </c>
      <c r="I29" s="26"/>
      <c r="J29" s="32">
        <v>0</v>
      </c>
      <c r="K29" s="26"/>
      <c r="L29" s="32">
        <v>1</v>
      </c>
      <c r="M29" s="29"/>
      <c r="N29" s="32">
        <v>1</v>
      </c>
      <c r="O29" s="26"/>
      <c r="P29" s="32">
        <v>1</v>
      </c>
      <c r="Q29" s="26"/>
      <c r="R29" s="32">
        <v>2</v>
      </c>
      <c r="S29" s="26"/>
      <c r="T29" s="32">
        <v>2</v>
      </c>
      <c r="U29" s="26"/>
      <c r="V29" s="32">
        <v>2</v>
      </c>
      <c r="W29" s="26"/>
      <c r="X29" s="32">
        <v>3</v>
      </c>
      <c r="Y29" s="26"/>
      <c r="Z29" s="32">
        <v>3</v>
      </c>
      <c r="AA29" s="26"/>
      <c r="AB29" s="32">
        <v>4</v>
      </c>
      <c r="AC29" s="26"/>
      <c r="AD29" s="32">
        <v>4</v>
      </c>
      <c r="AE29" s="31"/>
      <c r="AF29" s="30">
        <v>4</v>
      </c>
      <c r="AG29" s="31"/>
      <c r="AH29" s="32">
        <v>5</v>
      </c>
      <c r="AI29" s="26"/>
      <c r="AJ29" s="32">
        <v>5</v>
      </c>
      <c r="AK29" s="26"/>
      <c r="AL29" s="32">
        <v>6</v>
      </c>
      <c r="AM29" s="26"/>
      <c r="AN29" s="32">
        <v>6</v>
      </c>
      <c r="AO29" s="31"/>
      <c r="AP29" s="32">
        <v>6</v>
      </c>
      <c r="AQ29" s="26"/>
      <c r="AR29" s="32">
        <v>7</v>
      </c>
      <c r="AS29" s="26"/>
      <c r="AT29" s="32">
        <v>7</v>
      </c>
      <c r="AU29" s="26"/>
      <c r="AV29" s="32">
        <v>8</v>
      </c>
      <c r="AW29" s="31"/>
      <c r="AX29" s="32">
        <v>7</v>
      </c>
      <c r="AY29" s="26"/>
      <c r="AZ29" s="32">
        <v>4</v>
      </c>
      <c r="BA29" s="26"/>
      <c r="BB29" s="32">
        <v>3</v>
      </c>
      <c r="BC29" s="26"/>
      <c r="BD29" s="32">
        <v>4</v>
      </c>
      <c r="BE29" s="31"/>
      <c r="BF29" s="32">
        <v>0</v>
      </c>
      <c r="BG29" s="26"/>
      <c r="BH29" s="32">
        <v>0</v>
      </c>
      <c r="BI29" s="26"/>
      <c r="BJ29" s="32">
        <v>1</v>
      </c>
      <c r="BK29" s="26"/>
      <c r="BL29" s="32">
        <v>1</v>
      </c>
      <c r="BM29" s="31"/>
    </row>
    <row r="30" spans="1:65" s="24" customFormat="1" ht="14.1" customHeight="1" x14ac:dyDescent="0.2">
      <c r="A30" s="33" t="s">
        <v>22</v>
      </c>
      <c r="B30" s="34"/>
      <c r="C30" s="34"/>
      <c r="D30" s="34"/>
      <c r="E30" s="35"/>
      <c r="F30" s="36">
        <f>SUBTOTAL(109,F18:F29)</f>
        <v>91534</v>
      </c>
      <c r="G30" s="35"/>
      <c r="H30" s="36">
        <f>SUBTOTAL(109,H18:H29)</f>
        <v>89572</v>
      </c>
      <c r="I30" s="35"/>
      <c r="J30" s="36">
        <f>SUBTOTAL(109,J18:J29)</f>
        <v>93623</v>
      </c>
      <c r="K30" s="35"/>
      <c r="L30" s="36">
        <f>SUBTOTAL(109,L18:L29)</f>
        <v>90640</v>
      </c>
      <c r="M30" s="76"/>
      <c r="N30" s="36">
        <f>SUBTOTAL(109,N18:N29)</f>
        <v>87920</v>
      </c>
      <c r="O30" s="35"/>
      <c r="P30" s="36">
        <f>SUBTOTAL(109,P18:P29)</f>
        <v>91702</v>
      </c>
      <c r="Q30" s="26"/>
      <c r="R30" s="36">
        <f>SUBTOTAL(109,R18:R29)</f>
        <v>87766</v>
      </c>
      <c r="S30" s="26"/>
      <c r="T30" s="36">
        <f>SUBTOTAL(109,T18:T29)</f>
        <v>84768</v>
      </c>
      <c r="U30" s="26"/>
      <c r="V30" s="36">
        <f>SUBTOTAL(109,V18:V29)</f>
        <v>81291</v>
      </c>
      <c r="W30" s="26"/>
      <c r="X30" s="36">
        <f>SUBTOTAL(109,X18:X29)</f>
        <v>82954</v>
      </c>
      <c r="Y30" s="26"/>
      <c r="Z30" s="36">
        <f>SUBTOTAL(109,Z18:Z29)</f>
        <v>80804</v>
      </c>
      <c r="AA30" s="26"/>
      <c r="AB30" s="36">
        <f>SUBTOTAL(109,AB18:AB29)</f>
        <v>80273</v>
      </c>
      <c r="AC30" s="26"/>
      <c r="AD30" s="36">
        <f>SUBTOTAL(109,AD18:AD29)</f>
        <v>78256</v>
      </c>
      <c r="AE30" s="31"/>
      <c r="AF30" s="36">
        <f>SUBTOTAL(109,AF18:AF29)</f>
        <v>76736</v>
      </c>
      <c r="AG30" s="31"/>
      <c r="AH30" s="36">
        <f>SUBTOTAL(109,AH18:AH29)</f>
        <v>77096</v>
      </c>
      <c r="AI30" s="35"/>
      <c r="AJ30" s="36">
        <f>SUBTOTAL(109,AJ18:AJ29)</f>
        <v>71512</v>
      </c>
      <c r="AK30" s="26"/>
      <c r="AL30" s="36">
        <f>SUBTOTAL(109,AL18:AL29)</f>
        <v>69652</v>
      </c>
      <c r="AM30" s="26"/>
      <c r="AN30" s="36">
        <f>SUBTOTAL(109,AN18:AN29)</f>
        <v>69650</v>
      </c>
      <c r="AO30" s="31"/>
      <c r="AP30" s="36">
        <f>SUBTOTAL(109,AP18:AP29)</f>
        <v>67724</v>
      </c>
      <c r="AQ30" s="35"/>
      <c r="AR30" s="36">
        <f>SUBTOTAL(109,AR18:AR29)</f>
        <v>63262</v>
      </c>
      <c r="AS30" s="26"/>
      <c r="AT30" s="36">
        <f>SUBTOTAL(109,AT18:AT29)</f>
        <v>60628</v>
      </c>
      <c r="AU30" s="26"/>
      <c r="AV30" s="36">
        <f>SUBTOTAL(109,AV18:AV29)</f>
        <v>59226</v>
      </c>
      <c r="AW30" s="31"/>
      <c r="AX30" s="36">
        <f>SUBTOTAL(109,AX18:AX29)</f>
        <v>55400</v>
      </c>
      <c r="AY30" s="35"/>
      <c r="AZ30" s="36">
        <f>SUBTOTAL(109,AZ18:AZ29)</f>
        <v>53763</v>
      </c>
      <c r="BA30" s="26"/>
      <c r="BB30" s="36">
        <f>SUBTOTAL(109,BB18:BB29)</f>
        <v>52924</v>
      </c>
      <c r="BC30" s="26"/>
      <c r="BD30" s="36">
        <f>SUBTOTAL(109,BD18:BD29)</f>
        <v>55735</v>
      </c>
      <c r="BE30" s="31"/>
      <c r="BF30" s="36">
        <f>SUBTOTAL(109,BF18:BF29)</f>
        <v>52896</v>
      </c>
      <c r="BG30" s="35"/>
      <c r="BH30" s="36">
        <f>SUBTOTAL(109,BH18:BH29)</f>
        <v>53735</v>
      </c>
      <c r="BI30" s="26"/>
      <c r="BJ30" s="36">
        <f>SUBTOTAL(109,BJ18:BJ29)</f>
        <v>51568</v>
      </c>
      <c r="BK30" s="26"/>
      <c r="BL30" s="36">
        <f>SUBTOTAL(109,BL18:BL29)</f>
        <v>55810</v>
      </c>
      <c r="BM30" s="31"/>
    </row>
    <row r="31" spans="1:65" s="24" customFormat="1" ht="6" customHeight="1" x14ac:dyDescent="0.2">
      <c r="A31" s="183"/>
      <c r="B31" s="185"/>
      <c r="C31" s="40"/>
      <c r="D31" s="40"/>
      <c r="E31" s="38"/>
      <c r="F31" s="102"/>
      <c r="G31" s="38"/>
      <c r="H31" s="102"/>
      <c r="I31" s="38"/>
      <c r="J31" s="102"/>
      <c r="K31" s="38"/>
      <c r="L31" s="102"/>
      <c r="M31" s="220"/>
      <c r="N31" s="102"/>
      <c r="O31" s="38"/>
      <c r="P31" s="102"/>
      <c r="Q31" s="38"/>
      <c r="R31" s="102"/>
      <c r="S31" s="38"/>
      <c r="T31" s="102"/>
      <c r="U31" s="38"/>
      <c r="V31" s="102"/>
      <c r="W31" s="38"/>
      <c r="X31" s="102"/>
      <c r="Y31" s="38"/>
      <c r="Z31" s="102"/>
      <c r="AA31" s="38"/>
      <c r="AB31" s="102"/>
      <c r="AC31" s="38"/>
      <c r="AD31" s="102"/>
      <c r="AE31" s="106"/>
      <c r="AF31" s="103"/>
      <c r="AG31" s="106"/>
      <c r="AH31" s="102"/>
      <c r="AI31" s="38"/>
      <c r="AJ31" s="102"/>
      <c r="AK31" s="38"/>
      <c r="AL31" s="102"/>
      <c r="AM31" s="38"/>
      <c r="AN31" s="102"/>
      <c r="AO31" s="106"/>
      <c r="AP31" s="102"/>
      <c r="AQ31" s="38"/>
      <c r="AR31" s="102"/>
      <c r="AS31" s="38"/>
      <c r="AT31" s="102"/>
      <c r="AU31" s="38"/>
      <c r="AV31" s="102"/>
      <c r="AW31" s="106"/>
      <c r="AX31" s="102"/>
      <c r="AY31" s="38"/>
      <c r="AZ31" s="102"/>
      <c r="BA31" s="38"/>
      <c r="BB31" s="102"/>
      <c r="BC31" s="38"/>
      <c r="BD31" s="102"/>
      <c r="BE31" s="106"/>
      <c r="BF31" s="102"/>
      <c r="BG31" s="38"/>
      <c r="BH31" s="102"/>
      <c r="BI31" s="38"/>
      <c r="BJ31" s="102"/>
      <c r="BK31" s="38"/>
      <c r="BL31" s="102"/>
      <c r="BM31" s="106"/>
    </row>
    <row r="32" spans="1:65" s="24" customFormat="1" ht="14.1" customHeight="1" x14ac:dyDescent="0.2">
      <c r="A32" s="33" t="s">
        <v>23</v>
      </c>
      <c r="B32" s="34"/>
      <c r="C32" s="34"/>
      <c r="D32" s="34"/>
      <c r="E32" s="35"/>
      <c r="F32" s="36">
        <f>SUBTOTAL(109,F7:F31)</f>
        <v>97436</v>
      </c>
      <c r="G32" s="35"/>
      <c r="H32" s="36">
        <f>SUBTOTAL(109,H7:H31)</f>
        <v>94773</v>
      </c>
      <c r="I32" s="35"/>
      <c r="J32" s="36">
        <f>SUBTOTAL(109,J7:J31)</f>
        <v>97981</v>
      </c>
      <c r="K32" s="35"/>
      <c r="L32" s="36">
        <f>SUBTOTAL(109,L7:L31)</f>
        <v>98743</v>
      </c>
      <c r="M32" s="76"/>
      <c r="N32" s="36">
        <f>SUBTOTAL(109,N7:N31)</f>
        <v>95293</v>
      </c>
      <c r="O32" s="35"/>
      <c r="P32" s="36">
        <f>SUBTOTAL(109,P7:P31)</f>
        <v>99125</v>
      </c>
      <c r="Q32" s="26"/>
      <c r="R32" s="36">
        <f>SUBTOTAL(109,R7:R31)</f>
        <v>95883</v>
      </c>
      <c r="S32" s="26"/>
      <c r="T32" s="36">
        <f>SUBTOTAL(109,T7:T31)</f>
        <v>92277</v>
      </c>
      <c r="U32" s="26"/>
      <c r="V32" s="36">
        <f>SUBTOTAL(109,V7:V31)</f>
        <v>88147</v>
      </c>
      <c r="W32" s="26"/>
      <c r="X32" s="36">
        <f>SUBTOTAL(109,X7:X31)</f>
        <v>89898</v>
      </c>
      <c r="Y32" s="26"/>
      <c r="Z32" s="36">
        <f>SUBTOTAL(109,Z7:Z31)</f>
        <v>88685</v>
      </c>
      <c r="AA32" s="26"/>
      <c r="AB32" s="36">
        <f>SUBTOTAL(109,AB7:AB31)</f>
        <v>88423</v>
      </c>
      <c r="AC32" s="26"/>
      <c r="AD32" s="36">
        <f>SUBTOTAL(109,AD7:AD31)</f>
        <v>84517</v>
      </c>
      <c r="AE32" s="31"/>
      <c r="AF32" s="36">
        <f>SUBTOTAL(109,AF7:AF31)</f>
        <v>83254</v>
      </c>
      <c r="AG32" s="31"/>
      <c r="AH32" s="36">
        <f>SUBTOTAL(109,AH7:AH31)</f>
        <v>82627</v>
      </c>
      <c r="AI32" s="35"/>
      <c r="AJ32" s="36">
        <f>SUBTOTAL(109,AJ7:AJ31)</f>
        <v>75802</v>
      </c>
      <c r="AK32" s="26"/>
      <c r="AL32" s="36">
        <f>SUBTOTAL(109,AL7:AL31)</f>
        <v>73797</v>
      </c>
      <c r="AM32" s="26"/>
      <c r="AN32" s="36">
        <f>SUBTOTAL(109,AN7:AN31)</f>
        <v>74602</v>
      </c>
      <c r="AO32" s="31"/>
      <c r="AP32" s="36">
        <f>SUBTOTAL(109,AP7:AP31)</f>
        <v>70712</v>
      </c>
      <c r="AQ32" s="35"/>
      <c r="AR32" s="36">
        <f>SUBTOTAL(109,AR7:AR31)</f>
        <v>69423</v>
      </c>
      <c r="AS32" s="26"/>
      <c r="AT32" s="36">
        <f>SUBTOTAL(109,AT7:AT31)</f>
        <v>63886</v>
      </c>
      <c r="AU32" s="26"/>
      <c r="AV32" s="36">
        <f>SUBTOTAL(109,AV7:AV31)</f>
        <v>62985</v>
      </c>
      <c r="AW32" s="31"/>
      <c r="AX32" s="36">
        <f>SUBTOTAL(109,AX7:AX31)</f>
        <v>58079</v>
      </c>
      <c r="AY32" s="35"/>
      <c r="AZ32" s="36">
        <f>SUBTOTAL(109,AZ7:AZ31)</f>
        <v>56548</v>
      </c>
      <c r="BA32" s="26"/>
      <c r="BB32" s="36">
        <f>SUBTOTAL(109,BB7:BB31)</f>
        <v>55598</v>
      </c>
      <c r="BC32" s="26"/>
      <c r="BD32" s="36">
        <f>SUBTOTAL(109,BD7:BD31)</f>
        <v>58571</v>
      </c>
      <c r="BE32" s="31"/>
      <c r="BF32" s="36">
        <f>SUBTOTAL(109,BF7:BF31)</f>
        <v>55509</v>
      </c>
      <c r="BG32" s="35"/>
      <c r="BH32" s="36">
        <f>SUBTOTAL(109,BH7:BH31)</f>
        <v>56449</v>
      </c>
      <c r="BI32" s="26"/>
      <c r="BJ32" s="36">
        <f>SUBTOTAL(109,BJ7:BJ31)</f>
        <v>54323</v>
      </c>
      <c r="BK32" s="26"/>
      <c r="BL32" s="36">
        <f>SUBTOTAL(109,BL7:BL31)</f>
        <v>58360</v>
      </c>
      <c r="BM32" s="31"/>
    </row>
    <row r="33" spans="1:65" s="24" customFormat="1" x14ac:dyDescent="0.2">
      <c r="A33" s="99"/>
      <c r="B33" s="40"/>
      <c r="C33" s="40"/>
      <c r="D33" s="40"/>
      <c r="E33" s="26"/>
      <c r="F33" s="107"/>
      <c r="G33" s="26"/>
      <c r="H33" s="107"/>
      <c r="I33" s="26"/>
      <c r="J33" s="107"/>
      <c r="K33" s="26"/>
      <c r="L33" s="107"/>
      <c r="M33" s="221"/>
      <c r="N33" s="107"/>
      <c r="O33" s="26"/>
      <c r="P33" s="107"/>
      <c r="Q33" s="26"/>
      <c r="R33" s="107"/>
      <c r="S33" s="26"/>
      <c r="T33" s="107"/>
      <c r="U33" s="26"/>
      <c r="V33" s="107"/>
      <c r="W33" s="26"/>
      <c r="X33" s="107"/>
      <c r="Y33" s="26"/>
      <c r="Z33" s="107"/>
      <c r="AA33" s="26"/>
      <c r="AB33" s="107"/>
      <c r="AC33" s="26"/>
      <c r="AD33" s="107"/>
      <c r="AE33" s="31"/>
      <c r="AF33" s="108"/>
      <c r="AG33" s="31"/>
      <c r="AH33" s="107"/>
      <c r="AI33" s="26"/>
      <c r="AJ33" s="107"/>
      <c r="AK33" s="26"/>
      <c r="AL33" s="107"/>
      <c r="AM33" s="26"/>
      <c r="AN33" s="107"/>
      <c r="AO33" s="31"/>
      <c r="AP33" s="107"/>
      <c r="AQ33" s="26"/>
      <c r="AR33" s="107"/>
      <c r="AS33" s="26"/>
      <c r="AT33" s="107"/>
      <c r="AU33" s="26"/>
      <c r="AV33" s="107"/>
      <c r="AW33" s="31"/>
      <c r="AX33" s="107"/>
      <c r="AY33" s="26"/>
      <c r="AZ33" s="107"/>
      <c r="BA33" s="26"/>
      <c r="BB33" s="107"/>
      <c r="BC33" s="26"/>
      <c r="BD33" s="107"/>
      <c r="BE33" s="31"/>
      <c r="BF33" s="107"/>
      <c r="BG33" s="26"/>
      <c r="BH33" s="107"/>
      <c r="BI33" s="26"/>
      <c r="BJ33" s="107"/>
      <c r="BK33" s="26"/>
      <c r="BL33" s="107"/>
      <c r="BM33" s="31"/>
    </row>
    <row r="34" spans="1:65" s="24" customFormat="1" ht="14.1" customHeight="1" x14ac:dyDescent="0.2">
      <c r="A34" s="99" t="s">
        <v>25</v>
      </c>
      <c r="B34" s="99"/>
      <c r="C34" s="99"/>
      <c r="D34" s="99"/>
      <c r="E34" s="26"/>
      <c r="F34" s="109"/>
      <c r="G34" s="26"/>
      <c r="H34" s="109"/>
      <c r="I34" s="26"/>
      <c r="J34" s="109"/>
      <c r="K34" s="26"/>
      <c r="L34" s="109"/>
      <c r="M34" s="31"/>
      <c r="N34" s="109"/>
      <c r="O34" s="26"/>
      <c r="P34" s="109"/>
      <c r="Q34" s="26"/>
      <c r="R34" s="109"/>
      <c r="S34" s="26"/>
      <c r="T34" s="109"/>
      <c r="U34" s="26"/>
      <c r="V34" s="109"/>
      <c r="W34" s="26"/>
      <c r="X34" s="109"/>
      <c r="Y34" s="26"/>
      <c r="Z34" s="109"/>
      <c r="AA34" s="26"/>
      <c r="AB34" s="109"/>
      <c r="AC34" s="26"/>
      <c r="AD34" s="109"/>
      <c r="AE34" s="31"/>
      <c r="AF34" s="110"/>
      <c r="AG34" s="31"/>
      <c r="AH34" s="109"/>
      <c r="AI34" s="26"/>
      <c r="AJ34" s="109"/>
      <c r="AK34" s="26"/>
      <c r="AL34" s="109"/>
      <c r="AM34" s="26"/>
      <c r="AN34" s="109"/>
      <c r="AO34" s="31"/>
      <c r="AP34" s="109"/>
      <c r="AQ34" s="26"/>
      <c r="AR34" s="109"/>
      <c r="AS34" s="26"/>
      <c r="AT34" s="109"/>
      <c r="AU34" s="26"/>
      <c r="AV34" s="109"/>
      <c r="AW34" s="31"/>
      <c r="AX34" s="109"/>
      <c r="AY34" s="26"/>
      <c r="AZ34" s="109"/>
      <c r="BA34" s="26"/>
      <c r="BB34" s="109"/>
      <c r="BC34" s="26"/>
      <c r="BD34" s="109"/>
      <c r="BE34" s="31"/>
      <c r="BF34" s="109"/>
      <c r="BG34" s="26"/>
      <c r="BH34" s="109"/>
      <c r="BI34" s="26"/>
      <c r="BJ34" s="109"/>
      <c r="BK34" s="26"/>
      <c r="BL34" s="109"/>
      <c r="BM34" s="31"/>
    </row>
    <row r="35" spans="1:65" s="24" customFormat="1" ht="6" customHeight="1" x14ac:dyDescent="0.2">
      <c r="A35" s="99"/>
      <c r="B35" s="99"/>
      <c r="C35" s="99"/>
      <c r="D35" s="99"/>
      <c r="E35" s="37"/>
      <c r="F35" s="111"/>
      <c r="G35" s="37"/>
      <c r="H35" s="111"/>
      <c r="I35" s="37"/>
      <c r="J35" s="111"/>
      <c r="K35" s="37"/>
      <c r="L35" s="111"/>
      <c r="M35" s="222"/>
      <c r="N35" s="111"/>
      <c r="O35" s="37"/>
      <c r="P35" s="111"/>
      <c r="Q35" s="37"/>
      <c r="R35" s="111"/>
      <c r="S35" s="37"/>
      <c r="T35" s="111"/>
      <c r="U35" s="37"/>
      <c r="V35" s="111"/>
      <c r="W35" s="37"/>
      <c r="X35" s="111"/>
      <c r="Y35" s="37"/>
      <c r="Z35" s="111"/>
      <c r="AA35" s="37"/>
      <c r="AB35" s="111"/>
      <c r="AC35" s="37"/>
      <c r="AD35" s="111"/>
      <c r="AE35" s="104"/>
      <c r="AF35" s="112"/>
      <c r="AG35" s="104"/>
      <c r="AH35" s="111"/>
      <c r="AI35" s="37"/>
      <c r="AJ35" s="111"/>
      <c r="AK35" s="37"/>
      <c r="AL35" s="111"/>
      <c r="AM35" s="37"/>
      <c r="AN35" s="111"/>
      <c r="AO35" s="104"/>
      <c r="AP35" s="111"/>
      <c r="AQ35" s="37"/>
      <c r="AR35" s="111"/>
      <c r="AS35" s="37"/>
      <c r="AT35" s="111"/>
      <c r="AU35" s="37"/>
      <c r="AV35" s="111"/>
      <c r="AW35" s="104"/>
      <c r="AX35" s="111"/>
      <c r="AY35" s="37"/>
      <c r="AZ35" s="111"/>
      <c r="BA35" s="37"/>
      <c r="BB35" s="111"/>
      <c r="BC35" s="37"/>
      <c r="BD35" s="111"/>
      <c r="BE35" s="104"/>
      <c r="BF35" s="111"/>
      <c r="BG35" s="37"/>
      <c r="BH35" s="111"/>
      <c r="BI35" s="37"/>
      <c r="BJ35" s="111"/>
      <c r="BK35" s="37"/>
      <c r="BL35" s="111"/>
      <c r="BM35" s="104"/>
    </row>
    <row r="36" spans="1:65" s="24" customFormat="1" ht="14.1" customHeight="1" x14ac:dyDescent="0.2">
      <c r="A36" s="183" t="s">
        <v>3</v>
      </c>
      <c r="B36" s="99"/>
      <c r="C36" s="99"/>
      <c r="D36" s="99"/>
      <c r="E36" s="37"/>
      <c r="F36" s="113"/>
      <c r="G36" s="37"/>
      <c r="H36" s="113"/>
      <c r="I36" s="37"/>
      <c r="J36" s="113"/>
      <c r="K36" s="37"/>
      <c r="L36" s="113"/>
      <c r="M36" s="104"/>
      <c r="N36" s="113"/>
      <c r="O36" s="37"/>
      <c r="P36" s="113"/>
      <c r="Q36" s="37"/>
      <c r="R36" s="113"/>
      <c r="S36" s="37"/>
      <c r="T36" s="113"/>
      <c r="U36" s="37"/>
      <c r="V36" s="113"/>
      <c r="W36" s="37"/>
      <c r="X36" s="113"/>
      <c r="Y36" s="37"/>
      <c r="Z36" s="113"/>
      <c r="AA36" s="37"/>
      <c r="AB36" s="113"/>
      <c r="AC36" s="37"/>
      <c r="AD36" s="113"/>
      <c r="AE36" s="104"/>
      <c r="AF36" s="114"/>
      <c r="AG36" s="104"/>
      <c r="AH36" s="113"/>
      <c r="AI36" s="37"/>
      <c r="AJ36" s="113"/>
      <c r="AK36" s="37"/>
      <c r="AL36" s="113"/>
      <c r="AM36" s="37"/>
      <c r="AN36" s="113"/>
      <c r="AO36" s="104"/>
      <c r="AP36" s="113"/>
      <c r="AQ36" s="37"/>
      <c r="AR36" s="113"/>
      <c r="AS36" s="37"/>
      <c r="AT36" s="113"/>
      <c r="AU36" s="37"/>
      <c r="AV36" s="113"/>
      <c r="AW36" s="104"/>
      <c r="AX36" s="113"/>
      <c r="AY36" s="37"/>
      <c r="AZ36" s="113"/>
      <c r="BA36" s="37"/>
      <c r="BB36" s="113"/>
      <c r="BC36" s="37"/>
      <c r="BD36" s="113"/>
      <c r="BE36" s="104"/>
      <c r="BF36" s="113"/>
      <c r="BG36" s="37"/>
      <c r="BH36" s="113"/>
      <c r="BI36" s="37"/>
      <c r="BJ36" s="113"/>
      <c r="BK36" s="37"/>
      <c r="BL36" s="113"/>
      <c r="BM36" s="104"/>
    </row>
    <row r="37" spans="1:65" s="24" customFormat="1" ht="14.1" customHeight="1" x14ac:dyDescent="0.2">
      <c r="A37" s="40"/>
      <c r="B37" s="40" t="s">
        <v>26</v>
      </c>
      <c r="C37" s="40"/>
      <c r="D37" s="40"/>
      <c r="E37" s="26"/>
      <c r="F37" s="32">
        <v>14</v>
      </c>
      <c r="G37" s="26"/>
      <c r="H37" s="32">
        <v>23</v>
      </c>
      <c r="I37" s="26"/>
      <c r="J37" s="32">
        <v>20</v>
      </c>
      <c r="K37" s="26"/>
      <c r="L37" s="32">
        <v>32</v>
      </c>
      <c r="M37" s="29"/>
      <c r="N37" s="32">
        <v>56</v>
      </c>
      <c r="O37" s="26"/>
      <c r="P37" s="32">
        <v>43</v>
      </c>
      <c r="Q37" s="26"/>
      <c r="R37" s="32">
        <v>52</v>
      </c>
      <c r="S37" s="26"/>
      <c r="T37" s="32">
        <v>23</v>
      </c>
      <c r="U37" s="26"/>
      <c r="V37" s="32">
        <v>9</v>
      </c>
      <c r="W37" s="26"/>
      <c r="X37" s="32">
        <v>11</v>
      </c>
      <c r="Y37" s="26"/>
      <c r="Z37" s="32">
        <v>12</v>
      </c>
      <c r="AA37" s="26"/>
      <c r="AB37" s="32">
        <v>8</v>
      </c>
      <c r="AC37" s="26"/>
      <c r="AD37" s="32">
        <v>7</v>
      </c>
      <c r="AE37" s="31"/>
      <c r="AF37" s="30">
        <v>6</v>
      </c>
      <c r="AG37" s="31"/>
      <c r="AH37" s="32">
        <v>7</v>
      </c>
      <c r="AI37" s="26"/>
      <c r="AJ37" s="32">
        <v>33</v>
      </c>
      <c r="AK37" s="26"/>
      <c r="AL37" s="32">
        <v>19</v>
      </c>
      <c r="AM37" s="26"/>
      <c r="AN37" s="32">
        <v>19</v>
      </c>
      <c r="AO37" s="31"/>
      <c r="AP37" s="32">
        <v>18</v>
      </c>
      <c r="AQ37" s="26"/>
      <c r="AR37" s="32">
        <v>17</v>
      </c>
      <c r="AS37" s="26"/>
      <c r="AT37" s="32">
        <v>15</v>
      </c>
      <c r="AU37" s="26"/>
      <c r="AV37" s="32">
        <v>27</v>
      </c>
      <c r="AW37" s="31"/>
      <c r="AX37" s="32">
        <v>15</v>
      </c>
      <c r="AY37" s="26"/>
      <c r="AZ37" s="32">
        <v>2</v>
      </c>
      <c r="BA37" s="26"/>
      <c r="BB37" s="32">
        <v>2</v>
      </c>
      <c r="BC37" s="26"/>
      <c r="BD37" s="32">
        <v>6</v>
      </c>
      <c r="BE37" s="31"/>
      <c r="BF37" s="32">
        <v>0</v>
      </c>
      <c r="BG37" s="26"/>
      <c r="BH37" s="32">
        <v>0</v>
      </c>
      <c r="BI37" s="26"/>
      <c r="BJ37" s="32">
        <v>0</v>
      </c>
      <c r="BK37" s="26"/>
      <c r="BL37" s="32">
        <v>5</v>
      </c>
      <c r="BM37" s="31"/>
    </row>
    <row r="38" spans="1:65" s="24" customFormat="1" ht="14.1" customHeight="1" x14ac:dyDescent="0.2">
      <c r="A38" s="40"/>
      <c r="B38" s="40" t="s">
        <v>27</v>
      </c>
      <c r="C38" s="40"/>
      <c r="D38" s="40"/>
      <c r="E38" s="26"/>
      <c r="F38" s="32">
        <v>29</v>
      </c>
      <c r="G38" s="26"/>
      <c r="H38" s="32">
        <v>45</v>
      </c>
      <c r="I38" s="26"/>
      <c r="J38" s="32">
        <v>35</v>
      </c>
      <c r="K38" s="26"/>
      <c r="L38" s="32">
        <v>27</v>
      </c>
      <c r="M38" s="29"/>
      <c r="N38" s="32">
        <v>27</v>
      </c>
      <c r="O38" s="26"/>
      <c r="P38" s="32">
        <v>45</v>
      </c>
      <c r="Q38" s="26"/>
      <c r="R38" s="32">
        <v>37</v>
      </c>
      <c r="S38" s="26"/>
      <c r="T38" s="32">
        <v>29</v>
      </c>
      <c r="U38" s="26"/>
      <c r="V38" s="32">
        <v>29</v>
      </c>
      <c r="W38" s="26"/>
      <c r="X38" s="32">
        <v>53</v>
      </c>
      <c r="Y38" s="26"/>
      <c r="Z38" s="32">
        <v>43</v>
      </c>
      <c r="AA38" s="26"/>
      <c r="AB38" s="32">
        <v>28</v>
      </c>
      <c r="AC38" s="26"/>
      <c r="AD38" s="32">
        <v>30</v>
      </c>
      <c r="AE38" s="31"/>
      <c r="AF38" s="30">
        <v>54</v>
      </c>
      <c r="AG38" s="31"/>
      <c r="AH38" s="32">
        <v>44</v>
      </c>
      <c r="AI38" s="26"/>
      <c r="AJ38" s="32">
        <v>34</v>
      </c>
      <c r="AK38" s="26"/>
      <c r="AL38" s="32">
        <v>31</v>
      </c>
      <c r="AM38" s="26"/>
      <c r="AN38" s="32">
        <v>42</v>
      </c>
      <c r="AO38" s="31"/>
      <c r="AP38" s="32">
        <v>35</v>
      </c>
      <c r="AQ38" s="26"/>
      <c r="AR38" s="32">
        <v>27</v>
      </c>
      <c r="AS38" s="26"/>
      <c r="AT38" s="32">
        <v>21</v>
      </c>
      <c r="AU38" s="26"/>
      <c r="AV38" s="32">
        <v>47</v>
      </c>
      <c r="AW38" s="31"/>
      <c r="AX38" s="32">
        <v>38</v>
      </c>
      <c r="AY38" s="26"/>
      <c r="AZ38" s="32">
        <v>28</v>
      </c>
      <c r="BA38" s="26"/>
      <c r="BB38" s="32">
        <v>21</v>
      </c>
      <c r="BC38" s="26"/>
      <c r="BD38" s="32">
        <v>26</v>
      </c>
      <c r="BE38" s="31"/>
      <c r="BF38" s="32">
        <v>0</v>
      </c>
      <c r="BG38" s="26"/>
      <c r="BH38" s="32">
        <v>0</v>
      </c>
      <c r="BI38" s="26"/>
      <c r="BJ38" s="32">
        <v>0</v>
      </c>
      <c r="BK38" s="26"/>
      <c r="BL38" s="32">
        <v>5</v>
      </c>
      <c r="BM38" s="31"/>
    </row>
    <row r="39" spans="1:65" s="24" customFormat="1" ht="14.1" customHeight="1" x14ac:dyDescent="0.2">
      <c r="A39" s="40"/>
      <c r="B39" s="40" t="s">
        <v>28</v>
      </c>
      <c r="C39" s="40"/>
      <c r="D39" s="40"/>
      <c r="E39" s="26"/>
      <c r="F39" s="186">
        <v>15</v>
      </c>
      <c r="G39" s="26"/>
      <c r="H39" s="186">
        <v>48</v>
      </c>
      <c r="I39" s="26"/>
      <c r="J39" s="186">
        <v>42</v>
      </c>
      <c r="K39" s="26"/>
      <c r="L39" s="186">
        <v>42</v>
      </c>
      <c r="M39" s="223"/>
      <c r="N39" s="186">
        <v>14</v>
      </c>
      <c r="O39" s="26"/>
      <c r="P39" s="186">
        <v>36</v>
      </c>
      <c r="Q39" s="26"/>
      <c r="R39" s="186">
        <v>12</v>
      </c>
      <c r="S39" s="26"/>
      <c r="T39" s="186">
        <v>30</v>
      </c>
      <c r="U39" s="26"/>
      <c r="V39" s="186">
        <v>7</v>
      </c>
      <c r="W39" s="26"/>
      <c r="X39" s="186">
        <v>0</v>
      </c>
      <c r="Y39" s="26"/>
      <c r="Z39" s="186">
        <v>0</v>
      </c>
      <c r="AA39" s="26"/>
      <c r="AB39" s="186">
        <v>0</v>
      </c>
      <c r="AC39" s="26"/>
      <c r="AD39" s="186">
        <v>0</v>
      </c>
      <c r="AE39" s="31"/>
      <c r="AF39" s="187">
        <v>0</v>
      </c>
      <c r="AG39" s="31"/>
      <c r="AH39" s="186">
        <v>0</v>
      </c>
      <c r="AI39" s="26"/>
      <c r="AJ39" s="186">
        <v>0</v>
      </c>
      <c r="AK39" s="26"/>
      <c r="AL39" s="186">
        <v>0</v>
      </c>
      <c r="AM39" s="26"/>
      <c r="AN39" s="186">
        <v>0</v>
      </c>
      <c r="AO39" s="31"/>
      <c r="AP39" s="186">
        <v>0</v>
      </c>
      <c r="AQ39" s="26"/>
      <c r="AR39" s="186">
        <v>0</v>
      </c>
      <c r="AS39" s="26"/>
      <c r="AT39" s="186">
        <v>0</v>
      </c>
      <c r="AU39" s="26"/>
      <c r="AV39" s="186">
        <v>0</v>
      </c>
      <c r="AW39" s="31"/>
      <c r="AX39" s="186">
        <v>0</v>
      </c>
      <c r="AY39" s="26"/>
      <c r="AZ39" s="186">
        <v>0</v>
      </c>
      <c r="BA39" s="26"/>
      <c r="BB39" s="186">
        <v>0</v>
      </c>
      <c r="BC39" s="26"/>
      <c r="BD39" s="186">
        <v>0</v>
      </c>
      <c r="BE39" s="31"/>
      <c r="BF39" s="186">
        <v>0</v>
      </c>
      <c r="BG39" s="26"/>
      <c r="BH39" s="186">
        <v>0</v>
      </c>
      <c r="BI39" s="26"/>
      <c r="BJ39" s="186">
        <v>0</v>
      </c>
      <c r="BK39" s="26"/>
      <c r="BL39" s="186">
        <v>0</v>
      </c>
      <c r="BM39" s="31"/>
    </row>
    <row r="40" spans="1:65" s="24" customFormat="1" ht="14.1" customHeight="1" x14ac:dyDescent="0.2">
      <c r="A40" s="40"/>
      <c r="B40" s="40" t="s">
        <v>29</v>
      </c>
      <c r="C40" s="40"/>
      <c r="D40" s="40"/>
      <c r="E40" s="26"/>
      <c r="F40" s="32">
        <v>219</v>
      </c>
      <c r="G40" s="26"/>
      <c r="H40" s="32">
        <v>131</v>
      </c>
      <c r="I40" s="26"/>
      <c r="J40" s="32">
        <v>17</v>
      </c>
      <c r="K40" s="26"/>
      <c r="L40" s="32">
        <v>256</v>
      </c>
      <c r="M40" s="29"/>
      <c r="N40" s="32">
        <v>201</v>
      </c>
      <c r="O40" s="26"/>
      <c r="P40" s="32">
        <v>73</v>
      </c>
      <c r="Q40" s="26"/>
      <c r="R40" s="32">
        <v>234</v>
      </c>
      <c r="S40" s="26"/>
      <c r="T40" s="32">
        <v>90</v>
      </c>
      <c r="U40" s="26"/>
      <c r="V40" s="32">
        <v>135</v>
      </c>
      <c r="W40" s="26"/>
      <c r="X40" s="32">
        <v>17</v>
      </c>
      <c r="Y40" s="26"/>
      <c r="Z40" s="32">
        <v>164</v>
      </c>
      <c r="AA40" s="26"/>
      <c r="AB40" s="32">
        <v>347</v>
      </c>
      <c r="AC40" s="26"/>
      <c r="AD40" s="32">
        <v>397</v>
      </c>
      <c r="AE40" s="31"/>
      <c r="AF40" s="30">
        <v>160</v>
      </c>
      <c r="AG40" s="31"/>
      <c r="AH40" s="32">
        <v>673</v>
      </c>
      <c r="AI40" s="26"/>
      <c r="AJ40" s="32">
        <v>430</v>
      </c>
      <c r="AK40" s="26"/>
      <c r="AL40" s="32">
        <v>571</v>
      </c>
      <c r="AM40" s="26"/>
      <c r="AN40" s="32">
        <v>428</v>
      </c>
      <c r="AO40" s="31"/>
      <c r="AP40" s="32">
        <v>488</v>
      </c>
      <c r="AQ40" s="26"/>
      <c r="AR40" s="32">
        <v>406</v>
      </c>
      <c r="AS40" s="26"/>
      <c r="AT40" s="32">
        <v>23</v>
      </c>
      <c r="AU40" s="26"/>
      <c r="AV40" s="32">
        <v>2</v>
      </c>
      <c r="AW40" s="31"/>
      <c r="AX40" s="32">
        <v>10</v>
      </c>
      <c r="AY40" s="26"/>
      <c r="AZ40" s="32">
        <v>3</v>
      </c>
      <c r="BA40" s="26"/>
      <c r="BB40" s="32">
        <v>19</v>
      </c>
      <c r="BC40" s="26"/>
      <c r="BD40" s="32">
        <v>6</v>
      </c>
      <c r="BE40" s="31"/>
      <c r="BF40" s="32">
        <v>8</v>
      </c>
      <c r="BG40" s="26"/>
      <c r="BH40" s="32">
        <v>8</v>
      </c>
      <c r="BI40" s="26"/>
      <c r="BJ40" s="32">
        <v>27</v>
      </c>
      <c r="BK40" s="26"/>
      <c r="BL40" s="32">
        <v>8</v>
      </c>
      <c r="BM40" s="31"/>
    </row>
    <row r="41" spans="1:65" s="24" customFormat="1" ht="14.1" customHeight="1" x14ac:dyDescent="0.2">
      <c r="A41" s="40"/>
      <c r="B41" s="40" t="s">
        <v>30</v>
      </c>
      <c r="C41" s="40"/>
      <c r="D41" s="40"/>
      <c r="E41" s="26"/>
      <c r="F41" s="32">
        <v>0</v>
      </c>
      <c r="G41" s="26"/>
      <c r="H41" s="32">
        <v>0</v>
      </c>
      <c r="I41" s="26"/>
      <c r="J41" s="32">
        <v>0</v>
      </c>
      <c r="K41" s="26"/>
      <c r="L41" s="32">
        <v>0</v>
      </c>
      <c r="M41" s="29"/>
      <c r="N41" s="32">
        <v>0</v>
      </c>
      <c r="O41" s="26"/>
      <c r="P41" s="32">
        <v>0</v>
      </c>
      <c r="Q41" s="26"/>
      <c r="R41" s="32">
        <v>0</v>
      </c>
      <c r="S41" s="26"/>
      <c r="T41" s="32">
        <v>0</v>
      </c>
      <c r="U41" s="26"/>
      <c r="V41" s="32">
        <v>0</v>
      </c>
      <c r="W41" s="26"/>
      <c r="X41" s="32">
        <v>0</v>
      </c>
      <c r="Y41" s="26"/>
      <c r="Z41" s="32">
        <v>0</v>
      </c>
      <c r="AA41" s="26"/>
      <c r="AB41" s="32">
        <v>16</v>
      </c>
      <c r="AC41" s="26"/>
      <c r="AD41" s="32">
        <v>0</v>
      </c>
      <c r="AE41" s="31"/>
      <c r="AF41" s="30">
        <v>0</v>
      </c>
      <c r="AG41" s="31"/>
      <c r="AH41" s="32">
        <v>0</v>
      </c>
      <c r="AI41" s="26"/>
      <c r="AJ41" s="32">
        <v>0</v>
      </c>
      <c r="AK41" s="26"/>
      <c r="AL41" s="32">
        <v>0</v>
      </c>
      <c r="AM41" s="26"/>
      <c r="AN41" s="32">
        <v>0</v>
      </c>
      <c r="AO41" s="31"/>
      <c r="AP41" s="32">
        <v>0</v>
      </c>
      <c r="AQ41" s="26"/>
      <c r="AR41" s="32">
        <v>0</v>
      </c>
      <c r="AS41" s="26"/>
      <c r="AT41" s="32">
        <v>0</v>
      </c>
      <c r="AU41" s="26"/>
      <c r="AV41" s="32">
        <v>0</v>
      </c>
      <c r="AW41" s="31"/>
      <c r="AX41" s="32">
        <v>0</v>
      </c>
      <c r="AY41" s="26"/>
      <c r="AZ41" s="32">
        <v>0</v>
      </c>
      <c r="BA41" s="26"/>
      <c r="BB41" s="32">
        <v>0</v>
      </c>
      <c r="BC41" s="26"/>
      <c r="BD41" s="32">
        <v>0</v>
      </c>
      <c r="BE41" s="31"/>
      <c r="BF41" s="32">
        <v>0</v>
      </c>
      <c r="BG41" s="26"/>
      <c r="BH41" s="32">
        <v>0</v>
      </c>
      <c r="BI41" s="26"/>
      <c r="BJ41" s="32">
        <v>0</v>
      </c>
      <c r="BK41" s="26"/>
      <c r="BL41" s="32">
        <v>0</v>
      </c>
      <c r="BM41" s="31"/>
    </row>
    <row r="42" spans="1:65" s="24" customFormat="1" ht="14.1" customHeight="1" x14ac:dyDescent="0.2">
      <c r="A42" s="40"/>
      <c r="B42" s="40" t="s">
        <v>31</v>
      </c>
      <c r="C42" s="40"/>
      <c r="D42" s="40"/>
      <c r="E42" s="26"/>
      <c r="F42" s="32">
        <v>356</v>
      </c>
      <c r="G42" s="26"/>
      <c r="H42" s="32">
        <v>145</v>
      </c>
      <c r="I42" s="26"/>
      <c r="J42" s="32">
        <v>41</v>
      </c>
      <c r="K42" s="26"/>
      <c r="L42" s="32">
        <v>238</v>
      </c>
      <c r="M42" s="29"/>
      <c r="N42" s="32">
        <v>72</v>
      </c>
      <c r="O42" s="26"/>
      <c r="P42" s="32">
        <v>112</v>
      </c>
      <c r="Q42" s="26"/>
      <c r="R42" s="32">
        <v>187</v>
      </c>
      <c r="S42" s="26"/>
      <c r="T42" s="32">
        <v>238</v>
      </c>
      <c r="U42" s="26"/>
      <c r="V42" s="32">
        <v>205</v>
      </c>
      <c r="W42" s="26"/>
      <c r="X42" s="32">
        <v>97</v>
      </c>
      <c r="Y42" s="26"/>
      <c r="Z42" s="32">
        <v>234</v>
      </c>
      <c r="AA42" s="26"/>
      <c r="AB42" s="32">
        <v>257</v>
      </c>
      <c r="AC42" s="26"/>
      <c r="AD42" s="32">
        <v>224</v>
      </c>
      <c r="AE42" s="31"/>
      <c r="AF42" s="30">
        <v>178</v>
      </c>
      <c r="AG42" s="31"/>
      <c r="AH42" s="32">
        <v>34</v>
      </c>
      <c r="AI42" s="26"/>
      <c r="AJ42" s="32">
        <v>33</v>
      </c>
      <c r="AK42" s="26"/>
      <c r="AL42" s="32">
        <v>185</v>
      </c>
      <c r="AM42" s="26"/>
      <c r="AN42" s="32">
        <v>80</v>
      </c>
      <c r="AO42" s="31"/>
      <c r="AP42" s="32">
        <v>0</v>
      </c>
      <c r="AQ42" s="26"/>
      <c r="AR42" s="32">
        <v>1</v>
      </c>
      <c r="AS42" s="26"/>
      <c r="AT42" s="32">
        <v>53</v>
      </c>
      <c r="AU42" s="26"/>
      <c r="AV42" s="32">
        <v>29</v>
      </c>
      <c r="AW42" s="31"/>
      <c r="AX42" s="32">
        <v>2</v>
      </c>
      <c r="AY42" s="26"/>
      <c r="AZ42" s="32">
        <v>171</v>
      </c>
      <c r="BA42" s="26"/>
      <c r="BB42" s="32">
        <v>67</v>
      </c>
      <c r="BC42" s="26"/>
      <c r="BD42" s="32">
        <v>8</v>
      </c>
      <c r="BE42" s="31"/>
      <c r="BF42" s="32">
        <v>3</v>
      </c>
      <c r="BG42" s="26"/>
      <c r="BH42" s="32">
        <v>2</v>
      </c>
      <c r="BI42" s="26"/>
      <c r="BJ42" s="32">
        <v>98</v>
      </c>
      <c r="BK42" s="26"/>
      <c r="BL42" s="32">
        <v>6</v>
      </c>
      <c r="BM42" s="31"/>
    </row>
    <row r="43" spans="1:65" s="24" customFormat="1" ht="14.1" customHeight="1" x14ac:dyDescent="0.2">
      <c r="A43" s="40"/>
      <c r="B43" s="40" t="s">
        <v>32</v>
      </c>
      <c r="C43" s="40"/>
      <c r="D43" s="40"/>
      <c r="E43" s="26"/>
      <c r="F43" s="32">
        <v>1385</v>
      </c>
      <c r="G43" s="26"/>
      <c r="H43" s="32">
        <v>435</v>
      </c>
      <c r="I43" s="26"/>
      <c r="J43" s="32">
        <v>252</v>
      </c>
      <c r="K43" s="26"/>
      <c r="L43" s="32">
        <v>1889</v>
      </c>
      <c r="M43" s="29"/>
      <c r="N43" s="32">
        <v>2310</v>
      </c>
      <c r="O43" s="26"/>
      <c r="P43" s="32">
        <v>1798</v>
      </c>
      <c r="Q43" s="26"/>
      <c r="R43" s="32">
        <v>1076</v>
      </c>
      <c r="S43" s="26"/>
      <c r="T43" s="32">
        <v>1806</v>
      </c>
      <c r="U43" s="26"/>
      <c r="V43" s="32">
        <v>872</v>
      </c>
      <c r="W43" s="26"/>
      <c r="X43" s="32">
        <v>1073</v>
      </c>
      <c r="Y43" s="26"/>
      <c r="Z43" s="32">
        <v>1829</v>
      </c>
      <c r="AA43" s="26"/>
      <c r="AB43" s="32">
        <v>2745</v>
      </c>
      <c r="AC43" s="26"/>
      <c r="AD43" s="32">
        <v>2101</v>
      </c>
      <c r="AE43" s="31"/>
      <c r="AF43" s="30">
        <v>1968</v>
      </c>
      <c r="AG43" s="31"/>
      <c r="AH43" s="32">
        <v>1525</v>
      </c>
      <c r="AI43" s="26"/>
      <c r="AJ43" s="32">
        <v>1763</v>
      </c>
      <c r="AK43" s="26"/>
      <c r="AL43" s="32">
        <v>1103</v>
      </c>
      <c r="AM43" s="26"/>
      <c r="AN43" s="32">
        <v>1882</v>
      </c>
      <c r="AO43" s="31"/>
      <c r="AP43" s="32">
        <v>1104</v>
      </c>
      <c r="AQ43" s="26"/>
      <c r="AR43" s="32">
        <v>1436</v>
      </c>
      <c r="AS43" s="26"/>
      <c r="AT43" s="32">
        <v>715</v>
      </c>
      <c r="AU43" s="26"/>
      <c r="AV43" s="32">
        <v>1232</v>
      </c>
      <c r="AW43" s="31"/>
      <c r="AX43" s="32">
        <v>487</v>
      </c>
      <c r="AY43" s="26"/>
      <c r="AZ43" s="32">
        <v>400</v>
      </c>
      <c r="BA43" s="26"/>
      <c r="BB43" s="32">
        <v>426</v>
      </c>
      <c r="BC43" s="26"/>
      <c r="BD43" s="32">
        <v>397</v>
      </c>
      <c r="BE43" s="31"/>
      <c r="BF43" s="32">
        <v>353</v>
      </c>
      <c r="BG43" s="26"/>
      <c r="BH43" s="32">
        <v>1183</v>
      </c>
      <c r="BI43" s="26"/>
      <c r="BJ43" s="32">
        <v>774</v>
      </c>
      <c r="BK43" s="26"/>
      <c r="BL43" s="32">
        <v>408</v>
      </c>
      <c r="BM43" s="31"/>
    </row>
    <row r="44" spans="1:65" s="24" customFormat="1" ht="14.1" customHeight="1" x14ac:dyDescent="0.2">
      <c r="A44" s="40"/>
      <c r="B44" s="40" t="s">
        <v>33</v>
      </c>
      <c r="C44" s="40"/>
      <c r="D44" s="40"/>
      <c r="E44" s="26"/>
      <c r="F44" s="32">
        <v>0</v>
      </c>
      <c r="G44" s="26"/>
      <c r="H44" s="32">
        <v>0</v>
      </c>
      <c r="I44" s="26"/>
      <c r="J44" s="32">
        <v>0</v>
      </c>
      <c r="K44" s="26"/>
      <c r="L44" s="32">
        <v>0</v>
      </c>
      <c r="M44" s="29"/>
      <c r="N44" s="32">
        <v>0</v>
      </c>
      <c r="O44" s="26"/>
      <c r="P44" s="32">
        <v>0</v>
      </c>
      <c r="Q44" s="26"/>
      <c r="R44" s="32">
        <v>0</v>
      </c>
      <c r="S44" s="26"/>
      <c r="T44" s="32">
        <v>0</v>
      </c>
      <c r="U44" s="26"/>
      <c r="V44" s="32">
        <v>1</v>
      </c>
      <c r="W44" s="26"/>
      <c r="X44" s="32">
        <v>2</v>
      </c>
      <c r="Y44" s="26"/>
      <c r="Z44" s="32">
        <v>2</v>
      </c>
      <c r="AA44" s="26"/>
      <c r="AB44" s="32">
        <v>3</v>
      </c>
      <c r="AC44" s="26"/>
      <c r="AD44" s="32">
        <v>3</v>
      </c>
      <c r="AE44" s="31"/>
      <c r="AF44" s="30">
        <v>3</v>
      </c>
      <c r="AG44" s="31"/>
      <c r="AH44" s="32">
        <v>3</v>
      </c>
      <c r="AI44" s="26"/>
      <c r="AJ44" s="32">
        <v>3</v>
      </c>
      <c r="AK44" s="26"/>
      <c r="AL44" s="32">
        <v>3</v>
      </c>
      <c r="AM44" s="26"/>
      <c r="AN44" s="32">
        <v>3</v>
      </c>
      <c r="AO44" s="31"/>
      <c r="AP44" s="32">
        <v>3</v>
      </c>
      <c r="AQ44" s="26"/>
      <c r="AR44" s="32">
        <v>2</v>
      </c>
      <c r="AS44" s="26"/>
      <c r="AT44" s="32">
        <v>3</v>
      </c>
      <c r="AU44" s="26"/>
      <c r="AV44" s="32">
        <v>3</v>
      </c>
      <c r="AW44" s="31"/>
      <c r="AX44" s="32">
        <v>2</v>
      </c>
      <c r="AY44" s="26"/>
      <c r="AZ44" s="32">
        <v>2</v>
      </c>
      <c r="BA44" s="26"/>
      <c r="BB44" s="32">
        <v>2</v>
      </c>
      <c r="BC44" s="26"/>
      <c r="BD44" s="32">
        <v>2</v>
      </c>
      <c r="BE44" s="31"/>
      <c r="BF44" s="32">
        <v>12</v>
      </c>
      <c r="BG44" s="26"/>
      <c r="BH44" s="32">
        <v>0</v>
      </c>
      <c r="BI44" s="26"/>
      <c r="BJ44" s="32">
        <v>0</v>
      </c>
      <c r="BK44" s="26"/>
      <c r="BL44" s="32">
        <v>0</v>
      </c>
      <c r="BM44" s="31"/>
    </row>
    <row r="45" spans="1:65" s="24" customFormat="1" ht="14.1" customHeight="1" x14ac:dyDescent="0.2">
      <c r="A45" s="40"/>
      <c r="B45" s="40" t="s">
        <v>34</v>
      </c>
      <c r="C45" s="40"/>
      <c r="D45" s="40"/>
      <c r="E45" s="26"/>
      <c r="F45" s="32">
        <v>0</v>
      </c>
      <c r="G45" s="26"/>
      <c r="H45" s="32">
        <v>0</v>
      </c>
      <c r="I45" s="26"/>
      <c r="J45" s="32">
        <v>0</v>
      </c>
      <c r="K45" s="26"/>
      <c r="L45" s="32">
        <v>0</v>
      </c>
      <c r="M45" s="29"/>
      <c r="N45" s="32">
        <v>0</v>
      </c>
      <c r="O45" s="26"/>
      <c r="P45" s="32">
        <v>0</v>
      </c>
      <c r="Q45" s="26"/>
      <c r="R45" s="32">
        <v>0</v>
      </c>
      <c r="S45" s="26"/>
      <c r="T45" s="32">
        <v>0</v>
      </c>
      <c r="U45" s="26"/>
      <c r="V45" s="32">
        <v>0</v>
      </c>
      <c r="W45" s="26"/>
      <c r="X45" s="32">
        <v>0</v>
      </c>
      <c r="Y45" s="26"/>
      <c r="Z45" s="32">
        <v>1857</v>
      </c>
      <c r="AA45" s="26"/>
      <c r="AB45" s="32">
        <v>1823</v>
      </c>
      <c r="AC45" s="26"/>
      <c r="AD45" s="32">
        <v>1794</v>
      </c>
      <c r="AE45" s="31"/>
      <c r="AF45" s="30">
        <v>1763</v>
      </c>
      <c r="AG45" s="31"/>
      <c r="AH45" s="32">
        <v>1733</v>
      </c>
      <c r="AI45" s="26"/>
      <c r="AJ45" s="32">
        <v>0</v>
      </c>
      <c r="AK45" s="26"/>
      <c r="AL45" s="32">
        <v>0</v>
      </c>
      <c r="AM45" s="26"/>
      <c r="AN45" s="32">
        <v>0</v>
      </c>
      <c r="AO45" s="31"/>
      <c r="AP45" s="32">
        <v>0</v>
      </c>
      <c r="AQ45" s="26"/>
      <c r="AR45" s="32">
        <v>0</v>
      </c>
      <c r="AS45" s="26"/>
      <c r="AT45" s="32">
        <v>0</v>
      </c>
      <c r="AU45" s="26"/>
      <c r="AV45" s="32">
        <v>0</v>
      </c>
      <c r="AW45" s="31"/>
      <c r="AX45" s="32">
        <v>0</v>
      </c>
      <c r="AY45" s="26"/>
      <c r="AZ45" s="32">
        <v>0</v>
      </c>
      <c r="BA45" s="26"/>
      <c r="BB45" s="32">
        <v>0</v>
      </c>
      <c r="BC45" s="26"/>
      <c r="BD45" s="32">
        <v>0</v>
      </c>
      <c r="BE45" s="31"/>
      <c r="BF45" s="32">
        <v>0</v>
      </c>
      <c r="BG45" s="26"/>
      <c r="BH45" s="32">
        <v>0</v>
      </c>
      <c r="BI45" s="26"/>
      <c r="BJ45" s="32">
        <v>0</v>
      </c>
      <c r="BK45" s="26"/>
      <c r="BL45" s="32">
        <v>0</v>
      </c>
      <c r="BM45" s="31"/>
    </row>
    <row r="46" spans="1:65" s="24" customFormat="1" ht="14.1" customHeight="1" x14ac:dyDescent="0.2">
      <c r="A46" s="40"/>
      <c r="B46" s="40" t="s">
        <v>35</v>
      </c>
      <c r="C46" s="40"/>
      <c r="D46" s="40"/>
      <c r="E46" s="26"/>
      <c r="F46" s="32">
        <v>14</v>
      </c>
      <c r="G46" s="26"/>
      <c r="H46" s="32">
        <v>17</v>
      </c>
      <c r="I46" s="26"/>
      <c r="J46" s="32">
        <v>14</v>
      </c>
      <c r="K46" s="26"/>
      <c r="L46" s="32">
        <v>25</v>
      </c>
      <c r="M46" s="29"/>
      <c r="N46" s="32">
        <v>12</v>
      </c>
      <c r="O46" s="26"/>
      <c r="P46" s="32">
        <v>25</v>
      </c>
      <c r="Q46" s="26"/>
      <c r="R46" s="32">
        <v>1</v>
      </c>
      <c r="S46" s="26"/>
      <c r="T46" s="32">
        <v>3</v>
      </c>
      <c r="U46" s="26"/>
      <c r="V46" s="32">
        <v>6</v>
      </c>
      <c r="W46" s="26"/>
      <c r="X46" s="32">
        <v>2</v>
      </c>
      <c r="Y46" s="26"/>
      <c r="Z46" s="32">
        <v>3</v>
      </c>
      <c r="AA46" s="26"/>
      <c r="AB46" s="32">
        <v>27</v>
      </c>
      <c r="AC46" s="26"/>
      <c r="AD46" s="32">
        <v>26</v>
      </c>
      <c r="AE46" s="31"/>
      <c r="AF46" s="30">
        <v>23</v>
      </c>
      <c r="AG46" s="31"/>
      <c r="AH46" s="32">
        <v>23</v>
      </c>
      <c r="AI46" s="26"/>
      <c r="AJ46" s="32">
        <v>0</v>
      </c>
      <c r="AK46" s="26"/>
      <c r="AL46" s="32">
        <v>2</v>
      </c>
      <c r="AM46" s="26"/>
      <c r="AN46" s="32">
        <v>0</v>
      </c>
      <c r="AO46" s="31"/>
      <c r="AP46" s="32">
        <v>457</v>
      </c>
      <c r="AQ46" s="26"/>
      <c r="AR46" s="32">
        <v>429</v>
      </c>
      <c r="AS46" s="26"/>
      <c r="AT46" s="32">
        <v>10</v>
      </c>
      <c r="AU46" s="26"/>
      <c r="AV46" s="32">
        <v>2</v>
      </c>
      <c r="AW46" s="31"/>
      <c r="AX46" s="32">
        <v>19</v>
      </c>
      <c r="AY46" s="26"/>
      <c r="AZ46" s="32">
        <v>42</v>
      </c>
      <c r="BA46" s="26"/>
      <c r="BB46" s="32">
        <v>25</v>
      </c>
      <c r="BC46" s="26"/>
      <c r="BD46" s="32">
        <v>7</v>
      </c>
      <c r="BE46" s="31"/>
      <c r="BF46" s="32">
        <v>73</v>
      </c>
      <c r="BG46" s="26"/>
      <c r="BH46" s="32">
        <v>19</v>
      </c>
      <c r="BI46" s="26"/>
      <c r="BJ46" s="32">
        <v>16</v>
      </c>
      <c r="BK46" s="26"/>
      <c r="BL46" s="32">
        <v>4</v>
      </c>
      <c r="BM46" s="31"/>
    </row>
    <row r="47" spans="1:65" s="24" customFormat="1" ht="14.1" customHeight="1" x14ac:dyDescent="0.2">
      <c r="A47" s="33" t="s">
        <v>11</v>
      </c>
      <c r="B47" s="34"/>
      <c r="C47" s="34"/>
      <c r="D47" s="34"/>
      <c r="E47" s="35"/>
      <c r="F47" s="36">
        <f>SUBTOTAL(109,F37:F46)</f>
        <v>2032</v>
      </c>
      <c r="G47" s="35"/>
      <c r="H47" s="36">
        <f>SUBTOTAL(109,H37:H46)</f>
        <v>844</v>
      </c>
      <c r="I47" s="35"/>
      <c r="J47" s="36">
        <f>SUBTOTAL(109,J37:J46)</f>
        <v>421</v>
      </c>
      <c r="K47" s="35"/>
      <c r="L47" s="36">
        <f>SUBTOTAL(109,L37:L46)</f>
        <v>2509</v>
      </c>
      <c r="M47" s="76"/>
      <c r="N47" s="36">
        <f>SUBTOTAL(109,N37:N46)</f>
        <v>2692</v>
      </c>
      <c r="O47" s="35"/>
      <c r="P47" s="36">
        <f>SUBTOTAL(109,P37:P46)</f>
        <v>2132</v>
      </c>
      <c r="Q47" s="26"/>
      <c r="R47" s="36">
        <f>SUBTOTAL(109,R37:R46)</f>
        <v>1599</v>
      </c>
      <c r="S47" s="26"/>
      <c r="T47" s="36">
        <f>SUBTOTAL(109,T37:T46)</f>
        <v>2219</v>
      </c>
      <c r="U47" s="26"/>
      <c r="V47" s="36">
        <f>SUBTOTAL(109,V37:V46)</f>
        <v>1264</v>
      </c>
      <c r="W47" s="26"/>
      <c r="X47" s="36">
        <f>SUBTOTAL(109,X37:X46)</f>
        <v>1255</v>
      </c>
      <c r="Y47" s="26"/>
      <c r="Z47" s="36">
        <f>SUBTOTAL(109,Z37:Z46)</f>
        <v>4144</v>
      </c>
      <c r="AA47" s="26"/>
      <c r="AB47" s="36">
        <f>SUBTOTAL(109,AB37:AB46)</f>
        <v>5254</v>
      </c>
      <c r="AC47" s="26"/>
      <c r="AD47" s="36">
        <f>SUBTOTAL(109,AD37:AD46)</f>
        <v>4582</v>
      </c>
      <c r="AE47" s="31"/>
      <c r="AF47" s="36">
        <f>SUBTOTAL(109,AF37:AF46)</f>
        <v>4155</v>
      </c>
      <c r="AG47" s="31"/>
      <c r="AH47" s="36">
        <f>SUBTOTAL(109,AH37:AH46)</f>
        <v>4042</v>
      </c>
      <c r="AI47" s="35"/>
      <c r="AJ47" s="36">
        <f>SUBTOTAL(109,AJ37:AJ46)</f>
        <v>2296</v>
      </c>
      <c r="AK47" s="26"/>
      <c r="AL47" s="36">
        <f>SUBTOTAL(109,AL37:AL46)</f>
        <v>1914</v>
      </c>
      <c r="AM47" s="26"/>
      <c r="AN47" s="36">
        <f>SUBTOTAL(109,AN37:AN46)</f>
        <v>2454</v>
      </c>
      <c r="AO47" s="31"/>
      <c r="AP47" s="36">
        <f>SUBTOTAL(109,AP37:AP46)</f>
        <v>2105</v>
      </c>
      <c r="AQ47" s="35"/>
      <c r="AR47" s="36">
        <f>SUBTOTAL(109,AR37:AR46)</f>
        <v>2318</v>
      </c>
      <c r="AS47" s="26"/>
      <c r="AT47" s="36">
        <f>SUBTOTAL(109,AT37:AT46)</f>
        <v>840</v>
      </c>
      <c r="AU47" s="26"/>
      <c r="AV47" s="36">
        <f>SUBTOTAL(109,AV37:AV46)</f>
        <v>1342</v>
      </c>
      <c r="AW47" s="31"/>
      <c r="AX47" s="36">
        <f>SUBTOTAL(109,AX37:AX46)</f>
        <v>573</v>
      </c>
      <c r="AY47" s="35"/>
      <c r="AZ47" s="36">
        <f>SUBTOTAL(109,AZ37:AZ46)</f>
        <v>648</v>
      </c>
      <c r="BA47" s="26"/>
      <c r="BB47" s="36">
        <f>SUBTOTAL(109,BB37:BB46)</f>
        <v>562</v>
      </c>
      <c r="BC47" s="26"/>
      <c r="BD47" s="36">
        <f>SUBTOTAL(109,BD37:BD46)</f>
        <v>452</v>
      </c>
      <c r="BE47" s="31"/>
      <c r="BF47" s="36">
        <f>SUBTOTAL(109,BF37:BF46)</f>
        <v>449</v>
      </c>
      <c r="BG47" s="35"/>
      <c r="BH47" s="36">
        <f>SUBTOTAL(109,BH37:BH46)</f>
        <v>1212</v>
      </c>
      <c r="BI47" s="26"/>
      <c r="BJ47" s="36">
        <f>SUBTOTAL(109,BJ37:BJ46)</f>
        <v>915</v>
      </c>
      <c r="BK47" s="26"/>
      <c r="BL47" s="36">
        <f>SUBTOTAL(109,BL37:BL46)</f>
        <v>436</v>
      </c>
      <c r="BM47" s="31"/>
    </row>
    <row r="48" spans="1:65" s="24" customFormat="1" ht="5.0999999999999996" customHeight="1" x14ac:dyDescent="0.2">
      <c r="A48" s="40"/>
      <c r="B48" s="40"/>
      <c r="C48" s="40"/>
      <c r="D48" s="40"/>
      <c r="E48" s="26"/>
      <c r="F48" s="109"/>
      <c r="G48" s="26"/>
      <c r="H48" s="109"/>
      <c r="I48" s="26"/>
      <c r="J48" s="109"/>
      <c r="K48" s="26"/>
      <c r="L48" s="109"/>
      <c r="M48" s="31"/>
      <c r="N48" s="109"/>
      <c r="O48" s="26"/>
      <c r="P48" s="109"/>
      <c r="Q48" s="26"/>
      <c r="R48" s="109"/>
      <c r="S48" s="26"/>
      <c r="T48" s="109"/>
      <c r="U48" s="26"/>
      <c r="V48" s="109"/>
      <c r="W48" s="26"/>
      <c r="X48" s="109"/>
      <c r="Y48" s="26"/>
      <c r="Z48" s="109"/>
      <c r="AA48" s="26"/>
      <c r="AB48" s="109"/>
      <c r="AC48" s="26"/>
      <c r="AD48" s="109"/>
      <c r="AE48" s="31"/>
      <c r="AF48" s="110"/>
      <c r="AG48" s="31"/>
      <c r="AH48" s="109"/>
      <c r="AI48" s="26"/>
      <c r="AJ48" s="109"/>
      <c r="AK48" s="26"/>
      <c r="AL48" s="109"/>
      <c r="AM48" s="26"/>
      <c r="AN48" s="109"/>
      <c r="AO48" s="31"/>
      <c r="AP48" s="109"/>
      <c r="AQ48" s="26"/>
      <c r="AR48" s="109"/>
      <c r="AS48" s="26"/>
      <c r="AT48" s="109"/>
      <c r="AU48" s="26"/>
      <c r="AV48" s="109"/>
      <c r="AW48" s="31"/>
      <c r="AX48" s="109"/>
      <c r="AY48" s="26"/>
      <c r="AZ48" s="109"/>
      <c r="BA48" s="26"/>
      <c r="BB48" s="109"/>
      <c r="BC48" s="26"/>
      <c r="BD48" s="109"/>
      <c r="BE48" s="31"/>
      <c r="BF48" s="109"/>
      <c r="BG48" s="26"/>
      <c r="BH48" s="109"/>
      <c r="BI48" s="26"/>
      <c r="BJ48" s="109"/>
      <c r="BK48" s="26"/>
      <c r="BL48" s="109"/>
      <c r="BM48" s="31"/>
    </row>
    <row r="49" spans="1:65" s="24" customFormat="1" ht="14.1" customHeight="1" x14ac:dyDescent="0.2">
      <c r="A49" s="183" t="s">
        <v>36</v>
      </c>
      <c r="B49" s="99"/>
      <c r="C49" s="99"/>
      <c r="D49" s="99"/>
      <c r="E49" s="37"/>
      <c r="F49" s="113"/>
      <c r="G49" s="37"/>
      <c r="H49" s="113"/>
      <c r="I49" s="37"/>
      <c r="J49" s="113"/>
      <c r="K49" s="37"/>
      <c r="L49" s="113"/>
      <c r="M49" s="104"/>
      <c r="N49" s="113"/>
      <c r="O49" s="37"/>
      <c r="P49" s="113"/>
      <c r="Q49" s="37"/>
      <c r="R49" s="113"/>
      <c r="S49" s="37"/>
      <c r="T49" s="113"/>
      <c r="U49" s="37"/>
      <c r="V49" s="113"/>
      <c r="W49" s="37"/>
      <c r="X49" s="113"/>
      <c r="Y49" s="37"/>
      <c r="Z49" s="113"/>
      <c r="AA49" s="37"/>
      <c r="AB49" s="113"/>
      <c r="AC49" s="37"/>
      <c r="AD49" s="113"/>
      <c r="AE49" s="104"/>
      <c r="AF49" s="114"/>
      <c r="AG49" s="104"/>
      <c r="AH49" s="113"/>
      <c r="AI49" s="37"/>
      <c r="AJ49" s="113"/>
      <c r="AK49" s="37"/>
      <c r="AL49" s="113"/>
      <c r="AM49" s="37"/>
      <c r="AN49" s="113"/>
      <c r="AO49" s="104"/>
      <c r="AP49" s="113"/>
      <c r="AQ49" s="37"/>
      <c r="AR49" s="113"/>
      <c r="AS49" s="37"/>
      <c r="AT49" s="113"/>
      <c r="AU49" s="37"/>
      <c r="AV49" s="113"/>
      <c r="AW49" s="104"/>
      <c r="AX49" s="113"/>
      <c r="AY49" s="37"/>
      <c r="AZ49" s="113"/>
      <c r="BA49" s="37"/>
      <c r="BB49" s="113"/>
      <c r="BC49" s="37"/>
      <c r="BD49" s="113"/>
      <c r="BE49" s="104"/>
      <c r="BF49" s="113"/>
      <c r="BG49" s="37"/>
      <c r="BH49" s="113"/>
      <c r="BI49" s="37"/>
      <c r="BJ49" s="113"/>
      <c r="BK49" s="37"/>
      <c r="BL49" s="113"/>
      <c r="BM49" s="104"/>
    </row>
    <row r="50" spans="1:65" s="24" customFormat="1" ht="14.1" customHeight="1" x14ac:dyDescent="0.2">
      <c r="A50" s="183"/>
      <c r="B50" s="40" t="s">
        <v>26</v>
      </c>
      <c r="C50" s="99"/>
      <c r="D50" s="99"/>
      <c r="E50" s="37"/>
      <c r="F50" s="32">
        <v>17</v>
      </c>
      <c r="G50" s="37"/>
      <c r="H50" s="32">
        <v>17</v>
      </c>
      <c r="I50" s="37"/>
      <c r="J50" s="32">
        <v>17</v>
      </c>
      <c r="K50" s="37"/>
      <c r="L50" s="32">
        <v>25</v>
      </c>
      <c r="M50" s="29"/>
      <c r="N50" s="32">
        <v>25</v>
      </c>
      <c r="O50" s="37"/>
      <c r="P50" s="32">
        <v>25</v>
      </c>
      <c r="Q50" s="37"/>
      <c r="R50" s="32">
        <v>25</v>
      </c>
      <c r="S50" s="37"/>
      <c r="T50" s="32">
        <v>33</v>
      </c>
      <c r="U50" s="37"/>
      <c r="V50" s="32">
        <v>0</v>
      </c>
      <c r="W50" s="37"/>
      <c r="X50" s="32">
        <v>0</v>
      </c>
      <c r="Y50" s="37"/>
      <c r="Z50" s="32">
        <v>0</v>
      </c>
      <c r="AA50" s="37"/>
      <c r="AB50" s="32">
        <v>0</v>
      </c>
      <c r="AC50" s="37"/>
      <c r="AD50" s="32">
        <v>0</v>
      </c>
      <c r="AE50" s="31"/>
      <c r="AF50" s="30">
        <v>0</v>
      </c>
      <c r="AG50" s="37"/>
      <c r="AH50" s="32">
        <v>0</v>
      </c>
      <c r="AI50" s="37"/>
      <c r="AJ50" s="32">
        <v>0</v>
      </c>
      <c r="AK50" s="37"/>
      <c r="AL50" s="32">
        <v>0</v>
      </c>
      <c r="AM50" s="37"/>
      <c r="AN50" s="32">
        <v>0</v>
      </c>
      <c r="AO50" s="31"/>
      <c r="AP50" s="32">
        <v>0</v>
      </c>
      <c r="AQ50" s="37"/>
      <c r="AR50" s="32">
        <v>7</v>
      </c>
      <c r="AS50" s="37"/>
      <c r="AT50" s="32">
        <v>7</v>
      </c>
      <c r="AU50" s="37"/>
      <c r="AV50" s="32">
        <v>7</v>
      </c>
      <c r="AW50" s="104"/>
      <c r="AX50" s="32">
        <v>0</v>
      </c>
      <c r="AY50" s="37"/>
      <c r="AZ50" s="32">
        <v>0</v>
      </c>
      <c r="BA50" s="37"/>
      <c r="BB50" s="32">
        <v>0</v>
      </c>
      <c r="BC50" s="37"/>
      <c r="BD50" s="32">
        <v>0</v>
      </c>
      <c r="BE50" s="104"/>
      <c r="BF50" s="32">
        <v>0</v>
      </c>
      <c r="BG50" s="37"/>
      <c r="BH50" s="32">
        <v>0</v>
      </c>
      <c r="BI50" s="37"/>
      <c r="BJ50" s="32">
        <v>0</v>
      </c>
      <c r="BK50" s="37"/>
      <c r="BL50" s="32">
        <v>0</v>
      </c>
      <c r="BM50" s="104"/>
    </row>
    <row r="51" spans="1:65" s="24" customFormat="1" ht="14.1" customHeight="1" x14ac:dyDescent="0.2">
      <c r="A51" s="183"/>
      <c r="B51" s="40" t="s">
        <v>27</v>
      </c>
      <c r="C51" s="99"/>
      <c r="D51" s="99"/>
      <c r="E51" s="37"/>
      <c r="F51" s="32">
        <v>2</v>
      </c>
      <c r="G51" s="37"/>
      <c r="H51" s="32">
        <v>2</v>
      </c>
      <c r="I51" s="37"/>
      <c r="J51" s="32">
        <v>1</v>
      </c>
      <c r="K51" s="37"/>
      <c r="L51" s="32">
        <v>1</v>
      </c>
      <c r="M51" s="29"/>
      <c r="N51" s="32">
        <v>1</v>
      </c>
      <c r="O51" s="37"/>
      <c r="P51" s="32">
        <v>1</v>
      </c>
      <c r="Q51" s="37"/>
      <c r="R51" s="32">
        <v>1</v>
      </c>
      <c r="S51" s="37"/>
      <c r="T51" s="32">
        <v>1</v>
      </c>
      <c r="U51" s="37"/>
      <c r="V51" s="32">
        <v>1</v>
      </c>
      <c r="W51" s="37"/>
      <c r="X51" s="32">
        <v>0</v>
      </c>
      <c r="Y51" s="37"/>
      <c r="Z51" s="32">
        <v>0</v>
      </c>
      <c r="AA51" s="37"/>
      <c r="AB51" s="32">
        <v>0</v>
      </c>
      <c r="AC51" s="37"/>
      <c r="AD51" s="32">
        <v>0</v>
      </c>
      <c r="AE51" s="31"/>
      <c r="AF51" s="30">
        <v>0</v>
      </c>
      <c r="AG51" s="37"/>
      <c r="AH51" s="32">
        <v>0</v>
      </c>
      <c r="AI51" s="37"/>
      <c r="AJ51" s="32">
        <v>0</v>
      </c>
      <c r="AK51" s="37"/>
      <c r="AL51" s="32">
        <v>0</v>
      </c>
      <c r="AM51" s="37"/>
      <c r="AN51" s="32">
        <v>0</v>
      </c>
      <c r="AO51" s="37"/>
      <c r="AP51" s="32">
        <v>0</v>
      </c>
      <c r="AQ51" s="37"/>
      <c r="AR51" s="32"/>
      <c r="AS51" s="37"/>
      <c r="AT51" s="32"/>
      <c r="AU51" s="37"/>
      <c r="AV51" s="32"/>
      <c r="AW51" s="37"/>
      <c r="AX51" s="32"/>
      <c r="AY51" s="37"/>
      <c r="AZ51" s="32"/>
      <c r="BA51" s="37"/>
      <c r="BB51" s="32"/>
      <c r="BC51" s="37"/>
      <c r="BD51" s="32"/>
      <c r="BE51" s="37"/>
      <c r="BF51" s="32"/>
      <c r="BG51" s="37"/>
      <c r="BH51" s="32"/>
      <c r="BI51" s="37"/>
      <c r="BJ51" s="32"/>
      <c r="BK51" s="37"/>
      <c r="BL51" s="32"/>
      <c r="BM51" s="104"/>
    </row>
    <row r="52" spans="1:65" s="24" customFormat="1" ht="14.1" customHeight="1" x14ac:dyDescent="0.2">
      <c r="A52" s="183"/>
      <c r="B52" s="40" t="s">
        <v>28</v>
      </c>
      <c r="C52" s="99"/>
      <c r="D52" s="99"/>
      <c r="E52" s="37"/>
      <c r="F52" s="32">
        <v>731</v>
      </c>
      <c r="G52" s="37"/>
      <c r="H52" s="32">
        <v>731</v>
      </c>
      <c r="I52" s="37"/>
      <c r="J52" s="32">
        <v>731</v>
      </c>
      <c r="K52" s="37"/>
      <c r="L52" s="32">
        <v>731</v>
      </c>
      <c r="M52" s="29"/>
      <c r="N52" s="32">
        <v>731</v>
      </c>
      <c r="O52" s="37"/>
      <c r="P52" s="32">
        <v>731</v>
      </c>
      <c r="Q52" s="37"/>
      <c r="R52" s="32">
        <v>731</v>
      </c>
      <c r="S52" s="37"/>
      <c r="T52" s="32">
        <v>731</v>
      </c>
      <c r="U52" s="37"/>
      <c r="V52" s="32">
        <v>731</v>
      </c>
      <c r="W52" s="37"/>
      <c r="X52" s="32">
        <v>0</v>
      </c>
      <c r="Y52" s="37"/>
      <c r="Z52" s="32">
        <v>0</v>
      </c>
      <c r="AA52" s="37"/>
      <c r="AB52" s="32">
        <v>0</v>
      </c>
      <c r="AC52" s="37"/>
      <c r="AD52" s="32">
        <v>0</v>
      </c>
      <c r="AE52" s="31"/>
      <c r="AF52" s="30">
        <v>0</v>
      </c>
      <c r="AG52" s="37"/>
      <c r="AH52" s="32">
        <v>0</v>
      </c>
      <c r="AI52" s="37"/>
      <c r="AJ52" s="32">
        <v>0</v>
      </c>
      <c r="AK52" s="37"/>
      <c r="AL52" s="32">
        <v>0</v>
      </c>
      <c r="AM52" s="37"/>
      <c r="AN52" s="32">
        <v>0</v>
      </c>
      <c r="AO52" s="37"/>
      <c r="AP52" s="32">
        <v>0</v>
      </c>
      <c r="AQ52" s="37"/>
      <c r="AR52" s="32"/>
      <c r="AS52" s="37"/>
      <c r="AT52" s="32"/>
      <c r="AU52" s="37"/>
      <c r="AV52" s="32"/>
      <c r="AW52" s="37"/>
      <c r="AX52" s="32"/>
      <c r="AY52" s="37"/>
      <c r="AZ52" s="32"/>
      <c r="BA52" s="37"/>
      <c r="BB52" s="32"/>
      <c r="BC52" s="37"/>
      <c r="BD52" s="32"/>
      <c r="BE52" s="37"/>
      <c r="BF52" s="32"/>
      <c r="BG52" s="37"/>
      <c r="BH52" s="32"/>
      <c r="BI52" s="37"/>
      <c r="BJ52" s="32"/>
      <c r="BK52" s="37"/>
      <c r="BL52" s="32"/>
      <c r="BM52" s="104"/>
    </row>
    <row r="53" spans="1:65" s="24" customFormat="1" ht="14.1" customHeight="1" x14ac:dyDescent="0.2">
      <c r="A53" s="40"/>
      <c r="B53" s="40" t="s">
        <v>29</v>
      </c>
      <c r="C53" s="40"/>
      <c r="D53" s="40"/>
      <c r="E53" s="26"/>
      <c r="F53" s="32">
        <v>2293</v>
      </c>
      <c r="G53" s="26"/>
      <c r="H53" s="32">
        <v>2293</v>
      </c>
      <c r="I53" s="26"/>
      <c r="J53" s="32">
        <v>2292</v>
      </c>
      <c r="K53" s="26"/>
      <c r="L53" s="32">
        <v>3793</v>
      </c>
      <c r="M53" s="29"/>
      <c r="N53" s="32">
        <v>3792</v>
      </c>
      <c r="O53" s="26"/>
      <c r="P53" s="32">
        <v>3792</v>
      </c>
      <c r="Q53" s="26"/>
      <c r="R53" s="32">
        <v>5088</v>
      </c>
      <c r="S53" s="26"/>
      <c r="T53" s="32">
        <v>3792</v>
      </c>
      <c r="U53" s="26"/>
      <c r="V53" s="32">
        <v>3791</v>
      </c>
      <c r="W53" s="26"/>
      <c r="X53" s="32">
        <v>3791</v>
      </c>
      <c r="Y53" s="26"/>
      <c r="Z53" s="32">
        <v>4790</v>
      </c>
      <c r="AA53" s="26"/>
      <c r="AB53" s="32">
        <v>6288</v>
      </c>
      <c r="AC53" s="26"/>
      <c r="AD53" s="32">
        <v>6288</v>
      </c>
      <c r="AE53" s="31"/>
      <c r="AF53" s="30">
        <v>6287</v>
      </c>
      <c r="AG53" s="31"/>
      <c r="AH53" s="32">
        <v>7684</v>
      </c>
      <c r="AI53" s="26"/>
      <c r="AJ53" s="32">
        <v>4188</v>
      </c>
      <c r="AK53" s="26"/>
      <c r="AL53" s="32">
        <v>4587</v>
      </c>
      <c r="AM53" s="26"/>
      <c r="AN53" s="32">
        <v>4587</v>
      </c>
      <c r="AO53" s="31"/>
      <c r="AP53" s="32">
        <v>4586</v>
      </c>
      <c r="AQ53" s="26"/>
      <c r="AR53" s="32">
        <v>4585</v>
      </c>
      <c r="AS53" s="26"/>
      <c r="AT53" s="32">
        <v>2493</v>
      </c>
      <c r="AU53" s="26"/>
      <c r="AV53" s="32">
        <v>2492</v>
      </c>
      <c r="AW53" s="31"/>
      <c r="AX53" s="32">
        <v>1200</v>
      </c>
      <c r="AY53" s="26"/>
      <c r="AZ53" s="32">
        <v>1200</v>
      </c>
      <c r="BA53" s="26"/>
      <c r="BB53" s="32">
        <v>1200</v>
      </c>
      <c r="BC53" s="26"/>
      <c r="BD53" s="32">
        <v>1200</v>
      </c>
      <c r="BE53" s="31"/>
      <c r="BF53" s="32">
        <v>1220</v>
      </c>
      <c r="BG53" s="26"/>
      <c r="BH53" s="32">
        <v>1200</v>
      </c>
      <c r="BI53" s="26"/>
      <c r="BJ53" s="32">
        <v>1200</v>
      </c>
      <c r="BK53" s="26"/>
      <c r="BL53" s="32">
        <v>1200</v>
      </c>
      <c r="BM53" s="31"/>
    </row>
    <row r="54" spans="1:65" s="24" customFormat="1" ht="14.1" customHeight="1" x14ac:dyDescent="0.2">
      <c r="A54" s="40"/>
      <c r="B54" s="40" t="s">
        <v>33</v>
      </c>
      <c r="C54" s="40"/>
      <c r="D54" s="40"/>
      <c r="E54" s="26"/>
      <c r="F54" s="32">
        <v>0</v>
      </c>
      <c r="G54" s="26"/>
      <c r="H54" s="32">
        <v>0</v>
      </c>
      <c r="I54" s="26"/>
      <c r="J54" s="32">
        <v>0</v>
      </c>
      <c r="K54" s="26"/>
      <c r="L54" s="32">
        <v>0</v>
      </c>
      <c r="M54" s="29"/>
      <c r="N54" s="32">
        <v>0</v>
      </c>
      <c r="O54" s="26"/>
      <c r="P54" s="32">
        <v>0</v>
      </c>
      <c r="Q54" s="26"/>
      <c r="R54" s="32">
        <v>0</v>
      </c>
      <c r="S54" s="26"/>
      <c r="T54" s="32">
        <v>0</v>
      </c>
      <c r="U54" s="26"/>
      <c r="V54" s="32">
        <v>0</v>
      </c>
      <c r="W54" s="26"/>
      <c r="X54" s="32">
        <v>0</v>
      </c>
      <c r="Y54" s="26"/>
      <c r="Z54" s="32">
        <v>0</v>
      </c>
      <c r="AA54" s="26"/>
      <c r="AB54" s="32">
        <v>0</v>
      </c>
      <c r="AC54" s="26"/>
      <c r="AD54" s="32">
        <v>1</v>
      </c>
      <c r="AE54" s="31"/>
      <c r="AF54" s="30">
        <v>2</v>
      </c>
      <c r="AG54" s="31"/>
      <c r="AH54" s="32">
        <v>3</v>
      </c>
      <c r="AI54" s="26"/>
      <c r="AJ54" s="32">
        <v>3</v>
      </c>
      <c r="AK54" s="26"/>
      <c r="AL54" s="32">
        <v>4</v>
      </c>
      <c r="AM54" s="26"/>
      <c r="AN54" s="32">
        <v>5</v>
      </c>
      <c r="AO54" s="31"/>
      <c r="AP54" s="32">
        <v>5</v>
      </c>
      <c r="AQ54" s="26"/>
      <c r="AR54" s="32">
        <v>6</v>
      </c>
      <c r="AS54" s="26"/>
      <c r="AT54" s="32">
        <v>7</v>
      </c>
      <c r="AU54" s="26"/>
      <c r="AV54" s="32">
        <v>8</v>
      </c>
      <c r="AW54" s="31"/>
      <c r="AX54" s="32">
        <v>9</v>
      </c>
      <c r="AY54" s="26"/>
      <c r="AZ54" s="32">
        <v>9</v>
      </c>
      <c r="BA54" s="26"/>
      <c r="BB54" s="32">
        <v>9</v>
      </c>
      <c r="BC54" s="26"/>
      <c r="BD54" s="32">
        <v>10</v>
      </c>
      <c r="BE54" s="31"/>
      <c r="BF54" s="32">
        <v>0</v>
      </c>
      <c r="BG54" s="26"/>
      <c r="BH54" s="32">
        <v>0</v>
      </c>
      <c r="BI54" s="26"/>
      <c r="BJ54" s="32">
        <v>0</v>
      </c>
      <c r="BK54" s="26"/>
      <c r="BL54" s="32">
        <v>0</v>
      </c>
      <c r="BM54" s="31"/>
    </row>
    <row r="55" spans="1:65" s="24" customFormat="1" ht="14.1" customHeight="1" x14ac:dyDescent="0.2">
      <c r="A55" s="40"/>
      <c r="B55" s="40" t="s">
        <v>34</v>
      </c>
      <c r="C55" s="40"/>
      <c r="D55" s="40"/>
      <c r="E55" s="26"/>
      <c r="F55" s="32">
        <v>2162</v>
      </c>
      <c r="G55" s="26"/>
      <c r="H55" s="32">
        <v>2129</v>
      </c>
      <c r="I55" s="26"/>
      <c r="J55" s="32">
        <v>2094</v>
      </c>
      <c r="K55" s="26"/>
      <c r="L55" s="32">
        <v>2059</v>
      </c>
      <c r="M55" s="29"/>
      <c r="N55" s="32">
        <v>2028</v>
      </c>
      <c r="O55" s="26"/>
      <c r="P55" s="32">
        <v>1999</v>
      </c>
      <c r="Q55" s="26"/>
      <c r="R55" s="32">
        <v>1974</v>
      </c>
      <c r="S55" s="26"/>
      <c r="T55" s="32">
        <v>1949</v>
      </c>
      <c r="U55" s="26"/>
      <c r="V55" s="32">
        <v>1924</v>
      </c>
      <c r="W55" s="26"/>
      <c r="X55" s="32">
        <v>1898</v>
      </c>
      <c r="Y55" s="26"/>
      <c r="Z55" s="32">
        <v>12</v>
      </c>
      <c r="AA55" s="26"/>
      <c r="AB55" s="32">
        <v>12</v>
      </c>
      <c r="AC55" s="26"/>
      <c r="AD55" s="32">
        <v>13</v>
      </c>
      <c r="AE55" s="31"/>
      <c r="AF55" s="30">
        <v>12</v>
      </c>
      <c r="AG55" s="31"/>
      <c r="AH55" s="32">
        <v>12</v>
      </c>
      <c r="AI55" s="26"/>
      <c r="AJ55" s="32">
        <v>1713</v>
      </c>
      <c r="AK55" s="26"/>
      <c r="AL55" s="32">
        <v>1686</v>
      </c>
      <c r="AM55" s="26"/>
      <c r="AN55" s="32">
        <v>1663</v>
      </c>
      <c r="AO55" s="31"/>
      <c r="AP55" s="32">
        <v>1375</v>
      </c>
      <c r="AQ55" s="26"/>
      <c r="AR55" s="32">
        <v>1359</v>
      </c>
      <c r="AS55" s="26"/>
      <c r="AT55" s="32">
        <v>1353</v>
      </c>
      <c r="AU55" s="26"/>
      <c r="AV55" s="32">
        <v>1349</v>
      </c>
      <c r="AW55" s="31"/>
      <c r="AX55" s="32">
        <v>1345</v>
      </c>
      <c r="AY55" s="26"/>
      <c r="AZ55" s="32">
        <v>1341</v>
      </c>
      <c r="BA55" s="26"/>
      <c r="BB55" s="32">
        <v>1436</v>
      </c>
      <c r="BC55" s="26"/>
      <c r="BD55" s="32">
        <v>1338</v>
      </c>
      <c r="BE55" s="31"/>
      <c r="BF55" s="32">
        <v>1315</v>
      </c>
      <c r="BG55" s="26"/>
      <c r="BH55" s="32">
        <v>1302</v>
      </c>
      <c r="BI55" s="26"/>
      <c r="BJ55" s="32">
        <v>1436</v>
      </c>
      <c r="BK55" s="26"/>
      <c r="BL55" s="32">
        <v>1285</v>
      </c>
      <c r="BM55" s="31"/>
    </row>
    <row r="56" spans="1:65" s="24" customFormat="1" ht="14.1" customHeight="1" x14ac:dyDescent="0.2">
      <c r="A56" s="40"/>
      <c r="B56" s="40" t="s">
        <v>37</v>
      </c>
      <c r="C56" s="40"/>
      <c r="D56" s="40"/>
      <c r="E56" s="26"/>
      <c r="F56" s="32">
        <v>3</v>
      </c>
      <c r="G56" s="26"/>
      <c r="H56" s="32">
        <v>2</v>
      </c>
      <c r="I56" s="26"/>
      <c r="J56" s="32">
        <v>13</v>
      </c>
      <c r="K56" s="26"/>
      <c r="L56" s="32">
        <v>51</v>
      </c>
      <c r="M56" s="29"/>
      <c r="N56" s="32">
        <v>84</v>
      </c>
      <c r="O56" s="26"/>
      <c r="P56" s="32">
        <v>2</v>
      </c>
      <c r="Q56" s="26"/>
      <c r="R56" s="32">
        <v>2</v>
      </c>
      <c r="S56" s="26"/>
      <c r="T56" s="32">
        <v>1</v>
      </c>
      <c r="U56" s="26"/>
      <c r="V56" s="32">
        <v>1</v>
      </c>
      <c r="W56" s="26"/>
      <c r="X56" s="32">
        <v>2</v>
      </c>
      <c r="Y56" s="26"/>
      <c r="Z56" s="32">
        <v>1</v>
      </c>
      <c r="AA56" s="26"/>
      <c r="AB56" s="32">
        <v>2</v>
      </c>
      <c r="AC56" s="26"/>
      <c r="AD56" s="32">
        <v>1</v>
      </c>
      <c r="AE56" s="31"/>
      <c r="AF56" s="30">
        <v>1</v>
      </c>
      <c r="AG56" s="31"/>
      <c r="AH56" s="32">
        <v>59</v>
      </c>
      <c r="AI56" s="26"/>
      <c r="AJ56" s="32">
        <v>104</v>
      </c>
      <c r="AK56" s="26"/>
      <c r="AL56" s="32">
        <v>51</v>
      </c>
      <c r="AM56" s="26"/>
      <c r="AN56" s="32">
        <v>7</v>
      </c>
      <c r="AO56" s="31"/>
      <c r="AP56" s="32">
        <v>39</v>
      </c>
      <c r="AQ56" s="26"/>
      <c r="AR56" s="32">
        <v>36</v>
      </c>
      <c r="AS56" s="26"/>
      <c r="AT56" s="32">
        <v>20</v>
      </c>
      <c r="AU56" s="26"/>
      <c r="AV56" s="32">
        <v>19</v>
      </c>
      <c r="AW56" s="31"/>
      <c r="AX56" s="32">
        <v>0</v>
      </c>
      <c r="AY56" s="26"/>
      <c r="AZ56" s="32">
        <v>0</v>
      </c>
      <c r="BA56" s="26"/>
      <c r="BB56" s="32">
        <v>0</v>
      </c>
      <c r="BC56" s="26"/>
      <c r="BD56" s="32">
        <v>0</v>
      </c>
      <c r="BE56" s="31"/>
      <c r="BF56" s="32">
        <v>97</v>
      </c>
      <c r="BG56" s="26"/>
      <c r="BH56" s="32">
        <v>75</v>
      </c>
      <c r="BI56" s="26"/>
      <c r="BJ56" s="32">
        <v>69</v>
      </c>
      <c r="BK56" s="26"/>
      <c r="BL56" s="32">
        <v>0</v>
      </c>
      <c r="BM56" s="31"/>
    </row>
    <row r="57" spans="1:65" s="24" customFormat="1" ht="14.1" customHeight="1" x14ac:dyDescent="0.2">
      <c r="A57" s="40"/>
      <c r="B57" s="40" t="s">
        <v>38</v>
      </c>
      <c r="C57" s="40"/>
      <c r="D57" s="40"/>
      <c r="E57" s="26"/>
      <c r="F57" s="32">
        <v>0</v>
      </c>
      <c r="G57" s="26"/>
      <c r="H57" s="32">
        <v>0</v>
      </c>
      <c r="I57" s="26"/>
      <c r="J57" s="32">
        <v>0</v>
      </c>
      <c r="K57" s="26"/>
      <c r="L57" s="32">
        <v>0</v>
      </c>
      <c r="M57" s="29"/>
      <c r="N57" s="32">
        <v>2</v>
      </c>
      <c r="O57" s="26"/>
      <c r="P57" s="32">
        <v>0</v>
      </c>
      <c r="Q57" s="26"/>
      <c r="R57" s="32">
        <v>0</v>
      </c>
      <c r="S57" s="26"/>
      <c r="T57" s="32">
        <v>0</v>
      </c>
      <c r="U57" s="26"/>
      <c r="V57" s="32">
        <v>0</v>
      </c>
      <c r="W57" s="26"/>
      <c r="X57" s="32">
        <v>0</v>
      </c>
      <c r="Y57" s="26"/>
      <c r="Z57" s="32">
        <v>0</v>
      </c>
      <c r="AA57" s="26"/>
      <c r="AB57" s="32">
        <v>0</v>
      </c>
      <c r="AC57" s="26"/>
      <c r="AD57" s="32">
        <v>0</v>
      </c>
      <c r="AE57" s="31"/>
      <c r="AF57" s="30">
        <v>0</v>
      </c>
      <c r="AG57" s="31"/>
      <c r="AH57" s="32">
        <v>0</v>
      </c>
      <c r="AI57" s="26"/>
      <c r="AJ57" s="32">
        <v>0</v>
      </c>
      <c r="AK57" s="26"/>
      <c r="AL57" s="32">
        <v>0</v>
      </c>
      <c r="AM57" s="26"/>
      <c r="AN57" s="32">
        <v>0</v>
      </c>
      <c r="AO57" s="31"/>
      <c r="AP57" s="32">
        <v>0</v>
      </c>
      <c r="AQ57" s="26"/>
      <c r="AR57" s="32">
        <v>0</v>
      </c>
      <c r="AS57" s="26"/>
      <c r="AT57" s="32">
        <v>470</v>
      </c>
      <c r="AU57" s="26"/>
      <c r="AV57" s="32">
        <v>425</v>
      </c>
      <c r="AW57" s="31"/>
      <c r="AX57" s="32">
        <v>458</v>
      </c>
      <c r="AY57" s="26"/>
      <c r="AZ57" s="32">
        <v>454</v>
      </c>
      <c r="BA57" s="26"/>
      <c r="BB57" s="32">
        <v>429</v>
      </c>
      <c r="BC57" s="26"/>
      <c r="BD57" s="32">
        <v>339</v>
      </c>
      <c r="BE57" s="31"/>
      <c r="BF57" s="32">
        <v>298</v>
      </c>
      <c r="BG57" s="26"/>
      <c r="BH57" s="32">
        <v>298</v>
      </c>
      <c r="BI57" s="26"/>
      <c r="BJ57" s="32">
        <v>301</v>
      </c>
      <c r="BK57" s="26"/>
      <c r="BL57" s="32">
        <v>296</v>
      </c>
      <c r="BM57" s="31"/>
    </row>
    <row r="58" spans="1:65" s="24" customFormat="1" ht="14.1" customHeight="1" x14ac:dyDescent="0.2">
      <c r="A58" s="33" t="s">
        <v>22</v>
      </c>
      <c r="B58" s="34"/>
      <c r="C58" s="34"/>
      <c r="D58" s="34"/>
      <c r="E58" s="35"/>
      <c r="F58" s="36">
        <f>SUBTOTAL(109,F50:F57)</f>
        <v>5208</v>
      </c>
      <c r="G58" s="35"/>
      <c r="H58" s="36">
        <f>SUBTOTAL(109,H50:H57)</f>
        <v>5174</v>
      </c>
      <c r="I58" s="35"/>
      <c r="J58" s="36">
        <f>SUBTOTAL(109,J50:J57)</f>
        <v>5148</v>
      </c>
      <c r="K58" s="35"/>
      <c r="L58" s="36">
        <f>SUBTOTAL(109,L50:L57)</f>
        <v>6660</v>
      </c>
      <c r="M58" s="76"/>
      <c r="N58" s="36">
        <f>SUBTOTAL(109,N50:N57)</f>
        <v>6663</v>
      </c>
      <c r="O58" s="35"/>
      <c r="P58" s="36">
        <f>SUBTOTAL(109,P50:P57)</f>
        <v>6550</v>
      </c>
      <c r="Q58" s="26"/>
      <c r="R58" s="36">
        <f>SUBTOTAL(109,R50:R57)</f>
        <v>7821</v>
      </c>
      <c r="S58" s="26"/>
      <c r="T58" s="36">
        <f>SUBTOTAL(109,T50:T57)</f>
        <v>6507</v>
      </c>
      <c r="U58" s="26"/>
      <c r="V58" s="36">
        <f>SUBTOTAL(109,V50:V57)</f>
        <v>6448</v>
      </c>
      <c r="W58" s="26"/>
      <c r="X58" s="36">
        <f>SUBTOTAL(109,X50:X57)</f>
        <v>5691</v>
      </c>
      <c r="Y58" s="26"/>
      <c r="Z58" s="36">
        <f>SUBTOTAL(109,Z50:Z57)</f>
        <v>4803</v>
      </c>
      <c r="AA58" s="26"/>
      <c r="AB58" s="36">
        <f>SUBTOTAL(109,AB50:AB57)</f>
        <v>6302</v>
      </c>
      <c r="AC58" s="26"/>
      <c r="AD58" s="36">
        <f>SUBTOTAL(109,AD50:AD57)</f>
        <v>6303</v>
      </c>
      <c r="AE58" s="31"/>
      <c r="AF58" s="36">
        <f>SUBTOTAL(109,AF50:AF57)</f>
        <v>6302</v>
      </c>
      <c r="AG58" s="31"/>
      <c r="AH58" s="36">
        <f>SUBTOTAL(109,AH50:AH57)</f>
        <v>7758</v>
      </c>
      <c r="AI58" s="35"/>
      <c r="AJ58" s="36">
        <f>SUBTOTAL(109,AJ50:AJ57)</f>
        <v>6008</v>
      </c>
      <c r="AK58" s="26"/>
      <c r="AL58" s="36">
        <f>SUBTOTAL(109,AL50:AL57)</f>
        <v>6328</v>
      </c>
      <c r="AM58" s="26"/>
      <c r="AN58" s="36">
        <f>SUBTOTAL(109,AN50:AN57)</f>
        <v>6262</v>
      </c>
      <c r="AO58" s="31"/>
      <c r="AP58" s="36">
        <f>SUBTOTAL(109,AP50:AP57)</f>
        <v>6005</v>
      </c>
      <c r="AQ58" s="35"/>
      <c r="AR58" s="36">
        <f>SUBTOTAL(109,AR50:AR57)</f>
        <v>5993</v>
      </c>
      <c r="AS58" s="26"/>
      <c r="AT58" s="36">
        <f>SUBTOTAL(109,AT50:AT57)</f>
        <v>4350</v>
      </c>
      <c r="AU58" s="26"/>
      <c r="AV58" s="36">
        <f>SUBTOTAL(109,AV50:AV57)</f>
        <v>4300</v>
      </c>
      <c r="AW58" s="31"/>
      <c r="AX58" s="36">
        <f>SUBTOTAL(109,AX50:AX57)</f>
        <v>3012</v>
      </c>
      <c r="AY58" s="35"/>
      <c r="AZ58" s="36">
        <f>SUBTOTAL(109,AZ50:AZ57)</f>
        <v>3004</v>
      </c>
      <c r="BA58" s="26"/>
      <c r="BB58" s="36">
        <f>SUBTOTAL(109,BB50:BB57)</f>
        <v>3074</v>
      </c>
      <c r="BC58" s="26"/>
      <c r="BD58" s="36">
        <f>SUBTOTAL(109,BD50:BD57)</f>
        <v>2887</v>
      </c>
      <c r="BE58" s="31"/>
      <c r="BF58" s="36">
        <f>SUBTOTAL(109,BF50:BF57)</f>
        <v>2930</v>
      </c>
      <c r="BG58" s="35"/>
      <c r="BH58" s="36">
        <f>SUBTOTAL(109,BH50:BH57)</f>
        <v>2875</v>
      </c>
      <c r="BI58" s="26"/>
      <c r="BJ58" s="36">
        <f>SUBTOTAL(109,BJ50:BJ57)</f>
        <v>3006</v>
      </c>
      <c r="BK58" s="26"/>
      <c r="BL58" s="36">
        <f>SUBTOTAL(109,BL50:BL57)</f>
        <v>2781</v>
      </c>
      <c r="BM58" s="31"/>
    </row>
    <row r="59" spans="1:65" s="24" customFormat="1" ht="6" customHeight="1" x14ac:dyDescent="0.2">
      <c r="A59" s="40"/>
      <c r="B59" s="40"/>
      <c r="C59" s="40"/>
      <c r="D59" s="40"/>
      <c r="E59" s="26"/>
      <c r="F59" s="109"/>
      <c r="G59" s="26"/>
      <c r="H59" s="109"/>
      <c r="I59" s="26"/>
      <c r="J59" s="109"/>
      <c r="K59" s="26"/>
      <c r="L59" s="109"/>
      <c r="M59" s="31"/>
      <c r="N59" s="109"/>
      <c r="O59" s="26"/>
      <c r="P59" s="109"/>
      <c r="Q59" s="26"/>
      <c r="R59" s="109"/>
      <c r="S59" s="26"/>
      <c r="T59" s="109"/>
      <c r="U59" s="26"/>
      <c r="V59" s="109"/>
      <c r="W59" s="26"/>
      <c r="X59" s="109"/>
      <c r="Y59" s="26"/>
      <c r="Z59" s="109"/>
      <c r="AA59" s="26"/>
      <c r="AB59" s="109"/>
      <c r="AC59" s="26"/>
      <c r="AD59" s="109"/>
      <c r="AE59" s="31"/>
      <c r="AF59" s="110"/>
      <c r="AG59" s="31"/>
      <c r="AH59" s="109"/>
      <c r="AI59" s="26"/>
      <c r="AJ59" s="109"/>
      <c r="AK59" s="26"/>
      <c r="AL59" s="109"/>
      <c r="AM59" s="26"/>
      <c r="AN59" s="109"/>
      <c r="AO59" s="31"/>
      <c r="AP59" s="109"/>
      <c r="AQ59" s="26"/>
      <c r="AR59" s="109"/>
      <c r="AS59" s="26"/>
      <c r="AT59" s="109"/>
      <c r="AU59" s="26"/>
      <c r="AV59" s="109"/>
      <c r="AW59" s="31"/>
      <c r="AX59" s="109"/>
      <c r="AY59" s="26"/>
      <c r="AZ59" s="109"/>
      <c r="BA59" s="26"/>
      <c r="BB59" s="109"/>
      <c r="BC59" s="26"/>
      <c r="BD59" s="109"/>
      <c r="BE59" s="31"/>
      <c r="BF59" s="109"/>
      <c r="BG59" s="26"/>
      <c r="BH59" s="109"/>
      <c r="BI59" s="26"/>
      <c r="BJ59" s="109"/>
      <c r="BK59" s="26"/>
      <c r="BL59" s="109"/>
      <c r="BM59" s="31"/>
    </row>
    <row r="60" spans="1:65" s="24" customFormat="1" ht="14.1" customHeight="1" x14ac:dyDescent="0.2">
      <c r="A60" s="33" t="s">
        <v>39</v>
      </c>
      <c r="B60" s="34"/>
      <c r="C60" s="34"/>
      <c r="D60" s="34"/>
      <c r="E60" s="35"/>
      <c r="F60" s="36">
        <f>SUBTOTAL(109,F37:F59)</f>
        <v>7240</v>
      </c>
      <c r="G60" s="35"/>
      <c r="H60" s="36">
        <f>SUBTOTAL(109,H37:H59)</f>
        <v>6018</v>
      </c>
      <c r="I60" s="35"/>
      <c r="J60" s="36">
        <f>SUBTOTAL(109,J37:J59)</f>
        <v>5569</v>
      </c>
      <c r="K60" s="35"/>
      <c r="L60" s="36">
        <f>SUBTOTAL(109,L37:L59)</f>
        <v>9169</v>
      </c>
      <c r="M60" s="76"/>
      <c r="N60" s="36">
        <f>SUBTOTAL(109,N37:N59)</f>
        <v>9355</v>
      </c>
      <c r="O60" s="35"/>
      <c r="P60" s="36">
        <f>SUBTOTAL(109,P37:P59)</f>
        <v>8682</v>
      </c>
      <c r="Q60" s="26"/>
      <c r="R60" s="36">
        <f>SUBTOTAL(109,R37:R59)</f>
        <v>9420</v>
      </c>
      <c r="S60" s="26"/>
      <c r="T60" s="36">
        <f>SUBTOTAL(109,T37:T59)</f>
        <v>8726</v>
      </c>
      <c r="U60" s="26"/>
      <c r="V60" s="36">
        <f>SUBTOTAL(109,V37:V59)</f>
        <v>7712</v>
      </c>
      <c r="W60" s="26"/>
      <c r="X60" s="36">
        <f>SUBTOTAL(109,X37:X59)</f>
        <v>6946</v>
      </c>
      <c r="Y60" s="26"/>
      <c r="Z60" s="36">
        <f>SUBTOTAL(109,Z37:Z59)</f>
        <v>8947</v>
      </c>
      <c r="AA60" s="26"/>
      <c r="AB60" s="36">
        <f>SUBTOTAL(109,AB37:AB59)</f>
        <v>11556</v>
      </c>
      <c r="AC60" s="26"/>
      <c r="AD60" s="36">
        <f>SUBTOTAL(109,AD37:AD59)</f>
        <v>10885</v>
      </c>
      <c r="AE60" s="31"/>
      <c r="AF60" s="36">
        <f>SUBTOTAL(109,AF37:AF59)</f>
        <v>10457</v>
      </c>
      <c r="AG60" s="31"/>
      <c r="AH60" s="36">
        <f>SUBTOTAL(109,AH37:AH59)</f>
        <v>11800</v>
      </c>
      <c r="AI60" s="35"/>
      <c r="AJ60" s="36">
        <f>SUBTOTAL(109,AJ37:AJ59)</f>
        <v>8304</v>
      </c>
      <c r="AK60" s="26"/>
      <c r="AL60" s="36">
        <f>SUBTOTAL(109,AL37:AL59)</f>
        <v>8242</v>
      </c>
      <c r="AM60" s="26"/>
      <c r="AN60" s="36">
        <f>SUBTOTAL(109,AN37:AN59)</f>
        <v>8716</v>
      </c>
      <c r="AO60" s="31"/>
      <c r="AP60" s="36">
        <f>SUBTOTAL(109,AP37:AP59)</f>
        <v>8110</v>
      </c>
      <c r="AQ60" s="35"/>
      <c r="AR60" s="36">
        <f>SUBTOTAL(109,AR37:AR59)</f>
        <v>8311</v>
      </c>
      <c r="AS60" s="26"/>
      <c r="AT60" s="36">
        <f>SUBTOTAL(109,AT37:AT59)</f>
        <v>5190</v>
      </c>
      <c r="AU60" s="26"/>
      <c r="AV60" s="36">
        <f>SUBTOTAL(109,AV37:AV59)</f>
        <v>5642</v>
      </c>
      <c r="AW60" s="31"/>
      <c r="AX60" s="36">
        <f>SUBTOTAL(109,AX37:AX59)</f>
        <v>3585</v>
      </c>
      <c r="AY60" s="35"/>
      <c r="AZ60" s="36">
        <f>SUBTOTAL(109,AZ37:AZ59)</f>
        <v>3652</v>
      </c>
      <c r="BA60" s="26"/>
      <c r="BB60" s="36">
        <f>SUBTOTAL(109,BB37:BB59)</f>
        <v>3636</v>
      </c>
      <c r="BC60" s="26"/>
      <c r="BD60" s="36">
        <f>SUBTOTAL(109,BD37:BD59)</f>
        <v>3339</v>
      </c>
      <c r="BE60" s="31"/>
      <c r="BF60" s="36">
        <f>SUBTOTAL(109,BF37:BF59)</f>
        <v>3379</v>
      </c>
      <c r="BG60" s="35"/>
      <c r="BH60" s="36">
        <f>SUBTOTAL(109,BH37:BH59)</f>
        <v>4087</v>
      </c>
      <c r="BI60" s="26"/>
      <c r="BJ60" s="36">
        <f>SUBTOTAL(109,BJ37:BJ59)</f>
        <v>3921</v>
      </c>
      <c r="BK60" s="26"/>
      <c r="BL60" s="36">
        <f>SUBTOTAL(109,BL37:BL59)</f>
        <v>3217</v>
      </c>
      <c r="BM60" s="31"/>
    </row>
    <row r="61" spans="1:65" s="24" customFormat="1" ht="6" customHeight="1" x14ac:dyDescent="0.2">
      <c r="A61" s="40"/>
      <c r="B61" s="40"/>
      <c r="C61" s="40"/>
      <c r="D61" s="40"/>
      <c r="E61" s="26"/>
      <c r="F61" s="109"/>
      <c r="G61" s="26"/>
      <c r="H61" s="109"/>
      <c r="I61" s="26"/>
      <c r="J61" s="109"/>
      <c r="K61" s="26"/>
      <c r="L61" s="109"/>
      <c r="M61" s="31"/>
      <c r="N61" s="109"/>
      <c r="O61" s="26"/>
      <c r="P61" s="109"/>
      <c r="Q61" s="26"/>
      <c r="R61" s="109"/>
      <c r="S61" s="26"/>
      <c r="T61" s="109"/>
      <c r="U61" s="26"/>
      <c r="V61" s="109"/>
      <c r="W61" s="26"/>
      <c r="X61" s="109"/>
      <c r="Y61" s="26"/>
      <c r="Z61" s="109"/>
      <c r="AA61" s="26"/>
      <c r="AB61" s="109"/>
      <c r="AC61" s="26"/>
      <c r="AD61" s="109"/>
      <c r="AE61" s="31"/>
      <c r="AF61" s="110"/>
      <c r="AG61" s="31"/>
      <c r="AH61" s="109"/>
      <c r="AI61" s="26"/>
      <c r="AJ61" s="109"/>
      <c r="AK61" s="26"/>
      <c r="AL61" s="109"/>
      <c r="AM61" s="26"/>
      <c r="AN61" s="109"/>
      <c r="AO61" s="31"/>
      <c r="AP61" s="109"/>
      <c r="AQ61" s="26"/>
      <c r="AR61" s="109"/>
      <c r="AS61" s="26"/>
      <c r="AT61" s="109"/>
      <c r="AU61" s="26"/>
      <c r="AV61" s="109"/>
      <c r="AW61" s="31"/>
      <c r="AX61" s="109"/>
      <c r="AY61" s="26"/>
      <c r="AZ61" s="109"/>
      <c r="BA61" s="26"/>
      <c r="BB61" s="109"/>
      <c r="BC61" s="26"/>
      <c r="BD61" s="109"/>
      <c r="BE61" s="31"/>
      <c r="BF61" s="109"/>
      <c r="BG61" s="26"/>
      <c r="BH61" s="109"/>
      <c r="BI61" s="26"/>
      <c r="BJ61" s="109"/>
      <c r="BK61" s="26"/>
      <c r="BL61" s="109"/>
      <c r="BM61" s="31"/>
    </row>
    <row r="62" spans="1:65" s="24" customFormat="1" ht="14.1" customHeight="1" x14ac:dyDescent="0.2">
      <c r="A62" s="99" t="s">
        <v>40</v>
      </c>
      <c r="B62" s="99"/>
      <c r="C62" s="99"/>
      <c r="D62" s="99"/>
      <c r="E62" s="26"/>
      <c r="F62" s="109"/>
      <c r="G62" s="26"/>
      <c r="H62" s="109"/>
      <c r="I62" s="26"/>
      <c r="J62" s="109"/>
      <c r="K62" s="26"/>
      <c r="L62" s="109"/>
      <c r="M62" s="31"/>
      <c r="N62" s="109"/>
      <c r="O62" s="26"/>
      <c r="P62" s="109"/>
      <c r="Q62" s="26"/>
      <c r="R62" s="109"/>
      <c r="S62" s="26"/>
      <c r="T62" s="109"/>
      <c r="U62" s="26"/>
      <c r="V62" s="109"/>
      <c r="W62" s="26"/>
      <c r="X62" s="109"/>
      <c r="Y62" s="26"/>
      <c r="Z62" s="109"/>
      <c r="AA62" s="26"/>
      <c r="AB62" s="109"/>
      <c r="AC62" s="26"/>
      <c r="AD62" s="109"/>
      <c r="AE62" s="31"/>
      <c r="AF62" s="110"/>
      <c r="AG62" s="31"/>
      <c r="AH62" s="109"/>
      <c r="AI62" s="26"/>
      <c r="AJ62" s="109"/>
      <c r="AK62" s="26"/>
      <c r="AL62" s="109"/>
      <c r="AM62" s="26"/>
      <c r="AN62" s="109"/>
      <c r="AO62" s="31"/>
      <c r="AP62" s="109"/>
      <c r="AQ62" s="26"/>
      <c r="AR62" s="109"/>
      <c r="AS62" s="26"/>
      <c r="AT62" s="109"/>
      <c r="AU62" s="26"/>
      <c r="AV62" s="109"/>
      <c r="AW62" s="31"/>
      <c r="AX62" s="109"/>
      <c r="AY62" s="26"/>
      <c r="AZ62" s="109"/>
      <c r="BA62" s="26"/>
      <c r="BB62" s="109"/>
      <c r="BC62" s="26"/>
      <c r="BD62" s="109"/>
      <c r="BE62" s="31"/>
      <c r="BF62" s="109"/>
      <c r="BG62" s="26"/>
      <c r="BH62" s="109"/>
      <c r="BI62" s="26"/>
      <c r="BJ62" s="109"/>
      <c r="BK62" s="26"/>
      <c r="BL62" s="109"/>
      <c r="BM62" s="31"/>
    </row>
    <row r="63" spans="1:65" s="24" customFormat="1" ht="14.1" customHeight="1" x14ac:dyDescent="0.2">
      <c r="A63" s="40"/>
      <c r="B63" s="40" t="s">
        <v>41</v>
      </c>
      <c r="C63" s="40"/>
      <c r="D63" s="40"/>
      <c r="E63" s="26"/>
      <c r="F63" s="32">
        <v>83689</v>
      </c>
      <c r="G63" s="26"/>
      <c r="H63" s="32">
        <v>83689</v>
      </c>
      <c r="I63" s="26"/>
      <c r="J63" s="32">
        <v>81189</v>
      </c>
      <c r="K63" s="26"/>
      <c r="L63" s="32">
        <v>81189</v>
      </c>
      <c r="M63" s="29"/>
      <c r="N63" s="32">
        <v>80189</v>
      </c>
      <c r="O63" s="26"/>
      <c r="P63" s="32">
        <v>80189</v>
      </c>
      <c r="Q63" s="26"/>
      <c r="R63" s="32">
        <v>73189</v>
      </c>
      <c r="S63" s="26"/>
      <c r="T63" s="32">
        <v>73189</v>
      </c>
      <c r="U63" s="26"/>
      <c r="V63" s="32">
        <v>73189</v>
      </c>
      <c r="W63" s="26"/>
      <c r="X63" s="32">
        <v>73189</v>
      </c>
      <c r="Y63" s="26"/>
      <c r="Z63" s="32">
        <v>63500</v>
      </c>
      <c r="AA63" s="26"/>
      <c r="AB63" s="32">
        <v>63500</v>
      </c>
      <c r="AC63" s="26"/>
      <c r="AD63" s="32">
        <v>63500</v>
      </c>
      <c r="AE63" s="31"/>
      <c r="AF63" s="30">
        <v>63500</v>
      </c>
      <c r="AG63" s="31"/>
      <c r="AH63" s="32">
        <v>51460</v>
      </c>
      <c r="AI63" s="26"/>
      <c r="AJ63" s="32">
        <v>51460</v>
      </c>
      <c r="AK63" s="26"/>
      <c r="AL63" s="32">
        <v>51460</v>
      </c>
      <c r="AM63" s="26"/>
      <c r="AN63" s="32">
        <v>51460</v>
      </c>
      <c r="AO63" s="31"/>
      <c r="AP63" s="32">
        <v>43515</v>
      </c>
      <c r="AQ63" s="26"/>
      <c r="AR63" s="32">
        <v>43515</v>
      </c>
      <c r="AS63" s="26"/>
      <c r="AT63" s="32">
        <v>43515</v>
      </c>
      <c r="AU63" s="26"/>
      <c r="AV63" s="32">
        <v>43515</v>
      </c>
      <c r="AW63" s="31"/>
      <c r="AX63" s="32">
        <v>43515</v>
      </c>
      <c r="AY63" s="26"/>
      <c r="AZ63" s="32">
        <v>43515</v>
      </c>
      <c r="BA63" s="26"/>
      <c r="BB63" s="32">
        <v>43515</v>
      </c>
      <c r="BC63" s="26"/>
      <c r="BD63" s="32">
        <v>43515</v>
      </c>
      <c r="BE63" s="31"/>
      <c r="BF63" s="32">
        <v>43515</v>
      </c>
      <c r="BG63" s="26"/>
      <c r="BH63" s="32">
        <v>43515</v>
      </c>
      <c r="BI63" s="26"/>
      <c r="BJ63" s="32">
        <v>43515</v>
      </c>
      <c r="BK63" s="26"/>
      <c r="BL63" s="32">
        <v>43515</v>
      </c>
      <c r="BM63" s="31"/>
    </row>
    <row r="64" spans="1:65" s="24" customFormat="1" ht="14.1" customHeight="1" x14ac:dyDescent="0.2">
      <c r="A64" s="40"/>
      <c r="B64" s="40" t="s">
        <v>269</v>
      </c>
      <c r="C64" s="40"/>
      <c r="D64" s="40"/>
      <c r="E64" s="26"/>
      <c r="F64" s="32">
        <v>0</v>
      </c>
      <c r="G64" s="26"/>
      <c r="H64" s="32">
        <v>0</v>
      </c>
      <c r="I64" s="26"/>
      <c r="J64" s="32">
        <v>0</v>
      </c>
      <c r="K64" s="26"/>
      <c r="L64" s="32">
        <v>0</v>
      </c>
      <c r="M64" s="29"/>
      <c r="N64" s="32">
        <v>0</v>
      </c>
      <c r="O64" s="26"/>
      <c r="P64" s="32">
        <v>0</v>
      </c>
      <c r="Q64" s="26"/>
      <c r="R64" s="32">
        <v>0</v>
      </c>
      <c r="S64" s="26"/>
      <c r="T64" s="32">
        <v>0</v>
      </c>
      <c r="U64" s="26"/>
      <c r="V64" s="32">
        <v>0</v>
      </c>
      <c r="W64" s="26"/>
      <c r="X64" s="32">
        <v>0</v>
      </c>
      <c r="Y64" s="26"/>
      <c r="Z64" s="32">
        <v>36</v>
      </c>
      <c r="AA64" s="26"/>
      <c r="AB64" s="32">
        <v>0</v>
      </c>
      <c r="AC64" s="26"/>
      <c r="AD64" s="32">
        <v>0</v>
      </c>
      <c r="AE64" s="31"/>
      <c r="AF64" s="30">
        <v>0</v>
      </c>
      <c r="AG64" s="31"/>
      <c r="AH64" s="32">
        <v>0</v>
      </c>
      <c r="AI64" s="26"/>
      <c r="AJ64" s="32">
        <v>0</v>
      </c>
      <c r="AK64" s="26"/>
      <c r="AL64" s="32">
        <v>0</v>
      </c>
      <c r="AM64" s="26"/>
      <c r="AN64" s="32">
        <v>0</v>
      </c>
      <c r="AO64" s="31"/>
      <c r="AP64" s="32">
        <v>0</v>
      </c>
      <c r="AQ64" s="26"/>
      <c r="AR64" s="32">
        <v>0</v>
      </c>
      <c r="AS64" s="26"/>
      <c r="AT64" s="32">
        <v>0</v>
      </c>
      <c r="AU64" s="26"/>
      <c r="AV64" s="32">
        <v>0</v>
      </c>
      <c r="AW64" s="31"/>
      <c r="AX64" s="32">
        <v>0</v>
      </c>
      <c r="AY64" s="26"/>
      <c r="AZ64" s="32">
        <v>0</v>
      </c>
      <c r="BA64" s="26"/>
      <c r="BB64" s="32">
        <v>0</v>
      </c>
      <c r="BC64" s="26"/>
      <c r="BD64" s="32">
        <v>0</v>
      </c>
      <c r="BE64" s="31"/>
      <c r="BF64" s="32">
        <v>0</v>
      </c>
      <c r="BG64" s="26"/>
      <c r="BH64" s="32">
        <v>0</v>
      </c>
      <c r="BI64" s="26"/>
      <c r="BJ64" s="32">
        <v>0</v>
      </c>
      <c r="BK64" s="26"/>
      <c r="BL64" s="32">
        <v>0</v>
      </c>
      <c r="BM64" s="31"/>
    </row>
    <row r="65" spans="1:85" s="24" customFormat="1" ht="14.1" customHeight="1" x14ac:dyDescent="0.2">
      <c r="A65" s="40"/>
      <c r="B65" s="40" t="s">
        <v>42</v>
      </c>
      <c r="C65" s="40"/>
      <c r="D65" s="40"/>
      <c r="E65" s="26"/>
      <c r="F65" s="32">
        <v>429</v>
      </c>
      <c r="G65" s="26"/>
      <c r="H65" s="32">
        <v>759</v>
      </c>
      <c r="I65" s="26"/>
      <c r="J65" s="32">
        <v>440</v>
      </c>
      <c r="K65" s="26"/>
      <c r="L65" s="32">
        <v>568</v>
      </c>
      <c r="M65" s="29"/>
      <c r="N65" s="32">
        <v>455</v>
      </c>
      <c r="O65" s="26"/>
      <c r="P65" s="32">
        <v>700</v>
      </c>
      <c r="Q65" s="26"/>
      <c r="R65" s="32">
        <v>608</v>
      </c>
      <c r="S65" s="26"/>
      <c r="T65" s="32">
        <v>542</v>
      </c>
      <c r="U65" s="26"/>
      <c r="V65" s="32">
        <v>458</v>
      </c>
      <c r="W65" s="26"/>
      <c r="X65" s="32">
        <v>656</v>
      </c>
      <c r="Y65" s="26"/>
      <c r="Z65" s="32">
        <v>581</v>
      </c>
      <c r="AA65" s="26"/>
      <c r="AB65" s="32">
        <v>499</v>
      </c>
      <c r="AC65" s="26"/>
      <c r="AD65" s="32">
        <v>382</v>
      </c>
      <c r="AE65" s="31"/>
      <c r="AF65" s="30">
        <v>563</v>
      </c>
      <c r="AG65" s="31"/>
      <c r="AH65" s="32">
        <v>521</v>
      </c>
      <c r="AI65" s="26"/>
      <c r="AJ65" s="32">
        <v>466</v>
      </c>
      <c r="AK65" s="26"/>
      <c r="AL65" s="32">
        <v>397</v>
      </c>
      <c r="AM65" s="26"/>
      <c r="AN65" s="32">
        <v>572</v>
      </c>
      <c r="AO65" s="31"/>
      <c r="AP65" s="32">
        <v>508</v>
      </c>
      <c r="AQ65" s="26"/>
      <c r="AR65" s="32">
        <v>448</v>
      </c>
      <c r="AS65" s="26"/>
      <c r="AT65" s="32">
        <v>389</v>
      </c>
      <c r="AU65" s="26"/>
      <c r="AV65" s="32">
        <v>586</v>
      </c>
      <c r="AW65" s="31"/>
      <c r="AX65" s="32">
        <v>461</v>
      </c>
      <c r="AY65" s="26"/>
      <c r="AZ65" s="32">
        <v>398</v>
      </c>
      <c r="BA65" s="26"/>
      <c r="BB65" s="32">
        <v>338</v>
      </c>
      <c r="BC65" s="26"/>
      <c r="BD65" s="32">
        <v>529</v>
      </c>
      <c r="BE65" s="31"/>
      <c r="BF65" s="32">
        <v>470</v>
      </c>
      <c r="BG65" s="26"/>
      <c r="BH65" s="32">
        <v>425</v>
      </c>
      <c r="BI65" s="26"/>
      <c r="BJ65" s="32">
        <v>368</v>
      </c>
      <c r="BK65" s="26"/>
      <c r="BL65" s="32">
        <v>633</v>
      </c>
      <c r="BM65" s="31"/>
    </row>
    <row r="66" spans="1:85" s="24" customFormat="1" ht="14.1" customHeight="1" x14ac:dyDescent="0.2">
      <c r="A66" s="40"/>
      <c r="B66" s="40" t="s">
        <v>43</v>
      </c>
      <c r="C66" s="40"/>
      <c r="D66" s="40"/>
      <c r="E66" s="26"/>
      <c r="F66" s="32">
        <v>8530</v>
      </c>
      <c r="G66" s="26"/>
      <c r="H66" s="32">
        <v>5863</v>
      </c>
      <c r="I66" s="26"/>
      <c r="J66" s="32">
        <v>13479</v>
      </c>
      <c r="K66" s="26"/>
      <c r="L66" s="32">
        <v>10311</v>
      </c>
      <c r="M66" s="29"/>
      <c r="N66" s="32">
        <v>7539</v>
      </c>
      <c r="O66" s="26"/>
      <c r="P66" s="32">
        <v>10945</v>
      </c>
      <c r="Q66" s="26"/>
      <c r="R66" s="32">
        <v>15308</v>
      </c>
      <c r="S66" s="26"/>
      <c r="T66" s="32">
        <v>12636</v>
      </c>
      <c r="U66" s="26"/>
      <c r="V66" s="32">
        <v>10183</v>
      </c>
      <c r="W66" s="26"/>
      <c r="X66" s="32">
        <v>12582</v>
      </c>
      <c r="Y66" s="26"/>
      <c r="Z66" s="32">
        <v>19211</v>
      </c>
      <c r="AA66" s="26"/>
      <c r="AB66" s="32">
        <v>17354</v>
      </c>
      <c r="AC66" s="26"/>
      <c r="AD66" s="32">
        <v>14729</v>
      </c>
      <c r="AE66" s="31"/>
      <c r="AF66" s="30">
        <v>13598</v>
      </c>
      <c r="AG66" s="31"/>
      <c r="AH66" s="32">
        <v>23235</v>
      </c>
      <c r="AI66" s="26"/>
      <c r="AJ66" s="32">
        <v>20291</v>
      </c>
      <c r="AK66" s="26"/>
      <c r="AL66" s="32">
        <v>17968</v>
      </c>
      <c r="AM66" s="26"/>
      <c r="AN66" s="32">
        <v>16319</v>
      </c>
      <c r="AO66" s="31"/>
      <c r="AP66" s="32">
        <v>20608</v>
      </c>
      <c r="AQ66" s="26"/>
      <c r="AR66" s="32">
        <v>18886</v>
      </c>
      <c r="AS66" s="26"/>
      <c r="AT66" s="32">
        <v>16253</v>
      </c>
      <c r="AU66" s="26"/>
      <c r="AV66" s="32">
        <v>14545</v>
      </c>
      <c r="AW66" s="31"/>
      <c r="AX66" s="32">
        <v>11846</v>
      </c>
      <c r="AY66" s="26"/>
      <c r="AZ66" s="32">
        <v>10491</v>
      </c>
      <c r="BA66" s="26"/>
      <c r="BB66" s="32">
        <v>10032</v>
      </c>
      <c r="BC66" s="26"/>
      <c r="BD66" s="32">
        <v>12950</v>
      </c>
      <c r="BE66" s="31"/>
      <c r="BF66" s="32">
        <f>9856+6</f>
        <v>9862</v>
      </c>
      <c r="BG66" s="26"/>
      <c r="BH66" s="32">
        <v>10106</v>
      </c>
      <c r="BI66" s="26"/>
      <c r="BJ66" s="32">
        <v>8181</v>
      </c>
      <c r="BK66" s="26"/>
      <c r="BL66" s="32">
        <v>12706</v>
      </c>
      <c r="BM66" s="31"/>
    </row>
    <row r="67" spans="1:85" s="24" customFormat="1" ht="14.1" customHeight="1" x14ac:dyDescent="0.2">
      <c r="A67" s="40"/>
      <c r="B67" s="40" t="s">
        <v>44</v>
      </c>
      <c r="C67" s="40"/>
      <c r="D67" s="40"/>
      <c r="E67" s="26"/>
      <c r="F67" s="32">
        <v>-2429</v>
      </c>
      <c r="G67" s="26"/>
      <c r="H67" s="32">
        <v>-1533</v>
      </c>
      <c r="I67" s="26"/>
      <c r="J67" s="32">
        <v>-2673</v>
      </c>
      <c r="K67" s="26"/>
      <c r="L67" s="32">
        <v>-2471</v>
      </c>
      <c r="M67" s="29"/>
      <c r="N67" s="32">
        <v>-2215</v>
      </c>
      <c r="O67" s="26"/>
      <c r="P67" s="32">
        <v>-1361</v>
      </c>
      <c r="Q67" s="26"/>
      <c r="R67" s="32">
        <v>-2628</v>
      </c>
      <c r="S67" s="26"/>
      <c r="T67" s="32">
        <v>-2802</v>
      </c>
      <c r="U67" s="26"/>
      <c r="V67" s="32">
        <v>-3379</v>
      </c>
      <c r="W67" s="26"/>
      <c r="X67" s="32">
        <v>-3475</v>
      </c>
      <c r="Y67" s="26"/>
      <c r="Z67" s="32">
        <v>-3590</v>
      </c>
      <c r="AA67" s="26"/>
      <c r="AB67" s="32">
        <v>-4486</v>
      </c>
      <c r="AC67" s="26"/>
      <c r="AD67" s="32">
        <v>-4979</v>
      </c>
      <c r="AE67" s="31"/>
      <c r="AF67" s="30">
        <v>-4864</v>
      </c>
      <c r="AG67" s="31"/>
      <c r="AH67" s="32">
        <v>-4256</v>
      </c>
      <c r="AI67" s="26"/>
      <c r="AJ67" s="32">
        <v>-4586</v>
      </c>
      <c r="AK67" s="26"/>
      <c r="AL67" s="32">
        <v>-4137</v>
      </c>
      <c r="AM67" s="26"/>
      <c r="AN67" s="32">
        <v>-2368</v>
      </c>
      <c r="AO67" s="31"/>
      <c r="AP67" s="32">
        <v>-1939</v>
      </c>
      <c r="AQ67" s="26"/>
      <c r="AR67" s="32">
        <v>-1737</v>
      </c>
      <c r="AS67" s="26"/>
      <c r="AT67" s="32">
        <v>-1461</v>
      </c>
      <c r="AU67" s="26"/>
      <c r="AV67" s="32">
        <v>-1303</v>
      </c>
      <c r="AW67" s="31"/>
      <c r="AX67" s="32">
        <v>-1328</v>
      </c>
      <c r="AY67" s="26"/>
      <c r="AZ67" s="32">
        <v>-1508</v>
      </c>
      <c r="BA67" s="26"/>
      <c r="BB67" s="32">
        <v>-1923</v>
      </c>
      <c r="BC67" s="26"/>
      <c r="BD67" s="32">
        <v>-1762</v>
      </c>
      <c r="BE67" s="31"/>
      <c r="BF67" s="32">
        <v>-1717</v>
      </c>
      <c r="BG67" s="26"/>
      <c r="BH67" s="32">
        <v>-1684</v>
      </c>
      <c r="BI67" s="26"/>
      <c r="BJ67" s="32">
        <v>-1662</v>
      </c>
      <c r="BK67" s="26"/>
      <c r="BL67" s="32">
        <v>-1711</v>
      </c>
      <c r="BM67" s="31"/>
    </row>
    <row r="68" spans="1:85" s="24" customFormat="1" ht="14.1" customHeight="1" x14ac:dyDescent="0.2">
      <c r="A68" s="40"/>
      <c r="B68" s="40" t="s">
        <v>174</v>
      </c>
      <c r="C68" s="40"/>
      <c r="D68" s="40"/>
      <c r="E68" s="26"/>
      <c r="F68" s="32">
        <v>-23</v>
      </c>
      <c r="G68" s="26"/>
      <c r="H68" s="32">
        <v>-23</v>
      </c>
      <c r="I68" s="26"/>
      <c r="J68" s="32">
        <v>-23</v>
      </c>
      <c r="K68" s="26"/>
      <c r="L68" s="32">
        <v>-23</v>
      </c>
      <c r="M68" s="29"/>
      <c r="N68" s="32">
        <v>-30</v>
      </c>
      <c r="O68" s="26"/>
      <c r="P68" s="32">
        <v>-30</v>
      </c>
      <c r="Q68" s="26"/>
      <c r="R68" s="32">
        <v>-14</v>
      </c>
      <c r="S68" s="26"/>
      <c r="T68" s="32">
        <v>-14</v>
      </c>
      <c r="U68" s="26"/>
      <c r="V68" s="32">
        <v>-16</v>
      </c>
      <c r="W68" s="26"/>
      <c r="X68" s="32">
        <v>0</v>
      </c>
      <c r="Y68" s="26"/>
      <c r="Z68" s="32">
        <v>0</v>
      </c>
      <c r="AA68" s="26"/>
      <c r="AB68" s="32">
        <v>0</v>
      </c>
      <c r="AC68" s="26"/>
      <c r="AD68" s="32">
        <v>0</v>
      </c>
      <c r="AE68" s="31"/>
      <c r="AF68" s="30">
        <v>0</v>
      </c>
      <c r="AG68" s="31"/>
      <c r="AH68" s="32">
        <v>-133</v>
      </c>
      <c r="AI68" s="26"/>
      <c r="AJ68" s="32">
        <v>-133</v>
      </c>
      <c r="AK68" s="26"/>
      <c r="AL68" s="32">
        <v>-133</v>
      </c>
      <c r="AM68" s="26"/>
      <c r="AN68" s="32">
        <v>-97</v>
      </c>
      <c r="AO68" s="31"/>
      <c r="AP68" s="32">
        <v>-90</v>
      </c>
      <c r="AQ68" s="26"/>
      <c r="AR68" s="32">
        <v>0</v>
      </c>
      <c r="AS68" s="26"/>
      <c r="AT68" s="32">
        <v>0</v>
      </c>
      <c r="AU68" s="26"/>
      <c r="AV68" s="32">
        <v>0</v>
      </c>
      <c r="AW68" s="31"/>
      <c r="AX68" s="32">
        <v>0</v>
      </c>
      <c r="AY68" s="26"/>
      <c r="AZ68" s="32">
        <v>0</v>
      </c>
      <c r="BA68" s="26"/>
      <c r="BB68" s="32">
        <v>0</v>
      </c>
      <c r="BC68" s="26"/>
      <c r="BD68" s="32">
        <v>0</v>
      </c>
      <c r="BE68" s="31"/>
      <c r="BF68" s="32">
        <v>0</v>
      </c>
      <c r="BG68" s="26"/>
      <c r="BH68" s="32">
        <v>0</v>
      </c>
      <c r="BI68" s="26"/>
      <c r="BJ68" s="32">
        <v>0</v>
      </c>
      <c r="BK68" s="26"/>
      <c r="BL68" s="32">
        <v>0</v>
      </c>
      <c r="BM68" s="31"/>
    </row>
    <row r="69" spans="1:85" s="24" customFormat="1" ht="14.1" customHeight="1" x14ac:dyDescent="0.2">
      <c r="A69" s="33" t="s">
        <v>207</v>
      </c>
      <c r="B69" s="34"/>
      <c r="C69" s="34"/>
      <c r="D69" s="34"/>
      <c r="E69" s="35"/>
      <c r="F69" s="36">
        <f>SUBTOTAL(109,F63:F68)</f>
        <v>90196</v>
      </c>
      <c r="G69" s="35"/>
      <c r="H69" s="36">
        <f>SUBTOTAL(109,H63:H68)</f>
        <v>88755</v>
      </c>
      <c r="I69" s="35"/>
      <c r="J69" s="36">
        <f>SUBTOTAL(109,J63:J68)</f>
        <v>92412</v>
      </c>
      <c r="K69" s="35"/>
      <c r="L69" s="36">
        <f>SUBTOTAL(109,L63:L68)</f>
        <v>89574</v>
      </c>
      <c r="M69" s="76"/>
      <c r="N69" s="36">
        <f>SUBTOTAL(109,N63:N68)</f>
        <v>85938</v>
      </c>
      <c r="O69" s="35"/>
      <c r="P69" s="36">
        <f>SUBTOTAL(109,P63:P68)</f>
        <v>90443</v>
      </c>
      <c r="Q69" s="26"/>
      <c r="R69" s="36">
        <f>SUBTOTAL(109,R63:R68)</f>
        <v>86463</v>
      </c>
      <c r="S69" s="26"/>
      <c r="T69" s="36">
        <f>SUBTOTAL(109,T63:T68)</f>
        <v>83551</v>
      </c>
      <c r="U69" s="26"/>
      <c r="V69" s="36">
        <f>SUBTOTAL(109,V63:V68)</f>
        <v>80435</v>
      </c>
      <c r="W69" s="26"/>
      <c r="X69" s="36">
        <f>SUBTOTAL(109,X63:X68)</f>
        <v>82952</v>
      </c>
      <c r="Y69" s="26"/>
      <c r="Z69" s="36">
        <f>SUBTOTAL(109,Z63:Z68)</f>
        <v>79738</v>
      </c>
      <c r="AA69" s="26"/>
      <c r="AB69" s="36">
        <f>SUBTOTAL(109,AB63:AB68)</f>
        <v>76867</v>
      </c>
      <c r="AC69" s="26"/>
      <c r="AD69" s="36">
        <f>SUBTOTAL(109,AD63:AD68)</f>
        <v>73632</v>
      </c>
      <c r="AE69" s="31"/>
      <c r="AF69" s="36">
        <f>SUBTOTAL(109,AF63:AF68)</f>
        <v>72797</v>
      </c>
      <c r="AG69" s="31"/>
      <c r="AH69" s="36">
        <f>SUBTOTAL(109,AH63:AH68)</f>
        <v>70827</v>
      </c>
      <c r="AI69" s="35"/>
      <c r="AJ69" s="36">
        <f>SUBTOTAL(109,AJ63:AJ68)</f>
        <v>67498</v>
      </c>
      <c r="AK69" s="26"/>
      <c r="AL69" s="36">
        <f>SUBTOTAL(109,AL63:AL68)</f>
        <v>65555</v>
      </c>
      <c r="AM69" s="26"/>
      <c r="AN69" s="36">
        <f>SUBTOTAL(109,AN63:AN68)</f>
        <v>65886</v>
      </c>
      <c r="AO69" s="31"/>
      <c r="AP69" s="36">
        <f>SUBTOTAL(109,AP63:AP68)</f>
        <v>62602</v>
      </c>
      <c r="AQ69" s="35"/>
      <c r="AR69" s="36">
        <f>SUBTOTAL(109,AR63:AR68)</f>
        <v>61112</v>
      </c>
      <c r="AS69" s="26"/>
      <c r="AT69" s="36">
        <f>SUBTOTAL(109,AT63:AT68)</f>
        <v>58696</v>
      </c>
      <c r="AU69" s="26"/>
      <c r="AV69" s="36">
        <f>SUBTOTAL(109,AV63:AV68)</f>
        <v>57343</v>
      </c>
      <c r="AW69" s="31"/>
      <c r="AX69" s="36">
        <f>SUBTOTAL(109,AX63:AX68)</f>
        <v>54494</v>
      </c>
      <c r="AY69" s="35"/>
      <c r="AZ69" s="36">
        <f>SUBTOTAL(109,AZ63:AZ68)</f>
        <v>52896</v>
      </c>
      <c r="BA69" s="26"/>
      <c r="BB69" s="36">
        <f>SUBTOTAL(109,BB63:BB68)</f>
        <v>51962</v>
      </c>
      <c r="BC69" s="26"/>
      <c r="BD69" s="36">
        <f>SUBTOTAL(109,BD63:BD68)</f>
        <v>55232</v>
      </c>
      <c r="BE69" s="31"/>
      <c r="BF69" s="36">
        <f>SUBTOTAL(109,BF63:BF68)</f>
        <v>52130</v>
      </c>
      <c r="BG69" s="35"/>
      <c r="BH69" s="36">
        <f>SUBTOTAL(109,BH63:BH68)</f>
        <v>52362</v>
      </c>
      <c r="BI69" s="26"/>
      <c r="BJ69" s="36">
        <f>SUBTOTAL(109,BJ63:BJ68)</f>
        <v>50402</v>
      </c>
      <c r="BK69" s="26"/>
      <c r="BL69" s="36">
        <f>SUBTOTAL(109,BL63:BL68)</f>
        <v>55143</v>
      </c>
      <c r="BM69" s="31"/>
    </row>
    <row r="70" spans="1:85" s="24" customFormat="1" ht="6" customHeight="1" x14ac:dyDescent="0.2">
      <c r="A70" s="40"/>
      <c r="B70" s="40"/>
      <c r="C70" s="40"/>
      <c r="D70" s="40"/>
      <c r="E70" s="26"/>
      <c r="F70" s="109"/>
      <c r="G70" s="26"/>
      <c r="H70" s="109"/>
      <c r="I70" s="26"/>
      <c r="J70" s="109"/>
      <c r="K70" s="26"/>
      <c r="L70" s="109"/>
      <c r="M70" s="31"/>
      <c r="N70" s="109"/>
      <c r="O70" s="26"/>
      <c r="P70" s="109"/>
      <c r="Q70" s="26"/>
      <c r="R70" s="109"/>
      <c r="S70" s="26"/>
      <c r="T70" s="109"/>
      <c r="U70" s="26"/>
      <c r="V70" s="109"/>
      <c r="W70" s="26"/>
      <c r="X70" s="109"/>
      <c r="Y70" s="26"/>
      <c r="Z70" s="109"/>
      <c r="AA70" s="26"/>
      <c r="AB70" s="109"/>
      <c r="AC70" s="26"/>
      <c r="AD70" s="109"/>
      <c r="AE70" s="31"/>
      <c r="AF70" s="110"/>
      <c r="AG70" s="31"/>
      <c r="AH70" s="109"/>
      <c r="AI70" s="26"/>
      <c r="AJ70" s="109"/>
      <c r="AK70" s="26"/>
      <c r="AL70" s="109"/>
      <c r="AM70" s="26"/>
      <c r="AN70" s="109"/>
      <c r="AO70" s="31"/>
      <c r="AP70" s="109"/>
      <c r="AQ70" s="26"/>
      <c r="AR70" s="109"/>
      <c r="AS70" s="26"/>
      <c r="AT70" s="109"/>
      <c r="AU70" s="26"/>
      <c r="AV70" s="109"/>
      <c r="AW70" s="31"/>
      <c r="AX70" s="109"/>
      <c r="AY70" s="26"/>
      <c r="AZ70" s="109"/>
      <c r="BA70" s="26"/>
      <c r="BB70" s="109"/>
      <c r="BC70" s="26"/>
      <c r="BD70" s="109"/>
      <c r="BE70" s="31"/>
      <c r="BF70" s="109"/>
      <c r="BG70" s="26"/>
      <c r="BH70" s="109"/>
      <c r="BI70" s="26"/>
      <c r="BJ70" s="109"/>
      <c r="BK70" s="26"/>
      <c r="BL70" s="109"/>
      <c r="BM70" s="31"/>
    </row>
    <row r="71" spans="1:85" s="24" customFormat="1" ht="13.8" customHeight="1" x14ac:dyDescent="0.2">
      <c r="A71" s="33" t="s">
        <v>48</v>
      </c>
      <c r="B71" s="34"/>
      <c r="C71" s="34"/>
      <c r="D71" s="34"/>
      <c r="E71" s="35"/>
      <c r="F71" s="36">
        <f>SUBTOTAL(109,F35:F70)</f>
        <v>97436</v>
      </c>
      <c r="G71" s="35"/>
      <c r="H71" s="36">
        <f>SUBTOTAL(109,H35:H70)</f>
        <v>94773</v>
      </c>
      <c r="I71" s="35"/>
      <c r="J71" s="36">
        <f>SUBTOTAL(109,J35:J70)</f>
        <v>97981</v>
      </c>
      <c r="K71" s="35"/>
      <c r="L71" s="36">
        <f>SUBTOTAL(109,L35:L70)</f>
        <v>98743</v>
      </c>
      <c r="M71" s="76"/>
      <c r="N71" s="36">
        <f>SUBTOTAL(109,N35:N70)</f>
        <v>95293</v>
      </c>
      <c r="O71" s="35"/>
      <c r="P71" s="36">
        <f>SUBTOTAL(109,P35:P70)</f>
        <v>99125</v>
      </c>
      <c r="Q71" s="26"/>
      <c r="R71" s="36">
        <f>SUBTOTAL(109,R35:R70)</f>
        <v>95883</v>
      </c>
      <c r="S71" s="26"/>
      <c r="T71" s="36">
        <f>SUBTOTAL(109,T35:T70)</f>
        <v>92277</v>
      </c>
      <c r="U71" s="26"/>
      <c r="V71" s="36">
        <f>SUBTOTAL(109,V35:V70)</f>
        <v>88147</v>
      </c>
      <c r="W71" s="26"/>
      <c r="X71" s="36">
        <f>SUBTOTAL(109,X35:X70)</f>
        <v>89898</v>
      </c>
      <c r="Y71" s="26"/>
      <c r="Z71" s="36">
        <f>SUBTOTAL(109,Z35:Z70)</f>
        <v>88685</v>
      </c>
      <c r="AA71" s="26"/>
      <c r="AB71" s="36">
        <f>SUBTOTAL(109,AB35:AB70)</f>
        <v>88423</v>
      </c>
      <c r="AC71" s="26"/>
      <c r="AD71" s="36">
        <f>SUBTOTAL(109,AD35:AD70)</f>
        <v>84517</v>
      </c>
      <c r="AE71" s="31"/>
      <c r="AF71" s="36">
        <f>SUBTOTAL(109,AF35:AF70)</f>
        <v>83254</v>
      </c>
      <c r="AG71" s="31"/>
      <c r="AH71" s="36">
        <f>SUBTOTAL(109,AH35:AH70)</f>
        <v>82627</v>
      </c>
      <c r="AI71" s="35"/>
      <c r="AJ71" s="36">
        <f>SUBTOTAL(109,AJ35:AJ70)</f>
        <v>75802</v>
      </c>
      <c r="AK71" s="26"/>
      <c r="AL71" s="36">
        <f>SUBTOTAL(109,AL35:AL70)</f>
        <v>73797</v>
      </c>
      <c r="AM71" s="26"/>
      <c r="AN71" s="36">
        <f>SUBTOTAL(109,AN35:AN70)</f>
        <v>74602</v>
      </c>
      <c r="AO71" s="31"/>
      <c r="AP71" s="36">
        <f>SUBTOTAL(109,AP35:AP70)</f>
        <v>70712</v>
      </c>
      <c r="AQ71" s="35"/>
      <c r="AR71" s="36">
        <f>SUBTOTAL(109,AR35:AR70)</f>
        <v>69423</v>
      </c>
      <c r="AS71" s="26"/>
      <c r="AT71" s="36">
        <f>SUBTOTAL(109,AT35:AT70)</f>
        <v>63886</v>
      </c>
      <c r="AU71" s="26"/>
      <c r="AV71" s="36">
        <f>SUBTOTAL(109,AV35:AV70)</f>
        <v>62985</v>
      </c>
      <c r="AW71" s="31"/>
      <c r="AX71" s="36">
        <f>SUBTOTAL(109,AX35:AX70)</f>
        <v>58079</v>
      </c>
      <c r="AY71" s="35"/>
      <c r="AZ71" s="36">
        <f>SUBTOTAL(109,AZ35:AZ70)</f>
        <v>56548</v>
      </c>
      <c r="BA71" s="26"/>
      <c r="BB71" s="36">
        <f>SUBTOTAL(109,BB35:BB70)</f>
        <v>55598</v>
      </c>
      <c r="BC71" s="26"/>
      <c r="BD71" s="36">
        <f>SUBTOTAL(109,BD35:BD70)</f>
        <v>58571</v>
      </c>
      <c r="BE71" s="31"/>
      <c r="BF71" s="36">
        <f>SUBTOTAL(109,BF35:BF70)</f>
        <v>55509</v>
      </c>
      <c r="BG71" s="35"/>
      <c r="BH71" s="36">
        <f>SUBTOTAL(109,BH35:BH70)</f>
        <v>56449</v>
      </c>
      <c r="BI71" s="26"/>
      <c r="BJ71" s="36">
        <f>SUBTOTAL(109,BJ35:BJ70)</f>
        <v>54323</v>
      </c>
      <c r="BK71" s="26"/>
      <c r="BL71" s="36">
        <f>SUBTOTAL(109,BL35:BL70)</f>
        <v>58360</v>
      </c>
      <c r="BM71" s="31"/>
    </row>
    <row r="72" spans="1:85" s="84" customFormat="1" ht="4.8" customHeight="1" x14ac:dyDescent="0.2">
      <c r="A72" s="24"/>
      <c r="B72" s="24"/>
      <c r="C72" s="24"/>
      <c r="D72" s="24"/>
      <c r="E72" s="24"/>
      <c r="F72" s="275"/>
      <c r="G72" s="24"/>
      <c r="H72" s="275"/>
      <c r="I72" s="276"/>
      <c r="J72" s="275"/>
      <c r="K72" s="276"/>
      <c r="L72" s="275"/>
      <c r="M72" s="276"/>
      <c r="N72" s="275"/>
      <c r="O72" s="276"/>
      <c r="P72" s="275"/>
      <c r="Q72" s="275"/>
      <c r="R72" s="275"/>
      <c r="S72" s="276"/>
      <c r="T72" s="275"/>
      <c r="U72" s="277"/>
      <c r="V72" s="275"/>
      <c r="W72" s="277"/>
      <c r="X72" s="275"/>
      <c r="Y72" s="277"/>
      <c r="Z72" s="275"/>
      <c r="AA72" s="277"/>
      <c r="AB72" s="275"/>
      <c r="AC72" s="277"/>
      <c r="AD72" s="275"/>
      <c r="AE72" s="277"/>
      <c r="AF72" s="275"/>
      <c r="AG72" s="277"/>
      <c r="AH72" s="275"/>
      <c r="AI72" s="276"/>
      <c r="AJ72" s="275"/>
      <c r="AK72" s="276"/>
      <c r="AL72" s="275"/>
      <c r="AM72" s="276"/>
      <c r="AN72" s="275"/>
      <c r="AO72" s="276"/>
      <c r="AP72" s="275"/>
      <c r="AQ72" s="276"/>
      <c r="AR72" s="275"/>
      <c r="AS72" s="276"/>
      <c r="AT72" s="275"/>
      <c r="AU72" s="276"/>
      <c r="AV72" s="275"/>
      <c r="AW72" s="276"/>
      <c r="AX72" s="275"/>
      <c r="AY72" s="276"/>
      <c r="AZ72" s="275"/>
      <c r="BA72" s="276"/>
      <c r="BB72" s="275"/>
      <c r="BC72" s="276"/>
      <c r="BD72" s="275"/>
      <c r="BE72" s="276"/>
      <c r="BF72" s="275"/>
      <c r="BG72" s="276"/>
      <c r="BH72" s="275"/>
      <c r="BI72" s="276"/>
      <c r="BJ72" s="275"/>
      <c r="BK72" s="276"/>
      <c r="BL72" s="275"/>
      <c r="BM72" s="276"/>
      <c r="BN72" s="275"/>
      <c r="BO72" s="276"/>
      <c r="BP72" s="275"/>
      <c r="BQ72" s="276"/>
      <c r="BR72" s="275"/>
      <c r="BS72" s="276"/>
      <c r="BT72" s="275"/>
      <c r="BU72" s="276"/>
      <c r="BV72" s="275"/>
      <c r="BW72" s="276"/>
      <c r="BX72" s="275"/>
      <c r="BY72" s="42"/>
      <c r="BZ72" s="42"/>
      <c r="CA72" s="42"/>
      <c r="CB72" s="42"/>
      <c r="CC72" s="42"/>
      <c r="CD72" s="42"/>
      <c r="CE72" s="42"/>
      <c r="CF72" s="42"/>
      <c r="CG72" s="42"/>
    </row>
    <row r="73" spans="1:85" s="24" customFormat="1" x14ac:dyDescent="0.2">
      <c r="A73" s="43" t="s">
        <v>24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4"/>
      <c r="Q73" s="43"/>
      <c r="R73" s="45"/>
      <c r="S73" s="43"/>
      <c r="T73" s="45"/>
      <c r="U73" s="44"/>
      <c r="V73" s="45"/>
      <c r="W73" s="44"/>
      <c r="X73" s="45"/>
      <c r="Y73" s="44"/>
      <c r="Z73" s="44"/>
      <c r="AA73" s="44"/>
      <c r="AB73" s="44"/>
      <c r="AC73" s="44"/>
      <c r="AD73" s="44"/>
      <c r="AE73" s="44"/>
      <c r="AF73" s="44"/>
      <c r="AG73" s="44"/>
      <c r="AH73" s="45"/>
      <c r="AI73" s="46"/>
      <c r="AJ73" s="45"/>
      <c r="AK73" s="46"/>
      <c r="AL73" s="45"/>
      <c r="AM73" s="46"/>
      <c r="AN73" s="45"/>
      <c r="AO73" s="46"/>
      <c r="AP73" s="45"/>
      <c r="AQ73" s="46"/>
      <c r="AR73" s="47"/>
      <c r="AS73" s="46"/>
      <c r="AT73" s="45"/>
      <c r="AU73" s="46"/>
      <c r="AV73" s="45"/>
      <c r="AW73" s="46"/>
      <c r="AX73" s="45"/>
      <c r="AY73" s="46"/>
      <c r="AZ73" s="45"/>
      <c r="BA73" s="46"/>
      <c r="BB73" s="45"/>
      <c r="BC73" s="46"/>
      <c r="BD73" s="45"/>
      <c r="BE73" s="46"/>
      <c r="BF73" s="45"/>
      <c r="BG73" s="46"/>
      <c r="BH73" s="45"/>
      <c r="BI73" s="46"/>
      <c r="BJ73" s="45"/>
      <c r="BK73" s="46"/>
      <c r="BL73" s="45"/>
      <c r="BM73" s="46"/>
      <c r="BN73" s="45"/>
      <c r="BO73" s="46"/>
      <c r="BP73" s="45"/>
      <c r="BQ73" s="46"/>
      <c r="BR73" s="45"/>
      <c r="BS73" s="46"/>
      <c r="BT73" s="45"/>
      <c r="BU73" s="46"/>
      <c r="BV73" s="45"/>
      <c r="BW73" s="46"/>
      <c r="BX73" s="45"/>
      <c r="BY73" s="46"/>
      <c r="BZ73" s="45"/>
      <c r="CA73" s="46"/>
      <c r="CB73" s="45"/>
      <c r="CC73" s="46"/>
      <c r="CD73" s="45"/>
      <c r="CE73" s="46"/>
      <c r="CF73" s="45"/>
      <c r="CG73" s="31"/>
    </row>
    <row r="74" spans="1:85" s="24" customFormat="1" x14ac:dyDescent="0.2">
      <c r="A74" s="188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29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</row>
    <row r="75" spans="1:85" x14ac:dyDescent="0.2">
      <c r="X75" s="51"/>
      <c r="Z75" s="51"/>
      <c r="AD75" s="51"/>
      <c r="AF75" s="51"/>
      <c r="AH75" s="51"/>
      <c r="AJ75" s="51"/>
      <c r="AL75" s="51"/>
      <c r="AN75" s="51"/>
      <c r="AP75" s="51"/>
      <c r="AR75" s="51"/>
      <c r="AT75" s="51"/>
      <c r="AV75" s="51"/>
      <c r="AX75" s="51"/>
      <c r="AZ75" s="51"/>
      <c r="BB75" s="51"/>
      <c r="BD75" s="51"/>
      <c r="BF75" s="51"/>
      <c r="BH75" s="51"/>
      <c r="BJ75" s="51"/>
      <c r="BL75" s="51"/>
    </row>
  </sheetData>
  <mergeCells count="3">
    <mergeCell ref="A4:D4"/>
    <mergeCell ref="A2:D2"/>
    <mergeCell ref="N4:BL4"/>
  </mergeCells>
  <conditionalFormatting sqref="A2">
    <cfRule type="expression" dxfId="247" priority="1">
      <formula>#REF!&lt;&gt;0</formula>
    </cfRule>
  </conditionalFormatting>
  <conditionalFormatting sqref="A4:A5">
    <cfRule type="expression" dxfId="246" priority="8">
      <formula>#REF!&lt;&gt;0</formula>
    </cfRule>
  </conditionalFormatting>
  <conditionalFormatting sqref="A28">
    <cfRule type="duplicateValues" dxfId="245" priority="22"/>
  </conditionalFormatting>
  <conditionalFormatting sqref="A29">
    <cfRule type="duplicateValues" dxfId="244" priority="21"/>
  </conditionalFormatting>
  <conditionalFormatting sqref="A37">
    <cfRule type="duplicateValues" dxfId="243" priority="20"/>
  </conditionalFormatting>
  <conditionalFormatting sqref="A38:A39">
    <cfRule type="duplicateValues" dxfId="242" priority="19"/>
  </conditionalFormatting>
  <conditionalFormatting sqref="A40:A41">
    <cfRule type="duplicateValues" dxfId="241" priority="18"/>
  </conditionalFormatting>
  <conditionalFormatting sqref="A42">
    <cfRule type="duplicateValues" dxfId="240" priority="15"/>
  </conditionalFormatting>
  <conditionalFormatting sqref="A43">
    <cfRule type="duplicateValues" dxfId="239" priority="17"/>
  </conditionalFormatting>
  <conditionalFormatting sqref="A44:A45">
    <cfRule type="duplicateValues" dxfId="238" priority="14"/>
  </conditionalFormatting>
  <conditionalFormatting sqref="A46">
    <cfRule type="duplicateValues" dxfId="237" priority="16"/>
  </conditionalFormatting>
  <conditionalFormatting sqref="A53">
    <cfRule type="duplicateValues" dxfId="236" priority="12"/>
  </conditionalFormatting>
  <conditionalFormatting sqref="A54">
    <cfRule type="duplicateValues" dxfId="235" priority="11"/>
  </conditionalFormatting>
  <conditionalFormatting sqref="A55">
    <cfRule type="duplicateValues" dxfId="234" priority="13"/>
  </conditionalFormatting>
  <conditionalFormatting sqref="A56">
    <cfRule type="duplicateValues" dxfId="233" priority="9"/>
  </conditionalFormatting>
  <conditionalFormatting sqref="A57">
    <cfRule type="duplicateValues" dxfId="232" priority="10"/>
  </conditionalFormatting>
  <conditionalFormatting sqref="A62">
    <cfRule type="duplicateValues" dxfId="231" priority="2"/>
  </conditionalFormatting>
  <conditionalFormatting sqref="A63:A64">
    <cfRule type="duplicateValues" dxfId="230" priority="7"/>
  </conditionalFormatting>
  <conditionalFormatting sqref="A65">
    <cfRule type="duplicateValues" dxfId="229" priority="6"/>
  </conditionalFormatting>
  <conditionalFormatting sqref="A66">
    <cfRule type="duplicateValues" dxfId="228" priority="4"/>
  </conditionalFormatting>
  <conditionalFormatting sqref="A67">
    <cfRule type="duplicateValues" dxfId="227" priority="5"/>
  </conditionalFormatting>
  <conditionalFormatting sqref="A68">
    <cfRule type="duplicateValues" dxfId="226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  <customPr name="FPMExcelClientCellBasedFunctionStatus" r:id="rId4"/>
  </customProperties>
  <ignoredErrors>
    <ignoredError sqref="F18" formulaRange="1"/>
  </ignoredErrors>
  <drawing r:id="rId5"/>
  <legacyDrawing r:id="rId6"/>
  <controls>
    <mc:AlternateContent xmlns:mc="http://schemas.openxmlformats.org/markup-compatibility/2006">
      <mc:Choice Requires="x14">
        <control shapeId="1025" r:id="rId7" name="FPMExcelClientSheetOptions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7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81D41"/>
    <outlinePr summaryBelow="0"/>
    <pageSetUpPr fitToPage="1"/>
  </sheetPr>
  <dimension ref="A1:FJ35"/>
  <sheetViews>
    <sheetView showGridLines="0" zoomScaleNormal="100" zoomScaleSheetLayoutView="100" workbookViewId="0">
      <pane xSplit="4" ySplit="5" topLeftCell="E6" activePane="bottomRight" state="frozen"/>
      <selection activeCell="F9" sqref="F9"/>
      <selection pane="topRight" activeCell="F9" sqref="F9"/>
      <selection pane="bottomLeft" activeCell="F9" sqref="F9"/>
      <selection pane="bottomRight" activeCell="P29" sqref="P29:P30"/>
    </sheetView>
  </sheetViews>
  <sheetFormatPr defaultColWidth="9.109375" defaultRowHeight="13.2" outlineLevelCol="1" x14ac:dyDescent="0.25"/>
  <cols>
    <col min="1" max="3" width="2.6640625" style="52" customWidth="1"/>
    <col min="4" max="4" width="48.5546875" style="52" customWidth="1"/>
    <col min="5" max="5" width="0.44140625" style="52" customWidth="1"/>
    <col min="6" max="6" width="12.6640625" style="52" customWidth="1"/>
    <col min="7" max="7" width="0.44140625" style="52" customWidth="1"/>
    <col min="8" max="8" width="12.6640625" style="52" customWidth="1"/>
    <col min="9" max="9" width="0.44140625" style="52" customWidth="1"/>
    <col min="10" max="10" width="12.6640625" style="52" customWidth="1"/>
    <col min="11" max="11" width="0.44140625" style="52" customWidth="1"/>
    <col min="12" max="12" width="12.6640625" style="52" customWidth="1"/>
    <col min="13" max="13" width="0.44140625" style="52" customWidth="1"/>
    <col min="14" max="14" width="12.6640625" style="52" customWidth="1"/>
    <col min="15" max="15" width="0.44140625" style="52" customWidth="1"/>
    <col min="16" max="16" width="12.6640625" style="52" customWidth="1"/>
    <col min="17" max="17" width="0.44140625" style="52" customWidth="1"/>
    <col min="18" max="18" width="13.44140625" style="52" customWidth="1"/>
    <col min="19" max="19" width="0.44140625" style="52" customWidth="1"/>
    <col min="20" max="20" width="12.6640625" style="52" customWidth="1"/>
    <col min="21" max="21" width="0.44140625" style="52" customWidth="1"/>
    <col min="22" max="22" width="12.6640625" style="52" customWidth="1"/>
    <col min="23" max="23" width="0.44140625" style="52" customWidth="1"/>
    <col min="24" max="24" width="12.6640625" style="52" customWidth="1"/>
    <col min="25" max="25" width="0.44140625" style="52" customWidth="1"/>
    <col min="26" max="26" width="12.6640625" style="52" customWidth="1"/>
    <col min="27" max="27" width="0.44140625" style="52" customWidth="1"/>
    <col min="28" max="28" width="10.6640625" style="52" customWidth="1"/>
    <col min="29" max="29" width="0.44140625" style="52" customWidth="1"/>
    <col min="30" max="30" width="12.6640625" style="52" hidden="1" customWidth="1" outlineLevel="1"/>
    <col min="31" max="31" width="0.44140625" style="52" hidden="1" customWidth="1" outlineLevel="1"/>
    <col min="32" max="32" width="12.6640625" style="52" hidden="1" customWidth="1" outlineLevel="1"/>
    <col min="33" max="33" width="0.44140625" style="52" hidden="1" customWidth="1" outlineLevel="1"/>
    <col min="34" max="34" width="12.6640625" style="52" hidden="1" customWidth="1" outlineLevel="1"/>
    <col min="35" max="35" width="0.44140625" style="52" hidden="1" customWidth="1" outlineLevel="1"/>
    <col min="36" max="36" width="10.6640625" style="52" hidden="1" customWidth="1" outlineLevel="1"/>
    <col min="37" max="37" width="0.44140625" style="52" hidden="1" customWidth="1" outlineLevel="1"/>
    <col min="38" max="38" width="10.6640625" style="52" customWidth="1" collapsed="1"/>
    <col min="39" max="39" width="0.44140625" style="52" hidden="1" customWidth="1" outlineLevel="1"/>
    <col min="40" max="40" width="10.6640625" style="52" hidden="1" customWidth="1" outlineLevel="1"/>
    <col min="41" max="41" width="0.44140625" style="52" hidden="1" customWidth="1" outlineLevel="1"/>
    <col min="42" max="42" width="10.6640625" style="52" hidden="1" customWidth="1" outlineLevel="1"/>
    <col min="43" max="43" width="0.44140625" style="52" hidden="1" customWidth="1" outlineLevel="1"/>
    <col min="44" max="44" width="10.6640625" style="52" hidden="1" customWidth="1" outlineLevel="1"/>
    <col min="45" max="45" width="0.44140625" style="52" hidden="1" customWidth="1" outlineLevel="1"/>
    <col min="46" max="46" width="10.6640625" style="52" hidden="1" customWidth="1" outlineLevel="1"/>
    <col min="47" max="47" width="0.44140625" style="52" customWidth="1" collapsed="1"/>
    <col min="48" max="48" width="10.6640625" style="52" customWidth="1"/>
    <col min="49" max="49" width="0.44140625" style="52" hidden="1" customWidth="1" outlineLevel="1"/>
    <col min="50" max="50" width="10.6640625" style="52" hidden="1" customWidth="1" outlineLevel="1"/>
    <col min="51" max="51" width="0.44140625" style="52" hidden="1" customWidth="1" outlineLevel="1"/>
    <col min="52" max="52" width="10.6640625" style="52" hidden="1" customWidth="1" outlineLevel="1"/>
    <col min="53" max="53" width="0.44140625" style="52" hidden="1" customWidth="1" outlineLevel="1"/>
    <col min="54" max="54" width="10.6640625" style="52" hidden="1" customWidth="1" outlineLevel="1"/>
    <col min="55" max="55" width="0.44140625" style="52" hidden="1" customWidth="1" outlineLevel="1"/>
    <col min="56" max="56" width="10.6640625" style="52" hidden="1" customWidth="1" outlineLevel="1"/>
    <col min="57" max="57" width="0.44140625" style="52" customWidth="1" collapsed="1"/>
    <col min="58" max="58" width="10.6640625" style="52" customWidth="1"/>
    <col min="59" max="59" width="0.44140625" style="52" hidden="1" customWidth="1" outlineLevel="1"/>
    <col min="60" max="60" width="10.6640625" style="52" hidden="1" customWidth="1" outlineLevel="1"/>
    <col min="61" max="61" width="0.44140625" style="52" hidden="1" customWidth="1" outlineLevel="1"/>
    <col min="62" max="62" width="10.6640625" style="52" hidden="1" customWidth="1" outlineLevel="1"/>
    <col min="63" max="63" width="0.44140625" style="52" hidden="1" customWidth="1" outlineLevel="1"/>
    <col min="64" max="64" width="10.6640625" style="52" hidden="1" customWidth="1" outlineLevel="1"/>
    <col min="65" max="65" width="0.44140625" style="52" hidden="1" customWidth="1" outlineLevel="1"/>
    <col min="66" max="66" width="10.6640625" style="52" hidden="1" customWidth="1" outlineLevel="1"/>
    <col min="67" max="67" width="0.44140625" style="52" customWidth="1" collapsed="1"/>
    <col min="68" max="68" width="10.6640625" style="52" customWidth="1"/>
    <col min="69" max="69" width="0.44140625" style="52" hidden="1" customWidth="1" outlineLevel="1"/>
    <col min="70" max="70" width="10.6640625" style="52" hidden="1" customWidth="1" outlineLevel="1"/>
    <col min="71" max="71" width="0.44140625" style="52" hidden="1" customWidth="1" outlineLevel="1"/>
    <col min="72" max="72" width="10.6640625" style="52" hidden="1" customWidth="1" outlineLevel="1"/>
    <col min="73" max="73" width="0.44140625" style="52" hidden="1" customWidth="1" outlineLevel="1"/>
    <col min="74" max="74" width="10.6640625" style="52" hidden="1" customWidth="1" outlineLevel="1"/>
    <col min="75" max="75" width="0.44140625" style="52" hidden="1" customWidth="1" outlineLevel="1"/>
    <col min="76" max="76" width="10.6640625" style="52" hidden="1" customWidth="1" outlineLevel="1"/>
    <col min="77" max="77" width="0.44140625" style="52" customWidth="1" collapsed="1"/>
    <col min="78" max="78" width="10.6640625" style="52" customWidth="1"/>
    <col min="79" max="79" width="0.44140625" style="52" hidden="1" customWidth="1" outlineLevel="1"/>
    <col min="80" max="80" width="10.6640625" style="52" hidden="1" customWidth="1" outlineLevel="1"/>
    <col min="81" max="81" width="0.44140625" style="52" hidden="1" customWidth="1" outlineLevel="1"/>
    <col min="82" max="82" width="10.6640625" style="52" hidden="1" customWidth="1" outlineLevel="1"/>
    <col min="83" max="83" width="0.44140625" style="52" hidden="1" customWidth="1" outlineLevel="1"/>
    <col min="84" max="84" width="10.6640625" style="52" hidden="1" customWidth="1" outlineLevel="1"/>
    <col min="85" max="85" width="0.44140625" style="52" hidden="1" customWidth="1" outlineLevel="1"/>
    <col min="86" max="86" width="10.6640625" style="52" hidden="1" customWidth="1" outlineLevel="1"/>
    <col min="87" max="87" width="0.44140625" style="52" customWidth="1" collapsed="1"/>
    <col min="88" max="16384" width="9.109375" style="52"/>
  </cols>
  <sheetData>
    <row r="1" spans="1:87" s="12" customFormat="1" x14ac:dyDescent="0.25">
      <c r="A1" s="9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1"/>
    </row>
    <row r="2" spans="1:87" s="12" customFormat="1" x14ac:dyDescent="0.25">
      <c r="A2" s="9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3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1"/>
    </row>
    <row r="3" spans="1:87" s="12" customFormat="1" ht="14.25" customHeight="1" x14ac:dyDescent="0.25">
      <c r="A3" s="1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3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1"/>
    </row>
    <row r="4" spans="1:87" s="12" customFormat="1" x14ac:dyDescent="0.25">
      <c r="A4" s="282" t="s">
        <v>143</v>
      </c>
      <c r="B4" s="282"/>
      <c r="C4" s="282"/>
      <c r="D4" s="282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285" t="s">
        <v>0</v>
      </c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16"/>
    </row>
    <row r="5" spans="1:87" s="12" customFormat="1" ht="20.399999999999999" x14ac:dyDescent="0.25">
      <c r="A5" s="17" t="s">
        <v>51</v>
      </c>
      <c r="B5" s="10"/>
      <c r="C5" s="10"/>
      <c r="D5" s="10"/>
      <c r="E5" s="10"/>
      <c r="F5" s="18" t="s">
        <v>321</v>
      </c>
      <c r="G5" s="10"/>
      <c r="H5" s="18">
        <v>2025</v>
      </c>
      <c r="I5" s="10"/>
      <c r="J5" s="18" t="s">
        <v>314</v>
      </c>
      <c r="K5" s="10"/>
      <c r="L5" s="18" t="s">
        <v>309</v>
      </c>
      <c r="M5" s="10"/>
      <c r="N5" s="18" t="s">
        <v>304</v>
      </c>
      <c r="O5" s="18"/>
      <c r="P5" s="18" t="s">
        <v>301</v>
      </c>
      <c r="Q5" s="10"/>
      <c r="R5" s="18">
        <v>2024</v>
      </c>
      <c r="S5" s="19"/>
      <c r="T5" s="18" t="s">
        <v>291</v>
      </c>
      <c r="U5" s="10"/>
      <c r="V5" s="18" t="s">
        <v>287</v>
      </c>
      <c r="W5" s="20"/>
      <c r="X5" s="18" t="s">
        <v>283</v>
      </c>
      <c r="Y5" s="20"/>
      <c r="Z5" s="18" t="s">
        <v>279</v>
      </c>
      <c r="AA5" s="20"/>
      <c r="AB5" s="18">
        <v>2023</v>
      </c>
      <c r="AC5" s="20"/>
      <c r="AD5" s="18" t="s">
        <v>276</v>
      </c>
      <c r="AE5" s="20"/>
      <c r="AF5" s="18" t="s">
        <v>266</v>
      </c>
      <c r="AG5" s="20"/>
      <c r="AH5" s="18" t="s">
        <v>229</v>
      </c>
      <c r="AI5" s="20"/>
      <c r="AJ5" s="18" t="s">
        <v>75</v>
      </c>
      <c r="AK5" s="21"/>
      <c r="AL5" s="18">
        <v>2022</v>
      </c>
      <c r="AM5" s="21"/>
      <c r="AN5" s="18" t="s">
        <v>123</v>
      </c>
      <c r="AO5" s="21"/>
      <c r="AP5" s="18" t="s">
        <v>124</v>
      </c>
      <c r="AQ5" s="21"/>
      <c r="AR5" s="18" t="s">
        <v>125</v>
      </c>
      <c r="AS5" s="21"/>
      <c r="AT5" s="18" t="s">
        <v>76</v>
      </c>
      <c r="AU5" s="21"/>
      <c r="AV5" s="18">
        <v>2021</v>
      </c>
      <c r="AW5" s="21"/>
      <c r="AX5" s="18" t="s">
        <v>128</v>
      </c>
      <c r="AY5" s="21"/>
      <c r="AZ5" s="18" t="s">
        <v>129</v>
      </c>
      <c r="BA5" s="21"/>
      <c r="BB5" s="18" t="s">
        <v>126</v>
      </c>
      <c r="BC5" s="21"/>
      <c r="BD5" s="18" t="s">
        <v>127</v>
      </c>
      <c r="BE5" s="21"/>
      <c r="BF5" s="18">
        <v>2020</v>
      </c>
      <c r="BG5" s="21"/>
      <c r="BH5" s="18" t="s">
        <v>133</v>
      </c>
      <c r="BI5" s="21"/>
      <c r="BJ5" s="18" t="s">
        <v>130</v>
      </c>
      <c r="BK5" s="21"/>
      <c r="BL5" s="18" t="s">
        <v>131</v>
      </c>
      <c r="BM5" s="21"/>
      <c r="BN5" s="18" t="s">
        <v>132</v>
      </c>
      <c r="BO5" s="21"/>
      <c r="BP5" s="18">
        <v>2019</v>
      </c>
      <c r="BQ5" s="21"/>
      <c r="BR5" s="18" t="s">
        <v>137</v>
      </c>
      <c r="BS5" s="21"/>
      <c r="BT5" s="18" t="s">
        <v>134</v>
      </c>
      <c r="BU5" s="21"/>
      <c r="BV5" s="18" t="s">
        <v>135</v>
      </c>
      <c r="BW5" s="21"/>
      <c r="BX5" s="18" t="s">
        <v>136</v>
      </c>
      <c r="BY5" s="21"/>
      <c r="BZ5" s="18">
        <v>2018</v>
      </c>
      <c r="CA5" s="21"/>
      <c r="CB5" s="18" t="s">
        <v>141</v>
      </c>
      <c r="CC5" s="21"/>
      <c r="CD5" s="18" t="s">
        <v>138</v>
      </c>
      <c r="CE5" s="21"/>
      <c r="CF5" s="18" t="s">
        <v>139</v>
      </c>
      <c r="CG5" s="21"/>
      <c r="CH5" s="18" t="s">
        <v>140</v>
      </c>
      <c r="CI5" s="22"/>
    </row>
    <row r="6" spans="1:87" s="24" customFormat="1" ht="13.95" customHeight="1" x14ac:dyDescent="0.2">
      <c r="A6" s="99" t="s">
        <v>55</v>
      </c>
      <c r="B6" s="40"/>
      <c r="C6" s="40"/>
      <c r="D6" s="40"/>
      <c r="F6" s="40"/>
      <c r="H6" s="40"/>
      <c r="J6" s="40"/>
      <c r="L6" s="40"/>
      <c r="N6" s="40"/>
      <c r="P6" s="40"/>
      <c r="R6" s="40"/>
      <c r="T6" s="40"/>
      <c r="V6" s="40"/>
      <c r="W6" s="25"/>
      <c r="X6" s="40"/>
      <c r="Y6" s="25"/>
      <c r="Z6" s="40"/>
      <c r="AA6" s="25"/>
      <c r="AB6" s="40"/>
      <c r="AC6" s="26"/>
      <c r="AD6" s="40"/>
      <c r="AE6" s="25"/>
      <c r="AF6" s="40"/>
      <c r="AG6" s="25"/>
      <c r="AH6" s="40"/>
      <c r="AI6" s="25"/>
      <c r="AJ6" s="40"/>
      <c r="AK6" s="27"/>
      <c r="AL6" s="40"/>
      <c r="AM6" s="27"/>
      <c r="AN6" s="40"/>
      <c r="AO6" s="27"/>
      <c r="AP6" s="40"/>
      <c r="AQ6" s="27"/>
      <c r="AR6" s="40"/>
      <c r="AS6" s="27"/>
      <c r="AT6" s="40"/>
      <c r="AU6" s="27"/>
      <c r="AV6" s="28"/>
      <c r="AW6" s="27"/>
      <c r="AX6" s="40"/>
      <c r="AY6" s="27"/>
      <c r="AZ6" s="40"/>
      <c r="BA6" s="27"/>
      <c r="BB6" s="40"/>
      <c r="BC6" s="27"/>
      <c r="BD6" s="40"/>
      <c r="BE6" s="27"/>
      <c r="BF6" s="40"/>
      <c r="BG6" s="27"/>
      <c r="BH6" s="40"/>
      <c r="BI6" s="27"/>
      <c r="BJ6" s="40"/>
      <c r="BK6" s="27"/>
      <c r="BL6" s="40"/>
      <c r="BM6" s="27"/>
      <c r="BN6" s="40"/>
      <c r="BO6" s="27"/>
      <c r="BP6" s="28"/>
      <c r="BQ6" s="27"/>
      <c r="BR6" s="40"/>
      <c r="BS6" s="27"/>
      <c r="BT6" s="40"/>
      <c r="BU6" s="27"/>
      <c r="BV6" s="40"/>
      <c r="BW6" s="27"/>
      <c r="BX6" s="40"/>
      <c r="BY6" s="27"/>
      <c r="BZ6" s="28"/>
      <c r="CA6" s="27"/>
      <c r="CB6" s="40"/>
      <c r="CC6" s="27"/>
      <c r="CD6" s="40"/>
      <c r="CE6" s="27"/>
      <c r="CF6" s="40"/>
      <c r="CG6" s="27"/>
      <c r="CH6" s="40"/>
      <c r="CI6" s="27"/>
    </row>
    <row r="7" spans="1:87" s="24" customFormat="1" ht="13.95" customHeight="1" x14ac:dyDescent="0.2">
      <c r="A7" s="40"/>
      <c r="B7" s="40" t="s">
        <v>57</v>
      </c>
      <c r="C7" s="40"/>
      <c r="D7" s="40"/>
      <c r="F7" s="30">
        <v>-44</v>
      </c>
      <c r="H7" s="30">
        <v>-185</v>
      </c>
      <c r="J7" s="30">
        <f>H7-L7-N7-P7</f>
        <v>-52</v>
      </c>
      <c r="L7" s="30">
        <v>-45</v>
      </c>
      <c r="N7" s="30">
        <v>-47</v>
      </c>
      <c r="O7" s="29"/>
      <c r="P7" s="30">
        <v>-41</v>
      </c>
      <c r="R7" s="30">
        <v>-178</v>
      </c>
      <c r="S7" s="29"/>
      <c r="T7" s="30">
        <f>R7-V7-X7-Z7</f>
        <v>-47</v>
      </c>
      <c r="V7" s="30">
        <v>-42</v>
      </c>
      <c r="W7" s="26"/>
      <c r="X7" s="30">
        <v>-46</v>
      </c>
      <c r="Y7" s="26"/>
      <c r="Z7" s="30">
        <v>-43</v>
      </c>
      <c r="AA7" s="26"/>
      <c r="AB7" s="30">
        <v>-177</v>
      </c>
      <c r="AC7" s="26"/>
      <c r="AD7" s="30">
        <f t="shared" ref="AD7:AD9" si="0">AB7-AF7-AH7-AJ7</f>
        <v>-50</v>
      </c>
      <c r="AE7" s="26"/>
      <c r="AF7" s="30">
        <v>-52</v>
      </c>
      <c r="AG7" s="26"/>
      <c r="AH7" s="30">
        <v>-43</v>
      </c>
      <c r="AI7" s="26"/>
      <c r="AJ7" s="30">
        <v>-32</v>
      </c>
      <c r="AK7" s="31"/>
      <c r="AL7" s="30">
        <v>-172</v>
      </c>
      <c r="AM7" s="31"/>
      <c r="AN7" s="30">
        <f t="shared" ref="AN7:AN9" si="1">AL7-AP7-AR7-AT7</f>
        <v>-46</v>
      </c>
      <c r="AO7" s="31"/>
      <c r="AP7" s="30">
        <v>-40</v>
      </c>
      <c r="AQ7" s="31"/>
      <c r="AR7" s="30">
        <v>-52</v>
      </c>
      <c r="AS7" s="31"/>
      <c r="AT7" s="30">
        <v>-34</v>
      </c>
      <c r="AU7" s="31"/>
      <c r="AV7" s="32">
        <v>-143</v>
      </c>
      <c r="AW7" s="31"/>
      <c r="AX7" s="30">
        <f t="shared" ref="AX7:AX9" si="2">AV7-AZ7-BB7-BD7</f>
        <v>-39</v>
      </c>
      <c r="AY7" s="31"/>
      <c r="AZ7" s="30">
        <v>-37</v>
      </c>
      <c r="BA7" s="31"/>
      <c r="BB7" s="30">
        <v>-34</v>
      </c>
      <c r="BC7" s="31"/>
      <c r="BD7" s="30">
        <v>-33</v>
      </c>
      <c r="BE7" s="31"/>
      <c r="BF7" s="30">
        <v>-129</v>
      </c>
      <c r="BG7" s="31"/>
      <c r="BH7" s="30">
        <f t="shared" ref="BH7:BH9" si="3">BF7-BJ7-BL7-BN7</f>
        <v>-33</v>
      </c>
      <c r="BI7" s="31"/>
      <c r="BJ7" s="30">
        <v>-33</v>
      </c>
      <c r="BK7" s="31"/>
      <c r="BL7" s="30">
        <v>-25</v>
      </c>
      <c r="BM7" s="31"/>
      <c r="BN7" s="30">
        <v>-38</v>
      </c>
      <c r="BO7" s="31"/>
      <c r="BP7" s="32">
        <v>-123</v>
      </c>
      <c r="BQ7" s="31"/>
      <c r="BR7" s="30">
        <f t="shared" ref="BR7:BR9" si="4">BP7-BT7-BV7-BX7</f>
        <v>-31</v>
      </c>
      <c r="BS7" s="31"/>
      <c r="BT7" s="30">
        <v>-34</v>
      </c>
      <c r="BU7" s="31"/>
      <c r="BV7" s="30">
        <v>-27</v>
      </c>
      <c r="BW7" s="31"/>
      <c r="BX7" s="30">
        <v>-31</v>
      </c>
      <c r="BY7" s="31"/>
      <c r="BZ7" s="32">
        <v>-85</v>
      </c>
      <c r="CA7" s="31"/>
      <c r="CB7" s="30">
        <f t="shared" ref="CB7:CB9" si="5">BZ7-CD7-CF7-CH7</f>
        <v>-28</v>
      </c>
      <c r="CC7" s="31"/>
      <c r="CD7" s="30">
        <v>-23</v>
      </c>
      <c r="CE7" s="31"/>
      <c r="CF7" s="30">
        <v>-21</v>
      </c>
      <c r="CG7" s="31"/>
      <c r="CH7" s="30">
        <v>-13</v>
      </c>
      <c r="CI7" s="31"/>
    </row>
    <row r="8" spans="1:87" s="24" customFormat="1" ht="13.95" customHeight="1" x14ac:dyDescent="0.2">
      <c r="A8" s="40"/>
      <c r="B8" s="40" t="s">
        <v>58</v>
      </c>
      <c r="C8" s="40"/>
      <c r="D8" s="40"/>
      <c r="F8" s="30">
        <v>4546</v>
      </c>
      <c r="H8" s="30">
        <v>17291</v>
      </c>
      <c r="J8" s="30">
        <f t="shared" ref="J8:J9" si="6">H8-L8-N8-P8</f>
        <v>4552</v>
      </c>
      <c r="L8" s="30">
        <v>4327</v>
      </c>
      <c r="N8" s="30">
        <v>4269</v>
      </c>
      <c r="O8" s="29"/>
      <c r="P8" s="30">
        <v>4143</v>
      </c>
      <c r="R8" s="30">
        <v>15641</v>
      </c>
      <c r="S8" s="29"/>
      <c r="T8" s="30">
        <f t="shared" ref="T8:T9" si="7">R8-V8-X8-Z8</f>
        <v>4090</v>
      </c>
      <c r="V8" s="30">
        <v>3975</v>
      </c>
      <c r="W8" s="26"/>
      <c r="X8" s="30">
        <v>3924</v>
      </c>
      <c r="Y8" s="26"/>
      <c r="Z8" s="30">
        <v>3652</v>
      </c>
      <c r="AA8" s="26"/>
      <c r="AB8" s="30">
        <v>12444</v>
      </c>
      <c r="AC8" s="26"/>
      <c r="AD8" s="30">
        <f t="shared" si="0"/>
        <v>2916</v>
      </c>
      <c r="AE8" s="26"/>
      <c r="AF8" s="30">
        <v>3255</v>
      </c>
      <c r="AG8" s="26"/>
      <c r="AH8" s="30">
        <v>3321</v>
      </c>
      <c r="AI8" s="26"/>
      <c r="AJ8" s="30">
        <v>2952</v>
      </c>
      <c r="AK8" s="31"/>
      <c r="AL8" s="30">
        <v>11701</v>
      </c>
      <c r="AM8" s="31"/>
      <c r="AN8" s="30">
        <f t="shared" si="1"/>
        <v>2904</v>
      </c>
      <c r="AO8" s="31"/>
      <c r="AP8" s="30">
        <v>3136</v>
      </c>
      <c r="AQ8" s="31"/>
      <c r="AR8" s="30">
        <v>2942</v>
      </c>
      <c r="AS8" s="31"/>
      <c r="AT8" s="30">
        <v>2719</v>
      </c>
      <c r="AU8" s="31"/>
      <c r="AV8" s="32">
        <v>11156</v>
      </c>
      <c r="AW8" s="31"/>
      <c r="AX8" s="30">
        <f t="shared" si="2"/>
        <v>2840</v>
      </c>
      <c r="AY8" s="31"/>
      <c r="AZ8" s="30">
        <v>2516</v>
      </c>
      <c r="BA8" s="31"/>
      <c r="BB8" s="30">
        <v>3501</v>
      </c>
      <c r="BC8" s="31"/>
      <c r="BD8" s="30">
        <v>2299</v>
      </c>
      <c r="BE8" s="31"/>
      <c r="BF8" s="30">
        <v>7214</v>
      </c>
      <c r="BG8" s="31"/>
      <c r="BH8" s="30">
        <f t="shared" si="3"/>
        <v>3465</v>
      </c>
      <c r="BI8" s="31"/>
      <c r="BJ8" s="30">
        <v>1798</v>
      </c>
      <c r="BK8" s="31"/>
      <c r="BL8" s="30">
        <v>642</v>
      </c>
      <c r="BM8" s="31"/>
      <c r="BN8" s="30">
        <v>1309</v>
      </c>
      <c r="BO8" s="31"/>
      <c r="BP8" s="32">
        <v>10436</v>
      </c>
      <c r="BQ8" s="31"/>
      <c r="BR8" s="30">
        <f t="shared" si="4"/>
        <v>3382</v>
      </c>
      <c r="BS8" s="31"/>
      <c r="BT8" s="30">
        <v>1940</v>
      </c>
      <c r="BU8" s="31"/>
      <c r="BV8" s="30">
        <v>2485</v>
      </c>
      <c r="BW8" s="31"/>
      <c r="BX8" s="30">
        <v>2629</v>
      </c>
      <c r="BY8" s="31"/>
      <c r="BZ8" s="32">
        <v>9724</v>
      </c>
      <c r="CA8" s="31"/>
      <c r="CB8" s="30">
        <f t="shared" si="5"/>
        <v>2466</v>
      </c>
      <c r="CC8" s="31"/>
      <c r="CD8" s="30">
        <v>2467</v>
      </c>
      <c r="CE8" s="31"/>
      <c r="CF8" s="30">
        <v>2140</v>
      </c>
      <c r="CG8" s="31"/>
      <c r="CH8" s="30">
        <v>2651</v>
      </c>
      <c r="CI8" s="31"/>
    </row>
    <row r="9" spans="1:87" s="24" customFormat="1" ht="13.95" customHeight="1" x14ac:dyDescent="0.2">
      <c r="A9" s="40"/>
      <c r="B9" s="40" t="s">
        <v>77</v>
      </c>
      <c r="C9" s="40"/>
      <c r="D9" s="40"/>
      <c r="F9" s="30">
        <v>106</v>
      </c>
      <c r="H9" s="30">
        <v>286</v>
      </c>
      <c r="J9" s="30">
        <f t="shared" si="6"/>
        <v>-26</v>
      </c>
      <c r="L9" s="30">
        <v>201</v>
      </c>
      <c r="N9" s="30">
        <v>-16</v>
      </c>
      <c r="O9" s="29"/>
      <c r="P9" s="30">
        <v>127</v>
      </c>
      <c r="R9" s="30">
        <v>132</v>
      </c>
      <c r="S9" s="29"/>
      <c r="T9" s="30">
        <f t="shared" si="7"/>
        <v>-67</v>
      </c>
      <c r="V9" s="30">
        <v>134</v>
      </c>
      <c r="W9" s="26"/>
      <c r="X9" s="30">
        <v>80</v>
      </c>
      <c r="Y9" s="26"/>
      <c r="Z9" s="30">
        <v>-15</v>
      </c>
      <c r="AA9" s="26"/>
      <c r="AB9" s="30">
        <v>988</v>
      </c>
      <c r="AC9" s="26"/>
      <c r="AD9" s="30">
        <f t="shared" si="0"/>
        <v>-6</v>
      </c>
      <c r="AE9" s="26"/>
      <c r="AF9" s="30">
        <v>251</v>
      </c>
      <c r="AG9" s="26"/>
      <c r="AH9" s="30">
        <v>562</v>
      </c>
      <c r="AI9" s="26"/>
      <c r="AJ9" s="30">
        <v>181</v>
      </c>
      <c r="AK9" s="31"/>
      <c r="AL9" s="30">
        <v>2887</v>
      </c>
      <c r="AM9" s="31"/>
      <c r="AN9" s="30">
        <f t="shared" si="1"/>
        <v>1063</v>
      </c>
      <c r="AO9" s="31"/>
      <c r="AP9" s="30">
        <v>567</v>
      </c>
      <c r="AQ9" s="31"/>
      <c r="AR9" s="30">
        <v>102</v>
      </c>
      <c r="AS9" s="31"/>
      <c r="AT9" s="30">
        <v>1155</v>
      </c>
      <c r="AU9" s="31"/>
      <c r="AV9" s="32">
        <v>822</v>
      </c>
      <c r="AW9" s="31"/>
      <c r="AX9" s="30">
        <f t="shared" si="2"/>
        <v>634</v>
      </c>
      <c r="AY9" s="31"/>
      <c r="AZ9" s="30">
        <v>51</v>
      </c>
      <c r="BA9" s="31"/>
      <c r="BB9" s="30">
        <v>72</v>
      </c>
      <c r="BC9" s="31"/>
      <c r="BD9" s="30">
        <v>65</v>
      </c>
      <c r="BE9" s="31"/>
      <c r="BF9" s="30">
        <v>132</v>
      </c>
      <c r="BG9" s="31"/>
      <c r="BH9" s="30">
        <f t="shared" si="3"/>
        <v>43</v>
      </c>
      <c r="BI9" s="31"/>
      <c r="BJ9" s="30">
        <v>42</v>
      </c>
      <c r="BK9" s="31"/>
      <c r="BL9" s="30">
        <v>-1</v>
      </c>
      <c r="BM9" s="31"/>
      <c r="BN9" s="30">
        <v>48</v>
      </c>
      <c r="BO9" s="31"/>
      <c r="BP9" s="32">
        <v>201</v>
      </c>
      <c r="BQ9" s="31"/>
      <c r="BR9" s="30">
        <f t="shared" si="4"/>
        <v>293</v>
      </c>
      <c r="BS9" s="31"/>
      <c r="BT9" s="30">
        <f>42-2</f>
        <v>40</v>
      </c>
      <c r="BU9" s="31"/>
      <c r="BV9" s="30">
        <f>74+-2</f>
        <v>72</v>
      </c>
      <c r="BW9" s="31"/>
      <c r="BX9" s="30">
        <f>-244+40</f>
        <v>-204</v>
      </c>
      <c r="BY9" s="31"/>
      <c r="BZ9" s="32">
        <v>38</v>
      </c>
      <c r="CA9" s="31"/>
      <c r="CB9" s="30">
        <f t="shared" si="5"/>
        <v>331</v>
      </c>
      <c r="CC9" s="31"/>
      <c r="CD9" s="30">
        <f>38-2</f>
        <v>36</v>
      </c>
      <c r="CE9" s="31"/>
      <c r="CF9" s="30">
        <f>-81+-7</f>
        <v>-88</v>
      </c>
      <c r="CG9" s="31"/>
      <c r="CH9" s="30">
        <f>-284+43</f>
        <v>-241</v>
      </c>
      <c r="CI9" s="31"/>
    </row>
    <row r="10" spans="1:87" s="24" customFormat="1" ht="13.95" customHeight="1" x14ac:dyDescent="0.2">
      <c r="A10" s="33" t="s">
        <v>59</v>
      </c>
      <c r="B10" s="34"/>
      <c r="C10" s="34"/>
      <c r="D10" s="34"/>
      <c r="E10" s="35"/>
      <c r="F10" s="36">
        <f>SUBTOTAL(9,F6:F9)</f>
        <v>4608</v>
      </c>
      <c r="G10" s="35"/>
      <c r="H10" s="36">
        <f>SUBTOTAL(9,H6:H9)</f>
        <v>17392</v>
      </c>
      <c r="I10" s="35"/>
      <c r="J10" s="36">
        <f>SUBTOTAL(9,J6:J9)</f>
        <v>4474</v>
      </c>
      <c r="K10" s="35"/>
      <c r="L10" s="36">
        <f>SUBTOTAL(9,L6:L9)</f>
        <v>4483</v>
      </c>
      <c r="M10" s="35"/>
      <c r="N10" s="36">
        <f>SUBTOTAL(9,N6:N9)</f>
        <v>4206</v>
      </c>
      <c r="O10" s="76"/>
      <c r="P10" s="36">
        <f>SUBTOTAL(9,P6:P9)</f>
        <v>4229</v>
      </c>
      <c r="Q10" s="35"/>
      <c r="R10" s="36">
        <f>SUBTOTAL(9,R6:R9)</f>
        <v>15595</v>
      </c>
      <c r="S10" s="76"/>
      <c r="T10" s="36">
        <f>SUBTOTAL(9,T6:T9)</f>
        <v>3976</v>
      </c>
      <c r="U10" s="26"/>
      <c r="V10" s="36">
        <f>SUBTOTAL(9,V6:V9)</f>
        <v>4067</v>
      </c>
      <c r="W10" s="26"/>
      <c r="X10" s="36">
        <f>SUBTOTAL(9,X6:X9)</f>
        <v>3958</v>
      </c>
      <c r="Y10" s="26"/>
      <c r="Z10" s="36">
        <f>SUBTOTAL(9,Z6:Z9)</f>
        <v>3594</v>
      </c>
      <c r="AA10" s="26"/>
      <c r="AB10" s="36">
        <f>SUBTOTAL(9,AB6:AB9)</f>
        <v>13255</v>
      </c>
      <c r="AC10" s="26"/>
      <c r="AD10" s="36">
        <f>SUBTOTAL(9,AD6:AD9)</f>
        <v>2860</v>
      </c>
      <c r="AE10" s="26"/>
      <c r="AF10" s="36">
        <f>SUBTOTAL(9,AF6:AF9)</f>
        <v>3454</v>
      </c>
      <c r="AG10" s="31"/>
      <c r="AH10" s="36">
        <f>SUBTOTAL(9,AH6:AH9)</f>
        <v>3840</v>
      </c>
      <c r="AI10" s="31"/>
      <c r="AJ10" s="36">
        <f>SUBTOTAL(9,AJ6:AJ9)</f>
        <v>3101</v>
      </c>
      <c r="AK10" s="31"/>
      <c r="AL10" s="36">
        <f t="shared" ref="AL10:CF10" si="8">SUBTOTAL(9,AL6:AL9)</f>
        <v>14416</v>
      </c>
      <c r="AM10" s="31"/>
      <c r="AN10" s="36">
        <f t="shared" si="8"/>
        <v>3921</v>
      </c>
      <c r="AO10" s="31"/>
      <c r="AP10" s="36">
        <f t="shared" si="8"/>
        <v>3663</v>
      </c>
      <c r="AQ10" s="31"/>
      <c r="AR10" s="36">
        <f t="shared" si="8"/>
        <v>2992</v>
      </c>
      <c r="AS10" s="31"/>
      <c r="AT10" s="36">
        <f t="shared" si="8"/>
        <v>3840</v>
      </c>
      <c r="AU10" s="31"/>
      <c r="AV10" s="36">
        <f t="shared" si="8"/>
        <v>11835</v>
      </c>
      <c r="AW10" s="31"/>
      <c r="AX10" s="36">
        <f t="shared" si="8"/>
        <v>3435</v>
      </c>
      <c r="AY10" s="31"/>
      <c r="AZ10" s="36">
        <f t="shared" si="8"/>
        <v>2530</v>
      </c>
      <c r="BA10" s="31"/>
      <c r="BB10" s="36">
        <f t="shared" si="8"/>
        <v>3539</v>
      </c>
      <c r="BC10" s="31"/>
      <c r="BD10" s="36">
        <f t="shared" si="8"/>
        <v>2331</v>
      </c>
      <c r="BE10" s="31"/>
      <c r="BF10" s="36">
        <f t="shared" si="8"/>
        <v>7217</v>
      </c>
      <c r="BG10" s="31"/>
      <c r="BH10" s="36">
        <f t="shared" si="8"/>
        <v>3475</v>
      </c>
      <c r="BI10" s="31"/>
      <c r="BJ10" s="36">
        <f t="shared" si="8"/>
        <v>1807</v>
      </c>
      <c r="BK10" s="31"/>
      <c r="BL10" s="36">
        <f t="shared" si="8"/>
        <v>616</v>
      </c>
      <c r="BM10" s="31"/>
      <c r="BN10" s="36">
        <f t="shared" si="8"/>
        <v>1319</v>
      </c>
      <c r="BO10" s="31"/>
      <c r="BP10" s="36">
        <f t="shared" si="8"/>
        <v>10514</v>
      </c>
      <c r="BR10" s="36">
        <f t="shared" si="8"/>
        <v>3644</v>
      </c>
      <c r="BS10" s="31"/>
      <c r="BT10" s="36">
        <f t="shared" si="8"/>
        <v>1946</v>
      </c>
      <c r="BU10" s="31"/>
      <c r="BV10" s="36">
        <f t="shared" si="8"/>
        <v>2530</v>
      </c>
      <c r="BW10" s="31"/>
      <c r="BX10" s="36">
        <f t="shared" si="8"/>
        <v>2394</v>
      </c>
      <c r="BY10" s="31"/>
      <c r="BZ10" s="36">
        <f t="shared" si="8"/>
        <v>9677</v>
      </c>
      <c r="CB10" s="36">
        <f t="shared" si="8"/>
        <v>2769</v>
      </c>
      <c r="CC10" s="31"/>
      <c r="CD10" s="36">
        <f t="shared" si="8"/>
        <v>2480</v>
      </c>
      <c r="CE10" s="31"/>
      <c r="CF10" s="36">
        <f t="shared" si="8"/>
        <v>2031</v>
      </c>
      <c r="CG10" s="31"/>
      <c r="CH10" s="36">
        <f>SUBTOTAL(9,CH6:CH9)</f>
        <v>2397</v>
      </c>
    </row>
    <row r="11" spans="1:87" s="24" customFormat="1" ht="6" customHeight="1" x14ac:dyDescent="0.2">
      <c r="A11" s="40"/>
      <c r="B11" s="40"/>
      <c r="C11" s="40"/>
      <c r="D11" s="40"/>
      <c r="F11" s="40"/>
      <c r="H11" s="40"/>
      <c r="J11" s="40"/>
      <c r="L11" s="40"/>
      <c r="N11" s="40"/>
      <c r="P11" s="40"/>
      <c r="R11" s="40"/>
      <c r="T11" s="40"/>
      <c r="V11" s="40"/>
      <c r="X11" s="40"/>
      <c r="Z11" s="40"/>
      <c r="AB11" s="40"/>
      <c r="AD11" s="40"/>
      <c r="AF11" s="40"/>
      <c r="AH11" s="40"/>
      <c r="AJ11" s="40"/>
      <c r="AL11" s="40"/>
      <c r="AN11" s="40"/>
      <c r="AP11" s="40"/>
      <c r="AR11" s="40"/>
      <c r="AT11" s="40"/>
      <c r="AV11" s="40"/>
      <c r="AX11" s="40"/>
      <c r="AZ11" s="40"/>
      <c r="BB11" s="40"/>
      <c r="BD11" s="40"/>
      <c r="BF11" s="40"/>
      <c r="BH11" s="40"/>
      <c r="BJ11" s="40"/>
      <c r="BL11" s="40"/>
      <c r="BN11" s="40"/>
      <c r="BP11" s="40"/>
      <c r="BR11" s="40"/>
      <c r="BT11" s="40"/>
      <c r="BV11" s="40"/>
      <c r="BX11" s="40"/>
      <c r="BZ11" s="40"/>
      <c r="CB11" s="40"/>
      <c r="CD11" s="40"/>
      <c r="CF11" s="40"/>
      <c r="CH11" s="40"/>
    </row>
    <row r="12" spans="1:87" s="24" customFormat="1" ht="13.95" customHeight="1" x14ac:dyDescent="0.2">
      <c r="A12" s="33" t="s">
        <v>60</v>
      </c>
      <c r="B12" s="34"/>
      <c r="C12" s="34"/>
      <c r="D12" s="34"/>
      <c r="E12" s="35"/>
      <c r="F12" s="36">
        <f>SUBTOTAL(9,F7:F11)</f>
        <v>4608</v>
      </c>
      <c r="G12" s="35"/>
      <c r="H12" s="36">
        <f>SUBTOTAL(9,H7:H11)</f>
        <v>17392</v>
      </c>
      <c r="I12" s="35"/>
      <c r="J12" s="36">
        <f>SUBTOTAL(9,J7:J11)</f>
        <v>4474</v>
      </c>
      <c r="K12" s="35"/>
      <c r="L12" s="36">
        <f>SUBTOTAL(9,L7:L11)</f>
        <v>4483</v>
      </c>
      <c r="M12" s="35"/>
      <c r="N12" s="36">
        <f>SUBTOTAL(9,N7:N11)</f>
        <v>4206</v>
      </c>
      <c r="O12" s="76"/>
      <c r="P12" s="36">
        <f>SUBTOTAL(9,P7:P11)</f>
        <v>4229</v>
      </c>
      <c r="Q12" s="35"/>
      <c r="R12" s="36">
        <f>SUBTOTAL(9,R7:R11)</f>
        <v>15595</v>
      </c>
      <c r="S12" s="76"/>
      <c r="T12" s="36">
        <f>SUBTOTAL(9,T7:T11)</f>
        <v>3976</v>
      </c>
      <c r="U12" s="26"/>
      <c r="V12" s="36">
        <f>SUBTOTAL(9,V7:V11)</f>
        <v>4067</v>
      </c>
      <c r="W12" s="26"/>
      <c r="X12" s="36">
        <f>SUBTOTAL(9,X7:X11)</f>
        <v>3958</v>
      </c>
      <c r="Y12" s="26"/>
      <c r="Z12" s="36">
        <f>SUBTOTAL(9,Z7:Z11)</f>
        <v>3594</v>
      </c>
      <c r="AA12" s="26"/>
      <c r="AB12" s="36">
        <f>SUBTOTAL(9,AB7:AB11)</f>
        <v>13255</v>
      </c>
      <c r="AC12" s="26"/>
      <c r="AD12" s="36">
        <f>SUBTOTAL(9,AD7:AD11)</f>
        <v>2860</v>
      </c>
      <c r="AE12" s="26"/>
      <c r="AF12" s="36">
        <f>SUBTOTAL(9,AF7:AF11)</f>
        <v>3454</v>
      </c>
      <c r="AG12" s="31"/>
      <c r="AH12" s="36">
        <f>SUBTOTAL(9,AH7:AH11)</f>
        <v>3840</v>
      </c>
      <c r="AI12" s="31"/>
      <c r="AJ12" s="36">
        <f>SUBTOTAL(9,AJ7:AJ11)</f>
        <v>3101</v>
      </c>
      <c r="AK12" s="31"/>
      <c r="AL12" s="36">
        <f>SUBTOTAL(9,AL7:AL11)</f>
        <v>14416</v>
      </c>
      <c r="AM12" s="31"/>
      <c r="AN12" s="36">
        <f>SUBTOTAL(9,AN7:AN11)</f>
        <v>3921</v>
      </c>
      <c r="AO12" s="31"/>
      <c r="AP12" s="36">
        <f>SUBTOTAL(9,AP7:AP11)</f>
        <v>3663</v>
      </c>
      <c r="AQ12" s="31"/>
      <c r="AR12" s="36">
        <f>SUBTOTAL(9,AR7:AR11)</f>
        <v>2992</v>
      </c>
      <c r="AS12" s="31"/>
      <c r="AT12" s="36">
        <f>SUBTOTAL(9,AT7:AT11)</f>
        <v>3840</v>
      </c>
      <c r="AU12" s="31"/>
      <c r="AV12" s="36">
        <f>SUBTOTAL(9,AV7:AV11)</f>
        <v>11835</v>
      </c>
      <c r="AW12" s="31"/>
      <c r="AX12" s="36">
        <f>SUBTOTAL(9,AX7:AX11)</f>
        <v>3435</v>
      </c>
      <c r="AY12" s="31"/>
      <c r="AZ12" s="36">
        <f>SUBTOTAL(9,AZ7:AZ11)</f>
        <v>2530</v>
      </c>
      <c r="BA12" s="31"/>
      <c r="BB12" s="36">
        <f>SUBTOTAL(9,BB7:BB11)</f>
        <v>3539</v>
      </c>
      <c r="BC12" s="31"/>
      <c r="BD12" s="36">
        <f>SUBTOTAL(9,BD7:BD11)</f>
        <v>2331</v>
      </c>
      <c r="BE12" s="31"/>
      <c r="BF12" s="36">
        <f>SUBTOTAL(9,BF7:BF11)</f>
        <v>7217</v>
      </c>
      <c r="BG12" s="31">
        <f>SUBTOTAL(9,BG7:BG11)</f>
        <v>0</v>
      </c>
      <c r="BH12" s="36">
        <f>SUBTOTAL(9,BH7:BH11)</f>
        <v>3475</v>
      </c>
      <c r="BI12" s="31">
        <f>SUBTOTAL(9,BI7:BI11)</f>
        <v>0</v>
      </c>
      <c r="BJ12" s="36">
        <f>SUBTOTAL(9,BJ7:BJ11)</f>
        <v>1807</v>
      </c>
      <c r="BK12" s="31"/>
      <c r="BL12" s="36">
        <f>SUBTOTAL(9,BL7:BL11)</f>
        <v>616</v>
      </c>
      <c r="BM12" s="31"/>
      <c r="BN12" s="36">
        <f>SUBTOTAL(9,BN7:BN11)</f>
        <v>1319</v>
      </c>
      <c r="BO12" s="31"/>
      <c r="BP12" s="36">
        <f>SUBTOTAL(9,BP7:BP11)</f>
        <v>10514</v>
      </c>
      <c r="BR12" s="36">
        <f>SUBTOTAL(9,BR7:BR11)</f>
        <v>3644</v>
      </c>
      <c r="BS12" s="31"/>
      <c r="BT12" s="36">
        <f>SUBTOTAL(9,BT7:BT11)</f>
        <v>1946</v>
      </c>
      <c r="BU12" s="31"/>
      <c r="BV12" s="36">
        <f>SUBTOTAL(9,BV7:BV11)</f>
        <v>2530</v>
      </c>
      <c r="BW12" s="31"/>
      <c r="BX12" s="36">
        <f>SUBTOTAL(9,BX7:BX11)</f>
        <v>2394</v>
      </c>
      <c r="BY12" s="31"/>
      <c r="BZ12" s="36">
        <f>SUBTOTAL(9,BZ7:BZ11)</f>
        <v>9677</v>
      </c>
      <c r="CB12" s="36">
        <f>SUBTOTAL(9,CB7:CB11)</f>
        <v>2769</v>
      </c>
      <c r="CC12" s="31"/>
      <c r="CD12" s="36">
        <f>SUBTOTAL(9,CD7:CD11)</f>
        <v>2480</v>
      </c>
      <c r="CE12" s="31"/>
      <c r="CF12" s="36">
        <f>SUBTOTAL(9,CF7:CF11)</f>
        <v>2031</v>
      </c>
      <c r="CG12" s="31"/>
      <c r="CH12" s="36">
        <f>SUBTOTAL(9,CH7:CH11)</f>
        <v>2397</v>
      </c>
    </row>
    <row r="13" spans="1:87" s="24" customFormat="1" ht="6" customHeight="1" x14ac:dyDescent="0.2">
      <c r="A13" s="40"/>
      <c r="B13" s="40"/>
      <c r="C13" s="40"/>
      <c r="D13" s="40"/>
      <c r="F13" s="40"/>
      <c r="H13" s="40"/>
      <c r="J13" s="40"/>
      <c r="L13" s="40"/>
      <c r="N13" s="40"/>
      <c r="P13" s="40"/>
      <c r="R13" s="40"/>
      <c r="T13" s="40"/>
      <c r="V13" s="40"/>
      <c r="X13" s="40"/>
      <c r="Z13" s="40"/>
      <c r="AB13" s="40"/>
      <c r="AD13" s="40"/>
      <c r="AF13" s="40"/>
      <c r="AH13" s="40"/>
      <c r="AJ13" s="40"/>
      <c r="AL13" s="40"/>
      <c r="AN13" s="40"/>
      <c r="AP13" s="40"/>
      <c r="AR13" s="40"/>
      <c r="AT13" s="40"/>
      <c r="AV13" s="40"/>
      <c r="AX13" s="40"/>
      <c r="AZ13" s="40"/>
      <c r="BB13" s="40"/>
      <c r="BD13" s="40"/>
      <c r="BF13" s="40"/>
      <c r="BH13" s="40"/>
      <c r="BJ13" s="40"/>
      <c r="BL13" s="40"/>
      <c r="BN13" s="40"/>
      <c r="BP13" s="40"/>
      <c r="BR13" s="40"/>
      <c r="BT13" s="40"/>
      <c r="BV13" s="40"/>
      <c r="BX13" s="40"/>
      <c r="BZ13" s="40"/>
      <c r="CB13" s="40"/>
      <c r="CD13" s="40"/>
      <c r="CF13" s="40"/>
      <c r="CH13" s="40"/>
    </row>
    <row r="14" spans="1:87" s="24" customFormat="1" ht="13.95" customHeight="1" x14ac:dyDescent="0.2">
      <c r="A14" s="99" t="s">
        <v>61</v>
      </c>
      <c r="B14" s="99"/>
      <c r="C14" s="99"/>
      <c r="D14" s="99"/>
      <c r="E14" s="23"/>
      <c r="F14" s="40"/>
      <c r="G14" s="23"/>
      <c r="H14" s="40"/>
      <c r="I14" s="23"/>
      <c r="J14" s="40"/>
      <c r="K14" s="23"/>
      <c r="L14" s="40"/>
      <c r="M14" s="23"/>
      <c r="N14" s="40"/>
      <c r="P14" s="40"/>
      <c r="Q14" s="23"/>
      <c r="R14" s="40"/>
      <c r="T14" s="40"/>
      <c r="U14" s="23"/>
      <c r="V14" s="40"/>
      <c r="W14" s="26"/>
      <c r="X14" s="40"/>
      <c r="Y14" s="26"/>
      <c r="Z14" s="40"/>
      <c r="AA14" s="26"/>
      <c r="AB14" s="40"/>
      <c r="AC14" s="26"/>
      <c r="AD14" s="40"/>
      <c r="AE14" s="26"/>
      <c r="AF14" s="40"/>
      <c r="AG14" s="26"/>
      <c r="AH14" s="40"/>
      <c r="AI14" s="26"/>
      <c r="AJ14" s="40"/>
      <c r="AL14" s="40"/>
      <c r="AN14" s="40"/>
      <c r="AP14" s="40"/>
      <c r="AR14" s="40"/>
      <c r="AT14" s="40"/>
      <c r="AV14" s="118"/>
      <c r="AX14" s="40"/>
      <c r="AZ14" s="40"/>
      <c r="BB14" s="40"/>
      <c r="BD14" s="40"/>
      <c r="BF14" s="40"/>
      <c r="BH14" s="40"/>
      <c r="BJ14" s="40"/>
      <c r="BL14" s="40"/>
      <c r="BN14" s="40"/>
      <c r="BP14" s="118"/>
      <c r="BR14" s="40"/>
      <c r="BT14" s="40"/>
      <c r="BV14" s="40"/>
      <c r="BX14" s="40"/>
      <c r="BZ14" s="118"/>
      <c r="CB14" s="40"/>
      <c r="CD14" s="40"/>
      <c r="CF14" s="40"/>
      <c r="CH14" s="40"/>
    </row>
    <row r="15" spans="1:87" s="24" customFormat="1" ht="13.95" customHeight="1" x14ac:dyDescent="0.2">
      <c r="A15" s="40"/>
      <c r="B15" s="40" t="s">
        <v>62</v>
      </c>
      <c r="C15" s="40"/>
      <c r="D15" s="40"/>
      <c r="F15" s="30">
        <v>127</v>
      </c>
      <c r="H15" s="30">
        <v>491</v>
      </c>
      <c r="J15" s="30">
        <f t="shared" ref="J15:J16" si="9">H15-L15-N15-P15</f>
        <v>41</v>
      </c>
      <c r="L15" s="30">
        <v>132</v>
      </c>
      <c r="N15" s="30">
        <v>193</v>
      </c>
      <c r="O15" s="29"/>
      <c r="P15" s="30">
        <v>125</v>
      </c>
      <c r="R15" s="30">
        <v>459</v>
      </c>
      <c r="S15" s="29"/>
      <c r="T15" s="30">
        <f t="shared" ref="T15:T16" si="10">R15-V15-X15-Z15</f>
        <v>74</v>
      </c>
      <c r="V15" s="30">
        <v>126</v>
      </c>
      <c r="W15" s="26"/>
      <c r="X15" s="30">
        <v>106</v>
      </c>
      <c r="Y15" s="26"/>
      <c r="Z15" s="30">
        <v>153</v>
      </c>
      <c r="AA15" s="26"/>
      <c r="AB15" s="30">
        <v>1563</v>
      </c>
      <c r="AC15" s="26"/>
      <c r="AD15" s="30">
        <f t="shared" ref="AD15:AD16" si="11">AB15-AF15-AH15-AJ15</f>
        <v>158</v>
      </c>
      <c r="AE15" s="26"/>
      <c r="AF15" s="30">
        <v>1107</v>
      </c>
      <c r="AG15" s="26"/>
      <c r="AH15" s="30">
        <v>212</v>
      </c>
      <c r="AI15" s="26"/>
      <c r="AJ15" s="30">
        <v>86</v>
      </c>
      <c r="AK15" s="31"/>
      <c r="AL15" s="30">
        <v>838</v>
      </c>
      <c r="AM15" s="31"/>
      <c r="AN15" s="30">
        <f t="shared" ref="AN15:AN16" si="12">AL15-AP15-AR15-AT15</f>
        <v>37</v>
      </c>
      <c r="AO15" s="31"/>
      <c r="AP15" s="30">
        <v>345</v>
      </c>
      <c r="AQ15" s="31"/>
      <c r="AR15" s="30">
        <v>375</v>
      </c>
      <c r="AS15" s="31"/>
      <c r="AT15" s="30">
        <v>81</v>
      </c>
      <c r="AU15" s="31"/>
      <c r="AV15" s="32">
        <v>810</v>
      </c>
      <c r="AW15" s="31"/>
      <c r="AX15" s="30">
        <f t="shared" ref="AX15:AX16" si="13">AV15-AZ15-BB15-BD15</f>
        <v>634</v>
      </c>
      <c r="AY15" s="31"/>
      <c r="AZ15" s="30">
        <v>91</v>
      </c>
      <c r="BA15" s="31"/>
      <c r="BB15" s="30">
        <v>76</v>
      </c>
      <c r="BC15" s="31"/>
      <c r="BD15" s="30">
        <v>9</v>
      </c>
      <c r="BE15" s="31"/>
      <c r="BF15" s="30">
        <v>474</v>
      </c>
      <c r="BG15" s="31"/>
      <c r="BH15" s="30">
        <f t="shared" ref="BH15:BH16" si="14">BF15-BJ15-BL15-BN15</f>
        <v>365</v>
      </c>
      <c r="BI15" s="31"/>
      <c r="BJ15" s="30">
        <v>56</v>
      </c>
      <c r="BK15" s="31"/>
      <c r="BL15" s="30">
        <v>38</v>
      </c>
      <c r="BM15" s="31"/>
      <c r="BN15" s="30">
        <v>15</v>
      </c>
      <c r="BO15" s="31"/>
      <c r="BP15" s="32">
        <v>374</v>
      </c>
      <c r="BQ15" s="31"/>
      <c r="BR15" s="30">
        <f t="shared" ref="BR15:BR16" si="15">BP15-BT15-BV15-BX15</f>
        <v>170</v>
      </c>
      <c r="BS15" s="31"/>
      <c r="BT15" s="30">
        <v>82</v>
      </c>
      <c r="BU15" s="31"/>
      <c r="BV15" s="30">
        <v>59</v>
      </c>
      <c r="BW15" s="31"/>
      <c r="BX15" s="30">
        <v>63</v>
      </c>
      <c r="BY15" s="31"/>
      <c r="BZ15" s="32">
        <v>270</v>
      </c>
      <c r="CA15" s="31"/>
      <c r="CB15" s="30">
        <f t="shared" ref="CB15:CB16" si="16">BZ15-CD15-CF15-CH15</f>
        <v>166</v>
      </c>
      <c r="CC15" s="31"/>
      <c r="CD15" s="30">
        <v>8</v>
      </c>
      <c r="CE15" s="31"/>
      <c r="CF15" s="30">
        <v>75</v>
      </c>
      <c r="CG15" s="31"/>
      <c r="CH15" s="30">
        <v>21</v>
      </c>
      <c r="CI15" s="31"/>
    </row>
    <row r="16" spans="1:87" s="24" customFormat="1" ht="13.95" customHeight="1" x14ac:dyDescent="0.2">
      <c r="A16" s="40"/>
      <c r="B16" s="40" t="s">
        <v>63</v>
      </c>
      <c r="C16" s="40"/>
      <c r="D16" s="40"/>
      <c r="F16" s="30">
        <v>-304</v>
      </c>
      <c r="H16" s="30">
        <v>-1405</v>
      </c>
      <c r="J16" s="30">
        <f t="shared" si="9"/>
        <v>-192</v>
      </c>
      <c r="L16" s="30">
        <v>-438</v>
      </c>
      <c r="N16" s="30">
        <v>-317</v>
      </c>
      <c r="O16" s="29"/>
      <c r="P16" s="30">
        <v>-458</v>
      </c>
      <c r="R16" s="30">
        <v>-1320</v>
      </c>
      <c r="S16" s="29"/>
      <c r="T16" s="30">
        <f t="shared" si="10"/>
        <v>-341</v>
      </c>
      <c r="V16" s="30">
        <v>-410</v>
      </c>
      <c r="W16" s="26"/>
      <c r="X16" s="30">
        <v>-317</v>
      </c>
      <c r="Y16" s="26"/>
      <c r="Z16" s="30">
        <v>-252</v>
      </c>
      <c r="AA16" s="26"/>
      <c r="AB16" s="30">
        <v>-1447</v>
      </c>
      <c r="AC16" s="26"/>
      <c r="AD16" s="30">
        <f t="shared" si="11"/>
        <v>-302</v>
      </c>
      <c r="AE16" s="26"/>
      <c r="AF16" s="30">
        <v>-386</v>
      </c>
      <c r="AG16" s="26"/>
      <c r="AH16" s="30">
        <v>-375</v>
      </c>
      <c r="AI16" s="26"/>
      <c r="AJ16" s="30">
        <v>-384</v>
      </c>
      <c r="AK16" s="31"/>
      <c r="AL16" s="30">
        <v>-1330</v>
      </c>
      <c r="AM16" s="31"/>
      <c r="AN16" s="30">
        <f t="shared" si="12"/>
        <v>-413</v>
      </c>
      <c r="AO16" s="31"/>
      <c r="AP16" s="30">
        <v>-402</v>
      </c>
      <c r="AQ16" s="31"/>
      <c r="AR16" s="30">
        <v>-270</v>
      </c>
      <c r="AS16" s="31"/>
      <c r="AT16" s="30">
        <v>-245</v>
      </c>
      <c r="AU16" s="31"/>
      <c r="AV16" s="32">
        <v>-776</v>
      </c>
      <c r="AW16" s="31"/>
      <c r="AX16" s="30">
        <f t="shared" si="13"/>
        <v>-261</v>
      </c>
      <c r="AY16" s="31"/>
      <c r="AZ16" s="30">
        <v>-269</v>
      </c>
      <c r="BA16" s="31"/>
      <c r="BB16" s="30">
        <v>-106</v>
      </c>
      <c r="BC16" s="31"/>
      <c r="BD16" s="30">
        <v>-140</v>
      </c>
      <c r="BE16" s="31"/>
      <c r="BF16" s="30">
        <v>-531</v>
      </c>
      <c r="BG16" s="31"/>
      <c r="BH16" s="30">
        <f t="shared" si="14"/>
        <v>-73</v>
      </c>
      <c r="BI16" s="31"/>
      <c r="BJ16" s="30">
        <v>-71</v>
      </c>
      <c r="BK16" s="31"/>
      <c r="BL16" s="30">
        <v>-48</v>
      </c>
      <c r="BM16" s="31"/>
      <c r="BN16" s="30">
        <v>-339</v>
      </c>
      <c r="BO16" s="31"/>
      <c r="BP16" s="32">
        <v>-495</v>
      </c>
      <c r="BQ16" s="31"/>
      <c r="BR16" s="30">
        <f t="shared" si="15"/>
        <v>-321</v>
      </c>
      <c r="BS16" s="31"/>
      <c r="BT16" s="30">
        <v>-68</v>
      </c>
      <c r="BU16" s="31"/>
      <c r="BV16" s="30">
        <v>-47</v>
      </c>
      <c r="BW16" s="31"/>
      <c r="BX16" s="30">
        <v>-59</v>
      </c>
      <c r="BY16" s="31"/>
      <c r="BZ16" s="32">
        <v>-555</v>
      </c>
      <c r="CA16" s="31"/>
      <c r="CB16" s="30">
        <f t="shared" si="16"/>
        <v>-383</v>
      </c>
      <c r="CC16" s="31"/>
      <c r="CD16" s="30">
        <v>-50</v>
      </c>
      <c r="CE16" s="31"/>
      <c r="CF16" s="30">
        <v>-86</v>
      </c>
      <c r="CG16" s="31"/>
      <c r="CH16" s="30">
        <v>-36</v>
      </c>
      <c r="CI16" s="31"/>
    </row>
    <row r="17" spans="1:166" s="24" customFormat="1" ht="13.95" customHeight="1" x14ac:dyDescent="0.2">
      <c r="A17" s="33" t="s">
        <v>64</v>
      </c>
      <c r="B17" s="34"/>
      <c r="C17" s="34"/>
      <c r="D17" s="34"/>
      <c r="E17" s="35"/>
      <c r="F17" s="36">
        <f>SUBTOTAL(9,F15:F16)</f>
        <v>-177</v>
      </c>
      <c r="G17" s="35"/>
      <c r="H17" s="36">
        <f>SUBTOTAL(9,H15:H16)</f>
        <v>-914</v>
      </c>
      <c r="I17" s="35"/>
      <c r="J17" s="36">
        <f>SUBTOTAL(9,J15:J16)</f>
        <v>-151</v>
      </c>
      <c r="K17" s="35"/>
      <c r="L17" s="36">
        <f>SUBTOTAL(9,L15:L16)</f>
        <v>-306</v>
      </c>
      <c r="M17" s="35"/>
      <c r="N17" s="36">
        <f>SUBTOTAL(9,N15:N16)</f>
        <v>-124</v>
      </c>
      <c r="O17" s="76"/>
      <c r="P17" s="36">
        <f>SUBTOTAL(9,P15:P16)</f>
        <v>-333</v>
      </c>
      <c r="Q17" s="35"/>
      <c r="R17" s="36">
        <f>SUBTOTAL(9,R15:R16)</f>
        <v>-861</v>
      </c>
      <c r="S17" s="76"/>
      <c r="T17" s="36">
        <f>SUBTOTAL(9,T15:T16)</f>
        <v>-267</v>
      </c>
      <c r="U17" s="26"/>
      <c r="V17" s="36">
        <f>SUBTOTAL(9,V15:V16)</f>
        <v>-284</v>
      </c>
      <c r="W17" s="26"/>
      <c r="X17" s="36">
        <f>SUBTOTAL(9,X15:X16)</f>
        <v>-211</v>
      </c>
      <c r="Y17" s="26"/>
      <c r="Z17" s="36">
        <f>SUBTOTAL(9,Z15:Z16)</f>
        <v>-99</v>
      </c>
      <c r="AA17" s="26"/>
      <c r="AB17" s="36">
        <f>SUBTOTAL(9,AB15:AB16)</f>
        <v>116</v>
      </c>
      <c r="AC17" s="26"/>
      <c r="AD17" s="36">
        <f>SUBTOTAL(9,AD15:AD16)</f>
        <v>-144</v>
      </c>
      <c r="AE17" s="26"/>
      <c r="AF17" s="36">
        <f>SUBTOTAL(9,AF15:AF16)</f>
        <v>721</v>
      </c>
      <c r="AG17" s="31"/>
      <c r="AH17" s="36">
        <f>SUBTOTAL(9,AH15:AH16)</f>
        <v>-163</v>
      </c>
      <c r="AI17" s="31"/>
      <c r="AJ17" s="36">
        <f>SUBTOTAL(9,AJ15:AJ16)</f>
        <v>-298</v>
      </c>
      <c r="AK17" s="31"/>
      <c r="AL17" s="36">
        <f t="shared" ref="AL17:CH17" si="17">SUBTOTAL(9,AL15:AL16)</f>
        <v>-492</v>
      </c>
      <c r="AM17" s="31"/>
      <c r="AN17" s="36">
        <f t="shared" si="17"/>
        <v>-376</v>
      </c>
      <c r="AO17" s="31"/>
      <c r="AP17" s="36">
        <f t="shared" si="17"/>
        <v>-57</v>
      </c>
      <c r="AQ17" s="31"/>
      <c r="AR17" s="36">
        <f t="shared" si="17"/>
        <v>105</v>
      </c>
      <c r="AS17" s="31"/>
      <c r="AT17" s="36">
        <f t="shared" si="17"/>
        <v>-164</v>
      </c>
      <c r="AU17" s="31"/>
      <c r="AV17" s="36">
        <f t="shared" si="17"/>
        <v>34</v>
      </c>
      <c r="AW17" s="31"/>
      <c r="AX17" s="36">
        <f t="shared" si="17"/>
        <v>373</v>
      </c>
      <c r="AY17" s="31"/>
      <c r="AZ17" s="36">
        <f t="shared" si="17"/>
        <v>-178</v>
      </c>
      <c r="BA17" s="31"/>
      <c r="BB17" s="36">
        <f t="shared" si="17"/>
        <v>-30</v>
      </c>
      <c r="BC17" s="31"/>
      <c r="BD17" s="36">
        <f t="shared" si="17"/>
        <v>-131</v>
      </c>
      <c r="BE17" s="31"/>
      <c r="BF17" s="36">
        <f t="shared" si="17"/>
        <v>-57</v>
      </c>
      <c r="BG17" s="31"/>
      <c r="BH17" s="36">
        <f t="shared" si="17"/>
        <v>292</v>
      </c>
      <c r="BI17" s="31"/>
      <c r="BJ17" s="36">
        <f t="shared" si="17"/>
        <v>-15</v>
      </c>
      <c r="BK17" s="31"/>
      <c r="BL17" s="36">
        <f t="shared" si="17"/>
        <v>-10</v>
      </c>
      <c r="BM17" s="31"/>
      <c r="BN17" s="36">
        <f t="shared" si="17"/>
        <v>-324</v>
      </c>
      <c r="BO17" s="31"/>
      <c r="BP17" s="36">
        <f t="shared" si="17"/>
        <v>-121</v>
      </c>
      <c r="BR17" s="36">
        <f t="shared" si="17"/>
        <v>-151</v>
      </c>
      <c r="BS17" s="31"/>
      <c r="BT17" s="36">
        <f t="shared" si="17"/>
        <v>14</v>
      </c>
      <c r="BU17" s="31"/>
      <c r="BV17" s="36">
        <f t="shared" si="17"/>
        <v>12</v>
      </c>
      <c r="BW17" s="31"/>
      <c r="BX17" s="36">
        <f t="shared" si="17"/>
        <v>4</v>
      </c>
      <c r="BY17" s="31"/>
      <c r="BZ17" s="36">
        <f t="shared" si="17"/>
        <v>-285</v>
      </c>
      <c r="CB17" s="36">
        <f t="shared" si="17"/>
        <v>-217</v>
      </c>
      <c r="CC17" s="31"/>
      <c r="CD17" s="36">
        <f t="shared" si="17"/>
        <v>-42</v>
      </c>
      <c r="CE17" s="31"/>
      <c r="CF17" s="36">
        <f t="shared" si="17"/>
        <v>-11</v>
      </c>
      <c r="CG17" s="31"/>
      <c r="CH17" s="36">
        <f t="shared" si="17"/>
        <v>-15</v>
      </c>
    </row>
    <row r="18" spans="1:166" s="24" customFormat="1" ht="6" customHeight="1" x14ac:dyDescent="0.2">
      <c r="A18" s="40"/>
      <c r="B18" s="40"/>
      <c r="C18" s="40"/>
      <c r="D18" s="40"/>
      <c r="F18" s="40"/>
      <c r="H18" s="40"/>
      <c r="J18" s="40"/>
      <c r="L18" s="40"/>
      <c r="N18" s="40"/>
      <c r="P18" s="40"/>
      <c r="R18" s="40"/>
      <c r="T18" s="40"/>
      <c r="V18" s="40"/>
      <c r="X18" s="40"/>
      <c r="Z18" s="40"/>
      <c r="AB18" s="40"/>
      <c r="AD18" s="40"/>
      <c r="AF18" s="40"/>
      <c r="AH18" s="40"/>
      <c r="AJ18" s="40"/>
      <c r="AL18" s="40"/>
      <c r="AN18" s="40"/>
      <c r="AP18" s="40"/>
      <c r="AR18" s="40"/>
      <c r="AT18" s="40"/>
      <c r="AV18" s="40"/>
      <c r="AX18" s="40"/>
      <c r="AZ18" s="40"/>
      <c r="BB18" s="40"/>
      <c r="BD18" s="40"/>
      <c r="BF18" s="40"/>
      <c r="BH18" s="40"/>
      <c r="BJ18" s="40"/>
      <c r="BL18" s="40"/>
      <c r="BN18" s="40"/>
      <c r="BP18" s="40"/>
      <c r="BR18" s="40"/>
      <c r="BT18" s="40"/>
      <c r="BV18" s="40"/>
      <c r="BX18" s="40"/>
      <c r="BZ18" s="40"/>
      <c r="CB18" s="40"/>
      <c r="CD18" s="40"/>
      <c r="CF18" s="40"/>
      <c r="CH18" s="40"/>
    </row>
    <row r="19" spans="1:166" s="24" customFormat="1" ht="13.95" customHeight="1" x14ac:dyDescent="0.2">
      <c r="A19" s="33" t="s">
        <v>65</v>
      </c>
      <c r="B19" s="34"/>
      <c r="C19" s="34"/>
      <c r="D19" s="34"/>
      <c r="E19" s="35"/>
      <c r="F19" s="36">
        <f>SUBTOTAL(9,F7:F18)</f>
        <v>4431</v>
      </c>
      <c r="G19" s="35"/>
      <c r="H19" s="36">
        <f>SUBTOTAL(9,H7:H18)</f>
        <v>16478</v>
      </c>
      <c r="I19" s="35"/>
      <c r="J19" s="36">
        <f>SUBTOTAL(9,J7:J18)</f>
        <v>4323</v>
      </c>
      <c r="K19" s="35"/>
      <c r="L19" s="36">
        <f>SUBTOTAL(9,L7:L18)</f>
        <v>4177</v>
      </c>
      <c r="M19" s="35"/>
      <c r="N19" s="36">
        <f>SUBTOTAL(9,N7:N18)</f>
        <v>4082</v>
      </c>
      <c r="O19" s="76"/>
      <c r="P19" s="36">
        <f>SUBTOTAL(9,P7:P18)</f>
        <v>3896</v>
      </c>
      <c r="Q19" s="35"/>
      <c r="R19" s="36">
        <f>SUBTOTAL(9,R7:R18)</f>
        <v>14734</v>
      </c>
      <c r="S19" s="76"/>
      <c r="T19" s="36">
        <f>SUBTOTAL(9,T7:T18)</f>
        <v>3709</v>
      </c>
      <c r="U19" s="26"/>
      <c r="V19" s="36">
        <f>SUBTOTAL(9,V7:V18)</f>
        <v>3783</v>
      </c>
      <c r="W19" s="26"/>
      <c r="X19" s="36">
        <f>SUBTOTAL(9,X7:X18)</f>
        <v>3747</v>
      </c>
      <c r="Y19" s="26"/>
      <c r="Z19" s="36">
        <f>SUBTOTAL(9,Z7:Z18)</f>
        <v>3495</v>
      </c>
      <c r="AA19" s="26"/>
      <c r="AB19" s="36">
        <f>SUBTOTAL(9,AB7:AB18)</f>
        <v>13371</v>
      </c>
      <c r="AC19" s="26"/>
      <c r="AD19" s="36">
        <f>SUBTOTAL(9,AD7:AD18)</f>
        <v>2716</v>
      </c>
      <c r="AE19" s="26"/>
      <c r="AF19" s="36">
        <f>SUBTOTAL(9,AF7:AF18)</f>
        <v>4175</v>
      </c>
      <c r="AG19" s="31"/>
      <c r="AH19" s="36">
        <f>SUBTOTAL(9,AH7:AH18)</f>
        <v>3677</v>
      </c>
      <c r="AI19" s="31"/>
      <c r="AJ19" s="36">
        <f>SUBTOTAL(9,AJ7:AJ18)</f>
        <v>2803</v>
      </c>
      <c r="AK19" s="31"/>
      <c r="AL19" s="36">
        <f>SUBTOTAL(9,AL7:AL18)</f>
        <v>13924</v>
      </c>
      <c r="AM19" s="31"/>
      <c r="AN19" s="36">
        <f>SUBTOTAL(9,AN7:AN18)</f>
        <v>3545</v>
      </c>
      <c r="AO19" s="31"/>
      <c r="AP19" s="36">
        <f>SUBTOTAL(9,AP7:AP18)</f>
        <v>3606</v>
      </c>
      <c r="AQ19" s="31"/>
      <c r="AR19" s="36">
        <f>SUBTOTAL(9,AR7:AR18)</f>
        <v>3097</v>
      </c>
      <c r="AS19" s="31"/>
      <c r="AT19" s="36">
        <f>SUBTOTAL(9,AT7:AT18)</f>
        <v>3676</v>
      </c>
      <c r="AU19" s="31"/>
      <c r="AV19" s="36">
        <f>SUBTOTAL(9,AV7:AV18)</f>
        <v>11869</v>
      </c>
      <c r="AW19" s="31"/>
      <c r="AX19" s="36">
        <f>SUBTOTAL(9,AX7:AX18)</f>
        <v>3808</v>
      </c>
      <c r="AY19" s="31"/>
      <c r="AZ19" s="36">
        <f>SUBTOTAL(9,AZ7:AZ18)</f>
        <v>2352</v>
      </c>
      <c r="BA19" s="31"/>
      <c r="BB19" s="36">
        <f>SUBTOTAL(9,BB7:BB18)</f>
        <v>3509</v>
      </c>
      <c r="BC19" s="31"/>
      <c r="BD19" s="36">
        <f>SUBTOTAL(9,BD7:BD18)</f>
        <v>2200</v>
      </c>
      <c r="BE19" s="31"/>
      <c r="BF19" s="36">
        <f>SUBTOTAL(9,BF7:BF18)</f>
        <v>7160</v>
      </c>
      <c r="BG19" s="31"/>
      <c r="BH19" s="36">
        <f>SUBTOTAL(9,BH7:BH18)</f>
        <v>3767</v>
      </c>
      <c r="BI19" s="31"/>
      <c r="BJ19" s="36">
        <f>SUBTOTAL(9,BJ7:BJ18)</f>
        <v>1792</v>
      </c>
      <c r="BK19" s="31"/>
      <c r="BL19" s="36">
        <f>SUBTOTAL(9,BL7:BL18)</f>
        <v>606</v>
      </c>
      <c r="BM19" s="31"/>
      <c r="BN19" s="36">
        <f>SUBTOTAL(9,BN7:BN18)</f>
        <v>995</v>
      </c>
      <c r="BO19" s="31"/>
      <c r="BP19" s="36">
        <f>SUBTOTAL(9,BP7:BP18)</f>
        <v>10393</v>
      </c>
      <c r="BR19" s="36">
        <f>SUBTOTAL(9,BR7:BR18)</f>
        <v>3493</v>
      </c>
      <c r="BS19" s="31"/>
      <c r="BT19" s="36">
        <f>SUBTOTAL(9,BT7:BT18)</f>
        <v>1960</v>
      </c>
      <c r="BU19" s="31"/>
      <c r="BV19" s="36">
        <f>SUBTOTAL(9,BV7:BV18)</f>
        <v>2542</v>
      </c>
      <c r="BW19" s="31"/>
      <c r="BX19" s="36">
        <f>SUBTOTAL(9,BX7:BX18)</f>
        <v>2398</v>
      </c>
      <c r="BY19" s="31"/>
      <c r="BZ19" s="36">
        <f>SUBTOTAL(9,BZ7:BZ18)</f>
        <v>9392</v>
      </c>
      <c r="CB19" s="36">
        <f>SUBTOTAL(9,CB7:CB18)</f>
        <v>2552</v>
      </c>
      <c r="CC19" s="31"/>
      <c r="CD19" s="36">
        <f>SUBTOTAL(9,CD7:CD18)</f>
        <v>2438</v>
      </c>
      <c r="CE19" s="31"/>
      <c r="CF19" s="36">
        <f>SUBTOTAL(9,CF7:CF18)</f>
        <v>2020</v>
      </c>
      <c r="CG19" s="31"/>
      <c r="CH19" s="36">
        <f>SUBTOTAL(9,CH7:CH18)</f>
        <v>2382</v>
      </c>
    </row>
    <row r="20" spans="1:166" s="24" customFormat="1" ht="13.95" customHeight="1" x14ac:dyDescent="0.2">
      <c r="A20" s="205"/>
      <c r="B20" s="176"/>
      <c r="C20" s="176"/>
      <c r="D20" s="176"/>
      <c r="E20" s="206"/>
      <c r="F20" s="207"/>
      <c r="G20" s="206"/>
      <c r="H20" s="207"/>
      <c r="I20" s="206"/>
      <c r="J20" s="207"/>
      <c r="K20" s="206"/>
      <c r="L20" s="207"/>
      <c r="M20" s="206"/>
      <c r="N20" s="207"/>
      <c r="O20" s="207"/>
      <c r="P20" s="207"/>
      <c r="Q20" s="206"/>
      <c r="R20" s="207"/>
      <c r="S20" s="207"/>
      <c r="T20" s="207"/>
      <c r="U20" s="26"/>
      <c r="V20" s="207"/>
      <c r="W20" s="26"/>
      <c r="X20" s="207"/>
      <c r="Y20" s="26"/>
      <c r="Z20" s="207"/>
      <c r="AA20" s="26"/>
      <c r="AB20" s="207"/>
      <c r="AC20" s="26"/>
      <c r="AD20" s="207"/>
      <c r="AE20" s="26"/>
      <c r="AF20" s="207"/>
      <c r="AG20" s="31"/>
      <c r="AH20" s="207"/>
      <c r="AI20" s="31"/>
      <c r="AJ20" s="207"/>
      <c r="AK20" s="31"/>
      <c r="AL20" s="207"/>
      <c r="AM20" s="31"/>
      <c r="AN20" s="207"/>
      <c r="AO20" s="31"/>
      <c r="AP20" s="207"/>
      <c r="AQ20" s="31"/>
      <c r="AR20" s="207"/>
      <c r="AS20" s="31"/>
      <c r="AT20" s="207"/>
      <c r="AU20" s="31"/>
      <c r="AV20" s="207"/>
      <c r="AW20" s="31"/>
      <c r="AX20" s="207"/>
      <c r="AY20" s="31"/>
      <c r="AZ20" s="207"/>
      <c r="BA20" s="31"/>
      <c r="BB20" s="207"/>
      <c r="BC20" s="31"/>
      <c r="BD20" s="207"/>
      <c r="BE20" s="31"/>
      <c r="BF20" s="207"/>
      <c r="BG20" s="31"/>
      <c r="BH20" s="207"/>
      <c r="BI20" s="31"/>
      <c r="BJ20" s="207"/>
      <c r="BK20" s="31"/>
      <c r="BL20" s="207"/>
      <c r="BM20" s="31"/>
      <c r="BN20" s="207"/>
      <c r="BO20" s="31"/>
      <c r="BP20" s="207"/>
      <c r="BR20" s="207"/>
      <c r="BS20" s="31"/>
      <c r="BT20" s="207"/>
      <c r="BU20" s="31"/>
      <c r="BV20" s="207"/>
      <c r="BW20" s="31"/>
      <c r="BX20" s="207"/>
      <c r="BY20" s="31"/>
      <c r="BZ20" s="207"/>
      <c r="CB20" s="207"/>
      <c r="CC20" s="31"/>
      <c r="CD20" s="207"/>
      <c r="CE20" s="31"/>
      <c r="CF20" s="207"/>
      <c r="CG20" s="31"/>
      <c r="CH20" s="207"/>
    </row>
    <row r="21" spans="1:166" s="24" customFormat="1" ht="13.95" customHeight="1" x14ac:dyDescent="0.2">
      <c r="A21" s="99" t="s">
        <v>66</v>
      </c>
      <c r="B21" s="99"/>
      <c r="C21" s="99"/>
      <c r="D21" s="99"/>
      <c r="E21" s="23"/>
      <c r="F21" s="40"/>
      <c r="G21" s="23"/>
      <c r="H21" s="40"/>
      <c r="I21" s="23"/>
      <c r="J21" s="40"/>
      <c r="K21" s="23"/>
      <c r="L21" s="40"/>
      <c r="M21" s="23"/>
      <c r="N21" s="40"/>
      <c r="P21" s="40"/>
      <c r="Q21" s="23"/>
      <c r="R21" s="40"/>
      <c r="T21" s="40"/>
      <c r="U21" s="23"/>
      <c r="V21" s="40"/>
      <c r="W21" s="26"/>
      <c r="X21" s="40"/>
      <c r="Y21" s="26"/>
      <c r="Z21" s="40"/>
      <c r="AA21" s="26"/>
      <c r="AB21" s="40"/>
      <c r="AC21" s="26"/>
      <c r="AD21" s="40"/>
      <c r="AE21" s="26"/>
      <c r="AF21" s="40"/>
      <c r="AG21" s="26"/>
      <c r="AH21" s="40"/>
      <c r="AI21" s="26"/>
      <c r="AJ21" s="40"/>
      <c r="AL21" s="40"/>
      <c r="AN21" s="40"/>
      <c r="AP21" s="40"/>
      <c r="AR21" s="40"/>
      <c r="AT21" s="40"/>
      <c r="AV21" s="118"/>
      <c r="AX21" s="40"/>
      <c r="AZ21" s="40"/>
      <c r="BB21" s="40"/>
      <c r="BD21" s="40"/>
      <c r="BF21" s="40"/>
      <c r="BH21" s="40"/>
      <c r="BJ21" s="40"/>
      <c r="BL21" s="40"/>
      <c r="BN21" s="40"/>
      <c r="BP21" s="118"/>
      <c r="BR21" s="40"/>
      <c r="BT21" s="40"/>
      <c r="BV21" s="40"/>
      <c r="BX21" s="40"/>
      <c r="BZ21" s="118"/>
      <c r="CB21" s="40"/>
      <c r="CD21" s="40"/>
      <c r="CF21" s="40"/>
      <c r="CH21" s="40"/>
    </row>
    <row r="22" spans="1:166" s="24" customFormat="1" ht="13.95" customHeight="1" x14ac:dyDescent="0.2">
      <c r="A22" s="40"/>
      <c r="B22" s="40" t="s">
        <v>67</v>
      </c>
      <c r="C22" s="40"/>
      <c r="D22" s="40"/>
      <c r="F22" s="30">
        <v>0</v>
      </c>
      <c r="H22" s="30">
        <v>0</v>
      </c>
      <c r="J22" s="30">
        <v>0</v>
      </c>
      <c r="L22" s="30">
        <v>0</v>
      </c>
      <c r="N22" s="30">
        <v>0</v>
      </c>
      <c r="O22" s="29"/>
      <c r="P22" s="30">
        <v>0</v>
      </c>
      <c r="R22" s="30">
        <v>0</v>
      </c>
      <c r="S22" s="29"/>
      <c r="T22" s="30">
        <f t="shared" ref="T22:T23" si="18">R22-V22-X22-Z22</f>
        <v>0</v>
      </c>
      <c r="V22" s="30">
        <v>0</v>
      </c>
      <c r="W22" s="26"/>
      <c r="X22" s="30">
        <v>0</v>
      </c>
      <c r="Y22" s="26"/>
      <c r="Z22" s="30">
        <v>0</v>
      </c>
      <c r="AA22" s="26"/>
      <c r="AB22" s="30">
        <v>1</v>
      </c>
      <c r="AC22" s="26"/>
      <c r="AD22" s="30">
        <f t="shared" ref="AD22:AD23" si="19">AB22-AF22-AH22-AJ22</f>
        <v>1</v>
      </c>
      <c r="AE22" s="26"/>
      <c r="AF22" s="30">
        <v>15</v>
      </c>
      <c r="AG22" s="26"/>
      <c r="AH22" s="30">
        <v>-15</v>
      </c>
      <c r="AI22" s="26"/>
      <c r="AJ22" s="30">
        <v>0</v>
      </c>
      <c r="AK22" s="31"/>
      <c r="AL22" s="30">
        <v>0</v>
      </c>
      <c r="AM22" s="31"/>
      <c r="AN22" s="30">
        <f t="shared" ref="AN22:AN23" si="20">AL22-AP22-AR22-AT22</f>
        <v>0</v>
      </c>
      <c r="AO22" s="31"/>
      <c r="AP22" s="30">
        <v>0</v>
      </c>
      <c r="AQ22" s="31"/>
      <c r="AR22" s="30">
        <v>0</v>
      </c>
      <c r="AS22" s="31"/>
      <c r="AT22" s="30">
        <v>0</v>
      </c>
      <c r="AU22" s="31"/>
      <c r="AV22" s="32">
        <v>-7</v>
      </c>
      <c r="AW22" s="31"/>
      <c r="AX22" s="30">
        <f t="shared" ref="AX22:AX23" si="21">AV22-AZ22-BB22-BD22</f>
        <v>-7</v>
      </c>
      <c r="AY22" s="31"/>
      <c r="AZ22" s="30">
        <v>0</v>
      </c>
      <c r="BA22" s="31"/>
      <c r="BB22" s="30">
        <v>0</v>
      </c>
      <c r="BC22" s="31"/>
      <c r="BD22" s="30">
        <v>0</v>
      </c>
      <c r="BE22" s="31"/>
      <c r="BF22" s="30">
        <v>0</v>
      </c>
      <c r="BG22" s="31"/>
      <c r="BH22" s="30">
        <f t="shared" ref="BH22:BH23" si="22">BF22-BJ22-BL22-BN22</f>
        <v>0</v>
      </c>
      <c r="BI22" s="31"/>
      <c r="BJ22" s="30">
        <v>0</v>
      </c>
      <c r="BK22" s="31"/>
      <c r="BL22" s="30">
        <v>0</v>
      </c>
      <c r="BM22" s="31"/>
      <c r="BN22" s="30">
        <v>0</v>
      </c>
      <c r="BO22" s="31"/>
      <c r="BP22" s="32">
        <v>0</v>
      </c>
      <c r="BQ22" s="31"/>
      <c r="BR22" s="30">
        <f t="shared" ref="BR22:BR23" si="23">BP22-BT22-BV22-BX22</f>
        <v>0</v>
      </c>
      <c r="BS22" s="31"/>
      <c r="BT22" s="30">
        <v>0</v>
      </c>
      <c r="BU22" s="31"/>
      <c r="BV22" s="30">
        <v>0</v>
      </c>
      <c r="BW22" s="31"/>
      <c r="BX22" s="30">
        <v>0</v>
      </c>
      <c r="BY22" s="31"/>
      <c r="BZ22" s="32">
        <v>-3</v>
      </c>
      <c r="CA22" s="31"/>
      <c r="CB22" s="30">
        <f t="shared" ref="CB22:CB23" si="24">BZ22-CD22-CF22-CH22</f>
        <v>-2</v>
      </c>
      <c r="CC22" s="31"/>
      <c r="CD22" s="30">
        <v>-1</v>
      </c>
      <c r="CE22" s="31"/>
      <c r="CF22" s="30">
        <v>1</v>
      </c>
      <c r="CG22" s="31"/>
      <c r="CH22" s="30">
        <v>-1</v>
      </c>
      <c r="CI22" s="31"/>
    </row>
    <row r="23" spans="1:166" s="24" customFormat="1" ht="13.95" customHeight="1" x14ac:dyDescent="0.2">
      <c r="A23" s="40"/>
      <c r="B23" s="40" t="s">
        <v>68</v>
      </c>
      <c r="C23" s="40"/>
      <c r="D23" s="40"/>
      <c r="F23" s="30">
        <v>-21</v>
      </c>
      <c r="H23" s="30">
        <v>9</v>
      </c>
      <c r="J23" s="30">
        <f t="shared" ref="J23" si="25">H23-L23-N23-P23</f>
        <v>-23</v>
      </c>
      <c r="L23" s="30">
        <v>30</v>
      </c>
      <c r="N23" s="30">
        <v>-16</v>
      </c>
      <c r="O23" s="29"/>
      <c r="P23" s="30">
        <v>18</v>
      </c>
      <c r="R23" s="30">
        <v>44</v>
      </c>
      <c r="S23" s="29"/>
      <c r="T23" s="30">
        <f t="shared" si="18"/>
        <v>13</v>
      </c>
      <c r="V23" s="30">
        <v>36</v>
      </c>
      <c r="W23" s="38"/>
      <c r="X23" s="30">
        <v>15</v>
      </c>
      <c r="Y23" s="38"/>
      <c r="Z23" s="30">
        <v>-20</v>
      </c>
      <c r="AA23" s="38"/>
      <c r="AB23" s="30">
        <v>94</v>
      </c>
      <c r="AC23" s="38"/>
      <c r="AD23" s="30">
        <f t="shared" si="19"/>
        <v>267</v>
      </c>
      <c r="AE23" s="38"/>
      <c r="AF23" s="30">
        <v>-99</v>
      </c>
      <c r="AG23" s="38"/>
      <c r="AH23" s="30">
        <v>-69</v>
      </c>
      <c r="AI23" s="38"/>
      <c r="AJ23" s="30">
        <v>-5</v>
      </c>
      <c r="AK23" s="31"/>
      <c r="AL23" s="30">
        <v>-250</v>
      </c>
      <c r="AM23" s="31"/>
      <c r="AN23" s="30">
        <f t="shared" si="20"/>
        <v>-221</v>
      </c>
      <c r="AO23" s="31"/>
      <c r="AP23" s="30">
        <v>-51</v>
      </c>
      <c r="AQ23" s="31"/>
      <c r="AR23" s="30">
        <v>-21</v>
      </c>
      <c r="AS23" s="31"/>
      <c r="AT23" s="30">
        <v>43</v>
      </c>
      <c r="AU23" s="31"/>
      <c r="AV23" s="32">
        <v>338</v>
      </c>
      <c r="AW23" s="31"/>
      <c r="AX23" s="30">
        <f t="shared" si="21"/>
        <v>317</v>
      </c>
      <c r="AY23" s="31"/>
      <c r="AZ23" s="30">
        <v>9</v>
      </c>
      <c r="BA23" s="31"/>
      <c r="BB23" s="30">
        <v>5</v>
      </c>
      <c r="BC23" s="31"/>
      <c r="BD23" s="30">
        <v>7</v>
      </c>
      <c r="BE23" s="31"/>
      <c r="BF23" s="30">
        <v>-104</v>
      </c>
      <c r="BG23" s="31"/>
      <c r="BH23" s="30">
        <f t="shared" si="22"/>
        <v>-105</v>
      </c>
      <c r="BI23" s="31"/>
      <c r="BJ23" s="30">
        <v>-8</v>
      </c>
      <c r="BK23" s="31"/>
      <c r="BL23" s="30">
        <v>-8</v>
      </c>
      <c r="BM23" s="31"/>
      <c r="BN23" s="30">
        <v>17</v>
      </c>
      <c r="BO23" s="31"/>
      <c r="BP23" s="32">
        <v>-81</v>
      </c>
      <c r="BQ23" s="31"/>
      <c r="BR23" s="30">
        <f t="shared" si="23"/>
        <v>-43</v>
      </c>
      <c r="BS23" s="31"/>
      <c r="BT23" s="30">
        <v>-19</v>
      </c>
      <c r="BU23" s="31"/>
      <c r="BV23" s="30">
        <v>-107</v>
      </c>
      <c r="BW23" s="31"/>
      <c r="BX23" s="30">
        <v>88</v>
      </c>
      <c r="BY23" s="31"/>
      <c r="BZ23" s="32">
        <v>47</v>
      </c>
      <c r="CA23" s="31"/>
      <c r="CB23" s="30">
        <f t="shared" si="24"/>
        <v>-43</v>
      </c>
      <c r="CC23" s="31"/>
      <c r="CD23" s="30">
        <v>45</v>
      </c>
      <c r="CE23" s="31"/>
      <c r="CF23" s="30">
        <v>26</v>
      </c>
      <c r="CG23" s="31"/>
      <c r="CH23" s="30">
        <v>19</v>
      </c>
      <c r="CI23" s="31"/>
    </row>
    <row r="24" spans="1:166" s="24" customFormat="1" ht="13.95" customHeight="1" x14ac:dyDescent="0.2">
      <c r="A24" s="33" t="s">
        <v>69</v>
      </c>
      <c r="B24" s="34"/>
      <c r="C24" s="34"/>
      <c r="D24" s="34"/>
      <c r="E24" s="35"/>
      <c r="F24" s="36">
        <f>SUBTOTAL(9,F22:F23)</f>
        <v>-21</v>
      </c>
      <c r="G24" s="35"/>
      <c r="H24" s="36">
        <f>SUBTOTAL(9,H22:H23)</f>
        <v>9</v>
      </c>
      <c r="I24" s="35"/>
      <c r="J24" s="36">
        <f>SUBTOTAL(9,J22:J23)</f>
        <v>-23</v>
      </c>
      <c r="K24" s="35"/>
      <c r="L24" s="36">
        <f>SUBTOTAL(9,L22:L23)</f>
        <v>30</v>
      </c>
      <c r="M24" s="35"/>
      <c r="N24" s="36">
        <f>SUBTOTAL(9,N22:N23)</f>
        <v>-16</v>
      </c>
      <c r="O24" s="76"/>
      <c r="P24" s="36">
        <f>SUBTOTAL(9,P22:P23)</f>
        <v>18</v>
      </c>
      <c r="Q24" s="35"/>
      <c r="R24" s="36">
        <f>SUBTOTAL(9,R22:R23)</f>
        <v>44</v>
      </c>
      <c r="S24" s="76"/>
      <c r="T24" s="36">
        <f>SUBTOTAL(9,T22:T23)</f>
        <v>13</v>
      </c>
      <c r="U24" s="26"/>
      <c r="V24" s="36">
        <f>SUBTOTAL(9,V22:V23)</f>
        <v>36</v>
      </c>
      <c r="W24" s="26"/>
      <c r="X24" s="36">
        <f>SUBTOTAL(9,X22:X23)</f>
        <v>15</v>
      </c>
      <c r="Y24" s="26"/>
      <c r="Z24" s="36">
        <f>SUBTOTAL(9,Z22:Z23)</f>
        <v>-20</v>
      </c>
      <c r="AA24" s="26"/>
      <c r="AB24" s="36">
        <f>SUBTOTAL(9,AB22:AB23)</f>
        <v>95</v>
      </c>
      <c r="AC24" s="26"/>
      <c r="AD24" s="36">
        <f>SUBTOTAL(9,AD22:AD23)</f>
        <v>268</v>
      </c>
      <c r="AE24" s="26"/>
      <c r="AF24" s="36">
        <f>SUBTOTAL(9,AF22:AF23)</f>
        <v>-84</v>
      </c>
      <c r="AG24" s="31"/>
      <c r="AH24" s="36">
        <f>SUBTOTAL(9,AH22:AH23)</f>
        <v>-84</v>
      </c>
      <c r="AI24" s="31"/>
      <c r="AJ24" s="36">
        <f>SUBTOTAL(9,AJ22:AJ23)</f>
        <v>-5</v>
      </c>
      <c r="AK24" s="31"/>
      <c r="AL24" s="36">
        <f t="shared" ref="AL24:CH24" si="26">SUBTOTAL(9,AL22:AL23)</f>
        <v>-250</v>
      </c>
      <c r="AM24" s="31"/>
      <c r="AN24" s="36">
        <f t="shared" si="26"/>
        <v>-221</v>
      </c>
      <c r="AO24" s="31"/>
      <c r="AP24" s="36">
        <f t="shared" si="26"/>
        <v>-51</v>
      </c>
      <c r="AQ24" s="31"/>
      <c r="AR24" s="36">
        <f t="shared" si="26"/>
        <v>-21</v>
      </c>
      <c r="AS24" s="31"/>
      <c r="AT24" s="36">
        <f t="shared" si="26"/>
        <v>43</v>
      </c>
      <c r="AU24" s="31"/>
      <c r="AV24" s="36">
        <f t="shared" si="26"/>
        <v>331</v>
      </c>
      <c r="AW24" s="31"/>
      <c r="AX24" s="36">
        <f t="shared" si="26"/>
        <v>310</v>
      </c>
      <c r="AY24" s="31"/>
      <c r="AZ24" s="36">
        <f t="shared" si="26"/>
        <v>9</v>
      </c>
      <c r="BA24" s="31"/>
      <c r="BB24" s="36">
        <f t="shared" si="26"/>
        <v>5</v>
      </c>
      <c r="BC24" s="31"/>
      <c r="BD24" s="36">
        <f t="shared" si="26"/>
        <v>7</v>
      </c>
      <c r="BE24" s="31"/>
      <c r="BF24" s="36">
        <f t="shared" si="26"/>
        <v>-104</v>
      </c>
      <c r="BG24" s="31"/>
      <c r="BH24" s="36">
        <f t="shared" si="26"/>
        <v>-105</v>
      </c>
      <c r="BI24" s="31"/>
      <c r="BJ24" s="36">
        <f t="shared" si="26"/>
        <v>-8</v>
      </c>
      <c r="BK24" s="31"/>
      <c r="BL24" s="36">
        <f t="shared" si="26"/>
        <v>-8</v>
      </c>
      <c r="BM24" s="31"/>
      <c r="BN24" s="36">
        <f t="shared" si="26"/>
        <v>17</v>
      </c>
      <c r="BO24" s="31"/>
      <c r="BP24" s="36">
        <f t="shared" si="26"/>
        <v>-81</v>
      </c>
      <c r="BR24" s="36">
        <f t="shared" si="26"/>
        <v>-43</v>
      </c>
      <c r="BS24" s="31"/>
      <c r="BT24" s="36">
        <f t="shared" si="26"/>
        <v>-19</v>
      </c>
      <c r="BU24" s="31"/>
      <c r="BV24" s="36">
        <f t="shared" si="26"/>
        <v>-107</v>
      </c>
      <c r="BW24" s="31"/>
      <c r="BX24" s="36">
        <f t="shared" si="26"/>
        <v>88</v>
      </c>
      <c r="BY24" s="31"/>
      <c r="BZ24" s="36">
        <f t="shared" si="26"/>
        <v>44</v>
      </c>
      <c r="CB24" s="36">
        <f t="shared" si="26"/>
        <v>-45</v>
      </c>
      <c r="CC24" s="31"/>
      <c r="CD24" s="36">
        <f t="shared" si="26"/>
        <v>44</v>
      </c>
      <c r="CE24" s="31"/>
      <c r="CF24" s="36">
        <f t="shared" si="26"/>
        <v>27</v>
      </c>
      <c r="CG24" s="31"/>
      <c r="CH24" s="36">
        <f t="shared" si="26"/>
        <v>18</v>
      </c>
    </row>
    <row r="25" spans="1:166" s="40" customFormat="1" ht="6" customHeight="1" x14ac:dyDescent="0.2">
      <c r="E25" s="24"/>
      <c r="G25" s="24"/>
      <c r="I25" s="24"/>
      <c r="K25" s="24"/>
      <c r="M25" s="24"/>
      <c r="O25" s="24"/>
      <c r="Q25" s="24"/>
      <c r="S25" s="24"/>
      <c r="U25" s="24"/>
      <c r="W25" s="24"/>
      <c r="Y25" s="24"/>
      <c r="AA25" s="24"/>
      <c r="AC25" s="24"/>
      <c r="AE25" s="24"/>
      <c r="AG25" s="24"/>
      <c r="AI25" s="24"/>
      <c r="AK25" s="24"/>
      <c r="AM25" s="24"/>
      <c r="AO25" s="24"/>
      <c r="AQ25" s="24"/>
      <c r="AS25" s="24"/>
      <c r="AU25" s="24"/>
      <c r="AW25" s="24"/>
      <c r="AY25" s="24"/>
      <c r="BA25" s="24"/>
      <c r="BC25" s="24"/>
      <c r="BE25" s="24"/>
      <c r="BG25" s="24"/>
      <c r="BI25" s="24"/>
      <c r="BK25" s="24"/>
      <c r="BM25" s="24"/>
      <c r="BO25" s="24"/>
      <c r="BQ25" s="24"/>
      <c r="BS25" s="24"/>
      <c r="BU25" s="24"/>
      <c r="BW25" s="24"/>
      <c r="BY25" s="24"/>
      <c r="CA25" s="24"/>
      <c r="CC25" s="24"/>
      <c r="CE25" s="24"/>
      <c r="CG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</row>
    <row r="26" spans="1:166" s="24" customFormat="1" ht="13.95" customHeight="1" x14ac:dyDescent="0.2">
      <c r="A26" s="33" t="s">
        <v>208</v>
      </c>
      <c r="B26" s="34"/>
      <c r="C26" s="34"/>
      <c r="D26" s="34"/>
      <c r="E26" s="35"/>
      <c r="F26" s="36">
        <f>SUBTOTAL(9,F7:F25)</f>
        <v>4410</v>
      </c>
      <c r="G26" s="35"/>
      <c r="H26" s="36">
        <f>SUBTOTAL(9,H7:H25)</f>
        <v>16487</v>
      </c>
      <c r="I26" s="35"/>
      <c r="J26" s="36">
        <f>SUBTOTAL(9,J7:J25)</f>
        <v>4300</v>
      </c>
      <c r="K26" s="35"/>
      <c r="L26" s="36">
        <f>SUBTOTAL(9,L7:L25)</f>
        <v>4207</v>
      </c>
      <c r="M26" s="35"/>
      <c r="N26" s="36">
        <f>SUBTOTAL(9,N7:N25)</f>
        <v>4066</v>
      </c>
      <c r="O26" s="76"/>
      <c r="P26" s="36">
        <f>SUBTOTAL(9,P7:P25)</f>
        <v>3914</v>
      </c>
      <c r="Q26" s="35"/>
      <c r="R26" s="36">
        <f>SUBTOTAL(9,R7:R25)</f>
        <v>14778</v>
      </c>
      <c r="S26" s="76"/>
      <c r="T26" s="36">
        <f>SUBTOTAL(9,T2:T25)</f>
        <v>3722</v>
      </c>
      <c r="U26" s="26"/>
      <c r="V26" s="36">
        <f>SUBTOTAL(9,V2:V25)</f>
        <v>3819</v>
      </c>
      <c r="W26" s="26"/>
      <c r="X26" s="36">
        <f>SUBTOTAL(9,X2:X25)</f>
        <v>3762</v>
      </c>
      <c r="Y26" s="26"/>
      <c r="Z26" s="36">
        <f>SUBTOTAL(9,Z2:Z25)</f>
        <v>3475</v>
      </c>
      <c r="AA26" s="26"/>
      <c r="AB26" s="36">
        <f>SUBTOTAL(9,AB7:AB25)</f>
        <v>13466</v>
      </c>
      <c r="AC26" s="26"/>
      <c r="AD26" s="36">
        <f>SUBTOTAL(9,AD7:AD25)</f>
        <v>2984</v>
      </c>
      <c r="AE26" s="26"/>
      <c r="AF26" s="36">
        <f>SUBTOTAL(9,AF2:AF25)</f>
        <v>4091</v>
      </c>
      <c r="AG26" s="31"/>
      <c r="AH26" s="36">
        <f>SUBTOTAL(9,AH2:AH25)</f>
        <v>3593</v>
      </c>
      <c r="AI26" s="31"/>
      <c r="AJ26" s="36">
        <f>SUBTOTAL(9,AJ2:AJ25)</f>
        <v>2798</v>
      </c>
      <c r="AK26" s="31"/>
      <c r="AL26" s="36">
        <f>SUBTOTAL(9,AL7:AL25)</f>
        <v>13674</v>
      </c>
      <c r="AM26" s="31"/>
      <c r="AN26" s="36">
        <f>SUBTOTAL(9,AN2:AN25)</f>
        <v>3324</v>
      </c>
      <c r="AO26" s="31"/>
      <c r="AP26" s="36">
        <f>SUBTOTAL(9,AP2:AP25)</f>
        <v>3555</v>
      </c>
      <c r="AQ26" s="31"/>
      <c r="AR26" s="36">
        <f>SUBTOTAL(9,AR2:AR25)</f>
        <v>3076</v>
      </c>
      <c r="AS26" s="31"/>
      <c r="AT26" s="36">
        <f>SUBTOTAL(9,AT2:AT25)</f>
        <v>3719</v>
      </c>
      <c r="AU26" s="31"/>
      <c r="AV26" s="36">
        <f>SUBTOTAL(9,AV7:AV25)</f>
        <v>12200</v>
      </c>
      <c r="AW26" s="31"/>
      <c r="AX26" s="36">
        <f>SUBTOTAL(9,AX2:AX25)</f>
        <v>4118</v>
      </c>
      <c r="AY26" s="31"/>
      <c r="AZ26" s="36">
        <f>SUBTOTAL(9,AZ2:AZ25)</f>
        <v>2361</v>
      </c>
      <c r="BA26" s="31"/>
      <c r="BB26" s="36">
        <f>SUBTOTAL(9,BB2:BB25)</f>
        <v>3514</v>
      </c>
      <c r="BC26" s="31"/>
      <c r="BD26" s="36">
        <f>SUBTOTAL(9,BD2:BD25)</f>
        <v>2207</v>
      </c>
      <c r="BE26" s="31"/>
      <c r="BF26" s="36">
        <f>SUBTOTAL(9,BF7:BF25)</f>
        <v>7056</v>
      </c>
      <c r="BG26" s="31"/>
      <c r="BH26" s="36">
        <f>SUBTOTAL(9,BH2:BH25)</f>
        <v>3662</v>
      </c>
      <c r="BI26" s="31"/>
      <c r="BJ26" s="36">
        <f>SUBTOTAL(9,BJ2:BJ25)</f>
        <v>1784</v>
      </c>
      <c r="BK26" s="31"/>
      <c r="BL26" s="36">
        <f>SUBTOTAL(9,BL2:BL25)</f>
        <v>598</v>
      </c>
      <c r="BM26" s="31"/>
      <c r="BN26" s="36">
        <f>SUBTOTAL(9,BN2:BN25)</f>
        <v>1012</v>
      </c>
      <c r="BO26" s="31"/>
      <c r="BP26" s="36">
        <f>SUBTOTAL(9,BP7:BP25)</f>
        <v>10312</v>
      </c>
      <c r="BR26" s="36">
        <f>SUBTOTAL(9,BR2:BR25)</f>
        <v>3450</v>
      </c>
      <c r="BS26" s="31"/>
      <c r="BT26" s="36">
        <f>SUBTOTAL(9,BT2:BT25)</f>
        <v>1941</v>
      </c>
      <c r="BU26" s="31"/>
      <c r="BV26" s="36">
        <f>SUBTOTAL(9,BV2:BV25)</f>
        <v>2435</v>
      </c>
      <c r="BW26" s="31"/>
      <c r="BX26" s="36">
        <f>SUBTOTAL(9,BX2:BX25)</f>
        <v>2486</v>
      </c>
      <c r="BY26" s="31"/>
      <c r="BZ26" s="36">
        <f>SUBTOTAL(9,BZ7:BZ25)</f>
        <v>9436</v>
      </c>
      <c r="CB26" s="36">
        <f>SUBTOTAL(9,CB2:CB25)</f>
        <v>2507</v>
      </c>
      <c r="CC26" s="31"/>
      <c r="CD26" s="36">
        <f>SUBTOTAL(9,CD2:CD25)</f>
        <v>2482</v>
      </c>
      <c r="CE26" s="31"/>
      <c r="CF26" s="36">
        <f>SUBTOTAL(9,CF2:CF25)</f>
        <v>2047</v>
      </c>
      <c r="CG26" s="31"/>
      <c r="CH26" s="36">
        <f>SUBTOTAL(9,CH2:CH25)</f>
        <v>2400</v>
      </c>
    </row>
    <row r="27" spans="1:166" s="24" customFormat="1" ht="6" customHeight="1" x14ac:dyDescent="0.2"/>
    <row r="28" spans="1:166" s="24" customFormat="1" ht="13.95" customHeight="1" x14ac:dyDescent="0.2">
      <c r="A28" s="39" t="s">
        <v>72</v>
      </c>
      <c r="B28" s="40"/>
      <c r="C28" s="40"/>
      <c r="D28" s="40"/>
      <c r="E28" s="271"/>
      <c r="F28" s="270"/>
      <c r="G28" s="271"/>
      <c r="H28" s="270"/>
      <c r="I28" s="271"/>
      <c r="J28" s="270"/>
      <c r="K28" s="271"/>
      <c r="L28" s="270"/>
      <c r="M28" s="271"/>
      <c r="N28" s="270"/>
      <c r="O28" s="272"/>
      <c r="P28" s="270"/>
      <c r="Q28" s="271"/>
      <c r="R28" s="270"/>
      <c r="S28" s="272"/>
      <c r="T28" s="270"/>
      <c r="U28" s="271"/>
      <c r="V28" s="270"/>
      <c r="W28" s="273"/>
      <c r="X28" s="270"/>
      <c r="Y28" s="273"/>
      <c r="Z28" s="270"/>
      <c r="AA28" s="273"/>
      <c r="AB28" s="270"/>
      <c r="AC28" s="273"/>
      <c r="AD28" s="270"/>
      <c r="AE28" s="273"/>
      <c r="AF28" s="270"/>
      <c r="AG28" s="273"/>
      <c r="AH28" s="270"/>
      <c r="AI28" s="273"/>
      <c r="AJ28" s="270"/>
      <c r="AK28" s="271"/>
      <c r="AL28" s="270"/>
      <c r="AM28" s="271"/>
      <c r="AN28" s="270"/>
      <c r="AO28" s="271"/>
      <c r="AP28" s="270"/>
      <c r="AQ28" s="271"/>
      <c r="AR28" s="270"/>
      <c r="AS28" s="271"/>
      <c r="AT28" s="270"/>
      <c r="AU28" s="271"/>
      <c r="AV28" s="274"/>
      <c r="AW28" s="271"/>
      <c r="AX28" s="270"/>
      <c r="AY28" s="271"/>
      <c r="AZ28" s="270"/>
      <c r="BA28" s="271"/>
      <c r="BB28" s="270"/>
      <c r="BC28" s="271"/>
      <c r="BD28" s="270"/>
      <c r="BE28" s="271"/>
      <c r="BF28" s="270"/>
      <c r="BG28" s="271"/>
      <c r="BH28" s="270"/>
      <c r="BI28" s="271"/>
      <c r="BJ28" s="270"/>
      <c r="BK28" s="271"/>
      <c r="BL28" s="270"/>
      <c r="BM28" s="271"/>
      <c r="BN28" s="270"/>
      <c r="BO28" s="271"/>
      <c r="BP28" s="274"/>
      <c r="BQ28" s="271"/>
      <c r="BR28" s="270"/>
      <c r="BS28" s="271"/>
      <c r="BT28" s="270"/>
      <c r="BU28" s="271"/>
      <c r="BV28" s="270"/>
      <c r="BW28" s="271"/>
      <c r="BX28" s="270"/>
      <c r="BY28" s="271"/>
      <c r="BZ28" s="274"/>
      <c r="CA28" s="40"/>
      <c r="CB28" s="40"/>
      <c r="CC28" s="40"/>
      <c r="CD28" s="40"/>
      <c r="CE28" s="40"/>
      <c r="CF28" s="40"/>
      <c r="CG28" s="40"/>
      <c r="CH28" s="40"/>
    </row>
    <row r="29" spans="1:166" s="24" customFormat="1" ht="13.95" customHeight="1" x14ac:dyDescent="0.2">
      <c r="A29" s="40"/>
      <c r="B29" s="40" t="s">
        <v>73</v>
      </c>
      <c r="C29" s="40"/>
      <c r="D29" s="40"/>
      <c r="E29" s="271"/>
      <c r="F29" s="270">
        <v>0.39335150212564107</v>
      </c>
      <c r="G29" s="271"/>
      <c r="H29" s="270">
        <v>1.4771399999999999</v>
      </c>
      <c r="I29" s="271"/>
      <c r="J29" s="270">
        <f t="shared" ref="J29:J30" si="27">H29-L29-N29-P29</f>
        <v>0.36893999999999999</v>
      </c>
      <c r="K29" s="271"/>
      <c r="L29" s="270">
        <v>0.38274999999999998</v>
      </c>
      <c r="M29" s="271"/>
      <c r="N29" s="270">
        <v>0.37161</v>
      </c>
      <c r="O29" s="272"/>
      <c r="P29" s="270">
        <v>0.35383999999999999</v>
      </c>
      <c r="Q29" s="271"/>
      <c r="R29" s="270">
        <v>1.3358300000000001</v>
      </c>
      <c r="S29" s="272"/>
      <c r="T29" s="270">
        <f t="shared" ref="T29:T30" si="28">R29-V29-X29-Z29</f>
        <v>0.2827900000000001</v>
      </c>
      <c r="U29" s="271"/>
      <c r="V29" s="270">
        <v>0.36375000000000002</v>
      </c>
      <c r="W29" s="273"/>
      <c r="X29" s="270">
        <v>0.35832000000000003</v>
      </c>
      <c r="Y29" s="273"/>
      <c r="Z29" s="270">
        <v>0.33096999999999999</v>
      </c>
      <c r="AA29" s="273"/>
      <c r="AB29" s="270">
        <v>1.25474</v>
      </c>
      <c r="AC29" s="273"/>
      <c r="AD29" s="270">
        <v>0.22642345853493628</v>
      </c>
      <c r="AE29" s="273"/>
      <c r="AF29" s="270">
        <v>0.40133999999999997</v>
      </c>
      <c r="AG29" s="273"/>
      <c r="AH29" s="270">
        <v>0.35249000000000003</v>
      </c>
      <c r="AI29" s="273"/>
      <c r="AJ29" s="270">
        <v>0.27448654146506363</v>
      </c>
      <c r="AK29" s="271"/>
      <c r="AL29" s="270">
        <v>1.34141</v>
      </c>
      <c r="AM29" s="271"/>
      <c r="AN29" s="270">
        <v>0.32611341407031991</v>
      </c>
      <c r="AO29" s="271"/>
      <c r="AP29" s="270">
        <v>0.34876886802229312</v>
      </c>
      <c r="AQ29" s="271"/>
      <c r="AR29" s="270">
        <v>0.30177284440712104</v>
      </c>
      <c r="AS29" s="271"/>
      <c r="AT29" s="270">
        <v>0.36475487350026592</v>
      </c>
      <c r="AU29" s="271"/>
      <c r="AV29" s="274">
        <v>1.2563800000000001</v>
      </c>
      <c r="AW29" s="271"/>
      <c r="AX29" s="270">
        <f t="shared" ref="AX29:AX30" si="29">AV29-AZ29-BB29-BD29</f>
        <v>0.32766237612148374</v>
      </c>
      <c r="AY29" s="271"/>
      <c r="AZ29" s="270">
        <v>0.28090762387851642</v>
      </c>
      <c r="BA29" s="271"/>
      <c r="BB29" s="270">
        <v>0.39789999999999998</v>
      </c>
      <c r="BC29" s="271"/>
      <c r="BD29" s="270">
        <v>0.24990999999999999</v>
      </c>
      <c r="BE29" s="271"/>
      <c r="BF29" s="270">
        <v>0.79897133102410778</v>
      </c>
      <c r="BG29" s="271"/>
      <c r="BH29" s="270">
        <f t="shared" ref="BH29:BH30" si="30">BF29-BJ29-BL29-BN29</f>
        <v>0.3954432510167642</v>
      </c>
      <c r="BI29" s="271"/>
      <c r="BJ29" s="270">
        <v>0.21210786527198022</v>
      </c>
      <c r="BK29" s="271"/>
      <c r="BL29" s="270">
        <v>7.1098936901706378E-2</v>
      </c>
      <c r="BM29" s="271"/>
      <c r="BN29" s="270">
        <v>0.12032127783365694</v>
      </c>
      <c r="BO29" s="271"/>
      <c r="BP29" s="274">
        <v>1.2260500000000001</v>
      </c>
      <c r="BQ29" s="271"/>
      <c r="BR29" s="270">
        <f t="shared" ref="BR29:BR30" si="31">BP29-BT29-BV29-BX29</f>
        <v>0.40605000000000008</v>
      </c>
      <c r="BS29" s="271"/>
      <c r="BT29" s="270">
        <v>0.23</v>
      </c>
      <c r="BU29" s="271"/>
      <c r="BV29" s="270">
        <v>0.28999999999999998</v>
      </c>
      <c r="BW29" s="271"/>
      <c r="BX29" s="270">
        <v>0.3</v>
      </c>
      <c r="BY29" s="271"/>
      <c r="BZ29" s="274">
        <v>1.1299999999999999</v>
      </c>
      <c r="CA29" s="41"/>
      <c r="CB29" s="41">
        <f t="shared" ref="CB29:CB30" si="32">BZ29-CD29-CF29-CH29</f>
        <v>0.25999999999999984</v>
      </c>
      <c r="CC29" s="41"/>
      <c r="CD29" s="41">
        <v>0.3</v>
      </c>
      <c r="CE29" s="41"/>
      <c r="CF29" s="41">
        <v>0.25</v>
      </c>
      <c r="CG29" s="41"/>
      <c r="CH29" s="41">
        <v>0.32</v>
      </c>
      <c r="CI29" s="42"/>
    </row>
    <row r="30" spans="1:166" s="84" customFormat="1" ht="13.95" customHeight="1" x14ac:dyDescent="0.2">
      <c r="A30" s="40"/>
      <c r="B30" s="40" t="s">
        <v>74</v>
      </c>
      <c r="C30" s="40"/>
      <c r="D30" s="40"/>
      <c r="E30" s="271"/>
      <c r="F30" s="270">
        <v>0.39335150212564113</v>
      </c>
      <c r="G30" s="271"/>
      <c r="H30" s="270">
        <v>1.4771399999999999</v>
      </c>
      <c r="I30" s="271"/>
      <c r="J30" s="270">
        <f t="shared" si="27"/>
        <v>0.36893999999999999</v>
      </c>
      <c r="K30" s="271"/>
      <c r="L30" s="270">
        <v>0.38274999999999998</v>
      </c>
      <c r="M30" s="271"/>
      <c r="N30" s="270">
        <v>0.37161</v>
      </c>
      <c r="O30" s="272"/>
      <c r="P30" s="270">
        <v>0.35383999999999999</v>
      </c>
      <c r="Q30" s="271"/>
      <c r="R30" s="270">
        <v>1.3358300000000001</v>
      </c>
      <c r="S30" s="272"/>
      <c r="T30" s="270">
        <f t="shared" si="28"/>
        <v>0.2827900000000001</v>
      </c>
      <c r="U30" s="271"/>
      <c r="V30" s="270">
        <v>0.36375000000000002</v>
      </c>
      <c r="W30" s="273"/>
      <c r="X30" s="270">
        <f>X29</f>
        <v>0.35832000000000003</v>
      </c>
      <c r="Y30" s="273"/>
      <c r="Z30" s="270">
        <v>0.33096999999999999</v>
      </c>
      <c r="AA30" s="273"/>
      <c r="AB30" s="270">
        <v>1.25474</v>
      </c>
      <c r="AC30" s="273"/>
      <c r="AD30" s="270">
        <v>0.22642345853493628</v>
      </c>
      <c r="AE30" s="273"/>
      <c r="AF30" s="270">
        <v>0.40133999999999997</v>
      </c>
      <c r="AG30" s="273"/>
      <c r="AH30" s="270">
        <v>0.35249000000000003</v>
      </c>
      <c r="AI30" s="273"/>
      <c r="AJ30" s="270">
        <v>0.27448654146506363</v>
      </c>
      <c r="AK30" s="271"/>
      <c r="AL30" s="270">
        <v>1.34141</v>
      </c>
      <c r="AM30" s="271"/>
      <c r="AN30" s="270">
        <v>0.32611341407031991</v>
      </c>
      <c r="AO30" s="271"/>
      <c r="AP30" s="270">
        <v>0.34876886802229312</v>
      </c>
      <c r="AQ30" s="271"/>
      <c r="AR30" s="270">
        <v>0.30177284440712104</v>
      </c>
      <c r="AS30" s="271"/>
      <c r="AT30" s="270">
        <v>0.36475487350026592</v>
      </c>
      <c r="AU30" s="271"/>
      <c r="AV30" s="274">
        <v>1.2563800000000001</v>
      </c>
      <c r="AW30" s="271"/>
      <c r="AX30" s="270">
        <f t="shared" si="29"/>
        <v>0.32766237612148374</v>
      </c>
      <c r="AY30" s="271"/>
      <c r="AZ30" s="270">
        <v>0.28090762387851642</v>
      </c>
      <c r="BA30" s="271"/>
      <c r="BB30" s="270">
        <v>0.39789999999999998</v>
      </c>
      <c r="BC30" s="271"/>
      <c r="BD30" s="270">
        <v>0.24990999999999999</v>
      </c>
      <c r="BE30" s="271"/>
      <c r="BF30" s="270">
        <v>0.79897133102410767</v>
      </c>
      <c r="BG30" s="271"/>
      <c r="BH30" s="270">
        <f t="shared" si="30"/>
        <v>0.39544325101676414</v>
      </c>
      <c r="BI30" s="271"/>
      <c r="BJ30" s="270">
        <v>0.21210786527198025</v>
      </c>
      <c r="BK30" s="271"/>
      <c r="BL30" s="270">
        <v>7.1098936901706378E-2</v>
      </c>
      <c r="BM30" s="271"/>
      <c r="BN30" s="270">
        <v>0.12032127783365695</v>
      </c>
      <c r="BO30" s="271"/>
      <c r="BP30" s="274">
        <v>1.2260500000000001</v>
      </c>
      <c r="BQ30" s="271"/>
      <c r="BR30" s="270">
        <f t="shared" si="31"/>
        <v>0.40605000000000008</v>
      </c>
      <c r="BS30" s="271"/>
      <c r="BT30" s="270">
        <v>0.23</v>
      </c>
      <c r="BU30" s="271"/>
      <c r="BV30" s="270">
        <v>0.28999999999999998</v>
      </c>
      <c r="BW30" s="271"/>
      <c r="BX30" s="270">
        <v>0.3</v>
      </c>
      <c r="BY30" s="271"/>
      <c r="BZ30" s="274">
        <v>1.1299999999999999</v>
      </c>
      <c r="CA30" s="41"/>
      <c r="CB30" s="41">
        <f t="shared" si="32"/>
        <v>0.25999999999999984</v>
      </c>
      <c r="CC30" s="41"/>
      <c r="CD30" s="41">
        <v>0.3</v>
      </c>
      <c r="CE30" s="41"/>
      <c r="CF30" s="41">
        <v>0.25</v>
      </c>
      <c r="CG30" s="41"/>
      <c r="CH30" s="41">
        <v>0.32</v>
      </c>
      <c r="CI30" s="42"/>
    </row>
    <row r="31" spans="1:166" s="84" customFormat="1" ht="4.8" customHeight="1" x14ac:dyDescent="0.2">
      <c r="A31" s="24"/>
      <c r="B31" s="24"/>
      <c r="C31" s="24"/>
      <c r="D31" s="24"/>
      <c r="E31" s="276"/>
      <c r="F31" s="275"/>
      <c r="G31" s="276"/>
      <c r="H31" s="275"/>
      <c r="I31" s="276"/>
      <c r="J31" s="275"/>
      <c r="K31" s="276"/>
      <c r="L31" s="275"/>
      <c r="M31" s="276"/>
      <c r="N31" s="275"/>
      <c r="O31" s="276"/>
      <c r="P31" s="275"/>
      <c r="Q31" s="276"/>
      <c r="R31" s="275"/>
      <c r="S31" s="275"/>
      <c r="T31" s="275"/>
      <c r="U31" s="276"/>
      <c r="V31" s="275"/>
      <c r="W31" s="277"/>
      <c r="X31" s="275"/>
      <c r="Y31" s="277"/>
      <c r="Z31" s="275"/>
      <c r="AA31" s="277"/>
      <c r="AB31" s="275"/>
      <c r="AC31" s="277"/>
      <c r="AD31" s="275"/>
      <c r="AE31" s="277"/>
      <c r="AF31" s="275"/>
      <c r="AG31" s="277"/>
      <c r="AH31" s="275"/>
      <c r="AI31" s="277"/>
      <c r="AJ31" s="275"/>
      <c r="AK31" s="276"/>
      <c r="AL31" s="275"/>
      <c r="AM31" s="276"/>
      <c r="AN31" s="275"/>
      <c r="AO31" s="276"/>
      <c r="AP31" s="275"/>
      <c r="AQ31" s="276"/>
      <c r="AR31" s="275"/>
      <c r="AS31" s="276"/>
      <c r="AT31" s="275"/>
      <c r="AU31" s="276"/>
      <c r="AV31" s="275"/>
      <c r="AW31" s="276"/>
      <c r="AX31" s="275"/>
      <c r="AY31" s="276"/>
      <c r="AZ31" s="275"/>
      <c r="BA31" s="276"/>
      <c r="BB31" s="275"/>
      <c r="BC31" s="276"/>
      <c r="BD31" s="275"/>
      <c r="BE31" s="276"/>
      <c r="BF31" s="275"/>
      <c r="BG31" s="276"/>
      <c r="BH31" s="275"/>
      <c r="BI31" s="276"/>
      <c r="BJ31" s="275"/>
      <c r="BK31" s="276"/>
      <c r="BL31" s="275"/>
      <c r="BM31" s="276"/>
      <c r="BN31" s="275"/>
      <c r="BO31" s="276"/>
      <c r="BP31" s="275"/>
      <c r="BQ31" s="276"/>
      <c r="BR31" s="275"/>
      <c r="BS31" s="276"/>
      <c r="BT31" s="275"/>
      <c r="BU31" s="276"/>
      <c r="BV31" s="275"/>
      <c r="BW31" s="276"/>
      <c r="BX31" s="275"/>
      <c r="BY31" s="276"/>
      <c r="BZ31" s="275"/>
      <c r="CA31" s="42"/>
      <c r="CB31" s="42"/>
      <c r="CC31" s="42"/>
      <c r="CD31" s="42"/>
      <c r="CE31" s="42"/>
      <c r="CF31" s="42"/>
      <c r="CG31" s="42"/>
      <c r="CH31" s="42"/>
      <c r="CI31" s="42"/>
    </row>
    <row r="32" spans="1:166" s="24" customFormat="1" ht="10.199999999999999" x14ac:dyDescent="0.2">
      <c r="A32" s="43" t="s">
        <v>24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4"/>
      <c r="S32" s="43"/>
      <c r="T32" s="45"/>
      <c r="U32" s="43"/>
      <c r="V32" s="45"/>
      <c r="W32" s="44"/>
      <c r="X32" s="45"/>
      <c r="Y32" s="44"/>
      <c r="Z32" s="45"/>
      <c r="AA32" s="44"/>
      <c r="AB32" s="44"/>
      <c r="AC32" s="44"/>
      <c r="AD32" s="44"/>
      <c r="AE32" s="44"/>
      <c r="AF32" s="44"/>
      <c r="AG32" s="44"/>
      <c r="AH32" s="44"/>
      <c r="AI32" s="44"/>
      <c r="AJ32" s="45"/>
      <c r="AK32" s="46"/>
      <c r="AL32" s="45"/>
      <c r="AM32" s="46"/>
      <c r="AN32" s="45"/>
      <c r="AO32" s="46"/>
      <c r="AP32" s="45"/>
      <c r="AQ32" s="46"/>
      <c r="AR32" s="45"/>
      <c r="AS32" s="46"/>
      <c r="AT32" s="47"/>
      <c r="AU32" s="46"/>
      <c r="AV32" s="45"/>
      <c r="AW32" s="46"/>
      <c r="AX32" s="45"/>
      <c r="AY32" s="46"/>
      <c r="AZ32" s="45"/>
      <c r="BA32" s="46"/>
      <c r="BB32" s="45"/>
      <c r="BC32" s="46"/>
      <c r="BD32" s="45"/>
      <c r="BE32" s="46"/>
      <c r="BF32" s="45"/>
      <c r="BG32" s="46"/>
      <c r="BH32" s="45"/>
      <c r="BI32" s="46"/>
      <c r="BJ32" s="45"/>
      <c r="BK32" s="46"/>
      <c r="BL32" s="45"/>
      <c r="BM32" s="46"/>
      <c r="BN32" s="45"/>
      <c r="BO32" s="46"/>
      <c r="BP32" s="45"/>
      <c r="BQ32" s="46"/>
      <c r="BR32" s="45"/>
      <c r="BS32" s="46"/>
      <c r="BT32" s="45"/>
      <c r="BU32" s="46"/>
      <c r="BV32" s="45"/>
      <c r="BW32" s="46"/>
      <c r="BX32" s="45"/>
      <c r="BY32" s="46"/>
      <c r="BZ32" s="45"/>
      <c r="CA32" s="46"/>
      <c r="CB32" s="45"/>
      <c r="CC32" s="46"/>
      <c r="CD32" s="45"/>
      <c r="CE32" s="46"/>
      <c r="CF32" s="45"/>
      <c r="CG32" s="46"/>
      <c r="CH32" s="45"/>
      <c r="CI32" s="31"/>
    </row>
    <row r="33" spans="1:87" x14ac:dyDescent="0.2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V33" s="213"/>
      <c r="W33" s="213"/>
      <c r="X33" s="213"/>
      <c r="Y33" s="49"/>
      <c r="Z33" s="213"/>
      <c r="AA33" s="49"/>
      <c r="AB33" s="49"/>
      <c r="AC33" s="49"/>
      <c r="AD33" s="49"/>
      <c r="AE33" s="49"/>
      <c r="AF33" s="49"/>
      <c r="AG33" s="49"/>
      <c r="AH33" s="49"/>
      <c r="AI33" s="49"/>
      <c r="AJ33" s="50"/>
      <c r="AK33" s="51"/>
      <c r="AL33" s="50"/>
      <c r="AM33" s="51"/>
      <c r="AN33" s="50"/>
      <c r="AO33" s="51"/>
      <c r="AP33" s="50"/>
      <c r="AQ33" s="51"/>
      <c r="AR33" s="50"/>
      <c r="AS33" s="51"/>
      <c r="AT33" s="50"/>
      <c r="AU33" s="51"/>
      <c r="AV33" s="50"/>
      <c r="AW33" s="51"/>
      <c r="AX33" s="50"/>
      <c r="AY33" s="51"/>
      <c r="AZ33" s="50"/>
      <c r="BA33" s="51"/>
      <c r="BB33" s="50"/>
      <c r="BC33" s="51"/>
      <c r="BD33" s="50"/>
      <c r="BE33" s="51"/>
      <c r="BF33" s="50"/>
      <c r="BG33" s="51"/>
      <c r="BH33" s="50"/>
      <c r="BI33" s="51"/>
      <c r="BJ33" s="50"/>
      <c r="BK33" s="51"/>
      <c r="BL33" s="50"/>
      <c r="BM33" s="51"/>
      <c r="BN33" s="50"/>
      <c r="BO33" s="51"/>
      <c r="BP33" s="50"/>
      <c r="BQ33" s="51"/>
      <c r="BR33" s="50"/>
      <c r="BS33" s="51"/>
      <c r="BT33" s="50"/>
      <c r="BU33" s="51"/>
      <c r="BV33" s="50"/>
      <c r="BW33" s="51"/>
      <c r="BX33" s="50"/>
      <c r="BY33" s="51"/>
      <c r="BZ33" s="50"/>
      <c r="CA33" s="51"/>
      <c r="CB33" s="50"/>
      <c r="CC33" s="51"/>
      <c r="CD33" s="50"/>
      <c r="CE33" s="51"/>
      <c r="CF33" s="50"/>
      <c r="CG33" s="51"/>
      <c r="CH33" s="50"/>
      <c r="CI33" s="51"/>
    </row>
    <row r="34" spans="1:87" x14ac:dyDescent="0.25">
      <c r="P34" s="268"/>
    </row>
    <row r="35" spans="1:87" x14ac:dyDescent="0.25">
      <c r="V35" s="214"/>
    </row>
  </sheetData>
  <mergeCells count="2">
    <mergeCell ref="A4:D4"/>
    <mergeCell ref="P4:CH4"/>
  </mergeCells>
  <conditionalFormatting sqref="A1:A5">
    <cfRule type="expression" dxfId="225" priority="1">
      <formula>#REF!&lt;&gt;0</formula>
    </cfRule>
  </conditionalFormatting>
  <conditionalFormatting sqref="A33">
    <cfRule type="duplicateValues" dxfId="224" priority="3"/>
  </conditionalFormatting>
  <conditionalFormatting sqref="B1:U3">
    <cfRule type="expression" dxfId="223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FPMExcelClientCellBasedFunctionStatus" r:id="rId3"/>
  </customProperties>
  <ignoredErrors>
    <ignoredError sqref="H10" formulaRange="1"/>
  </ignoredError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81D41"/>
  </sheetPr>
  <dimension ref="A1:CI59"/>
  <sheetViews>
    <sheetView showGridLines="0" zoomScaleNormal="100" workbookViewId="0">
      <pane xSplit="2" ySplit="5" topLeftCell="C6" activePane="bottomRight" state="frozen"/>
      <selection activeCell="F9" sqref="F9"/>
      <selection pane="topRight" activeCell="F9" sqref="F9"/>
      <selection pane="bottomLeft" activeCell="F9" sqref="F9"/>
      <selection pane="bottomRight" activeCell="C8" sqref="C8"/>
    </sheetView>
  </sheetViews>
  <sheetFormatPr defaultColWidth="9.109375" defaultRowHeight="10.199999999999999" outlineLevelCol="1" x14ac:dyDescent="0.2"/>
  <cols>
    <col min="1" max="1" width="72.33203125" style="92" customWidth="1"/>
    <col min="2" max="2" width="0.44140625" style="92" customWidth="1"/>
    <col min="3" max="3" width="12.6640625" style="92" customWidth="1"/>
    <col min="4" max="4" width="0.44140625" style="92" customWidth="1"/>
    <col min="5" max="5" width="12.6640625" style="92" customWidth="1"/>
    <col min="6" max="6" width="0.44140625" style="92" customWidth="1"/>
    <col min="7" max="7" width="12.6640625" style="92" customWidth="1"/>
    <col min="8" max="8" width="0.44140625" style="92" customWidth="1"/>
    <col min="9" max="9" width="12.6640625" style="92" customWidth="1"/>
    <col min="10" max="10" width="0.44140625" style="92" customWidth="1"/>
    <col min="11" max="11" width="12.6640625" style="92" customWidth="1"/>
    <col min="12" max="12" width="0.44140625" style="92" customWidth="1"/>
    <col min="13" max="13" width="12.6640625" style="92" customWidth="1"/>
    <col min="14" max="14" width="0.44140625" style="92" customWidth="1"/>
    <col min="15" max="15" width="13.44140625" style="92" customWidth="1"/>
    <col min="16" max="16" width="0.44140625" style="92" customWidth="1"/>
    <col min="17" max="17" width="12.6640625" style="92" customWidth="1"/>
    <col min="18" max="18" width="0.44140625" style="92" customWidth="1"/>
    <col min="19" max="19" width="12.6640625" style="92" customWidth="1"/>
    <col min="20" max="20" width="0.44140625" style="92" customWidth="1"/>
    <col min="21" max="21" width="12.6640625" style="92" customWidth="1"/>
    <col min="22" max="22" width="0.44140625" style="92" customWidth="1"/>
    <col min="23" max="23" width="12.6640625" style="92" customWidth="1"/>
    <col min="24" max="24" width="0.44140625" style="92" customWidth="1"/>
    <col min="25" max="25" width="13.44140625" style="92" customWidth="1"/>
    <col min="26" max="26" width="0.44140625" style="92" customWidth="1"/>
    <col min="27" max="27" width="12.6640625" style="92" customWidth="1"/>
    <col min="28" max="28" width="0.44140625" style="92" customWidth="1"/>
    <col min="29" max="29" width="12.6640625" style="92" customWidth="1"/>
    <col min="30" max="30" width="0.44140625" style="92" customWidth="1"/>
    <col min="31" max="31" width="12.6640625" style="93" customWidth="1"/>
    <col min="32" max="32" width="0.44140625" style="93" customWidth="1"/>
    <col min="33" max="33" width="12.6640625" style="93" customWidth="1"/>
    <col min="34" max="34" width="0.44140625" style="93" hidden="1" customWidth="1" outlineLevel="1"/>
    <col min="35" max="35" width="12.6640625" style="93" hidden="1" customWidth="1" outlineLevel="1"/>
    <col min="36" max="36" width="0.44140625" style="93" hidden="1" customWidth="1" outlineLevel="1"/>
    <col min="37" max="37" width="12.6640625" style="93" hidden="1" customWidth="1" outlineLevel="1"/>
    <col min="38" max="38" width="0.44140625" style="93" hidden="1" customWidth="1" outlineLevel="1"/>
    <col min="39" max="39" width="12.6640625" style="93" hidden="1" customWidth="1" outlineLevel="1"/>
    <col min="40" max="40" width="0.44140625" style="93" customWidth="1" collapsed="1"/>
    <col min="41" max="41" width="12.6640625" style="93" customWidth="1"/>
    <col min="42" max="42" width="0.44140625" style="92" hidden="1" customWidth="1" outlineLevel="1"/>
    <col min="43" max="43" width="12.6640625" style="93" hidden="1" customWidth="1" outlineLevel="1"/>
    <col min="44" max="44" width="0.44140625" style="93" hidden="1" customWidth="1" outlineLevel="1"/>
    <col min="45" max="45" width="12.6640625" style="93" hidden="1" customWidth="1" outlineLevel="1"/>
    <col min="46" max="46" width="0.44140625" style="93" hidden="1" customWidth="1" outlineLevel="1"/>
    <col min="47" max="47" width="12.6640625" style="93" hidden="1" customWidth="1" outlineLevel="1"/>
    <col min="48" max="48" width="0.44140625" style="93" customWidth="1" collapsed="1"/>
    <col min="49" max="49" width="12.6640625" style="93" customWidth="1"/>
    <col min="50" max="50" width="0.44140625" style="92" hidden="1" customWidth="1" outlineLevel="1"/>
    <col min="51" max="51" width="12.6640625" style="93" hidden="1" customWidth="1" outlineLevel="1"/>
    <col min="52" max="52" width="0.44140625" style="93" hidden="1" customWidth="1" outlineLevel="1"/>
    <col min="53" max="53" width="12.6640625" style="93" hidden="1" customWidth="1" outlineLevel="1"/>
    <col min="54" max="54" width="0.44140625" style="93" hidden="1" customWidth="1" outlineLevel="1"/>
    <col min="55" max="55" width="12.6640625" style="93" hidden="1" customWidth="1" outlineLevel="1"/>
    <col min="56" max="56" width="0.44140625" style="93" customWidth="1" collapsed="1"/>
    <col min="57" max="57" width="12.6640625" style="93" customWidth="1"/>
    <col min="58" max="58" width="0.44140625" style="92" hidden="1" customWidth="1" outlineLevel="1"/>
    <col min="59" max="59" width="12.6640625" style="93" hidden="1" customWidth="1" outlineLevel="1"/>
    <col min="60" max="60" width="0.44140625" style="93" hidden="1" customWidth="1" outlineLevel="1"/>
    <col min="61" max="61" width="12.6640625" style="93" hidden="1" customWidth="1" outlineLevel="1"/>
    <col min="62" max="62" width="0.44140625" style="93" hidden="1" customWidth="1" outlineLevel="1"/>
    <col min="63" max="63" width="12.6640625" style="93" hidden="1" customWidth="1" outlineLevel="1"/>
    <col min="64" max="64" width="0.44140625" style="93" customWidth="1" collapsed="1"/>
    <col min="65" max="65" width="12.6640625" style="93" customWidth="1"/>
    <col min="66" max="16384" width="9.109375" style="93"/>
  </cols>
  <sheetData>
    <row r="1" spans="1:65" s="55" customFormat="1" ht="14.1" customHeight="1" x14ac:dyDescent="0.2">
      <c r="A1" s="9"/>
      <c r="B1" s="5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</row>
    <row r="2" spans="1:65" s="55" customFormat="1" ht="14.1" customHeight="1" x14ac:dyDescent="0.2">
      <c r="A2" s="9"/>
      <c r="B2" s="5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</row>
    <row r="3" spans="1:65" s="55" customFormat="1" ht="14.1" customHeight="1" x14ac:dyDescent="0.2">
      <c r="A3" s="14"/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</row>
    <row r="4" spans="1:65" s="55" customFormat="1" ht="14.1" customHeight="1" x14ac:dyDescent="0.25">
      <c r="A4" s="56" t="s">
        <v>144</v>
      </c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286" t="s">
        <v>0</v>
      </c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</row>
    <row r="5" spans="1:65" s="55" customFormat="1" ht="24" customHeight="1" x14ac:dyDescent="0.2">
      <c r="A5" s="17" t="s">
        <v>79</v>
      </c>
      <c r="B5" s="53"/>
      <c r="C5" s="18" t="s">
        <v>321</v>
      </c>
      <c r="D5" s="54"/>
      <c r="E5" s="18">
        <v>2025</v>
      </c>
      <c r="F5" s="54"/>
      <c r="G5" s="18" t="s">
        <v>314</v>
      </c>
      <c r="H5" s="54"/>
      <c r="I5" s="18" t="s">
        <v>310</v>
      </c>
      <c r="J5" s="54"/>
      <c r="K5" s="18" t="s">
        <v>305</v>
      </c>
      <c r="L5" s="54"/>
      <c r="M5" s="18" t="s">
        <v>301</v>
      </c>
      <c r="N5" s="54"/>
      <c r="O5" s="18">
        <v>2024</v>
      </c>
      <c r="P5" s="54"/>
      <c r="Q5" s="18" t="s">
        <v>291</v>
      </c>
      <c r="R5" s="54"/>
      <c r="S5" s="18" t="s">
        <v>288</v>
      </c>
      <c r="T5" s="54"/>
      <c r="U5" s="18" t="s">
        <v>284</v>
      </c>
      <c r="V5" s="54"/>
      <c r="W5" s="18" t="s">
        <v>279</v>
      </c>
      <c r="X5" s="54"/>
      <c r="Y5" s="18">
        <v>2023</v>
      </c>
      <c r="Z5" s="54"/>
      <c r="AA5" s="18" t="s">
        <v>267</v>
      </c>
      <c r="AB5" s="54"/>
      <c r="AC5" s="18" t="s">
        <v>230</v>
      </c>
      <c r="AD5" s="54"/>
      <c r="AE5" s="18" t="s">
        <v>75</v>
      </c>
      <c r="AF5" s="57"/>
      <c r="AG5" s="18">
        <v>2022</v>
      </c>
      <c r="AH5" s="57"/>
      <c r="AI5" s="18" t="s">
        <v>145</v>
      </c>
      <c r="AJ5" s="57"/>
      <c r="AK5" s="18" t="s">
        <v>146</v>
      </c>
      <c r="AL5" s="57"/>
      <c r="AM5" s="18" t="s">
        <v>76</v>
      </c>
      <c r="AN5" s="57"/>
      <c r="AO5" s="18">
        <v>2021</v>
      </c>
      <c r="AP5" s="54"/>
      <c r="AQ5" s="18" t="s">
        <v>148</v>
      </c>
      <c r="AR5" s="57"/>
      <c r="AS5" s="18" t="s">
        <v>147</v>
      </c>
      <c r="AT5" s="57"/>
      <c r="AU5" s="18" t="s">
        <v>127</v>
      </c>
      <c r="AV5" s="57"/>
      <c r="AW5" s="18">
        <v>2020</v>
      </c>
      <c r="AX5" s="54"/>
      <c r="AY5" s="18" t="s">
        <v>149</v>
      </c>
      <c r="AZ5" s="57"/>
      <c r="BA5" s="18" t="s">
        <v>150</v>
      </c>
      <c r="BB5" s="57"/>
      <c r="BC5" s="18" t="s">
        <v>132</v>
      </c>
      <c r="BD5" s="57"/>
      <c r="BE5" s="18">
        <v>2019</v>
      </c>
      <c r="BF5" s="54"/>
      <c r="BG5" s="18" t="s">
        <v>151</v>
      </c>
      <c r="BH5" s="57"/>
      <c r="BI5" s="18" t="s">
        <v>152</v>
      </c>
      <c r="BJ5" s="57"/>
      <c r="BK5" s="18" t="s">
        <v>136</v>
      </c>
      <c r="BL5" s="57"/>
      <c r="BM5" s="18">
        <v>2018</v>
      </c>
    </row>
    <row r="6" spans="1:65" s="60" customFormat="1" ht="13.95" customHeight="1" x14ac:dyDescent="0.2">
      <c r="A6" s="61" t="s">
        <v>80</v>
      </c>
      <c r="B6" s="58"/>
      <c r="C6" s="59"/>
      <c r="D6" s="58"/>
      <c r="E6" s="59"/>
      <c r="F6" s="58"/>
      <c r="G6" s="59"/>
      <c r="H6" s="58"/>
      <c r="I6" s="59"/>
      <c r="J6" s="58"/>
      <c r="K6" s="59"/>
      <c r="L6" s="58"/>
      <c r="M6" s="59"/>
      <c r="N6" s="58"/>
      <c r="O6" s="59"/>
      <c r="P6" s="58"/>
      <c r="Q6" s="59"/>
      <c r="R6" s="58"/>
      <c r="S6" s="59"/>
      <c r="T6" s="58"/>
      <c r="U6" s="59"/>
      <c r="V6" s="58"/>
      <c r="W6" s="59"/>
      <c r="X6" s="58"/>
      <c r="Y6" s="61"/>
      <c r="Z6" s="58"/>
      <c r="AA6" s="59"/>
      <c r="AB6" s="58"/>
      <c r="AC6" s="59"/>
      <c r="AD6" s="58"/>
      <c r="AE6" s="59"/>
      <c r="AG6" s="59"/>
      <c r="AI6" s="59"/>
      <c r="AK6" s="59"/>
      <c r="AM6" s="59"/>
      <c r="AO6" s="62"/>
      <c r="AP6" s="58"/>
      <c r="AQ6" s="59"/>
      <c r="AS6" s="59"/>
      <c r="AU6" s="59"/>
      <c r="AW6" s="62"/>
      <c r="AX6" s="58"/>
      <c r="AY6" s="59"/>
      <c r="BA6" s="59"/>
      <c r="BC6" s="59"/>
      <c r="BE6" s="62"/>
      <c r="BF6" s="58"/>
      <c r="BG6" s="59"/>
      <c r="BI6" s="59"/>
      <c r="BK6" s="59"/>
      <c r="BM6" s="62"/>
    </row>
    <row r="7" spans="1:65" s="65" customFormat="1" ht="13.95" customHeight="1" x14ac:dyDescent="0.2">
      <c r="A7" s="66" t="s">
        <v>81</v>
      </c>
      <c r="B7" s="63"/>
      <c r="C7" s="64"/>
      <c r="D7" s="63"/>
      <c r="E7" s="64"/>
      <c r="F7" s="63"/>
      <c r="G7" s="64"/>
      <c r="H7" s="63"/>
      <c r="I7" s="64"/>
      <c r="J7" s="63"/>
      <c r="K7" s="64"/>
      <c r="L7" s="63"/>
      <c r="M7" s="64"/>
      <c r="N7" s="63"/>
      <c r="O7" s="64"/>
      <c r="P7" s="63"/>
      <c r="Q7" s="64"/>
      <c r="R7" s="63"/>
      <c r="S7" s="64"/>
      <c r="T7" s="63"/>
      <c r="U7" s="64"/>
      <c r="V7" s="63"/>
      <c r="W7" s="64"/>
      <c r="X7" s="63"/>
      <c r="Y7" s="66"/>
      <c r="Z7" s="63"/>
      <c r="AA7" s="64"/>
      <c r="AB7" s="63"/>
      <c r="AC7" s="64"/>
      <c r="AD7" s="63"/>
      <c r="AE7" s="64"/>
      <c r="AF7" s="67"/>
      <c r="AG7" s="64"/>
      <c r="AH7" s="67"/>
      <c r="AI7" s="64"/>
      <c r="AJ7" s="67"/>
      <c r="AK7" s="64"/>
      <c r="AL7" s="67"/>
      <c r="AM7" s="64"/>
      <c r="AN7" s="67"/>
      <c r="AO7" s="68"/>
      <c r="AP7" s="63"/>
      <c r="AQ7" s="64"/>
      <c r="AR7" s="67"/>
      <c r="AS7" s="64"/>
      <c r="AT7" s="67"/>
      <c r="AU7" s="64"/>
      <c r="AV7" s="67"/>
      <c r="AW7" s="68"/>
      <c r="AX7" s="63"/>
      <c r="AY7" s="64"/>
      <c r="AZ7" s="67"/>
      <c r="BA7" s="64"/>
      <c r="BB7" s="67"/>
      <c r="BC7" s="64"/>
      <c r="BD7" s="67"/>
      <c r="BE7" s="68"/>
      <c r="BF7" s="63"/>
      <c r="BG7" s="64"/>
      <c r="BH7" s="67"/>
      <c r="BI7" s="64"/>
      <c r="BJ7" s="67"/>
      <c r="BK7" s="64"/>
      <c r="BL7" s="67"/>
      <c r="BM7" s="68"/>
    </row>
    <row r="8" spans="1:65" s="60" customFormat="1" ht="13.95" customHeight="1" x14ac:dyDescent="0.2">
      <c r="A8" s="120" t="s">
        <v>65</v>
      </c>
      <c r="B8" s="69"/>
      <c r="C8" s="70">
        <v>4431</v>
      </c>
      <c r="D8" s="69"/>
      <c r="E8" s="70">
        <v>16478</v>
      </c>
      <c r="F8" s="69"/>
      <c r="G8" s="70">
        <f t="shared" ref="G8:G16" si="0">E8-I8-K8-M8</f>
        <v>-7551</v>
      </c>
      <c r="H8" s="69"/>
      <c r="I8" s="70">
        <v>12155</v>
      </c>
      <c r="J8" s="69"/>
      <c r="K8" s="70">
        <v>7978</v>
      </c>
      <c r="L8" s="69"/>
      <c r="M8" s="70">
        <v>3896</v>
      </c>
      <c r="N8" s="69"/>
      <c r="O8" s="70">
        <v>14734</v>
      </c>
      <c r="P8" s="69"/>
      <c r="Q8" s="70">
        <f t="shared" ref="Q8:Q15" si="1">O8-S8-U8-W8</f>
        <v>-7028</v>
      </c>
      <c r="R8" s="69"/>
      <c r="S8" s="70">
        <v>11025</v>
      </c>
      <c r="T8" s="69"/>
      <c r="U8" s="70">
        <v>7242</v>
      </c>
      <c r="V8" s="69"/>
      <c r="W8" s="70">
        <v>3495</v>
      </c>
      <c r="X8" s="69"/>
      <c r="Y8" s="70">
        <v>13371</v>
      </c>
      <c r="Z8" s="69"/>
      <c r="AA8" s="70">
        <v>10655</v>
      </c>
      <c r="AB8" s="69"/>
      <c r="AC8" s="70">
        <v>6480</v>
      </c>
      <c r="AD8" s="69"/>
      <c r="AE8" s="70">
        <v>2803</v>
      </c>
      <c r="AF8" s="67"/>
      <c r="AG8" s="70">
        <v>13924</v>
      </c>
      <c r="AH8" s="67"/>
      <c r="AI8" s="70">
        <v>10379</v>
      </c>
      <c r="AJ8" s="67"/>
      <c r="AK8" s="70">
        <v>6773</v>
      </c>
      <c r="AL8" s="67"/>
      <c r="AM8" s="70">
        <v>3676</v>
      </c>
      <c r="AN8" s="67"/>
      <c r="AO8" s="72">
        <v>11869</v>
      </c>
      <c r="AP8" s="69"/>
      <c r="AQ8" s="70">
        <v>8061</v>
      </c>
      <c r="AR8" s="67"/>
      <c r="AS8" s="70">
        <v>5709</v>
      </c>
      <c r="AT8" s="67"/>
      <c r="AU8" s="70">
        <v>2200</v>
      </c>
      <c r="AV8" s="67"/>
      <c r="AW8" s="72">
        <v>7160</v>
      </c>
      <c r="AX8" s="69"/>
      <c r="AY8" s="70">
        <v>3393</v>
      </c>
      <c r="AZ8" s="67"/>
      <c r="BA8" s="70">
        <v>1601</v>
      </c>
      <c r="BB8" s="67"/>
      <c r="BC8" s="70">
        <v>995</v>
      </c>
      <c r="BD8" s="67"/>
      <c r="BE8" s="72">
        <v>10393</v>
      </c>
      <c r="BF8" s="69"/>
      <c r="BG8" s="70">
        <v>6900</v>
      </c>
      <c r="BH8" s="67"/>
      <c r="BI8" s="70">
        <v>4940</v>
      </c>
      <c r="BJ8" s="67"/>
      <c r="BK8" s="70">
        <v>2398</v>
      </c>
      <c r="BL8" s="67"/>
      <c r="BM8" s="72">
        <v>9392</v>
      </c>
    </row>
    <row r="9" spans="1:65" s="60" customFormat="1" ht="13.95" customHeight="1" x14ac:dyDescent="0.2">
      <c r="A9" s="120" t="s">
        <v>58</v>
      </c>
      <c r="B9" s="69"/>
      <c r="C9" s="70">
        <v>-4546</v>
      </c>
      <c r="D9" s="69"/>
      <c r="E9" s="70">
        <v>-17291</v>
      </c>
      <c r="F9" s="69"/>
      <c r="G9" s="70">
        <f t="shared" si="0"/>
        <v>8003</v>
      </c>
      <c r="H9" s="69"/>
      <c r="I9" s="70">
        <v>-12739</v>
      </c>
      <c r="J9" s="69"/>
      <c r="K9" s="70">
        <v>-8412</v>
      </c>
      <c r="L9" s="69"/>
      <c r="M9" s="70">
        <v>-4143</v>
      </c>
      <c r="N9" s="69"/>
      <c r="O9" s="70">
        <v>-15641</v>
      </c>
      <c r="P9" s="69"/>
      <c r="Q9" s="70">
        <f t="shared" si="1"/>
        <v>7138</v>
      </c>
      <c r="R9" s="69"/>
      <c r="S9" s="70">
        <v>-11551</v>
      </c>
      <c r="T9" s="69"/>
      <c r="U9" s="70">
        <v>-7576</v>
      </c>
      <c r="V9" s="69"/>
      <c r="W9" s="70">
        <v>-3652</v>
      </c>
      <c r="X9" s="69"/>
      <c r="Y9" s="70">
        <v>-12444</v>
      </c>
      <c r="Z9" s="69"/>
      <c r="AA9" s="70">
        <v>-9528</v>
      </c>
      <c r="AB9" s="69"/>
      <c r="AC9" s="70">
        <v>-6273</v>
      </c>
      <c r="AD9" s="69"/>
      <c r="AE9" s="70">
        <v>-2952</v>
      </c>
      <c r="AF9" s="67"/>
      <c r="AG9" s="70">
        <v>-11701</v>
      </c>
      <c r="AH9" s="67"/>
      <c r="AI9" s="70">
        <v>-8797</v>
      </c>
      <c r="AJ9" s="67"/>
      <c r="AK9" s="70">
        <v>-5661</v>
      </c>
      <c r="AL9" s="67"/>
      <c r="AM9" s="70">
        <v>-2719</v>
      </c>
      <c r="AN9" s="67"/>
      <c r="AO9" s="72">
        <v>-11156</v>
      </c>
      <c r="AP9" s="69"/>
      <c r="AQ9" s="70">
        <v>-8316</v>
      </c>
      <c r="AR9" s="67"/>
      <c r="AS9" s="70">
        <v>-5800</v>
      </c>
      <c r="AT9" s="67"/>
      <c r="AU9" s="70">
        <v>-2299</v>
      </c>
      <c r="AV9" s="67"/>
      <c r="AW9" s="72">
        <v>-7214</v>
      </c>
      <c r="AX9" s="69"/>
      <c r="AY9" s="70">
        <v>-3749</v>
      </c>
      <c r="AZ9" s="67"/>
      <c r="BA9" s="70">
        <v>-1951</v>
      </c>
      <c r="BB9" s="67"/>
      <c r="BC9" s="70">
        <v>-1309</v>
      </c>
      <c r="BD9" s="67"/>
      <c r="BE9" s="72">
        <v>-10436</v>
      </c>
      <c r="BF9" s="69"/>
      <c r="BG9" s="70">
        <v>-7054</v>
      </c>
      <c r="BH9" s="67"/>
      <c r="BI9" s="70">
        <v>-5114</v>
      </c>
      <c r="BJ9" s="67"/>
      <c r="BK9" s="70">
        <v>-2629</v>
      </c>
      <c r="BL9" s="67"/>
      <c r="BM9" s="72">
        <v>-9724</v>
      </c>
    </row>
    <row r="10" spans="1:65" s="60" customFormat="1" ht="13.95" customHeight="1" x14ac:dyDescent="0.2">
      <c r="A10" s="121" t="s">
        <v>34</v>
      </c>
      <c r="B10" s="73"/>
      <c r="C10" s="70">
        <v>6</v>
      </c>
      <c r="D10" s="73"/>
      <c r="E10" s="70">
        <v>0</v>
      </c>
      <c r="F10" s="73"/>
      <c r="G10" s="70">
        <f t="shared" si="0"/>
        <v>32</v>
      </c>
      <c r="H10" s="73"/>
      <c r="I10" s="70">
        <v>-5</v>
      </c>
      <c r="J10" s="73"/>
      <c r="K10" s="70">
        <v>-11</v>
      </c>
      <c r="L10" s="73"/>
      <c r="M10" s="70">
        <v>-16</v>
      </c>
      <c r="N10" s="73"/>
      <c r="O10" s="70">
        <v>32</v>
      </c>
      <c r="P10" s="73"/>
      <c r="Q10" s="70">
        <f t="shared" si="1"/>
        <v>-40</v>
      </c>
      <c r="R10" s="73"/>
      <c r="S10" s="70">
        <v>28</v>
      </c>
      <c r="T10" s="73"/>
      <c r="U10" s="70">
        <v>24</v>
      </c>
      <c r="V10" s="73"/>
      <c r="W10" s="70">
        <v>20</v>
      </c>
      <c r="X10" s="73"/>
      <c r="Y10" s="70">
        <v>2</v>
      </c>
      <c r="Z10" s="73"/>
      <c r="AA10" s="70">
        <v>2</v>
      </c>
      <c r="AB10" s="73"/>
      <c r="AC10" s="70">
        <v>1</v>
      </c>
      <c r="AD10" s="73"/>
      <c r="AE10" s="70">
        <v>2</v>
      </c>
      <c r="AF10" s="67"/>
      <c r="AG10" s="70">
        <v>-69</v>
      </c>
      <c r="AH10" s="67"/>
      <c r="AI10" s="70">
        <v>-445</v>
      </c>
      <c r="AJ10" s="67"/>
      <c r="AK10" s="70">
        <v>4</v>
      </c>
      <c r="AL10" s="67"/>
      <c r="AM10" s="70">
        <v>4</v>
      </c>
      <c r="AN10" s="67"/>
      <c r="AO10" s="72">
        <v>282</v>
      </c>
      <c r="AP10" s="73"/>
      <c r="AQ10" s="70">
        <v>8</v>
      </c>
      <c r="AR10" s="67"/>
      <c r="AS10" s="70">
        <v>0</v>
      </c>
      <c r="AT10" s="67"/>
      <c r="AU10" s="70">
        <v>0</v>
      </c>
      <c r="AV10" s="67"/>
      <c r="AW10" s="72">
        <v>1</v>
      </c>
      <c r="AX10" s="73"/>
      <c r="AY10" s="70">
        <v>1</v>
      </c>
      <c r="AZ10" s="67"/>
      <c r="BA10" s="70">
        <v>1</v>
      </c>
      <c r="BB10" s="67"/>
      <c r="BC10" s="70">
        <v>103</v>
      </c>
      <c r="BD10" s="67"/>
      <c r="BE10" s="72">
        <v>163</v>
      </c>
      <c r="BF10" s="73"/>
      <c r="BG10" s="70">
        <v>150</v>
      </c>
      <c r="BH10" s="67"/>
      <c r="BI10" s="70">
        <v>149</v>
      </c>
      <c r="BJ10" s="67"/>
      <c r="BK10" s="70">
        <v>148</v>
      </c>
      <c r="BL10" s="67"/>
      <c r="BM10" s="72">
        <v>190</v>
      </c>
    </row>
    <row r="11" spans="1:65" s="60" customFormat="1" ht="13.95" customHeight="1" x14ac:dyDescent="0.2">
      <c r="A11" s="121" t="s">
        <v>82</v>
      </c>
      <c r="B11" s="73"/>
      <c r="C11" s="70">
        <v>132</v>
      </c>
      <c r="D11" s="73"/>
      <c r="E11" s="70">
        <v>728</v>
      </c>
      <c r="F11" s="73"/>
      <c r="G11" s="70">
        <f t="shared" si="0"/>
        <v>-380</v>
      </c>
      <c r="H11" s="73"/>
      <c r="I11" s="70">
        <v>579</v>
      </c>
      <c r="J11" s="73"/>
      <c r="K11" s="70">
        <v>362</v>
      </c>
      <c r="L11" s="73"/>
      <c r="M11" s="70">
        <v>167</v>
      </c>
      <c r="N11" s="73"/>
      <c r="O11" s="70">
        <v>713</v>
      </c>
      <c r="P11" s="73"/>
      <c r="Q11" s="70">
        <f t="shared" si="1"/>
        <v>-183</v>
      </c>
      <c r="R11" s="73"/>
      <c r="S11" s="70">
        <v>478</v>
      </c>
      <c r="T11" s="73"/>
      <c r="U11" s="70">
        <v>289</v>
      </c>
      <c r="V11" s="73"/>
      <c r="W11" s="70">
        <v>129</v>
      </c>
      <c r="X11" s="73"/>
      <c r="Y11" s="70">
        <v>953</v>
      </c>
      <c r="Z11" s="73"/>
      <c r="AA11" s="70">
        <v>772</v>
      </c>
      <c r="AB11" s="73"/>
      <c r="AC11" s="70">
        <v>505</v>
      </c>
      <c r="AD11" s="73"/>
      <c r="AE11" s="70">
        <v>262</v>
      </c>
      <c r="AG11" s="70">
        <v>1017</v>
      </c>
      <c r="AI11" s="70">
        <v>629</v>
      </c>
      <c r="AK11" s="70">
        <v>352</v>
      </c>
      <c r="AM11" s="70">
        <v>160</v>
      </c>
      <c r="AO11" s="72">
        <v>-250</v>
      </c>
      <c r="AP11" s="73"/>
      <c r="AQ11" s="70">
        <v>208</v>
      </c>
      <c r="AS11" s="70">
        <v>89</v>
      </c>
      <c r="AU11" s="70">
        <v>23</v>
      </c>
      <c r="AW11" s="72">
        <v>-148</v>
      </c>
      <c r="AX11" s="73"/>
      <c r="AY11" s="70">
        <v>183</v>
      </c>
      <c r="BA11" s="70">
        <v>179</v>
      </c>
      <c r="BC11" s="70">
        <v>163</v>
      </c>
      <c r="BE11" s="72">
        <v>-99</v>
      </c>
      <c r="BF11" s="73"/>
      <c r="BG11" s="70">
        <v>7</v>
      </c>
      <c r="BI11" s="70">
        <v>5</v>
      </c>
      <c r="BK11" s="70">
        <v>7</v>
      </c>
      <c r="BM11" s="72">
        <v>34</v>
      </c>
    </row>
    <row r="12" spans="1:65" s="60" customFormat="1" ht="13.95" customHeight="1" x14ac:dyDescent="0.2">
      <c r="A12" s="121" t="s">
        <v>83</v>
      </c>
      <c r="B12" s="73"/>
      <c r="C12" s="70">
        <v>2</v>
      </c>
      <c r="D12" s="73"/>
      <c r="E12" s="70">
        <v>9</v>
      </c>
      <c r="F12" s="73"/>
      <c r="G12" s="70">
        <f t="shared" si="0"/>
        <v>-3</v>
      </c>
      <c r="H12" s="73"/>
      <c r="I12" s="70">
        <v>6</v>
      </c>
      <c r="J12" s="73"/>
      <c r="K12" s="70">
        <v>4</v>
      </c>
      <c r="L12" s="73"/>
      <c r="M12" s="70">
        <v>2</v>
      </c>
      <c r="N12" s="73"/>
      <c r="O12" s="70">
        <v>10</v>
      </c>
      <c r="P12" s="73"/>
      <c r="Q12" s="70">
        <f t="shared" si="1"/>
        <v>-7</v>
      </c>
      <c r="R12" s="73"/>
      <c r="S12" s="70">
        <v>8</v>
      </c>
      <c r="T12" s="73"/>
      <c r="U12" s="70">
        <v>6</v>
      </c>
      <c r="V12" s="73"/>
      <c r="W12" s="70">
        <v>3</v>
      </c>
      <c r="X12" s="73"/>
      <c r="Y12" s="70">
        <v>11</v>
      </c>
      <c r="Z12" s="73"/>
      <c r="AA12" s="70">
        <v>8</v>
      </c>
      <c r="AB12" s="73"/>
      <c r="AC12" s="70">
        <v>5</v>
      </c>
      <c r="AD12" s="73"/>
      <c r="AE12" s="70">
        <v>3</v>
      </c>
      <c r="AG12" s="70">
        <v>10</v>
      </c>
      <c r="AI12" s="70">
        <v>7</v>
      </c>
      <c r="AK12" s="70">
        <v>5</v>
      </c>
      <c r="AM12" s="70">
        <v>2</v>
      </c>
      <c r="AO12" s="72">
        <v>10</v>
      </c>
      <c r="AP12" s="73"/>
      <c r="AQ12" s="70">
        <v>7</v>
      </c>
      <c r="AS12" s="70">
        <v>5</v>
      </c>
      <c r="AU12" s="70">
        <v>2</v>
      </c>
      <c r="AW12" s="72">
        <v>7</v>
      </c>
      <c r="AX12" s="73"/>
      <c r="AY12" s="70">
        <v>5</v>
      </c>
      <c r="BA12" s="70">
        <v>3</v>
      </c>
      <c r="BC12" s="70">
        <v>2</v>
      </c>
      <c r="BE12" s="72">
        <v>5</v>
      </c>
      <c r="BF12" s="73"/>
      <c r="BG12" s="70">
        <v>3</v>
      </c>
      <c r="BI12" s="70">
        <v>2</v>
      </c>
      <c r="BK12" s="70">
        <v>1</v>
      </c>
      <c r="BM12" s="72">
        <v>3</v>
      </c>
    </row>
    <row r="13" spans="1:65" s="60" customFormat="1" ht="13.95" customHeight="1" x14ac:dyDescent="0.2">
      <c r="A13" s="121" t="s">
        <v>85</v>
      </c>
      <c r="B13" s="73"/>
      <c r="C13" s="70">
        <v>0</v>
      </c>
      <c r="D13" s="73"/>
      <c r="E13" s="70">
        <v>0</v>
      </c>
      <c r="F13" s="73"/>
      <c r="G13" s="70">
        <f>E13-I13-K13-M13</f>
        <v>0</v>
      </c>
      <c r="H13" s="73"/>
      <c r="I13" s="70">
        <v>0</v>
      </c>
      <c r="J13" s="73"/>
      <c r="K13" s="70">
        <v>0</v>
      </c>
      <c r="L13" s="73"/>
      <c r="M13" s="70">
        <v>0</v>
      </c>
      <c r="N13" s="73"/>
      <c r="O13" s="70">
        <v>0</v>
      </c>
      <c r="P13" s="73"/>
      <c r="Q13" s="70">
        <f>O13-S13-U13-W13</f>
        <v>0</v>
      </c>
      <c r="R13" s="73"/>
      <c r="S13" s="70">
        <v>0</v>
      </c>
      <c r="T13" s="73"/>
      <c r="U13" s="70">
        <v>0</v>
      </c>
      <c r="V13" s="73"/>
      <c r="W13" s="70">
        <v>0</v>
      </c>
      <c r="X13" s="73"/>
      <c r="Y13" s="70">
        <v>0</v>
      </c>
      <c r="Z13" s="73"/>
      <c r="AA13" s="70">
        <v>0</v>
      </c>
      <c r="AB13" s="73"/>
      <c r="AC13" s="70">
        <v>0</v>
      </c>
      <c r="AD13" s="73"/>
      <c r="AE13" s="70">
        <v>0</v>
      </c>
      <c r="AG13" s="70">
        <v>0</v>
      </c>
      <c r="AI13" s="70"/>
      <c r="AK13" s="70"/>
      <c r="AM13" s="70"/>
      <c r="AO13" s="72">
        <v>0</v>
      </c>
      <c r="AP13" s="73"/>
      <c r="AQ13" s="70"/>
      <c r="AS13" s="70"/>
      <c r="AU13" s="70"/>
      <c r="AW13" s="72">
        <v>0</v>
      </c>
      <c r="AX13" s="73"/>
      <c r="AY13" s="70"/>
      <c r="BA13" s="70"/>
      <c r="BC13" s="70"/>
      <c r="BE13" s="72">
        <v>0</v>
      </c>
      <c r="BF13" s="73"/>
      <c r="BG13" s="70"/>
      <c r="BI13" s="70"/>
      <c r="BK13" s="70"/>
      <c r="BM13" s="72">
        <v>0</v>
      </c>
    </row>
    <row r="14" spans="1:65" s="60" customFormat="1" ht="13.95" customHeight="1" x14ac:dyDescent="0.2">
      <c r="A14" s="121" t="s">
        <v>206</v>
      </c>
      <c r="B14" s="73"/>
      <c r="C14" s="70">
        <v>0</v>
      </c>
      <c r="D14" s="73"/>
      <c r="E14" s="70">
        <v>6</v>
      </c>
      <c r="F14" s="73"/>
      <c r="G14" s="70">
        <f t="shared" si="0"/>
        <v>-12</v>
      </c>
      <c r="H14" s="73"/>
      <c r="I14" s="70">
        <v>6</v>
      </c>
      <c r="J14" s="73"/>
      <c r="K14" s="70">
        <v>6</v>
      </c>
      <c r="L14" s="73"/>
      <c r="M14" s="70">
        <v>6</v>
      </c>
      <c r="N14" s="73"/>
      <c r="O14" s="70">
        <v>0</v>
      </c>
      <c r="P14" s="73"/>
      <c r="Q14" s="70">
        <f t="shared" si="1"/>
        <v>0</v>
      </c>
      <c r="R14" s="73"/>
      <c r="S14" s="70">
        <v>0</v>
      </c>
      <c r="T14" s="73"/>
      <c r="U14" s="70">
        <v>0</v>
      </c>
      <c r="V14" s="73"/>
      <c r="W14" s="70">
        <v>0</v>
      </c>
      <c r="X14" s="73"/>
      <c r="Y14" s="70">
        <v>-409</v>
      </c>
      <c r="Z14" s="73"/>
      <c r="AA14" s="70">
        <v>-409</v>
      </c>
      <c r="AB14" s="73"/>
      <c r="AC14" s="70">
        <v>-409</v>
      </c>
      <c r="AD14" s="73"/>
      <c r="AE14" s="70">
        <v>0</v>
      </c>
      <c r="AG14" s="70">
        <v>-2551</v>
      </c>
      <c r="AI14" s="70">
        <v>-1501</v>
      </c>
      <c r="AK14" s="70">
        <v>-1187</v>
      </c>
      <c r="AM14" s="70">
        <v>-1187</v>
      </c>
      <c r="AO14" s="72">
        <v>-903</v>
      </c>
      <c r="AP14" s="73"/>
      <c r="AQ14" s="70">
        <v>0</v>
      </c>
      <c r="AS14" s="70">
        <v>0</v>
      </c>
      <c r="AU14" s="70">
        <v>0</v>
      </c>
      <c r="AW14" s="72">
        <v>0</v>
      </c>
      <c r="AX14" s="73"/>
      <c r="AY14" s="70">
        <v>0</v>
      </c>
      <c r="BA14" s="70">
        <v>0</v>
      </c>
      <c r="BC14" s="70">
        <v>0</v>
      </c>
      <c r="BE14" s="72">
        <v>-27</v>
      </c>
      <c r="BF14" s="73"/>
      <c r="BG14" s="70">
        <v>-27</v>
      </c>
      <c r="BI14" s="70">
        <v>-27</v>
      </c>
      <c r="BK14" s="70">
        <v>0</v>
      </c>
      <c r="BM14" s="72">
        <v>121</v>
      </c>
    </row>
    <row r="15" spans="1:65" s="60" customFormat="1" ht="13.95" customHeight="1" x14ac:dyDescent="0.2">
      <c r="A15" s="121" t="s">
        <v>274</v>
      </c>
      <c r="B15" s="73"/>
      <c r="C15" s="70">
        <v>-51</v>
      </c>
      <c r="D15" s="73"/>
      <c r="E15" s="70">
        <v>31</v>
      </c>
      <c r="F15" s="73"/>
      <c r="G15" s="70">
        <f t="shared" si="0"/>
        <v>-131</v>
      </c>
      <c r="H15" s="73"/>
      <c r="I15" s="70">
        <v>97</v>
      </c>
      <c r="J15" s="73"/>
      <c r="K15" s="70">
        <v>10</v>
      </c>
      <c r="L15" s="73"/>
      <c r="M15" s="70">
        <v>55</v>
      </c>
      <c r="N15" s="73"/>
      <c r="O15" s="70">
        <v>129</v>
      </c>
      <c r="P15" s="73"/>
      <c r="Q15" s="70">
        <f t="shared" si="1"/>
        <v>100</v>
      </c>
      <c r="R15" s="73"/>
      <c r="S15" s="70">
        <v>96</v>
      </c>
      <c r="T15" s="73"/>
      <c r="U15" s="70">
        <v>-10</v>
      </c>
      <c r="V15" s="73"/>
      <c r="W15" s="70">
        <v>-57</v>
      </c>
      <c r="X15" s="73"/>
      <c r="Y15" s="70">
        <v>-1117</v>
      </c>
      <c r="Z15" s="73"/>
      <c r="AA15" s="70">
        <v>-1039</v>
      </c>
      <c r="AB15" s="73"/>
      <c r="AC15" s="70">
        <v>-79</v>
      </c>
      <c r="AD15" s="73"/>
      <c r="AE15" s="70">
        <v>12</v>
      </c>
      <c r="AG15" s="70">
        <v>-489</v>
      </c>
      <c r="AI15" s="70">
        <v>-522</v>
      </c>
      <c r="AK15" s="70">
        <v>-336</v>
      </c>
      <c r="AM15" s="70">
        <v>-22</v>
      </c>
      <c r="AO15" s="72">
        <v>0</v>
      </c>
      <c r="AP15" s="73"/>
      <c r="AQ15" s="70"/>
      <c r="AS15" s="70"/>
      <c r="AU15" s="70"/>
      <c r="AW15" s="72">
        <v>0</v>
      </c>
      <c r="AX15" s="73"/>
      <c r="AY15" s="70"/>
      <c r="BA15" s="70"/>
      <c r="BC15" s="70"/>
      <c r="BE15" s="72">
        <v>0</v>
      </c>
      <c r="BF15" s="73"/>
      <c r="BG15" s="70"/>
      <c r="BI15" s="70"/>
      <c r="BK15" s="70"/>
      <c r="BM15" s="72">
        <v>0</v>
      </c>
    </row>
    <row r="16" spans="1:65" s="60" customFormat="1" ht="13.95" customHeight="1" x14ac:dyDescent="0.2">
      <c r="A16" s="121" t="s">
        <v>88</v>
      </c>
      <c r="B16" s="73"/>
      <c r="C16" s="70">
        <v>2</v>
      </c>
      <c r="D16" s="73"/>
      <c r="E16" s="70">
        <v>-9</v>
      </c>
      <c r="F16" s="73"/>
      <c r="G16" s="70">
        <f t="shared" si="0"/>
        <v>18</v>
      </c>
      <c r="H16" s="73"/>
      <c r="I16" s="70">
        <v>-9</v>
      </c>
      <c r="J16" s="73"/>
      <c r="K16" s="70">
        <v>-9</v>
      </c>
      <c r="L16" s="73"/>
      <c r="M16" s="70">
        <v>-9</v>
      </c>
      <c r="N16" s="73"/>
      <c r="O16" s="70">
        <v>37</v>
      </c>
      <c r="P16" s="73"/>
      <c r="Q16" s="70">
        <f t="shared" ref="Q16" si="2">O16-S16-U16-W16</f>
        <v>32</v>
      </c>
      <c r="R16" s="73"/>
      <c r="S16" s="70">
        <v>3</v>
      </c>
      <c r="T16" s="73"/>
      <c r="U16" s="70">
        <v>1</v>
      </c>
      <c r="V16" s="73"/>
      <c r="W16" s="70">
        <v>1</v>
      </c>
      <c r="X16" s="73"/>
      <c r="Y16" s="70">
        <v>3</v>
      </c>
      <c r="Z16" s="73"/>
      <c r="AA16" s="70">
        <v>1</v>
      </c>
      <c r="AB16" s="73"/>
      <c r="AC16" s="70">
        <v>0</v>
      </c>
      <c r="AD16" s="73"/>
      <c r="AE16" s="70">
        <v>0</v>
      </c>
      <c r="AG16" s="70">
        <v>0</v>
      </c>
      <c r="AI16" s="70">
        <v>0</v>
      </c>
      <c r="AK16" s="70">
        <v>0</v>
      </c>
      <c r="AM16" s="70">
        <v>0</v>
      </c>
      <c r="AO16" s="72">
        <v>0</v>
      </c>
      <c r="AP16" s="73"/>
      <c r="AQ16" s="70">
        <v>0</v>
      </c>
      <c r="AS16" s="70">
        <v>0</v>
      </c>
      <c r="AU16" s="70">
        <v>20</v>
      </c>
      <c r="AW16" s="72">
        <v>0</v>
      </c>
      <c r="AX16" s="73"/>
      <c r="AY16" s="70">
        <v>0</v>
      </c>
      <c r="BA16" s="70">
        <v>0</v>
      </c>
      <c r="BC16" s="70">
        <v>0</v>
      </c>
      <c r="BE16" s="72">
        <v>0</v>
      </c>
      <c r="BF16" s="73"/>
      <c r="BG16" s="70">
        <v>0</v>
      </c>
      <c r="BI16" s="70">
        <v>0</v>
      </c>
      <c r="BK16" s="70">
        <v>0</v>
      </c>
      <c r="BM16" s="72">
        <v>0</v>
      </c>
    </row>
    <row r="17" spans="1:65" s="60" customFormat="1" ht="13.95" customHeight="1" x14ac:dyDescent="0.2">
      <c r="A17" s="34"/>
      <c r="B17" s="75"/>
      <c r="C17" s="36">
        <f>SUM(C8:C16)</f>
        <v>-24</v>
      </c>
      <c r="D17" s="75"/>
      <c r="E17" s="36">
        <f>SUM(E8:E16)</f>
        <v>-48</v>
      </c>
      <c r="F17" s="75"/>
      <c r="G17" s="36">
        <f>SUM(G8:G16)</f>
        <v>-24</v>
      </c>
      <c r="H17" s="75"/>
      <c r="I17" s="36">
        <f>SUM(I8:I16)</f>
        <v>90</v>
      </c>
      <c r="J17" s="75"/>
      <c r="K17" s="36">
        <f>SUM(K8:K16)</f>
        <v>-72</v>
      </c>
      <c r="L17" s="35"/>
      <c r="M17" s="36">
        <f>SUM(M8:M16)</f>
        <v>-42</v>
      </c>
      <c r="N17" s="35"/>
      <c r="O17" s="36">
        <f>SUM(O8:O16)</f>
        <v>14</v>
      </c>
      <c r="P17" s="35"/>
      <c r="Q17" s="36">
        <f>SUM(Q8:Q16)</f>
        <v>12</v>
      </c>
      <c r="R17" s="26"/>
      <c r="S17" s="36">
        <f>SUM(S8:S16)</f>
        <v>87</v>
      </c>
      <c r="T17" s="26"/>
      <c r="U17" s="36">
        <f>SUM(U8:U16)</f>
        <v>-24</v>
      </c>
      <c r="V17" s="26"/>
      <c r="W17" s="36">
        <f>SUM(W8:W16)</f>
        <v>-61</v>
      </c>
      <c r="X17" s="26"/>
      <c r="Y17" s="36">
        <f>SUM(Y8:Y16)</f>
        <v>370</v>
      </c>
      <c r="Z17" s="26"/>
      <c r="AA17" s="36">
        <f>SUM(AA8:AA16)</f>
        <v>462</v>
      </c>
      <c r="AB17" s="26"/>
      <c r="AC17" s="36">
        <f>SUM(AC8:AC16)</f>
        <v>230</v>
      </c>
      <c r="AD17" s="26"/>
      <c r="AE17" s="36">
        <f>SUM(AE8:AE16)</f>
        <v>130</v>
      </c>
      <c r="AF17" s="31"/>
      <c r="AG17" s="36">
        <f>SUM(AG8:AG16)</f>
        <v>141</v>
      </c>
      <c r="AH17" s="31"/>
      <c r="AI17" s="36">
        <f>SUM(AI8:AI16)</f>
        <v>-250</v>
      </c>
      <c r="AJ17" s="31"/>
      <c r="AK17" s="36">
        <f>SUM(AK8:AK16)</f>
        <v>-50</v>
      </c>
      <c r="AL17" s="31"/>
      <c r="AM17" s="36">
        <f>SUM(AM8:AM16)</f>
        <v>-86</v>
      </c>
      <c r="AN17" s="31"/>
      <c r="AO17" s="36">
        <f>SUM(AO8:AO16)</f>
        <v>-148</v>
      </c>
      <c r="AP17" s="31"/>
      <c r="AQ17" s="36">
        <f>SUM(AQ8:AQ16)</f>
        <v>-32</v>
      </c>
      <c r="AR17" s="31"/>
      <c r="AS17" s="36">
        <f>SUM(AS8:AS16)</f>
        <v>3</v>
      </c>
      <c r="AT17" s="31"/>
      <c r="AU17" s="36">
        <f>SUM(AU8:AU16)</f>
        <v>-54</v>
      </c>
      <c r="AV17" s="31"/>
      <c r="AW17" s="36">
        <f>SUM(AW8:AW16)</f>
        <v>-194</v>
      </c>
      <c r="AX17" s="31"/>
      <c r="AY17" s="36">
        <f>SUM(AY8:AY16)</f>
        <v>-167</v>
      </c>
      <c r="AZ17" s="31"/>
      <c r="BA17" s="36">
        <f>SUM(BA8:BA16)</f>
        <v>-167</v>
      </c>
      <c r="BB17" s="31"/>
      <c r="BC17" s="36">
        <f>SUM(BC8:BC16)</f>
        <v>-46</v>
      </c>
      <c r="BD17" s="31"/>
      <c r="BE17" s="36">
        <f>SUM(BE8:BE16)</f>
        <v>-1</v>
      </c>
      <c r="BF17" s="31"/>
      <c r="BG17" s="36">
        <f>SUM(BG8:BG16)</f>
        <v>-21</v>
      </c>
      <c r="BH17" s="31"/>
      <c r="BI17" s="36">
        <f>SUM(BI8:BI16)</f>
        <v>-45</v>
      </c>
      <c r="BJ17" s="31"/>
      <c r="BK17" s="36">
        <f>SUM(BK8:BK16)</f>
        <v>-75</v>
      </c>
      <c r="BL17" s="31"/>
      <c r="BM17" s="36">
        <f>SUM(BM8:BM16)</f>
        <v>16</v>
      </c>
    </row>
    <row r="18" spans="1:65" s="60" customFormat="1" ht="13.95" customHeight="1" x14ac:dyDescent="0.2">
      <c r="A18" s="66" t="s">
        <v>89</v>
      </c>
      <c r="B18" s="63"/>
      <c r="C18" s="59"/>
      <c r="D18" s="63"/>
      <c r="E18" s="59"/>
      <c r="F18" s="63"/>
      <c r="G18" s="59"/>
      <c r="H18" s="63"/>
      <c r="I18" s="59"/>
      <c r="J18" s="63"/>
      <c r="K18" s="59"/>
      <c r="L18" s="63"/>
      <c r="M18" s="59"/>
      <c r="N18" s="63"/>
      <c r="O18" s="59"/>
      <c r="P18" s="63"/>
      <c r="Q18" s="59"/>
      <c r="R18" s="63"/>
      <c r="S18" s="59"/>
      <c r="T18" s="63"/>
      <c r="U18" s="59"/>
      <c r="V18" s="63"/>
      <c r="W18" s="59"/>
      <c r="X18" s="63"/>
      <c r="Y18" s="59"/>
      <c r="Z18" s="63"/>
      <c r="AA18" s="59"/>
      <c r="AB18" s="63"/>
      <c r="AC18" s="59"/>
      <c r="AD18" s="63"/>
      <c r="AE18" s="59"/>
      <c r="AG18" s="59"/>
      <c r="AI18" s="59"/>
      <c r="AK18" s="59"/>
      <c r="AM18" s="59"/>
      <c r="AO18" s="62"/>
      <c r="AP18" s="63"/>
      <c r="AQ18" s="59"/>
      <c r="AS18" s="59"/>
      <c r="AU18" s="59"/>
      <c r="AW18" s="62"/>
      <c r="AX18" s="63"/>
      <c r="AY18" s="59"/>
      <c r="BA18" s="59"/>
      <c r="BC18" s="59"/>
      <c r="BE18" s="62"/>
      <c r="BF18" s="63"/>
      <c r="BG18" s="59"/>
      <c r="BI18" s="59"/>
      <c r="BK18" s="59"/>
      <c r="BM18" s="62"/>
    </row>
    <row r="19" spans="1:65" s="60" customFormat="1" ht="13.95" customHeight="1" x14ac:dyDescent="0.2">
      <c r="A19" s="123" t="s">
        <v>92</v>
      </c>
      <c r="B19" s="78"/>
      <c r="C19" s="70">
        <v>-8</v>
      </c>
      <c r="D19" s="78"/>
      <c r="E19" s="70">
        <v>874</v>
      </c>
      <c r="F19" s="78"/>
      <c r="G19" s="70">
        <f t="shared" ref="G19:G24" si="3">E19-I19-K19-M19</f>
        <v>-470</v>
      </c>
      <c r="H19" s="78"/>
      <c r="I19" s="70">
        <v>813</v>
      </c>
      <c r="J19" s="78"/>
      <c r="K19" s="70">
        <v>289</v>
      </c>
      <c r="L19" s="78"/>
      <c r="M19" s="70">
        <v>242</v>
      </c>
      <c r="N19" s="78"/>
      <c r="O19" s="70">
        <v>511</v>
      </c>
      <c r="P19" s="78"/>
      <c r="Q19" s="70">
        <f t="shared" ref="Q19:Q24" si="4">O19-S19-U19-W19</f>
        <v>-44</v>
      </c>
      <c r="R19" s="78"/>
      <c r="S19" s="70">
        <v>366</v>
      </c>
      <c r="T19" s="78"/>
      <c r="U19" s="70">
        <v>191</v>
      </c>
      <c r="V19" s="78"/>
      <c r="W19" s="70">
        <v>-2</v>
      </c>
      <c r="X19" s="78"/>
      <c r="Y19" s="70">
        <v>755</v>
      </c>
      <c r="Z19" s="78"/>
      <c r="AA19" s="70">
        <v>385</v>
      </c>
      <c r="AB19" s="78"/>
      <c r="AC19" s="70">
        <v>48</v>
      </c>
      <c r="AD19" s="78"/>
      <c r="AE19" s="70">
        <v>-2</v>
      </c>
      <c r="AG19" s="70">
        <v>452</v>
      </c>
      <c r="AI19" s="70">
        <v>149</v>
      </c>
      <c r="AK19" s="70">
        <v>80</v>
      </c>
      <c r="AM19" s="70">
        <v>-2</v>
      </c>
      <c r="AO19" s="72">
        <v>502</v>
      </c>
      <c r="AP19" s="78"/>
      <c r="AQ19" s="70">
        <v>278</v>
      </c>
      <c r="AS19" s="70">
        <v>209</v>
      </c>
      <c r="AU19" s="70">
        <v>82</v>
      </c>
      <c r="AW19" s="72">
        <v>168</v>
      </c>
      <c r="AX19" s="78"/>
      <c r="AY19" s="70">
        <v>110</v>
      </c>
      <c r="BA19" s="70">
        <v>-49</v>
      </c>
      <c r="BC19" s="70">
        <v>-47</v>
      </c>
      <c r="BE19" s="72">
        <v>-22</v>
      </c>
      <c r="BF19" s="78"/>
      <c r="BG19" s="70">
        <v>10</v>
      </c>
      <c r="BI19" s="70">
        <v>7</v>
      </c>
      <c r="BK19" s="70">
        <v>-84</v>
      </c>
      <c r="BM19" s="72">
        <v>-27</v>
      </c>
    </row>
    <row r="20" spans="1:65" s="60" customFormat="1" ht="13.95" customHeight="1" x14ac:dyDescent="0.2">
      <c r="A20" s="123" t="s">
        <v>93</v>
      </c>
      <c r="B20" s="78"/>
      <c r="C20" s="70">
        <v>-111</v>
      </c>
      <c r="D20" s="78"/>
      <c r="E20" s="70">
        <v>-323</v>
      </c>
      <c r="F20" s="78"/>
      <c r="G20" s="70">
        <f t="shared" si="3"/>
        <v>274</v>
      </c>
      <c r="H20" s="78"/>
      <c r="I20" s="70">
        <v>-326</v>
      </c>
      <c r="J20" s="78"/>
      <c r="K20" s="70">
        <v>-135</v>
      </c>
      <c r="L20" s="78"/>
      <c r="M20" s="70">
        <v>-136</v>
      </c>
      <c r="N20" s="78"/>
      <c r="O20" s="70">
        <v>-283</v>
      </c>
      <c r="P20" s="78"/>
      <c r="Q20" s="70">
        <f t="shared" si="4"/>
        <v>138</v>
      </c>
      <c r="R20" s="78"/>
      <c r="S20" s="70">
        <v>-294</v>
      </c>
      <c r="T20" s="78"/>
      <c r="U20" s="70">
        <v>-128</v>
      </c>
      <c r="V20" s="78"/>
      <c r="W20" s="70">
        <v>1</v>
      </c>
      <c r="X20" s="78"/>
      <c r="Y20" s="70">
        <v>-357</v>
      </c>
      <c r="Z20" s="78"/>
      <c r="AA20" s="70">
        <v>-336</v>
      </c>
      <c r="AB20" s="78"/>
      <c r="AC20" s="70">
        <v>-76</v>
      </c>
      <c r="AD20" s="78"/>
      <c r="AE20" s="70">
        <v>-202</v>
      </c>
      <c r="AG20" s="70">
        <v>-276</v>
      </c>
      <c r="AI20" s="70">
        <v>-265</v>
      </c>
      <c r="AK20" s="70">
        <v>-67</v>
      </c>
      <c r="AM20" s="70">
        <v>-25</v>
      </c>
      <c r="AO20" s="72">
        <v>-166</v>
      </c>
      <c r="AP20" s="78"/>
      <c r="AQ20" s="70">
        <v>-143</v>
      </c>
      <c r="AS20" s="70">
        <v>-134</v>
      </c>
      <c r="AU20" s="70">
        <v>-66</v>
      </c>
      <c r="AW20" s="72">
        <v>171</v>
      </c>
      <c r="AX20" s="78"/>
      <c r="AY20" s="70">
        <v>161</v>
      </c>
      <c r="BA20" s="70">
        <v>177</v>
      </c>
      <c r="BC20" s="70">
        <v>226</v>
      </c>
      <c r="BE20" s="72">
        <v>247</v>
      </c>
      <c r="BF20" s="78"/>
      <c r="BG20" s="70">
        <v>248</v>
      </c>
      <c r="BI20" s="70">
        <v>316</v>
      </c>
      <c r="BK20" s="70">
        <v>353</v>
      </c>
      <c r="BM20" s="72">
        <v>381</v>
      </c>
    </row>
    <row r="21" spans="1:65" s="60" customFormat="1" ht="13.95" customHeight="1" x14ac:dyDescent="0.2">
      <c r="A21" s="123" t="s">
        <v>94</v>
      </c>
      <c r="B21" s="78"/>
      <c r="C21" s="70">
        <v>-9</v>
      </c>
      <c r="D21" s="78"/>
      <c r="E21" s="70">
        <v>-580</v>
      </c>
      <c r="F21" s="78"/>
      <c r="G21" s="70">
        <f t="shared" si="3"/>
        <v>445</v>
      </c>
      <c r="H21" s="78"/>
      <c r="I21" s="70">
        <v>-631</v>
      </c>
      <c r="J21" s="78"/>
      <c r="K21" s="70">
        <v>-168</v>
      </c>
      <c r="L21" s="78"/>
      <c r="M21" s="70">
        <v>-226</v>
      </c>
      <c r="N21" s="78"/>
      <c r="O21" s="70">
        <v>-435</v>
      </c>
      <c r="P21" s="78"/>
      <c r="Q21" s="70">
        <f t="shared" si="4"/>
        <v>-55</v>
      </c>
      <c r="R21" s="78"/>
      <c r="S21" s="70">
        <v>-258</v>
      </c>
      <c r="T21" s="78"/>
      <c r="U21" s="70">
        <v>-118</v>
      </c>
      <c r="V21" s="78"/>
      <c r="W21" s="70">
        <v>-4</v>
      </c>
      <c r="X21" s="78"/>
      <c r="Y21" s="70">
        <v>-768</v>
      </c>
      <c r="Z21" s="78"/>
      <c r="AA21" s="70">
        <v>-445</v>
      </c>
      <c r="AB21" s="78"/>
      <c r="AC21" s="70">
        <v>-199</v>
      </c>
      <c r="AD21" s="78"/>
      <c r="AE21" s="70">
        <v>-72</v>
      </c>
      <c r="AG21" s="70">
        <v>-579</v>
      </c>
      <c r="AI21" s="70">
        <v>-410</v>
      </c>
      <c r="AK21" s="70">
        <v>-329</v>
      </c>
      <c r="AM21" s="70">
        <v>-151</v>
      </c>
      <c r="AO21" s="72">
        <v>-296</v>
      </c>
      <c r="AP21" s="78"/>
      <c r="AQ21" s="70">
        <v>-163</v>
      </c>
      <c r="AS21" s="70">
        <v>-125</v>
      </c>
      <c r="AU21" s="70">
        <v>-32</v>
      </c>
      <c r="AW21" s="72">
        <v>40</v>
      </c>
      <c r="AX21" s="78"/>
      <c r="AY21" s="70">
        <v>-7</v>
      </c>
      <c r="BA21" s="70">
        <v>162</v>
      </c>
      <c r="BC21" s="70">
        <v>58</v>
      </c>
      <c r="BE21" s="72">
        <v>-1</v>
      </c>
      <c r="BF21" s="78"/>
      <c r="BG21" s="70">
        <v>-9</v>
      </c>
      <c r="BI21" s="70">
        <v>-5</v>
      </c>
      <c r="BK21" s="70">
        <v>90</v>
      </c>
      <c r="BM21" s="72">
        <v>-18</v>
      </c>
    </row>
    <row r="22" spans="1:65" s="60" customFormat="1" ht="13.95" customHeight="1" x14ac:dyDescent="0.2">
      <c r="A22" s="123" t="s">
        <v>95</v>
      </c>
      <c r="B22" s="73"/>
      <c r="C22" s="70">
        <v>-9</v>
      </c>
      <c r="D22" s="73"/>
      <c r="E22" s="70">
        <v>-28</v>
      </c>
      <c r="F22" s="73"/>
      <c r="G22" s="70">
        <f t="shared" si="3"/>
        <v>1</v>
      </c>
      <c r="H22" s="73"/>
      <c r="I22" s="70">
        <v>-31</v>
      </c>
      <c r="J22" s="73"/>
      <c r="K22" s="70">
        <v>-11</v>
      </c>
      <c r="L22" s="73"/>
      <c r="M22" s="70">
        <v>13</v>
      </c>
      <c r="N22" s="73"/>
      <c r="O22" s="70">
        <v>57</v>
      </c>
      <c r="P22" s="73"/>
      <c r="Q22" s="70">
        <f t="shared" si="4"/>
        <v>-51</v>
      </c>
      <c r="R22" s="73"/>
      <c r="S22" s="70">
        <v>65</v>
      </c>
      <c r="T22" s="73"/>
      <c r="U22" s="70">
        <v>45</v>
      </c>
      <c r="V22" s="73"/>
      <c r="W22" s="70">
        <v>-2</v>
      </c>
      <c r="X22" s="73"/>
      <c r="Y22" s="70">
        <v>6</v>
      </c>
      <c r="Z22" s="73"/>
      <c r="AA22" s="70">
        <v>7</v>
      </c>
      <c r="AB22" s="73"/>
      <c r="AC22" s="70">
        <v>3</v>
      </c>
      <c r="AD22" s="73"/>
      <c r="AE22" s="70">
        <v>1</v>
      </c>
      <c r="AG22" s="70">
        <v>-13</v>
      </c>
      <c r="AI22" s="70">
        <v>11</v>
      </c>
      <c r="AK22" s="70">
        <v>14</v>
      </c>
      <c r="AM22" s="70">
        <v>1</v>
      </c>
      <c r="AO22" s="72">
        <v>-15</v>
      </c>
      <c r="AP22" s="73"/>
      <c r="AQ22" s="70">
        <v>-15</v>
      </c>
      <c r="AS22" s="70">
        <v>-10</v>
      </c>
      <c r="AU22" s="70">
        <v>-12</v>
      </c>
      <c r="AW22" s="72">
        <v>9</v>
      </c>
      <c r="AX22" s="73"/>
      <c r="AY22" s="70">
        <v>10</v>
      </c>
      <c r="BA22" s="70">
        <v>-3</v>
      </c>
      <c r="BC22" s="70">
        <v>-4</v>
      </c>
      <c r="BE22" s="72">
        <v>0</v>
      </c>
      <c r="BF22" s="73"/>
      <c r="BG22" s="70">
        <v>-3</v>
      </c>
      <c r="BI22" s="70">
        <v>2</v>
      </c>
      <c r="BK22" s="70">
        <v>4</v>
      </c>
      <c r="BM22" s="72">
        <v>4</v>
      </c>
    </row>
    <row r="23" spans="1:65" s="60" customFormat="1" ht="13.95" customHeight="1" x14ac:dyDescent="0.2">
      <c r="A23" s="123" t="s">
        <v>96</v>
      </c>
      <c r="B23" s="73"/>
      <c r="C23" s="70">
        <v>-15</v>
      </c>
      <c r="D23" s="73"/>
      <c r="E23" s="70">
        <v>1</v>
      </c>
      <c r="F23" s="73"/>
      <c r="G23" s="70">
        <f t="shared" si="3"/>
        <v>46</v>
      </c>
      <c r="H23" s="73"/>
      <c r="I23" s="70">
        <v>-9</v>
      </c>
      <c r="J23" s="73"/>
      <c r="K23" s="70">
        <v>-18</v>
      </c>
      <c r="L23" s="73"/>
      <c r="M23" s="70">
        <v>-18</v>
      </c>
      <c r="N23" s="73"/>
      <c r="O23" s="70">
        <v>-7</v>
      </c>
      <c r="P23" s="73"/>
      <c r="Q23" s="70">
        <f t="shared" si="4"/>
        <v>55</v>
      </c>
      <c r="R23" s="73"/>
      <c r="S23" s="70">
        <v>-15</v>
      </c>
      <c r="T23" s="73"/>
      <c r="U23" s="70">
        <v>-24</v>
      </c>
      <c r="V23" s="73"/>
      <c r="W23" s="70">
        <v>-23</v>
      </c>
      <c r="X23" s="73"/>
      <c r="Y23" s="70">
        <v>0</v>
      </c>
      <c r="Z23" s="73"/>
      <c r="AA23" s="70">
        <v>-11</v>
      </c>
      <c r="AB23" s="73"/>
      <c r="AC23" s="70">
        <v>-26</v>
      </c>
      <c r="AD23" s="73"/>
      <c r="AE23" s="70">
        <v>-24</v>
      </c>
      <c r="AG23" s="70">
        <v>11</v>
      </c>
      <c r="AI23" s="70">
        <v>2</v>
      </c>
      <c r="AK23" s="70">
        <v>-8</v>
      </c>
      <c r="AM23" s="70">
        <v>-12</v>
      </c>
      <c r="AO23" s="72">
        <v>-4</v>
      </c>
      <c r="AP23" s="73"/>
      <c r="AQ23" s="70">
        <v>-12</v>
      </c>
      <c r="AS23" s="70">
        <v>-20</v>
      </c>
      <c r="AU23" s="70">
        <v>-26</v>
      </c>
      <c r="AW23" s="72">
        <v>20</v>
      </c>
      <c r="AX23" s="73"/>
      <c r="AY23" s="70">
        <v>11</v>
      </c>
      <c r="BA23" s="70">
        <v>2</v>
      </c>
      <c r="BC23" s="70">
        <v>-5</v>
      </c>
      <c r="BE23" s="72">
        <v>6</v>
      </c>
      <c r="BF23" s="73"/>
      <c r="BG23" s="70">
        <v>5</v>
      </c>
      <c r="BI23" s="70">
        <v>3</v>
      </c>
      <c r="BK23" s="70">
        <v>-1</v>
      </c>
      <c r="BM23" s="72">
        <v>0</v>
      </c>
    </row>
    <row r="24" spans="1:65" s="60" customFormat="1" ht="13.95" customHeight="1" x14ac:dyDescent="0.2">
      <c r="A24" s="123" t="s">
        <v>97</v>
      </c>
      <c r="B24" s="73"/>
      <c r="C24" s="70">
        <v>-4</v>
      </c>
      <c r="D24" s="73"/>
      <c r="E24" s="70">
        <v>13</v>
      </c>
      <c r="F24" s="73"/>
      <c r="G24" s="70">
        <f t="shared" si="3"/>
        <v>-167</v>
      </c>
      <c r="H24" s="73"/>
      <c r="I24" s="70">
        <v>19</v>
      </c>
      <c r="J24" s="73"/>
      <c r="K24" s="70">
        <v>70</v>
      </c>
      <c r="L24" s="73"/>
      <c r="M24" s="70">
        <v>91</v>
      </c>
      <c r="N24" s="73"/>
      <c r="O24" s="70">
        <v>18</v>
      </c>
      <c r="P24" s="73"/>
      <c r="Q24" s="70">
        <f t="shared" si="4"/>
        <v>23</v>
      </c>
      <c r="R24" s="73"/>
      <c r="S24" s="70">
        <v>-2</v>
      </c>
      <c r="T24" s="73"/>
      <c r="U24" s="70">
        <v>-2</v>
      </c>
      <c r="V24" s="73"/>
      <c r="W24" s="70">
        <v>-1</v>
      </c>
      <c r="X24" s="73"/>
      <c r="Y24" s="70">
        <v>-24</v>
      </c>
      <c r="Z24" s="73"/>
      <c r="AA24" s="70">
        <v>-27</v>
      </c>
      <c r="AB24" s="73"/>
      <c r="AC24" s="70">
        <v>-1</v>
      </c>
      <c r="AD24" s="73"/>
      <c r="AE24" s="70">
        <v>-1</v>
      </c>
      <c r="AG24" s="70">
        <v>-23</v>
      </c>
      <c r="AI24" s="70">
        <v>450</v>
      </c>
      <c r="AK24" s="70">
        <v>73</v>
      </c>
      <c r="AM24" s="70">
        <v>36</v>
      </c>
      <c r="AO24" s="72">
        <v>25</v>
      </c>
      <c r="AP24" s="73"/>
      <c r="AQ24" s="70">
        <v>39</v>
      </c>
      <c r="AS24" s="70">
        <v>13</v>
      </c>
      <c r="AU24" s="70">
        <v>54</v>
      </c>
      <c r="AW24" s="72">
        <v>-354</v>
      </c>
      <c r="AX24" s="73"/>
      <c r="AY24" s="70">
        <v>-250</v>
      </c>
      <c r="BA24" s="70">
        <v>-213</v>
      </c>
      <c r="BC24" s="70">
        <v>-224</v>
      </c>
      <c r="BE24" s="72">
        <v>-451</v>
      </c>
      <c r="BF24" s="73"/>
      <c r="BG24" s="70">
        <v>-446</v>
      </c>
      <c r="BI24" s="70">
        <v>-473</v>
      </c>
      <c r="BK24" s="70">
        <v>-320</v>
      </c>
      <c r="BM24" s="72">
        <v>-1240</v>
      </c>
    </row>
    <row r="25" spans="1:65" s="60" customFormat="1" ht="13.95" customHeight="1" x14ac:dyDescent="0.2">
      <c r="A25" s="34"/>
      <c r="B25" s="75"/>
      <c r="C25" s="36">
        <f>SUM(C19:C24)</f>
        <v>-156</v>
      </c>
      <c r="D25" s="75"/>
      <c r="E25" s="36">
        <f>SUM(E19:E24)</f>
        <v>-43</v>
      </c>
      <c r="F25" s="75"/>
      <c r="G25" s="36">
        <f>SUM(G19:G24)</f>
        <v>129</v>
      </c>
      <c r="H25" s="75"/>
      <c r="I25" s="36">
        <f>SUM(I19:I24)</f>
        <v>-165</v>
      </c>
      <c r="J25" s="75"/>
      <c r="K25" s="36">
        <f>SUM(K19:K24)</f>
        <v>27</v>
      </c>
      <c r="L25" s="35"/>
      <c r="M25" s="36">
        <f>SUM(M19:M24)</f>
        <v>-34</v>
      </c>
      <c r="N25" s="35"/>
      <c r="O25" s="36">
        <f>SUM(O19:O24)</f>
        <v>-139</v>
      </c>
      <c r="P25" s="35"/>
      <c r="Q25" s="36">
        <f>SUM(Q19:Q24)</f>
        <v>66</v>
      </c>
      <c r="R25" s="26"/>
      <c r="S25" s="36">
        <f>SUM(S19:S24)</f>
        <v>-138</v>
      </c>
      <c r="T25" s="26"/>
      <c r="U25" s="36">
        <f>SUM(U19:U24)</f>
        <v>-36</v>
      </c>
      <c r="V25" s="26"/>
      <c r="W25" s="36">
        <f>SUM(W19:W24)</f>
        <v>-31</v>
      </c>
      <c r="X25" s="26"/>
      <c r="Y25" s="36">
        <f>SUM(Y19:Y24)</f>
        <v>-388</v>
      </c>
      <c r="Z25" s="26"/>
      <c r="AA25" s="36">
        <f>SUM(AA19:AA24)</f>
        <v>-427</v>
      </c>
      <c r="AB25" s="26"/>
      <c r="AC25" s="36">
        <f>SUM(AC19:AC24)</f>
        <v>-251</v>
      </c>
      <c r="AD25" s="26"/>
      <c r="AE25" s="36">
        <f>SUM(AE19:AE24)</f>
        <v>-300</v>
      </c>
      <c r="AF25" s="31"/>
      <c r="AG25" s="36">
        <f>SUM(AG19:AG24)</f>
        <v>-428</v>
      </c>
      <c r="AH25" s="31"/>
      <c r="AI25" s="36">
        <f>SUM(AI19:AI24)</f>
        <v>-63</v>
      </c>
      <c r="AJ25" s="31"/>
      <c r="AK25" s="36">
        <f>SUM(AK19:AK24)</f>
        <v>-237</v>
      </c>
      <c r="AL25" s="31"/>
      <c r="AM25" s="36">
        <f>SUM(AM19:AM24)</f>
        <v>-153</v>
      </c>
      <c r="AN25" s="31"/>
      <c r="AO25" s="36">
        <f>SUM(AO19:AO24)</f>
        <v>46</v>
      </c>
      <c r="AP25" s="31"/>
      <c r="AQ25" s="36">
        <f>SUM(AQ19:AQ24)</f>
        <v>-16</v>
      </c>
      <c r="AR25" s="31"/>
      <c r="AS25" s="36">
        <f>SUM(AS19:AS24)</f>
        <v>-67</v>
      </c>
      <c r="AT25" s="31"/>
      <c r="AU25" s="36">
        <f>SUM(AU19:AU24)</f>
        <v>0</v>
      </c>
      <c r="AV25" s="31"/>
      <c r="AW25" s="36">
        <f>SUM(AW19:AW24)</f>
        <v>54</v>
      </c>
      <c r="AX25" s="31"/>
      <c r="AY25" s="36">
        <f>SUM(AY19:AY24)</f>
        <v>35</v>
      </c>
      <c r="AZ25" s="31"/>
      <c r="BA25" s="36">
        <f>SUM(BA19:BA24)</f>
        <v>76</v>
      </c>
      <c r="BB25" s="31"/>
      <c r="BC25" s="36">
        <f>SUM(BC19:BC24)</f>
        <v>4</v>
      </c>
      <c r="BD25" s="31"/>
      <c r="BE25" s="36">
        <f>SUM(BE19:BE24)</f>
        <v>-221</v>
      </c>
      <c r="BF25" s="31"/>
      <c r="BG25" s="36">
        <f>SUM(BG19:BG24)</f>
        <v>-195</v>
      </c>
      <c r="BH25" s="31"/>
      <c r="BI25" s="36">
        <f>SUM(BI19:BI24)</f>
        <v>-150</v>
      </c>
      <c r="BJ25" s="31"/>
      <c r="BK25" s="36">
        <f>SUM(BK19:BK24)</f>
        <v>42</v>
      </c>
      <c r="BL25" s="31"/>
      <c r="BM25" s="36">
        <f>SUM(BM19:BM24)</f>
        <v>-900</v>
      </c>
    </row>
    <row r="26" spans="1:65" s="65" customFormat="1" ht="13.95" customHeight="1" x14ac:dyDescent="0.2">
      <c r="A26" s="79" t="s">
        <v>98</v>
      </c>
      <c r="B26" s="80"/>
      <c r="C26" s="36">
        <f>C25+C17</f>
        <v>-180</v>
      </c>
      <c r="D26" s="80"/>
      <c r="E26" s="36">
        <f>E25+E17</f>
        <v>-91</v>
      </c>
      <c r="F26" s="80"/>
      <c r="G26" s="36">
        <f>G25+G17</f>
        <v>105</v>
      </c>
      <c r="H26" s="80"/>
      <c r="I26" s="36">
        <f>I25+I17</f>
        <v>-75</v>
      </c>
      <c r="J26" s="80"/>
      <c r="K26" s="36">
        <f>K25+K17</f>
        <v>-45</v>
      </c>
      <c r="L26" s="81"/>
      <c r="M26" s="36">
        <f>M25+M17</f>
        <v>-76</v>
      </c>
      <c r="N26" s="81"/>
      <c r="O26" s="36">
        <f>O25+O17</f>
        <v>-125</v>
      </c>
      <c r="P26" s="81"/>
      <c r="Q26" s="36">
        <f>Q25+Q17</f>
        <v>78</v>
      </c>
      <c r="R26" s="82"/>
      <c r="S26" s="36">
        <f>S25+S17</f>
        <v>-51</v>
      </c>
      <c r="T26" s="82"/>
      <c r="U26" s="36">
        <f>U25+U17</f>
        <v>-60</v>
      </c>
      <c r="V26" s="82"/>
      <c r="W26" s="36">
        <f>W25+W17</f>
        <v>-92</v>
      </c>
      <c r="X26" s="82"/>
      <c r="Y26" s="36">
        <f>Y25+Y17</f>
        <v>-18</v>
      </c>
      <c r="Z26" s="82"/>
      <c r="AA26" s="36">
        <f>AA25+AA17</f>
        <v>35</v>
      </c>
      <c r="AB26" s="82"/>
      <c r="AC26" s="36">
        <f>AC25+AC17</f>
        <v>-21</v>
      </c>
      <c r="AD26" s="82"/>
      <c r="AE26" s="36">
        <f>AE25+AE17</f>
        <v>-170</v>
      </c>
      <c r="AF26" s="83"/>
      <c r="AG26" s="36">
        <f>AG25+AG17</f>
        <v>-287</v>
      </c>
      <c r="AH26" s="83"/>
      <c r="AI26" s="36">
        <f>AI25+AI17</f>
        <v>-313</v>
      </c>
      <c r="AJ26" s="83"/>
      <c r="AK26" s="36">
        <f>AK25+AK17</f>
        <v>-287</v>
      </c>
      <c r="AL26" s="83"/>
      <c r="AM26" s="36">
        <f>AM25+AM17</f>
        <v>-239</v>
      </c>
      <c r="AN26" s="83"/>
      <c r="AO26" s="36">
        <f>AO25+AO17</f>
        <v>-102</v>
      </c>
      <c r="AP26" s="83"/>
      <c r="AQ26" s="36">
        <f>AQ25+AQ17</f>
        <v>-48</v>
      </c>
      <c r="AR26" s="83"/>
      <c r="AS26" s="36">
        <f>AS25+AS17</f>
        <v>-64</v>
      </c>
      <c r="AT26" s="83"/>
      <c r="AU26" s="36">
        <f>AU25+AU17</f>
        <v>-54</v>
      </c>
      <c r="AV26" s="83"/>
      <c r="AW26" s="36">
        <f>AW25+AW17</f>
        <v>-140</v>
      </c>
      <c r="AX26" s="83"/>
      <c r="AY26" s="36">
        <f>AY25+AY17</f>
        <v>-132</v>
      </c>
      <c r="AZ26" s="83"/>
      <c r="BA26" s="36">
        <f>BA25+BA17</f>
        <v>-91</v>
      </c>
      <c r="BB26" s="83"/>
      <c r="BC26" s="36">
        <f>BC25+BC17</f>
        <v>-42</v>
      </c>
      <c r="BD26" s="83"/>
      <c r="BE26" s="36">
        <f>BE25+BE17</f>
        <v>-222</v>
      </c>
      <c r="BF26" s="83"/>
      <c r="BG26" s="36">
        <f>BG25+BG17</f>
        <v>-216</v>
      </c>
      <c r="BH26" s="83"/>
      <c r="BI26" s="36">
        <f>BI25+BI17</f>
        <v>-195</v>
      </c>
      <c r="BJ26" s="83"/>
      <c r="BK26" s="36">
        <f>BK25+BK17</f>
        <v>-33</v>
      </c>
      <c r="BL26" s="83"/>
      <c r="BM26" s="36">
        <f>BM25+BM17</f>
        <v>-884</v>
      </c>
    </row>
    <row r="27" spans="1:65" s="60" customFormat="1" ht="13.95" customHeight="1" x14ac:dyDescent="0.2">
      <c r="A27" s="124" t="s">
        <v>99</v>
      </c>
      <c r="B27" s="85"/>
      <c r="C27" s="70">
        <v>-4</v>
      </c>
      <c r="D27" s="85"/>
      <c r="E27" s="70">
        <v>0</v>
      </c>
      <c r="F27" s="85"/>
      <c r="G27" s="70">
        <f t="shared" ref="G27:G28" si="5">E27-I27-K27-M27</f>
        <v>0</v>
      </c>
      <c r="H27" s="85"/>
      <c r="I27" s="70">
        <v>0</v>
      </c>
      <c r="J27" s="85"/>
      <c r="K27" s="70">
        <v>0</v>
      </c>
      <c r="L27" s="85"/>
      <c r="M27" s="70">
        <v>0</v>
      </c>
      <c r="N27" s="85"/>
      <c r="O27" s="70">
        <v>-4</v>
      </c>
      <c r="P27" s="85"/>
      <c r="Q27" s="70">
        <f t="shared" ref="Q27:Q28" si="6">O27-S27-U27-W27</f>
        <v>8</v>
      </c>
      <c r="R27" s="85"/>
      <c r="S27" s="70">
        <v>-4</v>
      </c>
      <c r="T27" s="85"/>
      <c r="U27" s="70">
        <v>-4</v>
      </c>
      <c r="V27" s="85"/>
      <c r="W27" s="70">
        <v>-4</v>
      </c>
      <c r="X27" s="85"/>
      <c r="Y27" s="70">
        <v>-4</v>
      </c>
      <c r="Z27" s="85"/>
      <c r="AA27" s="70">
        <v>-4</v>
      </c>
      <c r="AB27" s="85"/>
      <c r="AC27" s="70">
        <v>-1</v>
      </c>
      <c r="AD27" s="85"/>
      <c r="AE27" s="70">
        <v>-1</v>
      </c>
      <c r="AG27" s="70">
        <v>-3</v>
      </c>
      <c r="AI27" s="70">
        <v>-3</v>
      </c>
      <c r="AK27" s="70">
        <v>-3</v>
      </c>
      <c r="AM27" s="70">
        <v>-3</v>
      </c>
      <c r="AO27" s="72">
        <v>0</v>
      </c>
      <c r="AP27" s="85"/>
      <c r="AQ27" s="70">
        <v>0</v>
      </c>
      <c r="AS27" s="70">
        <v>0</v>
      </c>
      <c r="AU27" s="70">
        <v>0</v>
      </c>
      <c r="AW27" s="72">
        <v>0</v>
      </c>
      <c r="AX27" s="85"/>
      <c r="AY27" s="70">
        <v>0</v>
      </c>
      <c r="BA27" s="70">
        <v>0</v>
      </c>
      <c r="BC27" s="70">
        <v>0</v>
      </c>
      <c r="BE27" s="72">
        <v>0</v>
      </c>
      <c r="BF27" s="85"/>
      <c r="BG27" s="70">
        <v>0</v>
      </c>
      <c r="BI27" s="70">
        <v>0</v>
      </c>
      <c r="BK27" s="70">
        <v>0</v>
      </c>
      <c r="BM27" s="72">
        <v>0</v>
      </c>
    </row>
    <row r="28" spans="1:65" s="60" customFormat="1" ht="13.95" customHeight="1" x14ac:dyDescent="0.2">
      <c r="A28" s="124" t="s">
        <v>100</v>
      </c>
      <c r="B28" s="85"/>
      <c r="C28" s="70">
        <v>-63</v>
      </c>
      <c r="D28" s="85"/>
      <c r="E28" s="70">
        <v>-578</v>
      </c>
      <c r="F28" s="85"/>
      <c r="G28" s="70">
        <f t="shared" si="5"/>
        <v>189</v>
      </c>
      <c r="H28" s="85"/>
      <c r="I28" s="70">
        <v>-577</v>
      </c>
      <c r="J28" s="85"/>
      <c r="K28" s="70">
        <v>-141</v>
      </c>
      <c r="L28" s="85"/>
      <c r="M28" s="70">
        <v>-49</v>
      </c>
      <c r="N28" s="85"/>
      <c r="O28" s="70">
        <v>-553</v>
      </c>
      <c r="P28" s="85"/>
      <c r="Q28" s="70">
        <f t="shared" si="6"/>
        <v>-185</v>
      </c>
      <c r="R28" s="85"/>
      <c r="S28" s="70">
        <v>-205</v>
      </c>
      <c r="T28" s="85"/>
      <c r="U28" s="70">
        <v>-163</v>
      </c>
      <c r="V28" s="85"/>
      <c r="W28" s="70">
        <v>0</v>
      </c>
      <c r="X28" s="85"/>
      <c r="Y28" s="70">
        <v>-1007</v>
      </c>
      <c r="Z28" s="85"/>
      <c r="AA28" s="70">
        <v>-703</v>
      </c>
      <c r="AB28" s="85"/>
      <c r="AC28" s="70">
        <v>-285</v>
      </c>
      <c r="AD28" s="85"/>
      <c r="AE28" s="70">
        <v>0</v>
      </c>
      <c r="AG28" s="70">
        <v>-701</v>
      </c>
      <c r="AI28" s="70">
        <v>-305</v>
      </c>
      <c r="AK28" s="70">
        <v>-305</v>
      </c>
      <c r="AM28" s="70">
        <v>0</v>
      </c>
      <c r="AO28" s="72">
        <v>-216</v>
      </c>
      <c r="AP28" s="85"/>
      <c r="AQ28" s="70">
        <v>-41</v>
      </c>
      <c r="AS28" s="70">
        <v>-43</v>
      </c>
      <c r="AU28" s="70">
        <v>0</v>
      </c>
      <c r="AW28" s="72">
        <v>-40</v>
      </c>
      <c r="AX28" s="85"/>
      <c r="AY28" s="70">
        <v>-25</v>
      </c>
      <c r="BA28" s="70">
        <v>-26</v>
      </c>
      <c r="BC28" s="70">
        <v>0</v>
      </c>
      <c r="BE28" s="72">
        <v>-77</v>
      </c>
      <c r="BF28" s="85"/>
      <c r="BG28" s="70">
        <v>-39</v>
      </c>
      <c r="BI28" s="70">
        <v>-39</v>
      </c>
      <c r="BK28" s="70">
        <v>0</v>
      </c>
      <c r="BM28" s="72">
        <v>-85</v>
      </c>
    </row>
    <row r="29" spans="1:65" s="65" customFormat="1" ht="13.95" customHeight="1" x14ac:dyDescent="0.2">
      <c r="A29" s="79" t="s">
        <v>101</v>
      </c>
      <c r="B29" s="80"/>
      <c r="C29" s="36">
        <f>SUM(C27:C28)+C26</f>
        <v>-247</v>
      </c>
      <c r="D29" s="80"/>
      <c r="E29" s="36">
        <f>SUM(E27:E28)+E26</f>
        <v>-669</v>
      </c>
      <c r="F29" s="80"/>
      <c r="G29" s="36">
        <f>SUM(G27:G28)+G26</f>
        <v>294</v>
      </c>
      <c r="H29" s="80"/>
      <c r="I29" s="36">
        <f>SUM(I27:I28)+I26</f>
        <v>-652</v>
      </c>
      <c r="J29" s="80"/>
      <c r="K29" s="36">
        <f>SUM(K27:K28)+K26</f>
        <v>-186</v>
      </c>
      <c r="L29" s="81"/>
      <c r="M29" s="36">
        <f>SUM(M27:M28)+M26</f>
        <v>-125</v>
      </c>
      <c r="N29" s="81"/>
      <c r="O29" s="36">
        <f>SUM(O27:O28)+O26</f>
        <v>-682</v>
      </c>
      <c r="P29" s="81"/>
      <c r="Q29" s="36">
        <f>SUM(Q27:Q28)+Q26</f>
        <v>-99</v>
      </c>
      <c r="R29" s="82"/>
      <c r="S29" s="36">
        <f>SUM(S27:S28)+S26</f>
        <v>-260</v>
      </c>
      <c r="T29" s="82"/>
      <c r="U29" s="36">
        <f>SUM(U27:U28)+U26</f>
        <v>-227</v>
      </c>
      <c r="V29" s="82"/>
      <c r="W29" s="36">
        <f>SUM(W27:W28)+W26</f>
        <v>-96</v>
      </c>
      <c r="X29" s="82"/>
      <c r="Y29" s="36">
        <f>SUM(Y27:Y28)+Y26</f>
        <v>-1029</v>
      </c>
      <c r="Z29" s="82"/>
      <c r="AA29" s="36">
        <f>SUM(AA27:AA28)+AA26</f>
        <v>-672</v>
      </c>
      <c r="AB29" s="82"/>
      <c r="AC29" s="36">
        <f>SUM(AC27:AC28)+AC26</f>
        <v>-307</v>
      </c>
      <c r="AD29" s="82"/>
      <c r="AE29" s="36">
        <f>SUM(AE27:AE28)+AE26</f>
        <v>-171</v>
      </c>
      <c r="AF29" s="83"/>
      <c r="AG29" s="36">
        <f>SUM(AG27:AG28)+AG26</f>
        <v>-991</v>
      </c>
      <c r="AH29" s="83"/>
      <c r="AI29" s="36">
        <f>SUM(AI27:AI28)+AI26</f>
        <v>-621</v>
      </c>
      <c r="AJ29" s="83"/>
      <c r="AK29" s="36">
        <f>SUM(AK27:AK28)+AK26</f>
        <v>-595</v>
      </c>
      <c r="AL29" s="83"/>
      <c r="AM29" s="36">
        <f>SUM(AM27:AM28)+AM26</f>
        <v>-242</v>
      </c>
      <c r="AN29" s="83"/>
      <c r="AO29" s="36">
        <f>SUM(AO27:AO28)+AO26</f>
        <v>-318</v>
      </c>
      <c r="AP29" s="83"/>
      <c r="AQ29" s="36">
        <f>SUM(AQ27:AQ28)+AQ26</f>
        <v>-89</v>
      </c>
      <c r="AR29" s="83"/>
      <c r="AS29" s="36">
        <f>SUM(AS27:AS28)+AS26</f>
        <v>-107</v>
      </c>
      <c r="AT29" s="83"/>
      <c r="AU29" s="36">
        <f>SUM(AU27:AU28)+AU26</f>
        <v>-54</v>
      </c>
      <c r="AV29" s="83"/>
      <c r="AW29" s="36">
        <f>SUM(AW27:AW28)+AW26</f>
        <v>-180</v>
      </c>
      <c r="AX29" s="83"/>
      <c r="AY29" s="36">
        <f>SUM(AY27:AY28)+AY26</f>
        <v>-157</v>
      </c>
      <c r="AZ29" s="83"/>
      <c r="BA29" s="36">
        <f>SUM(BA27:BA28)+BA26</f>
        <v>-117</v>
      </c>
      <c r="BB29" s="83"/>
      <c r="BC29" s="36">
        <f>SUM(BC27:BC28)+BC26</f>
        <v>-42</v>
      </c>
      <c r="BD29" s="83"/>
      <c r="BE29" s="36">
        <f>SUM(BE27:BE28)+BE26</f>
        <v>-299</v>
      </c>
      <c r="BF29" s="83"/>
      <c r="BG29" s="36">
        <f>SUM(BG27:BG28)+BG26</f>
        <v>-255</v>
      </c>
      <c r="BH29" s="83"/>
      <c r="BI29" s="36">
        <f>SUM(BI27:BI28)+BI26</f>
        <v>-234</v>
      </c>
      <c r="BJ29" s="83"/>
      <c r="BK29" s="36">
        <f>SUM(BK27:BK28)+BK26</f>
        <v>-33</v>
      </c>
      <c r="BL29" s="83"/>
      <c r="BM29" s="36">
        <f>SUM(BM27:BM28)+BM26</f>
        <v>-969</v>
      </c>
    </row>
    <row r="30" spans="1:65" s="60" customFormat="1" ht="13.95" customHeight="1" x14ac:dyDescent="0.2">
      <c r="A30" s="59"/>
      <c r="C30" s="59"/>
      <c r="E30" s="59"/>
      <c r="G30" s="59"/>
      <c r="I30" s="59"/>
      <c r="K30" s="59"/>
      <c r="M30" s="59"/>
      <c r="O30" s="59"/>
      <c r="Q30" s="59"/>
      <c r="S30" s="59"/>
      <c r="U30" s="59"/>
      <c r="W30" s="59"/>
      <c r="Y30" s="59"/>
      <c r="AA30" s="59"/>
      <c r="AC30" s="59"/>
      <c r="AE30" s="59"/>
      <c r="AG30" s="59"/>
      <c r="AI30" s="59"/>
      <c r="AK30" s="59"/>
      <c r="AM30" s="59"/>
      <c r="AO30" s="62"/>
      <c r="AQ30" s="59"/>
      <c r="AS30" s="59"/>
      <c r="AU30" s="59"/>
      <c r="AW30" s="62"/>
      <c r="AY30" s="59"/>
      <c r="BA30" s="59"/>
      <c r="BC30" s="59"/>
      <c r="BE30" s="62"/>
      <c r="BG30" s="59"/>
      <c r="BI30" s="59"/>
      <c r="BK30" s="59"/>
      <c r="BM30" s="62"/>
    </row>
    <row r="31" spans="1:65" s="60" customFormat="1" ht="13.95" customHeight="1" x14ac:dyDescent="0.2">
      <c r="A31" s="61" t="s">
        <v>102</v>
      </c>
      <c r="B31" s="58"/>
      <c r="C31" s="70"/>
      <c r="D31" s="58"/>
      <c r="E31" s="70"/>
      <c r="F31" s="58"/>
      <c r="G31" s="70"/>
      <c r="H31" s="58"/>
      <c r="I31" s="70"/>
      <c r="J31" s="58"/>
      <c r="K31" s="70"/>
      <c r="L31" s="58"/>
      <c r="M31" s="70"/>
      <c r="N31" s="58"/>
      <c r="O31" s="70"/>
      <c r="P31" s="58"/>
      <c r="Q31" s="70"/>
      <c r="R31" s="58"/>
      <c r="S31" s="70"/>
      <c r="T31" s="58"/>
      <c r="U31" s="70"/>
      <c r="V31" s="58"/>
      <c r="W31" s="70"/>
      <c r="X31" s="58"/>
      <c r="Y31" s="59"/>
      <c r="Z31" s="58"/>
      <c r="AA31" s="70"/>
      <c r="AB31" s="58"/>
      <c r="AC31" s="70"/>
      <c r="AD31" s="58"/>
      <c r="AE31" s="70"/>
      <c r="AG31" s="70"/>
      <c r="AI31" s="70"/>
      <c r="AK31" s="70"/>
      <c r="AM31" s="70"/>
      <c r="AO31" s="72"/>
      <c r="AP31" s="58"/>
      <c r="AQ31" s="70"/>
      <c r="AS31" s="70"/>
      <c r="AU31" s="70"/>
      <c r="AW31" s="72"/>
      <c r="AX31" s="58"/>
      <c r="AY31" s="70"/>
      <c r="BA31" s="70"/>
      <c r="BC31" s="70"/>
      <c r="BE31" s="72"/>
      <c r="BF31" s="58"/>
      <c r="BG31" s="70"/>
      <c r="BI31" s="70"/>
      <c r="BK31" s="70"/>
      <c r="BM31" s="72"/>
    </row>
    <row r="32" spans="1:65" s="60" customFormat="1" ht="13.95" customHeight="1" x14ac:dyDescent="0.2">
      <c r="A32" s="124" t="s">
        <v>103</v>
      </c>
      <c r="B32" s="85"/>
      <c r="C32" s="70">
        <v>-17</v>
      </c>
      <c r="D32" s="85"/>
      <c r="E32" s="70">
        <v>-39</v>
      </c>
      <c r="F32" s="85"/>
      <c r="G32" s="70">
        <f t="shared" ref="G32:G41" si="7">E32-I32-K32-M32</f>
        <v>-39</v>
      </c>
      <c r="H32" s="85"/>
      <c r="I32" s="70">
        <v>0</v>
      </c>
      <c r="J32" s="85"/>
      <c r="K32" s="70">
        <v>0</v>
      </c>
      <c r="L32" s="85"/>
      <c r="M32" s="70">
        <v>0</v>
      </c>
      <c r="N32" s="85"/>
      <c r="O32" s="70">
        <v>-2</v>
      </c>
      <c r="P32" s="85"/>
      <c r="Q32" s="70">
        <f t="shared" ref="Q32:Q41" si="8">O32-S32-U32-W32</f>
        <v>2</v>
      </c>
      <c r="R32" s="85"/>
      <c r="S32" s="70">
        <v>-2</v>
      </c>
      <c r="T32" s="85"/>
      <c r="U32" s="70">
        <v>-2</v>
      </c>
      <c r="V32" s="85"/>
      <c r="W32" s="70">
        <v>0</v>
      </c>
      <c r="X32" s="85"/>
      <c r="Y32" s="70">
        <v>0</v>
      </c>
      <c r="Z32" s="85"/>
      <c r="AA32" s="70">
        <v>0</v>
      </c>
      <c r="AB32" s="85"/>
      <c r="AC32" s="70">
        <v>0</v>
      </c>
      <c r="AD32" s="85"/>
      <c r="AE32" s="70">
        <v>0</v>
      </c>
      <c r="AG32" s="70">
        <v>-2868</v>
      </c>
      <c r="AI32" s="70">
        <v>-2867</v>
      </c>
      <c r="AK32" s="70">
        <v>0</v>
      </c>
      <c r="AM32" s="70">
        <v>0</v>
      </c>
      <c r="AO32" s="72">
        <v>-2572</v>
      </c>
      <c r="AP32" s="85"/>
      <c r="AQ32" s="70">
        <v>-2573</v>
      </c>
      <c r="AS32" s="70">
        <v>0</v>
      </c>
      <c r="AU32" s="70">
        <v>0</v>
      </c>
      <c r="AW32" s="72">
        <v>-1260</v>
      </c>
      <c r="AX32" s="85"/>
      <c r="AY32" s="70">
        <v>-41</v>
      </c>
      <c r="BA32" s="70">
        <v>-41</v>
      </c>
      <c r="BC32" s="70">
        <v>-31</v>
      </c>
      <c r="BE32" s="72">
        <v>-154</v>
      </c>
      <c r="BF32" s="85"/>
      <c r="BG32" s="70">
        <v>-154</v>
      </c>
      <c r="BI32" s="70">
        <v>-95</v>
      </c>
      <c r="BK32" s="70">
        <v>0</v>
      </c>
      <c r="BM32" s="72">
        <v>0</v>
      </c>
    </row>
    <row r="33" spans="1:65" s="60" customFormat="1" ht="13.95" customHeight="1" x14ac:dyDescent="0.2">
      <c r="A33" s="124" t="s">
        <v>104</v>
      </c>
      <c r="B33" s="85"/>
      <c r="C33" s="70">
        <v>0</v>
      </c>
      <c r="D33" s="85"/>
      <c r="E33" s="70">
        <v>5</v>
      </c>
      <c r="F33" s="85"/>
      <c r="G33" s="70">
        <f t="shared" si="7"/>
        <v>-10</v>
      </c>
      <c r="H33" s="85"/>
      <c r="I33" s="70">
        <v>5</v>
      </c>
      <c r="J33" s="85"/>
      <c r="K33" s="70">
        <v>5</v>
      </c>
      <c r="L33" s="85"/>
      <c r="M33" s="70">
        <v>5</v>
      </c>
      <c r="N33" s="85"/>
      <c r="O33" s="70">
        <v>35</v>
      </c>
      <c r="P33" s="85"/>
      <c r="Q33" s="70">
        <f t="shared" si="8"/>
        <v>-37</v>
      </c>
      <c r="R33" s="85"/>
      <c r="S33" s="70">
        <v>24</v>
      </c>
      <c r="T33" s="85"/>
      <c r="U33" s="70">
        <v>24</v>
      </c>
      <c r="V33" s="85"/>
      <c r="W33" s="70">
        <v>24</v>
      </c>
      <c r="X33" s="85"/>
      <c r="Y33" s="70">
        <v>1112</v>
      </c>
      <c r="Z33" s="85"/>
      <c r="AA33" s="70">
        <v>1112</v>
      </c>
      <c r="AB33" s="85"/>
      <c r="AC33" s="70">
        <v>1112</v>
      </c>
      <c r="AD33" s="85"/>
      <c r="AE33" s="70">
        <v>0</v>
      </c>
      <c r="AG33" s="70">
        <v>4670</v>
      </c>
      <c r="AI33" s="70">
        <v>2443</v>
      </c>
      <c r="AK33" s="70">
        <v>1774</v>
      </c>
      <c r="AM33" s="70">
        <v>1774</v>
      </c>
      <c r="AO33" s="72">
        <v>1270</v>
      </c>
      <c r="AP33" s="85"/>
      <c r="AQ33" s="70">
        <v>0</v>
      </c>
      <c r="AS33" s="70">
        <v>0</v>
      </c>
      <c r="AU33" s="70">
        <v>0</v>
      </c>
      <c r="AW33" s="72">
        <v>1</v>
      </c>
      <c r="AX33" s="85"/>
      <c r="AY33" s="70">
        <v>1</v>
      </c>
      <c r="BA33" s="70">
        <v>1</v>
      </c>
      <c r="BC33" s="70">
        <v>0</v>
      </c>
      <c r="BE33" s="72">
        <v>0</v>
      </c>
      <c r="BF33" s="85"/>
      <c r="BG33" s="70">
        <v>0</v>
      </c>
      <c r="BI33" s="70">
        <v>0</v>
      </c>
      <c r="BK33" s="70">
        <v>-6</v>
      </c>
      <c r="BM33" s="72">
        <v>45</v>
      </c>
    </row>
    <row r="34" spans="1:65" s="60" customFormat="1" ht="13.95" customHeight="1" x14ac:dyDescent="0.2">
      <c r="A34" s="124" t="s">
        <v>270</v>
      </c>
      <c r="B34" s="85"/>
      <c r="C34" s="70">
        <v>0</v>
      </c>
      <c r="D34" s="85"/>
      <c r="E34" s="70">
        <v>0</v>
      </c>
      <c r="F34" s="85"/>
      <c r="G34" s="70">
        <f t="shared" si="7"/>
        <v>0</v>
      </c>
      <c r="H34" s="85"/>
      <c r="I34" s="70">
        <v>0</v>
      </c>
      <c r="J34" s="85"/>
      <c r="K34" s="70">
        <v>0</v>
      </c>
      <c r="L34" s="85"/>
      <c r="M34" s="70">
        <v>0</v>
      </c>
      <c r="N34" s="85"/>
      <c r="O34" s="70">
        <v>0</v>
      </c>
      <c r="P34" s="85"/>
      <c r="Q34" s="70">
        <f t="shared" si="8"/>
        <v>0</v>
      </c>
      <c r="R34" s="85"/>
      <c r="S34" s="70">
        <v>0</v>
      </c>
      <c r="T34" s="71"/>
      <c r="U34" s="70">
        <v>0</v>
      </c>
      <c r="V34" s="71"/>
      <c r="W34" s="70">
        <v>0</v>
      </c>
      <c r="X34" s="71"/>
      <c r="Y34" s="70">
        <v>2705</v>
      </c>
      <c r="Z34" s="71"/>
      <c r="AA34" s="70">
        <v>1024</v>
      </c>
      <c r="AB34" s="85"/>
      <c r="AC34" s="70">
        <v>0</v>
      </c>
      <c r="AD34" s="85"/>
      <c r="AE34" s="70">
        <v>0</v>
      </c>
      <c r="AG34" s="70">
        <v>0</v>
      </c>
      <c r="AI34" s="70">
        <v>0</v>
      </c>
      <c r="AK34" s="70">
        <v>0</v>
      </c>
      <c r="AM34" s="70">
        <v>0</v>
      </c>
      <c r="AO34" s="72">
        <v>0</v>
      </c>
      <c r="AP34" s="85"/>
      <c r="AQ34" s="70">
        <v>0</v>
      </c>
      <c r="AS34" s="70">
        <v>0</v>
      </c>
      <c r="AU34" s="70">
        <v>0</v>
      </c>
      <c r="AW34" s="72">
        <v>0</v>
      </c>
      <c r="AX34" s="85"/>
      <c r="AY34" s="70">
        <v>0</v>
      </c>
      <c r="BA34" s="70">
        <v>0</v>
      </c>
      <c r="BC34" s="70">
        <v>0</v>
      </c>
      <c r="BE34" s="72">
        <v>0</v>
      </c>
      <c r="BF34" s="85"/>
      <c r="BG34" s="70">
        <v>0</v>
      </c>
      <c r="BI34" s="70">
        <v>0</v>
      </c>
      <c r="BK34" s="70">
        <v>0</v>
      </c>
      <c r="BM34" s="72">
        <v>0</v>
      </c>
    </row>
    <row r="35" spans="1:65" s="60" customFormat="1" ht="13.95" customHeight="1" collapsed="1" x14ac:dyDescent="0.2">
      <c r="A35" s="124" t="s">
        <v>106</v>
      </c>
      <c r="B35" s="85"/>
      <c r="C35" s="70">
        <v>-418</v>
      </c>
      <c r="D35" s="85"/>
      <c r="E35" s="70">
        <v>210</v>
      </c>
      <c r="F35" s="85"/>
      <c r="G35" s="70">
        <f t="shared" si="7"/>
        <v>339</v>
      </c>
      <c r="H35" s="85"/>
      <c r="I35" s="70">
        <v>-43</v>
      </c>
      <c r="J35" s="85"/>
      <c r="K35" s="70">
        <v>-43</v>
      </c>
      <c r="L35" s="85"/>
      <c r="M35" s="70">
        <v>-43</v>
      </c>
      <c r="N35" s="85"/>
      <c r="O35" s="70">
        <v>0</v>
      </c>
      <c r="P35" s="85"/>
      <c r="Q35" s="70">
        <f t="shared" si="8"/>
        <v>0</v>
      </c>
      <c r="R35" s="85"/>
      <c r="S35" s="70">
        <v>0</v>
      </c>
      <c r="T35" s="85"/>
      <c r="U35" s="70">
        <v>0</v>
      </c>
      <c r="V35" s="85"/>
      <c r="W35" s="70">
        <v>0</v>
      </c>
      <c r="X35" s="85"/>
      <c r="Y35" s="70">
        <v>26</v>
      </c>
      <c r="Z35" s="85"/>
      <c r="AA35" s="70">
        <v>26</v>
      </c>
      <c r="AB35" s="85"/>
      <c r="AC35" s="70">
        <v>25</v>
      </c>
      <c r="AD35" s="85"/>
      <c r="AE35" s="70">
        <v>0</v>
      </c>
      <c r="AG35" s="70">
        <v>-799</v>
      </c>
      <c r="AI35" s="70">
        <v>-799</v>
      </c>
      <c r="AK35" s="70">
        <v>-799</v>
      </c>
      <c r="AM35" s="70">
        <v>-799</v>
      </c>
      <c r="AO35" s="72">
        <v>0</v>
      </c>
      <c r="AP35" s="85"/>
      <c r="AQ35" s="70">
        <v>0</v>
      </c>
      <c r="AS35" s="70">
        <v>0</v>
      </c>
      <c r="AU35" s="70">
        <v>0</v>
      </c>
      <c r="AW35" s="72">
        <v>50</v>
      </c>
      <c r="AX35" s="85"/>
      <c r="AY35" s="70">
        <v>0</v>
      </c>
      <c r="BA35" s="70">
        <v>0</v>
      </c>
      <c r="BC35" s="70">
        <v>0</v>
      </c>
      <c r="BE35" s="72">
        <v>48</v>
      </c>
      <c r="BF35" s="85"/>
      <c r="BG35" s="70">
        <v>0</v>
      </c>
      <c r="BI35" s="70">
        <v>0</v>
      </c>
      <c r="BK35" s="70">
        <v>0</v>
      </c>
      <c r="BM35" s="72">
        <v>53</v>
      </c>
    </row>
    <row r="36" spans="1:65" s="60" customFormat="1" ht="13.95" customHeight="1" x14ac:dyDescent="0.2">
      <c r="A36" s="124" t="s">
        <v>184</v>
      </c>
      <c r="B36" s="85"/>
      <c r="C36" s="70">
        <v>0</v>
      </c>
      <c r="D36" s="85"/>
      <c r="E36" s="70">
        <v>0</v>
      </c>
      <c r="F36" s="85"/>
      <c r="G36" s="70">
        <f t="shared" si="7"/>
        <v>0</v>
      </c>
      <c r="H36" s="85"/>
      <c r="I36" s="70">
        <v>0</v>
      </c>
      <c r="J36" s="85"/>
      <c r="K36" s="70">
        <v>0</v>
      </c>
      <c r="L36" s="85"/>
      <c r="M36" s="70">
        <v>0</v>
      </c>
      <c r="N36" s="85"/>
      <c r="O36" s="70">
        <v>0</v>
      </c>
      <c r="P36" s="85"/>
      <c r="Q36" s="70">
        <f t="shared" si="8"/>
        <v>0</v>
      </c>
      <c r="R36" s="85"/>
      <c r="S36" s="70">
        <v>0</v>
      </c>
      <c r="T36" s="85"/>
      <c r="U36" s="70">
        <v>0</v>
      </c>
      <c r="V36" s="85"/>
      <c r="W36" s="70">
        <v>0</v>
      </c>
      <c r="X36" s="85"/>
      <c r="Y36" s="70">
        <v>0</v>
      </c>
      <c r="Z36" s="85"/>
      <c r="AA36" s="70">
        <v>0</v>
      </c>
      <c r="AB36" s="85"/>
      <c r="AC36" s="70">
        <v>0</v>
      </c>
      <c r="AD36" s="85"/>
      <c r="AE36" s="70">
        <v>0</v>
      </c>
      <c r="AG36" s="70">
        <v>0</v>
      </c>
      <c r="AI36" s="70">
        <v>0</v>
      </c>
      <c r="AK36" s="70">
        <v>0</v>
      </c>
      <c r="AM36" s="70">
        <v>0</v>
      </c>
      <c r="AO36" s="72">
        <v>0</v>
      </c>
      <c r="AP36" s="85"/>
      <c r="AQ36" s="70">
        <v>0</v>
      </c>
      <c r="AS36" s="70">
        <v>0</v>
      </c>
      <c r="AU36" s="70">
        <v>0</v>
      </c>
      <c r="AW36" s="72">
        <v>0</v>
      </c>
      <c r="AX36" s="85"/>
      <c r="AY36" s="70">
        <v>0</v>
      </c>
      <c r="BA36" s="70">
        <v>0</v>
      </c>
      <c r="BC36" s="70">
        <v>0</v>
      </c>
      <c r="BE36" s="72">
        <v>0</v>
      </c>
      <c r="BF36" s="85"/>
      <c r="BG36" s="70">
        <v>0</v>
      </c>
      <c r="BI36" s="70">
        <v>0</v>
      </c>
      <c r="BK36" s="70">
        <v>0</v>
      </c>
      <c r="BM36" s="72">
        <v>16</v>
      </c>
    </row>
    <row r="37" spans="1:65" s="60" customFormat="1" ht="13.95" customHeight="1" x14ac:dyDescent="0.2">
      <c r="A37" s="124" t="s">
        <v>107</v>
      </c>
      <c r="B37" s="85"/>
      <c r="C37" s="70">
        <v>0</v>
      </c>
      <c r="D37" s="85"/>
      <c r="E37" s="70">
        <v>-10</v>
      </c>
      <c r="F37" s="85"/>
      <c r="G37" s="70">
        <f t="shared" si="7"/>
        <v>15</v>
      </c>
      <c r="H37" s="85"/>
      <c r="I37" s="70">
        <v>-10</v>
      </c>
      <c r="J37" s="85"/>
      <c r="K37" s="70">
        <v>-10</v>
      </c>
      <c r="L37" s="85"/>
      <c r="M37" s="70">
        <v>-5</v>
      </c>
      <c r="N37" s="85"/>
      <c r="O37" s="70">
        <v>-8</v>
      </c>
      <c r="P37" s="85"/>
      <c r="Q37" s="70">
        <f t="shared" si="8"/>
        <v>9</v>
      </c>
      <c r="R37" s="85"/>
      <c r="S37" s="70">
        <v>-8</v>
      </c>
      <c r="T37" s="85"/>
      <c r="U37" s="70">
        <v>-5</v>
      </c>
      <c r="V37" s="85"/>
      <c r="W37" s="70">
        <v>-4</v>
      </c>
      <c r="X37" s="85"/>
      <c r="Y37" s="70">
        <v>-14</v>
      </c>
      <c r="Z37" s="85"/>
      <c r="AA37" s="70">
        <v>-7</v>
      </c>
      <c r="AB37" s="85"/>
      <c r="AC37" s="70">
        <v>-3</v>
      </c>
      <c r="AD37" s="85"/>
      <c r="AE37" s="70">
        <v>-2</v>
      </c>
      <c r="AG37" s="70">
        <v>-2</v>
      </c>
      <c r="AI37" s="70">
        <v>0</v>
      </c>
      <c r="AK37" s="70">
        <v>0</v>
      </c>
      <c r="AM37" s="70">
        <v>0</v>
      </c>
      <c r="AO37" s="72">
        <v>-14</v>
      </c>
      <c r="AP37" s="85"/>
      <c r="AQ37" s="70">
        <v>-9</v>
      </c>
      <c r="AS37" s="70">
        <v>-3</v>
      </c>
      <c r="AU37" s="70">
        <v>-1</v>
      </c>
      <c r="AW37" s="72">
        <v>-8</v>
      </c>
      <c r="AX37" s="85"/>
      <c r="AY37" s="70">
        <v>-7</v>
      </c>
      <c r="BA37" s="70">
        <v>-4</v>
      </c>
      <c r="BC37" s="70">
        <v>-3</v>
      </c>
      <c r="BE37" s="72">
        <v>-20</v>
      </c>
      <c r="BF37" s="85"/>
      <c r="BG37" s="70">
        <v>-14</v>
      </c>
      <c r="BI37" s="70">
        <v>-10</v>
      </c>
      <c r="BK37" s="70">
        <v>0</v>
      </c>
      <c r="BM37" s="72">
        <v>-14</v>
      </c>
    </row>
    <row r="38" spans="1:65" s="60" customFormat="1" ht="13.95" customHeight="1" x14ac:dyDescent="0.2">
      <c r="A38" s="124" t="s">
        <v>108</v>
      </c>
      <c r="B38" s="85"/>
      <c r="C38" s="70">
        <v>0</v>
      </c>
      <c r="D38" s="85"/>
      <c r="E38" s="70">
        <v>0</v>
      </c>
      <c r="F38" s="85"/>
      <c r="G38" s="70">
        <f t="shared" si="7"/>
        <v>0</v>
      </c>
      <c r="H38" s="85"/>
      <c r="I38" s="70">
        <v>0</v>
      </c>
      <c r="J38" s="85"/>
      <c r="K38" s="70">
        <v>0</v>
      </c>
      <c r="L38" s="85"/>
      <c r="M38" s="70">
        <v>0</v>
      </c>
      <c r="N38" s="85"/>
      <c r="O38" s="70">
        <v>0</v>
      </c>
      <c r="P38" s="85"/>
      <c r="Q38" s="70">
        <f t="shared" si="8"/>
        <v>0</v>
      </c>
      <c r="R38" s="85"/>
      <c r="S38" s="70">
        <v>0</v>
      </c>
      <c r="T38" s="85"/>
      <c r="U38" s="70">
        <v>0</v>
      </c>
      <c r="V38" s="85"/>
      <c r="W38" s="70">
        <v>0</v>
      </c>
      <c r="X38" s="85"/>
      <c r="Y38" s="70">
        <v>5</v>
      </c>
      <c r="Z38" s="85"/>
      <c r="AA38" s="70">
        <v>0</v>
      </c>
      <c r="AB38" s="85"/>
      <c r="AC38" s="70">
        <v>0</v>
      </c>
      <c r="AD38" s="85"/>
      <c r="AE38" s="70">
        <v>0</v>
      </c>
      <c r="AG38" s="70">
        <v>0</v>
      </c>
      <c r="AI38" s="70">
        <v>0</v>
      </c>
      <c r="AK38" s="70">
        <v>0</v>
      </c>
      <c r="AM38" s="70">
        <v>0</v>
      </c>
      <c r="AO38" s="72">
        <v>4</v>
      </c>
      <c r="AP38" s="85"/>
      <c r="AQ38" s="70">
        <v>2</v>
      </c>
      <c r="AS38" s="70">
        <v>0</v>
      </c>
      <c r="AU38" s="70">
        <v>0</v>
      </c>
      <c r="AW38" s="72">
        <v>0</v>
      </c>
      <c r="AX38" s="85"/>
      <c r="AY38" s="70">
        <v>0</v>
      </c>
      <c r="BA38" s="70">
        <v>0</v>
      </c>
      <c r="BC38" s="70">
        <v>0</v>
      </c>
      <c r="BE38" s="72">
        <v>37</v>
      </c>
      <c r="BF38" s="85"/>
      <c r="BG38" s="70">
        <v>37</v>
      </c>
      <c r="BI38" s="70">
        <v>0</v>
      </c>
      <c r="BK38" s="70">
        <v>0</v>
      </c>
      <c r="BM38" s="72">
        <v>0</v>
      </c>
    </row>
    <row r="39" spans="1:65" s="60" customFormat="1" ht="13.95" customHeight="1" collapsed="1" x14ac:dyDescent="0.2">
      <c r="A39" s="124" t="s">
        <v>109</v>
      </c>
      <c r="B39" s="85"/>
      <c r="C39" s="70">
        <v>1499</v>
      </c>
      <c r="D39" s="85"/>
      <c r="E39" s="70">
        <v>18655</v>
      </c>
      <c r="F39" s="85"/>
      <c r="G39" s="70">
        <f t="shared" si="7"/>
        <v>-7531</v>
      </c>
      <c r="H39" s="85"/>
      <c r="I39" s="70">
        <v>10657</v>
      </c>
      <c r="J39" s="85"/>
      <c r="K39" s="70">
        <v>7955</v>
      </c>
      <c r="L39" s="85"/>
      <c r="M39" s="70">
        <v>7574</v>
      </c>
      <c r="N39" s="85"/>
      <c r="O39" s="70">
        <v>8429</v>
      </c>
      <c r="P39" s="85"/>
      <c r="Q39" s="70">
        <f t="shared" si="8"/>
        <v>-11761</v>
      </c>
      <c r="R39" s="85"/>
      <c r="S39" s="70">
        <v>8061</v>
      </c>
      <c r="T39" s="85"/>
      <c r="U39" s="70">
        <v>6270</v>
      </c>
      <c r="V39" s="85"/>
      <c r="W39" s="70">
        <v>5859</v>
      </c>
      <c r="X39" s="85"/>
      <c r="Y39" s="70">
        <v>4178</v>
      </c>
      <c r="Z39" s="85"/>
      <c r="AA39" s="70">
        <v>4008</v>
      </c>
      <c r="AB39" s="85"/>
      <c r="AC39" s="70">
        <v>1985</v>
      </c>
      <c r="AD39" s="85"/>
      <c r="AE39" s="70">
        <v>1676</v>
      </c>
      <c r="AG39" s="70">
        <v>2831</v>
      </c>
      <c r="AI39" s="70">
        <v>2604</v>
      </c>
      <c r="AK39" s="70">
        <v>1325</v>
      </c>
      <c r="AM39" s="70">
        <v>1078</v>
      </c>
      <c r="AO39" s="72">
        <v>2939</v>
      </c>
      <c r="AP39" s="85"/>
      <c r="AQ39" s="70">
        <v>2464</v>
      </c>
      <c r="AS39" s="70">
        <v>1451</v>
      </c>
      <c r="AU39" s="70">
        <v>1249</v>
      </c>
      <c r="AW39" s="72">
        <v>4520</v>
      </c>
      <c r="AX39" s="85"/>
      <c r="AY39" s="70">
        <v>4309</v>
      </c>
      <c r="BA39" s="70">
        <v>3947</v>
      </c>
      <c r="BC39" s="70">
        <v>3761</v>
      </c>
      <c r="BE39" s="72">
        <v>9951</v>
      </c>
      <c r="BF39" s="85"/>
      <c r="BG39" s="70">
        <v>9654</v>
      </c>
      <c r="BI39" s="70">
        <v>6577</v>
      </c>
      <c r="BK39" s="70">
        <v>6368</v>
      </c>
      <c r="BM39" s="72">
        <v>7762</v>
      </c>
    </row>
    <row r="40" spans="1:65" s="60" customFormat="1" ht="13.95" customHeight="1" x14ac:dyDescent="0.2">
      <c r="A40" s="124" t="s">
        <v>181</v>
      </c>
      <c r="B40" s="85"/>
      <c r="C40" s="70">
        <v>0</v>
      </c>
      <c r="D40" s="85"/>
      <c r="E40" s="70">
        <v>0</v>
      </c>
      <c r="F40" s="85"/>
      <c r="G40" s="70">
        <f t="shared" si="7"/>
        <v>0</v>
      </c>
      <c r="H40" s="85"/>
      <c r="I40" s="70">
        <v>0</v>
      </c>
      <c r="J40" s="85"/>
      <c r="K40" s="70">
        <v>0</v>
      </c>
      <c r="L40" s="85"/>
      <c r="M40" s="70">
        <v>0</v>
      </c>
      <c r="N40" s="85"/>
      <c r="O40" s="70">
        <v>0</v>
      </c>
      <c r="P40" s="85"/>
      <c r="Q40" s="70">
        <f t="shared" si="8"/>
        <v>0</v>
      </c>
      <c r="R40" s="85"/>
      <c r="S40" s="70">
        <v>0</v>
      </c>
      <c r="T40" s="85"/>
      <c r="U40" s="70">
        <v>0</v>
      </c>
      <c r="V40" s="85"/>
      <c r="W40" s="70">
        <v>0</v>
      </c>
      <c r="X40" s="85"/>
      <c r="Y40" s="70">
        <v>0</v>
      </c>
      <c r="Z40" s="85"/>
      <c r="AA40" s="70">
        <v>0</v>
      </c>
      <c r="AB40" s="85"/>
      <c r="AC40" s="70">
        <v>0</v>
      </c>
      <c r="AD40" s="85"/>
      <c r="AE40" s="70">
        <v>0</v>
      </c>
      <c r="AG40" s="70">
        <v>0</v>
      </c>
      <c r="AI40" s="70">
        <v>0</v>
      </c>
      <c r="AK40" s="70">
        <v>0</v>
      </c>
      <c r="AM40" s="70">
        <v>0</v>
      </c>
      <c r="AO40" s="72">
        <v>0</v>
      </c>
      <c r="AP40" s="85"/>
      <c r="AQ40" s="70">
        <v>0</v>
      </c>
      <c r="AS40" s="70">
        <v>0</v>
      </c>
      <c r="AU40" s="70">
        <v>0</v>
      </c>
      <c r="AW40" s="72">
        <v>0</v>
      </c>
      <c r="AX40" s="85"/>
      <c r="AY40" s="70">
        <v>0</v>
      </c>
      <c r="BA40" s="70">
        <v>0</v>
      </c>
      <c r="BC40" s="70">
        <v>0</v>
      </c>
      <c r="BE40" s="72">
        <v>304</v>
      </c>
      <c r="BF40" s="85"/>
      <c r="BG40" s="70">
        <v>304</v>
      </c>
      <c r="BI40" s="70">
        <v>0</v>
      </c>
      <c r="BK40" s="70">
        <v>0</v>
      </c>
      <c r="BM40" s="72">
        <v>0</v>
      </c>
    </row>
    <row r="41" spans="1:65" s="60" customFormat="1" ht="13.95" customHeight="1" x14ac:dyDescent="0.2">
      <c r="A41" s="124" t="s">
        <v>185</v>
      </c>
      <c r="B41" s="85"/>
      <c r="C41" s="70">
        <v>0</v>
      </c>
      <c r="D41" s="85"/>
      <c r="E41" s="70">
        <v>0</v>
      </c>
      <c r="F41" s="85"/>
      <c r="G41" s="70">
        <f t="shared" si="7"/>
        <v>0</v>
      </c>
      <c r="H41" s="85"/>
      <c r="I41" s="70">
        <v>0</v>
      </c>
      <c r="J41" s="85"/>
      <c r="K41" s="70">
        <v>0</v>
      </c>
      <c r="L41" s="85"/>
      <c r="M41" s="70">
        <v>0</v>
      </c>
      <c r="N41" s="85"/>
      <c r="O41" s="70">
        <v>0</v>
      </c>
      <c r="P41" s="85"/>
      <c r="Q41" s="70">
        <f t="shared" si="8"/>
        <v>0</v>
      </c>
      <c r="R41" s="85"/>
      <c r="S41" s="70">
        <v>0</v>
      </c>
      <c r="T41" s="85"/>
      <c r="U41" s="70">
        <v>0</v>
      </c>
      <c r="V41" s="85"/>
      <c r="W41" s="70">
        <v>0</v>
      </c>
      <c r="X41" s="85"/>
      <c r="Y41" s="70">
        <v>0</v>
      </c>
      <c r="Z41" s="85"/>
      <c r="AA41" s="70">
        <v>0</v>
      </c>
      <c r="AB41" s="85"/>
      <c r="AC41" s="70">
        <v>0</v>
      </c>
      <c r="AD41" s="85"/>
      <c r="AE41" s="70">
        <v>0</v>
      </c>
      <c r="AG41" s="70">
        <v>0</v>
      </c>
      <c r="AI41" s="70">
        <v>0</v>
      </c>
      <c r="AK41" s="70">
        <v>0</v>
      </c>
      <c r="AM41" s="70">
        <v>0</v>
      </c>
      <c r="AO41" s="72">
        <v>0</v>
      </c>
      <c r="AP41" s="85"/>
      <c r="AQ41" s="70">
        <v>0</v>
      </c>
      <c r="AS41" s="70">
        <v>0</v>
      </c>
      <c r="AU41" s="70">
        <v>0</v>
      </c>
      <c r="AW41" s="72">
        <v>-20</v>
      </c>
      <c r="AX41" s="85"/>
      <c r="AY41" s="70">
        <v>0</v>
      </c>
      <c r="BA41" s="70">
        <v>0</v>
      </c>
      <c r="BC41" s="70">
        <v>0</v>
      </c>
      <c r="BE41" s="72">
        <v>0</v>
      </c>
      <c r="BF41" s="85"/>
      <c r="BG41" s="70">
        <v>0</v>
      </c>
      <c r="BI41" s="70">
        <v>0</v>
      </c>
      <c r="BK41" s="70">
        <v>0</v>
      </c>
      <c r="BM41" s="72">
        <v>442</v>
      </c>
    </row>
    <row r="42" spans="1:65" s="65" customFormat="1" ht="13.95" customHeight="1" x14ac:dyDescent="0.2">
      <c r="A42" s="79" t="s">
        <v>110</v>
      </c>
      <c r="B42" s="80"/>
      <c r="C42" s="36">
        <f>SUM(C32:C41)</f>
        <v>1064</v>
      </c>
      <c r="D42" s="80"/>
      <c r="E42" s="36">
        <f>SUM(E32:E41)</f>
        <v>18821</v>
      </c>
      <c r="F42" s="80"/>
      <c r="G42" s="36">
        <f>SUM(G32:G41)</f>
        <v>-7226</v>
      </c>
      <c r="H42" s="80"/>
      <c r="I42" s="36">
        <f>SUM(I32:I41)</f>
        <v>10609</v>
      </c>
      <c r="J42" s="80"/>
      <c r="K42" s="36">
        <f>SUM(K32:K41)</f>
        <v>7907</v>
      </c>
      <c r="L42" s="81"/>
      <c r="M42" s="36">
        <f>SUM(M32:M41)</f>
        <v>7531</v>
      </c>
      <c r="N42" s="81"/>
      <c r="O42" s="36">
        <f>SUM(O32:O41)</f>
        <v>8454</v>
      </c>
      <c r="P42" s="81"/>
      <c r="Q42" s="36">
        <f>SUM(Q32:Q41)</f>
        <v>-11787</v>
      </c>
      <c r="R42" s="82"/>
      <c r="S42" s="36">
        <f>SUM(S32:S41)</f>
        <v>8075</v>
      </c>
      <c r="T42" s="82"/>
      <c r="U42" s="36">
        <f>SUM(U32:U41)</f>
        <v>6287</v>
      </c>
      <c r="V42" s="82"/>
      <c r="W42" s="36">
        <f>SUM(W32:W41)</f>
        <v>5879</v>
      </c>
      <c r="X42" s="82"/>
      <c r="Y42" s="36">
        <f>SUM(Y32:Y41)</f>
        <v>8012</v>
      </c>
      <c r="Z42" s="82"/>
      <c r="AA42" s="36">
        <f>SUM(AA32:AA41)</f>
        <v>6163</v>
      </c>
      <c r="AB42" s="82"/>
      <c r="AC42" s="36">
        <f>SUM(AC32:AC41)</f>
        <v>3119</v>
      </c>
      <c r="AD42" s="82"/>
      <c r="AE42" s="36">
        <f>SUM(AE32:AE41)</f>
        <v>1674</v>
      </c>
      <c r="AF42" s="83"/>
      <c r="AG42" s="36">
        <f>SUM(AG32:AG41)</f>
        <v>3832</v>
      </c>
      <c r="AH42" s="83"/>
      <c r="AI42" s="36">
        <f>SUM(AI32:AI41)</f>
        <v>1381</v>
      </c>
      <c r="AJ42" s="83"/>
      <c r="AK42" s="36">
        <f>SUM(AK32:AK41)</f>
        <v>2300</v>
      </c>
      <c r="AL42" s="83"/>
      <c r="AM42" s="36">
        <f>SUM(AM32:AM41)</f>
        <v>2053</v>
      </c>
      <c r="AN42" s="83"/>
      <c r="AO42" s="36">
        <f>SUM(AO32:AO41)</f>
        <v>1627</v>
      </c>
      <c r="AP42" s="83"/>
      <c r="AQ42" s="36">
        <f>SUM(AQ32:AQ41)</f>
        <v>-116</v>
      </c>
      <c r="AR42" s="83"/>
      <c r="AS42" s="36">
        <f>SUM(AS32:AS41)</f>
        <v>1448</v>
      </c>
      <c r="AT42" s="83"/>
      <c r="AU42" s="36">
        <f>SUM(AU32:AU41)</f>
        <v>1248</v>
      </c>
      <c r="AV42" s="83"/>
      <c r="AW42" s="36">
        <f>SUM(AW32:AW41)</f>
        <v>3283</v>
      </c>
      <c r="AX42" s="83"/>
      <c r="AY42" s="36">
        <f>SUM(AY32:AY41)</f>
        <v>4262</v>
      </c>
      <c r="AZ42" s="83"/>
      <c r="BA42" s="36">
        <f>SUM(BA32:BA41)</f>
        <v>3903</v>
      </c>
      <c r="BB42" s="83"/>
      <c r="BC42" s="36">
        <f>SUM(BC32:BC41)</f>
        <v>3727</v>
      </c>
      <c r="BD42" s="83"/>
      <c r="BE42" s="36">
        <f>SUM(BE32:BE41)</f>
        <v>10166</v>
      </c>
      <c r="BF42" s="83"/>
      <c r="BG42" s="36">
        <f>SUM(BG32:BG41)</f>
        <v>9827</v>
      </c>
      <c r="BH42" s="83"/>
      <c r="BI42" s="36">
        <f>SUM(BI32:BI41)</f>
        <v>6472</v>
      </c>
      <c r="BJ42" s="83"/>
      <c r="BK42" s="36">
        <f>SUM(BK32:BK41)</f>
        <v>6362</v>
      </c>
      <c r="BL42" s="83"/>
      <c r="BM42" s="36">
        <f>SUM(BM32:BM41)</f>
        <v>8304</v>
      </c>
    </row>
    <row r="43" spans="1:65" s="60" customFormat="1" ht="13.95" customHeight="1" x14ac:dyDescent="0.2">
      <c r="A43" s="59"/>
      <c r="C43" s="59"/>
      <c r="E43" s="59"/>
      <c r="G43" s="59"/>
      <c r="I43" s="59"/>
      <c r="K43" s="59"/>
      <c r="M43" s="59"/>
      <c r="O43" s="59"/>
      <c r="Q43" s="59"/>
      <c r="S43" s="59"/>
      <c r="U43" s="59"/>
      <c r="W43" s="59"/>
      <c r="Y43" s="59"/>
      <c r="AA43" s="59"/>
      <c r="AC43" s="59"/>
      <c r="AE43" s="59"/>
      <c r="AG43" s="59"/>
      <c r="AI43" s="59"/>
      <c r="AK43" s="59"/>
      <c r="AM43" s="59"/>
      <c r="AO43" s="62"/>
      <c r="AQ43" s="59"/>
      <c r="AS43" s="59"/>
      <c r="AU43" s="59"/>
      <c r="AW43" s="62"/>
      <c r="AY43" s="59"/>
      <c r="BA43" s="59"/>
      <c r="BC43" s="59"/>
      <c r="BE43" s="62"/>
      <c r="BG43" s="59"/>
      <c r="BI43" s="59"/>
      <c r="BK43" s="59"/>
      <c r="BM43" s="62"/>
    </row>
    <row r="44" spans="1:65" s="60" customFormat="1" ht="13.95" customHeight="1" collapsed="1" x14ac:dyDescent="0.2">
      <c r="A44" s="61" t="s">
        <v>111</v>
      </c>
      <c r="B44" s="58"/>
      <c r="C44" s="59"/>
      <c r="D44" s="58"/>
      <c r="E44" s="59"/>
      <c r="F44" s="58"/>
      <c r="G44" s="59"/>
      <c r="H44" s="58"/>
      <c r="I44" s="59"/>
      <c r="J44" s="58"/>
      <c r="K44" s="59"/>
      <c r="L44" s="58"/>
      <c r="M44" s="59"/>
      <c r="N44" s="58"/>
      <c r="O44" s="59"/>
      <c r="P44" s="58"/>
      <c r="Q44" s="59"/>
      <c r="R44" s="58"/>
      <c r="S44" s="59"/>
      <c r="T44" s="58"/>
      <c r="U44" s="59"/>
      <c r="V44" s="58"/>
      <c r="W44" s="59"/>
      <c r="X44" s="58"/>
      <c r="Y44" s="59"/>
      <c r="Z44" s="58"/>
      <c r="AA44" s="59"/>
      <c r="AB44" s="58"/>
      <c r="AC44" s="59"/>
      <c r="AD44" s="58"/>
      <c r="AE44" s="59"/>
      <c r="AG44" s="59"/>
      <c r="AI44" s="59"/>
      <c r="AK44" s="59"/>
      <c r="AM44" s="59"/>
      <c r="AO44" s="62"/>
      <c r="AP44" s="58"/>
      <c r="AQ44" s="59"/>
      <c r="AS44" s="59"/>
      <c r="AU44" s="59"/>
      <c r="AW44" s="62"/>
      <c r="AX44" s="58"/>
      <c r="AY44" s="59"/>
      <c r="BA44" s="59"/>
      <c r="BC44" s="59"/>
      <c r="BE44" s="62"/>
      <c r="BF44" s="58"/>
      <c r="BG44" s="59"/>
      <c r="BI44" s="59"/>
      <c r="BK44" s="59"/>
      <c r="BM44" s="62"/>
    </row>
    <row r="45" spans="1:65" s="60" customFormat="1" ht="13.95" customHeight="1" x14ac:dyDescent="0.2">
      <c r="A45" s="124" t="s">
        <v>273</v>
      </c>
      <c r="B45" s="58"/>
      <c r="C45" s="70">
        <v>0</v>
      </c>
      <c r="D45" s="58"/>
      <c r="E45" s="70">
        <v>0</v>
      </c>
      <c r="F45" s="58"/>
      <c r="G45" s="70">
        <f t="shared" ref="G45:G51" si="9">E45-I45-K45-M45</f>
        <v>0</v>
      </c>
      <c r="H45" s="58"/>
      <c r="I45" s="70">
        <v>0</v>
      </c>
      <c r="J45" s="58"/>
      <c r="K45" s="70">
        <v>0</v>
      </c>
      <c r="L45" s="58"/>
      <c r="M45" s="70">
        <v>0</v>
      </c>
      <c r="N45" s="58"/>
      <c r="O45" s="70">
        <v>0</v>
      </c>
      <c r="P45" s="58"/>
      <c r="Q45" s="70">
        <f t="shared" ref="Q45:Q51" si="10">O45-S45-U45-W45</f>
        <v>0</v>
      </c>
      <c r="R45" s="58"/>
      <c r="S45" s="70">
        <v>0</v>
      </c>
      <c r="T45" s="58"/>
      <c r="U45" s="70">
        <v>0</v>
      </c>
      <c r="V45" s="58"/>
      <c r="W45" s="70">
        <v>0</v>
      </c>
      <c r="X45" s="58"/>
      <c r="Y45" s="70">
        <v>0</v>
      </c>
      <c r="Z45" s="58"/>
      <c r="AA45" s="70">
        <v>36</v>
      </c>
      <c r="AB45" s="58"/>
      <c r="AC45" s="70">
        <v>0</v>
      </c>
      <c r="AD45" s="58"/>
      <c r="AE45" s="70">
        <v>0</v>
      </c>
      <c r="AG45" s="59">
        <v>0</v>
      </c>
      <c r="AI45" s="70">
        <v>0</v>
      </c>
      <c r="AK45" s="70">
        <v>0</v>
      </c>
      <c r="AM45" s="70">
        <v>0</v>
      </c>
      <c r="AO45" s="62">
        <v>0</v>
      </c>
      <c r="AP45" s="58"/>
      <c r="AQ45" s="70">
        <v>0</v>
      </c>
      <c r="AS45" s="70">
        <v>0</v>
      </c>
      <c r="AU45" s="70">
        <v>0</v>
      </c>
      <c r="AW45" s="62">
        <v>0</v>
      </c>
      <c r="AX45" s="58"/>
      <c r="AY45" s="70">
        <v>0</v>
      </c>
      <c r="BA45" s="70">
        <v>0</v>
      </c>
      <c r="BC45" s="70">
        <v>0</v>
      </c>
      <c r="BE45" s="62">
        <v>0</v>
      </c>
      <c r="BF45" s="58"/>
      <c r="BG45" s="70">
        <v>0</v>
      </c>
      <c r="BI45" s="70">
        <v>0</v>
      </c>
      <c r="BK45" s="70">
        <v>0</v>
      </c>
      <c r="BM45" s="62">
        <v>664</v>
      </c>
    </row>
    <row r="46" spans="1:65" s="60" customFormat="1" ht="13.95" customHeight="1" x14ac:dyDescent="0.2">
      <c r="A46" s="124" t="s">
        <v>186</v>
      </c>
      <c r="B46" s="58"/>
      <c r="C46" s="70">
        <v>0</v>
      </c>
      <c r="D46" s="58"/>
      <c r="E46" s="70">
        <v>483</v>
      </c>
      <c r="F46" s="58"/>
      <c r="G46" s="70">
        <f t="shared" si="9"/>
        <v>-483</v>
      </c>
      <c r="H46" s="58"/>
      <c r="I46" s="70">
        <v>483</v>
      </c>
      <c r="J46" s="58"/>
      <c r="K46" s="70">
        <v>483</v>
      </c>
      <c r="L46" s="58"/>
      <c r="M46" s="70">
        <v>0</v>
      </c>
      <c r="N46" s="58"/>
      <c r="O46" s="70">
        <v>0</v>
      </c>
      <c r="P46" s="58"/>
      <c r="Q46" s="70">
        <f t="shared" si="10"/>
        <v>0</v>
      </c>
      <c r="R46" s="58"/>
      <c r="S46" s="70">
        <v>0</v>
      </c>
      <c r="T46" s="58"/>
      <c r="U46" s="70">
        <v>0</v>
      </c>
      <c r="V46" s="58"/>
      <c r="W46" s="70">
        <v>0</v>
      </c>
      <c r="X46" s="58"/>
      <c r="Y46" s="70">
        <v>426</v>
      </c>
      <c r="Z46" s="58"/>
      <c r="AA46" s="70">
        <v>0</v>
      </c>
      <c r="AB46" s="58"/>
      <c r="AC46" s="70">
        <v>0</v>
      </c>
      <c r="AD46" s="58"/>
      <c r="AE46" s="70">
        <v>0</v>
      </c>
      <c r="AG46" s="70">
        <v>0</v>
      </c>
      <c r="AI46" s="70">
        <v>0</v>
      </c>
      <c r="AK46" s="70">
        <v>0</v>
      </c>
      <c r="AM46" s="70">
        <v>0</v>
      </c>
      <c r="AO46" s="72">
        <v>0</v>
      </c>
      <c r="AP46" s="58"/>
      <c r="AQ46" s="70">
        <v>0</v>
      </c>
      <c r="AS46" s="70">
        <v>0</v>
      </c>
      <c r="AU46" s="70">
        <v>0</v>
      </c>
      <c r="AW46" s="72">
        <v>0</v>
      </c>
      <c r="AX46" s="58"/>
      <c r="AY46" s="70">
        <v>0</v>
      </c>
      <c r="BA46" s="70">
        <v>0</v>
      </c>
      <c r="BC46" s="70">
        <v>0</v>
      </c>
      <c r="BE46" s="72">
        <v>0</v>
      </c>
      <c r="BF46" s="58"/>
      <c r="BG46" s="70">
        <v>0</v>
      </c>
      <c r="BI46" s="70">
        <v>0</v>
      </c>
      <c r="BK46" s="70">
        <v>0</v>
      </c>
      <c r="BM46" s="72">
        <v>664</v>
      </c>
    </row>
    <row r="47" spans="1:65" s="60" customFormat="1" ht="13.95" customHeight="1" x14ac:dyDescent="0.2">
      <c r="A47" s="124" t="s">
        <v>112</v>
      </c>
      <c r="B47" s="85"/>
      <c r="C47" s="70">
        <v>0</v>
      </c>
      <c r="D47" s="85"/>
      <c r="E47" s="70">
        <v>0</v>
      </c>
      <c r="F47" s="85"/>
      <c r="G47" s="70">
        <f t="shared" si="9"/>
        <v>0</v>
      </c>
      <c r="H47" s="85"/>
      <c r="I47" s="70">
        <v>0</v>
      </c>
      <c r="J47" s="85"/>
      <c r="K47" s="70">
        <v>0</v>
      </c>
      <c r="L47" s="85"/>
      <c r="M47" s="70">
        <v>0</v>
      </c>
      <c r="N47" s="85"/>
      <c r="O47" s="70">
        <v>-33</v>
      </c>
      <c r="P47" s="85"/>
      <c r="Q47" s="70">
        <f t="shared" si="10"/>
        <v>15</v>
      </c>
      <c r="R47" s="85"/>
      <c r="S47" s="70">
        <v>-16</v>
      </c>
      <c r="T47" s="85"/>
      <c r="U47" s="70">
        <v>-16</v>
      </c>
      <c r="V47" s="85"/>
      <c r="W47" s="70">
        <v>-16</v>
      </c>
      <c r="X47" s="85"/>
      <c r="Y47" s="70">
        <v>0</v>
      </c>
      <c r="Z47" s="85"/>
      <c r="AA47" s="70">
        <v>0</v>
      </c>
      <c r="AB47" s="85"/>
      <c r="AC47" s="70">
        <v>0</v>
      </c>
      <c r="AD47" s="85"/>
      <c r="AE47" s="70">
        <v>0</v>
      </c>
      <c r="AG47" s="70">
        <v>-36</v>
      </c>
      <c r="AI47" s="70">
        <v>-36</v>
      </c>
      <c r="AK47" s="70">
        <v>-36</v>
      </c>
      <c r="AM47" s="70">
        <v>-36</v>
      </c>
      <c r="AO47" s="72">
        <v>-90</v>
      </c>
      <c r="AP47" s="85"/>
      <c r="AQ47" s="70">
        <v>-90</v>
      </c>
      <c r="AS47" s="70">
        <v>0</v>
      </c>
      <c r="AU47" s="70">
        <v>0</v>
      </c>
      <c r="AW47" s="72">
        <v>0</v>
      </c>
      <c r="AX47" s="85"/>
      <c r="AY47" s="70">
        <v>0</v>
      </c>
      <c r="BA47" s="70">
        <v>0</v>
      </c>
      <c r="BC47" s="70">
        <v>0</v>
      </c>
      <c r="BE47" s="72">
        <v>0</v>
      </c>
      <c r="BF47" s="85"/>
      <c r="BG47" s="70">
        <v>0</v>
      </c>
      <c r="BI47" s="70">
        <v>0</v>
      </c>
      <c r="BK47" s="70">
        <v>0</v>
      </c>
      <c r="BM47" s="72">
        <v>-32</v>
      </c>
    </row>
    <row r="48" spans="1:65" s="60" customFormat="1" ht="13.95" customHeight="1" x14ac:dyDescent="0.2">
      <c r="A48" s="124" t="s">
        <v>113</v>
      </c>
      <c r="B48" s="85"/>
      <c r="C48" s="70">
        <v>-405</v>
      </c>
      <c r="D48" s="85"/>
      <c r="E48" s="70">
        <v>-18874</v>
      </c>
      <c r="F48" s="85"/>
      <c r="G48" s="70">
        <f t="shared" si="9"/>
        <v>5379</v>
      </c>
      <c r="H48" s="85"/>
      <c r="I48" s="70">
        <v>-10130</v>
      </c>
      <c r="J48" s="85"/>
      <c r="K48" s="70">
        <v>-7524</v>
      </c>
      <c r="L48" s="85"/>
      <c r="M48" s="70">
        <v>-6599</v>
      </c>
      <c r="N48" s="85"/>
      <c r="O48" s="70">
        <v>-8039</v>
      </c>
      <c r="P48" s="85"/>
      <c r="Q48" s="70">
        <f t="shared" si="10"/>
        <v>11810</v>
      </c>
      <c r="R48" s="85"/>
      <c r="S48" s="70">
        <v>-7825</v>
      </c>
      <c r="T48" s="85"/>
      <c r="U48" s="70">
        <v>-6119</v>
      </c>
      <c r="V48" s="85"/>
      <c r="W48" s="70">
        <v>-5905</v>
      </c>
      <c r="X48" s="85"/>
      <c r="Y48" s="70">
        <v>-4390</v>
      </c>
      <c r="Z48" s="85"/>
      <c r="AA48" s="70">
        <v>-3438</v>
      </c>
      <c r="AB48" s="85"/>
      <c r="AC48" s="70">
        <v>-1603</v>
      </c>
      <c r="AD48" s="85"/>
      <c r="AE48" s="70">
        <v>-1403</v>
      </c>
      <c r="AG48" s="70">
        <v>-3851</v>
      </c>
      <c r="AI48" s="70">
        <v>-3668</v>
      </c>
      <c r="AK48" s="70">
        <v>-2525</v>
      </c>
      <c r="AM48" s="70">
        <v>-2354</v>
      </c>
      <c r="AO48" s="72">
        <v>-2402</v>
      </c>
      <c r="AP48" s="85"/>
      <c r="AQ48" s="70">
        <v>-2234</v>
      </c>
      <c r="AS48" s="70">
        <v>-1241</v>
      </c>
      <c r="AU48" s="70">
        <v>-1072</v>
      </c>
      <c r="AW48" s="72">
        <v>-4391</v>
      </c>
      <c r="AX48" s="85"/>
      <c r="AY48" s="70">
        <v>-4223</v>
      </c>
      <c r="BA48" s="70">
        <v>-3886</v>
      </c>
      <c r="BC48" s="70">
        <v>-3718</v>
      </c>
      <c r="BE48" s="72">
        <v>-9711</v>
      </c>
      <c r="BF48" s="85"/>
      <c r="BG48" s="70">
        <v>-9542</v>
      </c>
      <c r="BI48" s="70">
        <v>-6513</v>
      </c>
      <c r="BK48" s="70">
        <v>-6344</v>
      </c>
      <c r="BM48" s="72">
        <v>-6602</v>
      </c>
    </row>
    <row r="49" spans="1:87" s="60" customFormat="1" ht="13.95" customHeight="1" x14ac:dyDescent="0.2">
      <c r="A49" s="124" t="s">
        <v>114</v>
      </c>
      <c r="B49" s="85"/>
      <c r="C49" s="70">
        <v>0</v>
      </c>
      <c r="D49" s="85"/>
      <c r="E49" s="70">
        <v>995</v>
      </c>
      <c r="F49" s="85"/>
      <c r="G49" s="70">
        <f t="shared" si="9"/>
        <v>0</v>
      </c>
      <c r="H49" s="85"/>
      <c r="I49" s="70">
        <v>995</v>
      </c>
      <c r="J49" s="85"/>
      <c r="K49" s="70">
        <v>0</v>
      </c>
      <c r="L49" s="85"/>
      <c r="M49" s="70">
        <v>0</v>
      </c>
      <c r="N49" s="85"/>
      <c r="O49" s="70">
        <v>2026</v>
      </c>
      <c r="P49" s="85"/>
      <c r="Q49" s="70">
        <f t="shared" si="10"/>
        <v>-1463</v>
      </c>
      <c r="R49" s="85"/>
      <c r="S49" s="70">
        <v>2027</v>
      </c>
      <c r="T49" s="85"/>
      <c r="U49" s="70">
        <v>731</v>
      </c>
      <c r="V49" s="85"/>
      <c r="W49" s="70">
        <v>731</v>
      </c>
      <c r="X49" s="85"/>
      <c r="Y49" s="70">
        <v>1248</v>
      </c>
      <c r="Z49" s="85"/>
      <c r="AA49" s="70">
        <v>0</v>
      </c>
      <c r="AB49" s="85"/>
      <c r="AC49" s="70">
        <v>0</v>
      </c>
      <c r="AD49" s="85"/>
      <c r="AE49" s="70">
        <v>0</v>
      </c>
      <c r="AG49" s="70">
        <v>3493</v>
      </c>
      <c r="AI49" s="70">
        <v>3493</v>
      </c>
      <c r="AK49" s="70">
        <v>0</v>
      </c>
      <c r="AM49" s="70">
        <v>0</v>
      </c>
      <c r="AO49" s="72">
        <v>2492</v>
      </c>
      <c r="AP49" s="85"/>
      <c r="AQ49" s="70">
        <v>2490</v>
      </c>
      <c r="AS49" s="70">
        <v>2490</v>
      </c>
      <c r="AU49" s="70">
        <v>0</v>
      </c>
      <c r="AW49" s="72">
        <v>1291</v>
      </c>
      <c r="AX49" s="85"/>
      <c r="AY49" s="70">
        <v>0</v>
      </c>
      <c r="BA49" s="70">
        <v>0</v>
      </c>
      <c r="BC49" s="70">
        <v>0</v>
      </c>
      <c r="BE49" s="72">
        <v>0</v>
      </c>
      <c r="BF49" s="85"/>
      <c r="BG49" s="70">
        <v>0</v>
      </c>
      <c r="BI49" s="70">
        <v>0</v>
      </c>
      <c r="BK49" s="70">
        <v>0</v>
      </c>
      <c r="BM49" s="72">
        <v>20</v>
      </c>
    </row>
    <row r="50" spans="1:87" s="60" customFormat="1" ht="13.95" customHeight="1" x14ac:dyDescent="0.2">
      <c r="A50" s="124" t="s">
        <v>115</v>
      </c>
      <c r="B50" s="85"/>
      <c r="C50" s="70">
        <v>0</v>
      </c>
      <c r="D50" s="85"/>
      <c r="E50" s="70">
        <v>-2500</v>
      </c>
      <c r="F50" s="85"/>
      <c r="G50" s="70">
        <f t="shared" si="9"/>
        <v>0</v>
      </c>
      <c r="H50" s="85"/>
      <c r="I50" s="70">
        <v>-2500</v>
      </c>
      <c r="J50" s="85"/>
      <c r="K50" s="70">
        <v>0</v>
      </c>
      <c r="L50" s="85"/>
      <c r="M50" s="70">
        <v>0</v>
      </c>
      <c r="N50" s="85"/>
      <c r="O50" s="70">
        <v>-1300</v>
      </c>
      <c r="P50" s="85"/>
      <c r="Q50" s="70">
        <f t="shared" si="10"/>
        <v>-1300</v>
      </c>
      <c r="R50" s="85"/>
      <c r="S50" s="70">
        <v>0</v>
      </c>
      <c r="T50" s="85"/>
      <c r="U50" s="70">
        <v>0</v>
      </c>
      <c r="V50" s="85"/>
      <c r="W50" s="70">
        <v>0</v>
      </c>
      <c r="X50" s="85"/>
      <c r="Y50" s="70">
        <v>-3750</v>
      </c>
      <c r="Z50" s="85"/>
      <c r="AA50" s="70">
        <v>-1500</v>
      </c>
      <c r="AB50" s="85"/>
      <c r="AC50" s="70">
        <v>0</v>
      </c>
      <c r="AD50" s="85"/>
      <c r="AE50" s="70">
        <v>0</v>
      </c>
      <c r="AG50" s="70">
        <v>-2200</v>
      </c>
      <c r="AI50" s="70">
        <v>-400</v>
      </c>
      <c r="AK50" s="70">
        <v>-400</v>
      </c>
      <c r="AM50" s="70">
        <v>0</v>
      </c>
      <c r="AO50" s="72">
        <v>0</v>
      </c>
      <c r="AP50" s="85"/>
      <c r="AQ50" s="70">
        <v>0</v>
      </c>
      <c r="AS50" s="70">
        <v>0</v>
      </c>
      <c r="AU50" s="70">
        <v>0</v>
      </c>
      <c r="AW50" s="72">
        <v>0</v>
      </c>
      <c r="AX50" s="85"/>
      <c r="AY50" s="70">
        <v>0</v>
      </c>
      <c r="BA50" s="70">
        <v>0</v>
      </c>
      <c r="BC50" s="70">
        <v>0</v>
      </c>
      <c r="BE50" s="72">
        <v>0</v>
      </c>
      <c r="BF50" s="85"/>
      <c r="BG50" s="70">
        <v>0</v>
      </c>
      <c r="BI50" s="70">
        <v>0</v>
      </c>
      <c r="BK50" s="70">
        <v>0</v>
      </c>
      <c r="BM50" s="72">
        <v>-520</v>
      </c>
    </row>
    <row r="51" spans="1:87" s="60" customFormat="1" ht="13.95" customHeight="1" x14ac:dyDescent="0.2">
      <c r="A51" s="124" t="s">
        <v>116</v>
      </c>
      <c r="B51" s="86"/>
      <c r="C51" s="70">
        <v>0</v>
      </c>
      <c r="D51" s="86"/>
      <c r="E51" s="70">
        <v>0</v>
      </c>
      <c r="F51" s="86"/>
      <c r="G51" s="70">
        <f t="shared" si="9"/>
        <v>0</v>
      </c>
      <c r="H51" s="86"/>
      <c r="I51" s="70">
        <v>0</v>
      </c>
      <c r="J51" s="86"/>
      <c r="K51" s="70">
        <v>0</v>
      </c>
      <c r="L51" s="86"/>
      <c r="M51" s="70">
        <v>0</v>
      </c>
      <c r="N51" s="86"/>
      <c r="O51" s="70">
        <v>-2</v>
      </c>
      <c r="P51" s="86"/>
      <c r="Q51" s="70">
        <f t="shared" si="10"/>
        <v>3</v>
      </c>
      <c r="R51" s="86"/>
      <c r="S51" s="70">
        <v>-2</v>
      </c>
      <c r="T51" s="86"/>
      <c r="U51" s="70">
        <v>-2</v>
      </c>
      <c r="V51" s="86"/>
      <c r="W51" s="70">
        <v>-1</v>
      </c>
      <c r="X51" s="86"/>
      <c r="Y51" s="70">
        <v>-3</v>
      </c>
      <c r="Z51" s="86"/>
      <c r="AA51" s="70">
        <v>-3</v>
      </c>
      <c r="AB51" s="86"/>
      <c r="AC51" s="70">
        <v>-2</v>
      </c>
      <c r="AD51" s="86"/>
      <c r="AE51" s="70">
        <v>-1</v>
      </c>
      <c r="AG51" s="70">
        <v>-3</v>
      </c>
      <c r="AI51" s="70">
        <v>-2</v>
      </c>
      <c r="AK51" s="70">
        <v>-2</v>
      </c>
      <c r="AM51" s="70">
        <v>-1</v>
      </c>
      <c r="AO51" s="72">
        <v>-3</v>
      </c>
      <c r="AP51" s="86"/>
      <c r="AQ51" s="70">
        <v>-3</v>
      </c>
      <c r="AS51" s="70">
        <v>-2</v>
      </c>
      <c r="AU51" s="70">
        <v>-1</v>
      </c>
      <c r="AW51" s="72">
        <v>-2</v>
      </c>
      <c r="AX51" s="86"/>
      <c r="AY51" s="70">
        <v>-2</v>
      </c>
      <c r="BA51" s="70">
        <v>-1</v>
      </c>
      <c r="BC51" s="70">
        <v>-1</v>
      </c>
      <c r="BE51" s="72">
        <v>-1</v>
      </c>
      <c r="BF51" s="86"/>
      <c r="BG51" s="70">
        <v>-1</v>
      </c>
      <c r="BI51" s="70">
        <v>0</v>
      </c>
      <c r="BK51" s="70">
        <v>0</v>
      </c>
      <c r="BM51" s="72">
        <v>0</v>
      </c>
    </row>
    <row r="52" spans="1:87" s="65" customFormat="1" ht="13.95" customHeight="1" x14ac:dyDescent="0.2">
      <c r="A52" s="79" t="s">
        <v>118</v>
      </c>
      <c r="B52" s="80"/>
      <c r="C52" s="36">
        <f>SUM(C45:C51)</f>
        <v>-405</v>
      </c>
      <c r="D52" s="80"/>
      <c r="E52" s="36">
        <f>SUM(E45:E51)</f>
        <v>-19896</v>
      </c>
      <c r="F52" s="80"/>
      <c r="G52" s="36">
        <f>SUM(G45:G51)</f>
        <v>4896</v>
      </c>
      <c r="H52" s="80"/>
      <c r="I52" s="36">
        <f>SUM(I45:I51)</f>
        <v>-11152</v>
      </c>
      <c r="J52" s="80"/>
      <c r="K52" s="36">
        <f>SUM(K45:K51)</f>
        <v>-7041</v>
      </c>
      <c r="L52" s="81"/>
      <c r="M52" s="36">
        <f>SUM(M45:M51)</f>
        <v>-6599</v>
      </c>
      <c r="N52" s="81"/>
      <c r="O52" s="36">
        <f>SUM(O45:O51)</f>
        <v>-7348</v>
      </c>
      <c r="P52" s="81"/>
      <c r="Q52" s="36">
        <f>SUM(Q46:Q51)</f>
        <v>9065</v>
      </c>
      <c r="R52" s="82"/>
      <c r="S52" s="36">
        <f>SUM(S46:S51)</f>
        <v>-5816</v>
      </c>
      <c r="T52" s="82"/>
      <c r="U52" s="36">
        <f>SUM(U46:U51)</f>
        <v>-5406</v>
      </c>
      <c r="V52" s="82"/>
      <c r="W52" s="36">
        <f>SUM(W46:W51)</f>
        <v>-5191</v>
      </c>
      <c r="X52" s="82"/>
      <c r="Y52" s="36">
        <f>SUM(Y45:Y51)</f>
        <v>-6469</v>
      </c>
      <c r="Z52" s="82"/>
      <c r="AA52" s="36">
        <f>SUM(AA45:AA51)</f>
        <v>-4905</v>
      </c>
      <c r="AB52" s="82"/>
      <c r="AC52" s="36">
        <f>SUM(AC46:AC51)</f>
        <v>-1605</v>
      </c>
      <c r="AD52" s="82"/>
      <c r="AE52" s="36">
        <f>SUM(AE46:AE51)</f>
        <v>-1404</v>
      </c>
      <c r="AF52" s="83"/>
      <c r="AG52" s="36">
        <f>SUM(AG46:AG51)</f>
        <v>-2597</v>
      </c>
      <c r="AH52" s="83"/>
      <c r="AI52" s="36">
        <f>SUM(AI46:AI51)</f>
        <v>-613</v>
      </c>
      <c r="AJ52" s="83"/>
      <c r="AK52" s="36">
        <f>SUM(AK46:AK51)</f>
        <v>-2963</v>
      </c>
      <c r="AL52" s="83"/>
      <c r="AM52" s="36">
        <f>SUM(AM46:AM51)</f>
        <v>-2391</v>
      </c>
      <c r="AN52" s="83"/>
      <c r="AO52" s="36">
        <f>SUM(AO46:AO51)</f>
        <v>-3</v>
      </c>
      <c r="AP52" s="83"/>
      <c r="AQ52" s="36">
        <f>SUM(AQ46:AQ51)</f>
        <v>163</v>
      </c>
      <c r="AR52" s="83"/>
      <c r="AS52" s="36">
        <f>SUM(AS46:AS51)</f>
        <v>1247</v>
      </c>
      <c r="AT52" s="83"/>
      <c r="AU52" s="36">
        <f>SUM(AU46:AU51)</f>
        <v>-1073</v>
      </c>
      <c r="AV52" s="83"/>
      <c r="AW52" s="36">
        <f>SUM(AW46:AW51)</f>
        <v>-3102</v>
      </c>
      <c r="AX52" s="83"/>
      <c r="AY52" s="36">
        <f>SUM(AY46:AY51)</f>
        <v>-4225</v>
      </c>
      <c r="AZ52" s="83"/>
      <c r="BA52" s="36">
        <f>SUM(BA46:BA51)</f>
        <v>-3887</v>
      </c>
      <c r="BB52" s="83"/>
      <c r="BC52" s="36">
        <f>SUM(BC46:BC51)</f>
        <v>-3719</v>
      </c>
      <c r="BD52" s="83"/>
      <c r="BE52" s="36">
        <f>SUM(BE46:BE51)</f>
        <v>-9712</v>
      </c>
      <c r="BF52" s="83"/>
      <c r="BG52" s="36">
        <f>SUM(BG46:BG51)</f>
        <v>-9543</v>
      </c>
      <c r="BH52" s="83"/>
      <c r="BI52" s="36">
        <f>SUM(BI46:BI51)</f>
        <v>-6513</v>
      </c>
      <c r="BJ52" s="83"/>
      <c r="BK52" s="36">
        <f>SUM(BK46:BK51)</f>
        <v>-6344</v>
      </c>
      <c r="BL52" s="83"/>
      <c r="BM52" s="36">
        <f>SUM(BM46:BM51)</f>
        <v>-6470</v>
      </c>
    </row>
    <row r="53" spans="1:87" s="65" customFormat="1" ht="13.95" customHeight="1" x14ac:dyDescent="0.2">
      <c r="A53" s="79" t="s">
        <v>120</v>
      </c>
      <c r="B53" s="80"/>
      <c r="C53" s="36">
        <f>C52+C42+C29</f>
        <v>412</v>
      </c>
      <c r="D53" s="80"/>
      <c r="E53" s="36">
        <f>E52+E42+E29</f>
        <v>-1744</v>
      </c>
      <c r="F53" s="80"/>
      <c r="G53" s="36">
        <f>G52+G42+G29</f>
        <v>-2036</v>
      </c>
      <c r="H53" s="80"/>
      <c r="I53" s="36">
        <f>I52+I42+I29</f>
        <v>-1195</v>
      </c>
      <c r="J53" s="80"/>
      <c r="K53" s="36">
        <f>K52+K42+K29</f>
        <v>680</v>
      </c>
      <c r="L53" s="81"/>
      <c r="M53" s="36">
        <f>M52+M42+M29</f>
        <v>807</v>
      </c>
      <c r="N53" s="81"/>
      <c r="O53" s="36">
        <f>O52+O42+O29</f>
        <v>424</v>
      </c>
      <c r="P53" s="81"/>
      <c r="Q53" s="36">
        <f>Q52+Q42+Q29</f>
        <v>-2821</v>
      </c>
      <c r="R53" s="82"/>
      <c r="S53" s="36">
        <f>S52+S42+S29</f>
        <v>1999</v>
      </c>
      <c r="T53" s="82"/>
      <c r="U53" s="36">
        <f>U52+U42+U29</f>
        <v>654</v>
      </c>
      <c r="V53" s="82"/>
      <c r="W53" s="36">
        <f>W52+W42+W29</f>
        <v>592</v>
      </c>
      <c r="X53" s="82"/>
      <c r="Y53" s="36">
        <f>Y52+Y42+Y29</f>
        <v>514</v>
      </c>
      <c r="Z53" s="82"/>
      <c r="AA53" s="36">
        <f>AA52+AA42+AA29</f>
        <v>586</v>
      </c>
      <c r="AB53" s="82"/>
      <c r="AC53" s="36">
        <f>AC52+AC42+AC29</f>
        <v>1207</v>
      </c>
      <c r="AD53" s="82"/>
      <c r="AE53" s="36">
        <f>AE52+AE42+AE29</f>
        <v>99</v>
      </c>
      <c r="AF53" s="83"/>
      <c r="AG53" s="36">
        <f>AG52+AG42+AG29</f>
        <v>244</v>
      </c>
      <c r="AH53" s="83"/>
      <c r="AI53" s="36">
        <f>AI52+AI42+AI29</f>
        <v>147</v>
      </c>
      <c r="AJ53" s="83"/>
      <c r="AK53" s="36">
        <f>AK52+AK42+AK29</f>
        <v>-1258</v>
      </c>
      <c r="AL53" s="83"/>
      <c r="AM53" s="36">
        <f>AM52+AM42+AM29</f>
        <v>-580</v>
      </c>
      <c r="AN53" s="83"/>
      <c r="AO53" s="36">
        <f>AO52+AO42+AO29</f>
        <v>1306</v>
      </c>
      <c r="AP53" s="83"/>
      <c r="AQ53" s="36">
        <f>AQ52+AQ42+AQ29</f>
        <v>-42</v>
      </c>
      <c r="AR53" s="83"/>
      <c r="AS53" s="36">
        <f>AS52+AS42+AS29</f>
        <v>2588</v>
      </c>
      <c r="AT53" s="83"/>
      <c r="AU53" s="36">
        <f>AU52+AU42+AU29</f>
        <v>121</v>
      </c>
      <c r="AV53" s="83"/>
      <c r="AW53" s="36">
        <f>AW52+AW42+AW29</f>
        <v>1</v>
      </c>
      <c r="AX53" s="83"/>
      <c r="AY53" s="36">
        <f>AY52+AY42+AY29</f>
        <v>-120</v>
      </c>
      <c r="AZ53" s="83"/>
      <c r="BA53" s="36">
        <f>BA52+BA42+BA29</f>
        <v>-101</v>
      </c>
      <c r="BB53" s="83"/>
      <c r="BC53" s="36">
        <f>BC52+BC42+BC29</f>
        <v>-34</v>
      </c>
      <c r="BD53" s="83"/>
      <c r="BE53" s="36">
        <f>BE52+BE42+BE29</f>
        <v>155</v>
      </c>
      <c r="BF53" s="83"/>
      <c r="BG53" s="36">
        <f>BG52+BG42+BG29</f>
        <v>29</v>
      </c>
      <c r="BH53" s="83"/>
      <c r="BI53" s="36">
        <f>BI52+BI42+BI29</f>
        <v>-275</v>
      </c>
      <c r="BJ53" s="83"/>
      <c r="BK53" s="36">
        <f>BK52+BK42+BK29</f>
        <v>-15</v>
      </c>
      <c r="BL53" s="83"/>
      <c r="BM53" s="36">
        <f>BM52+BM42+BM29</f>
        <v>865</v>
      </c>
    </row>
    <row r="54" spans="1:87" s="60" customFormat="1" ht="13.95" customHeight="1" x14ac:dyDescent="0.2">
      <c r="A54" s="61"/>
      <c r="B54" s="58"/>
      <c r="C54" s="87"/>
      <c r="D54" s="58"/>
      <c r="E54" s="87"/>
      <c r="F54" s="58"/>
      <c r="G54" s="87"/>
      <c r="H54" s="58"/>
      <c r="I54" s="87"/>
      <c r="J54" s="58"/>
      <c r="K54" s="87"/>
      <c r="L54" s="58"/>
      <c r="M54" s="87"/>
      <c r="N54" s="58"/>
      <c r="O54" s="87"/>
      <c r="P54" s="58"/>
      <c r="Q54" s="87"/>
      <c r="R54" s="58"/>
      <c r="S54" s="87"/>
      <c r="T54" s="58"/>
      <c r="U54" s="87"/>
      <c r="V54" s="58"/>
      <c r="W54" s="87"/>
      <c r="X54" s="58"/>
      <c r="Y54" s="87"/>
      <c r="Z54" s="58"/>
      <c r="AA54" s="87"/>
      <c r="AB54" s="58"/>
      <c r="AC54" s="87"/>
      <c r="AD54" s="58"/>
      <c r="AE54" s="87"/>
      <c r="AG54" s="87"/>
      <c r="AI54" s="87"/>
      <c r="AK54" s="87"/>
      <c r="AM54" s="87"/>
      <c r="AO54" s="88"/>
      <c r="AP54" s="58"/>
      <c r="AQ54" s="87"/>
      <c r="AS54" s="87"/>
      <c r="AU54" s="87"/>
      <c r="AW54" s="88"/>
      <c r="AX54" s="58"/>
      <c r="AY54" s="87"/>
      <c r="BA54" s="87"/>
      <c r="BC54" s="87"/>
      <c r="BE54" s="88"/>
      <c r="BF54" s="58"/>
      <c r="BG54" s="87"/>
      <c r="BI54" s="87"/>
      <c r="BK54" s="87"/>
      <c r="BM54" s="88"/>
    </row>
    <row r="55" spans="1:87" s="60" customFormat="1" ht="13.95" customHeight="1" x14ac:dyDescent="0.2">
      <c r="A55" s="124" t="s">
        <v>121</v>
      </c>
      <c r="B55" s="89"/>
      <c r="C55" s="70">
        <v>1836</v>
      </c>
      <c r="D55" s="89"/>
      <c r="E55" s="70">
        <v>3580</v>
      </c>
      <c r="F55" s="89"/>
      <c r="G55" s="70">
        <f t="shared" ref="G55:G56" si="11">E55-I55-K55-M55</f>
        <v>-7160</v>
      </c>
      <c r="H55" s="89"/>
      <c r="I55" s="70">
        <v>3580</v>
      </c>
      <c r="J55" s="89"/>
      <c r="K55" s="70">
        <v>3580</v>
      </c>
      <c r="L55" s="89"/>
      <c r="M55" s="70">
        <v>3580</v>
      </c>
      <c r="N55" s="89"/>
      <c r="O55" s="70">
        <v>3156</v>
      </c>
      <c r="P55" s="89"/>
      <c r="Q55" s="70">
        <f t="shared" ref="Q55:Q56" si="12">O55-S55-U55-W55</f>
        <v>-6312</v>
      </c>
      <c r="R55" s="89"/>
      <c r="S55" s="70">
        <v>3156</v>
      </c>
      <c r="T55" s="89"/>
      <c r="U55" s="70">
        <v>3156</v>
      </c>
      <c r="V55" s="89"/>
      <c r="W55" s="70">
        <v>3156</v>
      </c>
      <c r="X55" s="89"/>
      <c r="Y55" s="70">
        <v>2642</v>
      </c>
      <c r="Z55" s="89"/>
      <c r="AA55" s="70">
        <v>2642</v>
      </c>
      <c r="AB55" s="89"/>
      <c r="AC55" s="70">
        <v>2642</v>
      </c>
      <c r="AD55" s="89"/>
      <c r="AE55" s="70">
        <v>2642</v>
      </c>
      <c r="AG55" s="70">
        <v>2398</v>
      </c>
      <c r="AI55" s="70">
        <v>2398</v>
      </c>
      <c r="AK55" s="70">
        <v>2398</v>
      </c>
      <c r="AM55" s="70">
        <v>2398</v>
      </c>
      <c r="AO55" s="72">
        <v>1092</v>
      </c>
      <c r="AP55" s="89"/>
      <c r="AQ55" s="70">
        <v>1092</v>
      </c>
      <c r="AS55" s="70">
        <v>1092</v>
      </c>
      <c r="AU55" s="70">
        <v>1092</v>
      </c>
      <c r="AW55" s="72">
        <v>1091</v>
      </c>
      <c r="AX55" s="89"/>
      <c r="AY55" s="70">
        <v>1091</v>
      </c>
      <c r="BA55" s="70">
        <v>1091</v>
      </c>
      <c r="BC55" s="70">
        <v>1091</v>
      </c>
      <c r="BE55" s="72">
        <v>936</v>
      </c>
      <c r="BF55" s="89"/>
      <c r="BG55" s="70">
        <v>936</v>
      </c>
      <c r="BI55" s="70">
        <v>936</v>
      </c>
      <c r="BK55" s="70">
        <v>936</v>
      </c>
      <c r="BM55" s="72">
        <v>71</v>
      </c>
    </row>
    <row r="56" spans="1:87" s="60" customFormat="1" ht="13.95" customHeight="1" x14ac:dyDescent="0.2">
      <c r="A56" s="124" t="s">
        <v>122</v>
      </c>
      <c r="B56" s="89"/>
      <c r="C56" s="70">
        <v>2248</v>
      </c>
      <c r="D56" s="89"/>
      <c r="E56" s="70">
        <v>1836</v>
      </c>
      <c r="F56" s="89"/>
      <c r="G56" s="70">
        <f t="shared" si="11"/>
        <v>-9196</v>
      </c>
      <c r="H56" s="89"/>
      <c r="I56" s="70">
        <v>2385</v>
      </c>
      <c r="J56" s="89"/>
      <c r="K56" s="70">
        <v>4260</v>
      </c>
      <c r="L56" s="89"/>
      <c r="M56" s="70">
        <v>4387</v>
      </c>
      <c r="N56" s="89"/>
      <c r="O56" s="70">
        <v>3580</v>
      </c>
      <c r="P56" s="89"/>
      <c r="Q56" s="70">
        <f t="shared" si="12"/>
        <v>-9133</v>
      </c>
      <c r="R56" s="89"/>
      <c r="S56" s="70">
        <v>5155</v>
      </c>
      <c r="T56" s="89"/>
      <c r="U56" s="70">
        <v>3810</v>
      </c>
      <c r="V56" s="89"/>
      <c r="W56" s="70">
        <v>3748</v>
      </c>
      <c r="X56" s="89"/>
      <c r="Y56" s="70">
        <v>3156</v>
      </c>
      <c r="Z56" s="89"/>
      <c r="AA56" s="70">
        <v>3228</v>
      </c>
      <c r="AB56" s="89"/>
      <c r="AC56" s="70">
        <v>3849</v>
      </c>
      <c r="AD56" s="89"/>
      <c r="AE56" s="70">
        <v>2741</v>
      </c>
      <c r="AG56" s="70">
        <v>2642</v>
      </c>
      <c r="AI56" s="70">
        <v>2545</v>
      </c>
      <c r="AK56" s="70">
        <v>1140</v>
      </c>
      <c r="AM56" s="70">
        <v>1818</v>
      </c>
      <c r="AO56" s="72">
        <v>2398</v>
      </c>
      <c r="AP56" s="89"/>
      <c r="AQ56" s="70">
        <v>1050</v>
      </c>
      <c r="AS56" s="70">
        <v>3680</v>
      </c>
      <c r="AU56" s="70">
        <v>1213</v>
      </c>
      <c r="AW56" s="72">
        <v>1092</v>
      </c>
      <c r="AX56" s="89"/>
      <c r="AY56" s="70">
        <v>971</v>
      </c>
      <c r="BA56" s="70">
        <v>990</v>
      </c>
      <c r="BC56" s="70">
        <v>1057</v>
      </c>
      <c r="BE56" s="72">
        <v>1091</v>
      </c>
      <c r="BF56" s="89"/>
      <c r="BG56" s="70">
        <v>965</v>
      </c>
      <c r="BI56" s="70">
        <v>661</v>
      </c>
      <c r="BK56" s="70">
        <v>921</v>
      </c>
      <c r="BM56" s="72">
        <v>936</v>
      </c>
    </row>
    <row r="57" spans="1:87" s="65" customFormat="1" ht="13.95" customHeight="1" x14ac:dyDescent="0.2">
      <c r="A57" s="79"/>
      <c r="B57" s="80"/>
      <c r="C57" s="36">
        <f>C56-C55</f>
        <v>412</v>
      </c>
      <c r="D57" s="80"/>
      <c r="E57" s="36">
        <f>E56-E55</f>
        <v>-1744</v>
      </c>
      <c r="F57" s="80"/>
      <c r="G57" s="36">
        <f>G56-G55</f>
        <v>-2036</v>
      </c>
      <c r="H57" s="80"/>
      <c r="I57" s="36">
        <f>I56-I55</f>
        <v>-1195</v>
      </c>
      <c r="J57" s="80"/>
      <c r="K57" s="36">
        <f>K56-K55</f>
        <v>680</v>
      </c>
      <c r="L57" s="81"/>
      <c r="M57" s="36">
        <f>M56-M55</f>
        <v>807</v>
      </c>
      <c r="N57" s="81"/>
      <c r="O57" s="36">
        <f>O56-O55</f>
        <v>424</v>
      </c>
      <c r="P57" s="81"/>
      <c r="Q57" s="36">
        <f>Q56-Q55</f>
        <v>-2821</v>
      </c>
      <c r="R57" s="82"/>
      <c r="S57" s="36">
        <f>S56-S55</f>
        <v>1999</v>
      </c>
      <c r="T57" s="82"/>
      <c r="U57" s="36">
        <f>U56-U55</f>
        <v>654</v>
      </c>
      <c r="V57" s="82"/>
      <c r="W57" s="36">
        <f>W56-W55</f>
        <v>592</v>
      </c>
      <c r="X57" s="82"/>
      <c r="Y57" s="36">
        <f>Y56-Y55</f>
        <v>514</v>
      </c>
      <c r="Z57" s="82"/>
      <c r="AA57" s="36">
        <f>AA56-AA55</f>
        <v>586</v>
      </c>
      <c r="AB57" s="82"/>
      <c r="AC57" s="36">
        <f>AC56-AC55</f>
        <v>1207</v>
      </c>
      <c r="AD57" s="82"/>
      <c r="AE57" s="36">
        <f>AE56-AE55</f>
        <v>99</v>
      </c>
      <c r="AF57" s="83"/>
      <c r="AG57" s="36">
        <f>AG56-AG55</f>
        <v>244</v>
      </c>
      <c r="AH57" s="83"/>
      <c r="AI57" s="36">
        <f>AI56-AI55</f>
        <v>147</v>
      </c>
      <c r="AJ57" s="83"/>
      <c r="AK57" s="36">
        <f>AK56-AK55</f>
        <v>-1258</v>
      </c>
      <c r="AL57" s="83"/>
      <c r="AM57" s="36">
        <f>AM56-AM55</f>
        <v>-580</v>
      </c>
      <c r="AN57" s="83"/>
      <c r="AO57" s="36">
        <f>AO56-AO55</f>
        <v>1306</v>
      </c>
      <c r="AP57" s="83"/>
      <c r="AQ57" s="36">
        <f>AQ56-AQ55</f>
        <v>-42</v>
      </c>
      <c r="AR57" s="83"/>
      <c r="AS57" s="36">
        <f>AS56-AS55</f>
        <v>2588</v>
      </c>
      <c r="AT57" s="83"/>
      <c r="AU57" s="36">
        <f>AU56-AU55</f>
        <v>121</v>
      </c>
      <c r="AV57" s="83"/>
      <c r="AW57" s="36">
        <f>AW56-AW55</f>
        <v>1</v>
      </c>
      <c r="AX57" s="83"/>
      <c r="AY57" s="36">
        <f>AY56-AY55</f>
        <v>-120</v>
      </c>
      <c r="AZ57" s="83"/>
      <c r="BA57" s="36">
        <f>BA56-BA55</f>
        <v>-101</v>
      </c>
      <c r="BB57" s="83"/>
      <c r="BC57" s="36">
        <f>BC56-BC55</f>
        <v>-34</v>
      </c>
      <c r="BD57" s="83"/>
      <c r="BE57" s="36">
        <f>BE56-BE55</f>
        <v>155</v>
      </c>
      <c r="BF57" s="83"/>
      <c r="BG57" s="36">
        <f>BG56-BG55</f>
        <v>29</v>
      </c>
      <c r="BH57" s="83"/>
      <c r="BI57" s="36">
        <f>BI56-BI55</f>
        <v>-275</v>
      </c>
      <c r="BJ57" s="83"/>
      <c r="BK57" s="36">
        <f>BK56-BK55</f>
        <v>-15</v>
      </c>
      <c r="BL57" s="83"/>
      <c r="BM57" s="36">
        <f>BM56-BM55</f>
        <v>865</v>
      </c>
    </row>
    <row r="58" spans="1:87" s="84" customFormat="1" ht="4.8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75"/>
      <c r="M58" s="276"/>
      <c r="N58" s="275"/>
      <c r="O58" s="276"/>
      <c r="P58" s="275"/>
      <c r="Q58" s="276"/>
      <c r="R58" s="275"/>
      <c r="S58" s="275"/>
      <c r="T58" s="275"/>
      <c r="U58" s="276"/>
      <c r="V58" s="275"/>
      <c r="W58" s="277"/>
      <c r="X58" s="275"/>
      <c r="Y58" s="277"/>
      <c r="Z58" s="275"/>
      <c r="AA58" s="277"/>
      <c r="AB58" s="275"/>
      <c r="AC58" s="277"/>
      <c r="AD58" s="275"/>
      <c r="AE58" s="277"/>
      <c r="AF58" s="275"/>
      <c r="AG58" s="277"/>
      <c r="AH58" s="275"/>
      <c r="AI58" s="277"/>
      <c r="AJ58" s="275"/>
      <c r="AK58" s="276"/>
      <c r="AL58" s="275"/>
      <c r="AM58" s="276"/>
      <c r="AN58" s="275"/>
      <c r="AO58" s="276"/>
      <c r="AP58" s="275"/>
      <c r="AQ58" s="276"/>
      <c r="AR58" s="275"/>
      <c r="AS58" s="276"/>
      <c r="AT58" s="275"/>
      <c r="AU58" s="276"/>
      <c r="AV58" s="275"/>
      <c r="AW58" s="276"/>
      <c r="AX58" s="275"/>
      <c r="AY58" s="276"/>
      <c r="AZ58" s="275"/>
      <c r="BA58" s="276"/>
      <c r="BB58" s="275"/>
      <c r="BC58" s="276"/>
      <c r="BD58" s="275"/>
      <c r="BE58" s="276"/>
      <c r="BF58" s="275"/>
      <c r="BG58" s="276"/>
      <c r="BH58" s="275"/>
      <c r="BI58" s="276"/>
      <c r="BJ58" s="275"/>
      <c r="BK58" s="276"/>
      <c r="BL58" s="275"/>
      <c r="BM58" s="276"/>
      <c r="BN58" s="275"/>
      <c r="BO58" s="276"/>
      <c r="BP58" s="275"/>
      <c r="BQ58" s="276"/>
      <c r="BR58" s="275"/>
      <c r="BS58" s="276"/>
      <c r="BT58" s="275"/>
      <c r="BU58" s="276"/>
      <c r="BV58" s="275"/>
      <c r="BW58" s="276"/>
      <c r="BX58" s="275"/>
      <c r="BY58" s="276"/>
      <c r="BZ58" s="275"/>
      <c r="CA58" s="42"/>
      <c r="CB58" s="42"/>
      <c r="CC58" s="42"/>
      <c r="CD58" s="42"/>
      <c r="CE58" s="42"/>
      <c r="CF58" s="42"/>
      <c r="CG58" s="42"/>
      <c r="CH58" s="42"/>
      <c r="CI58" s="42"/>
    </row>
    <row r="59" spans="1:87" s="24" customFormat="1" x14ac:dyDescent="0.2">
      <c r="A59" s="43" t="s">
        <v>24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4"/>
      <c r="S59" s="43"/>
      <c r="T59" s="45"/>
      <c r="U59" s="43"/>
      <c r="V59" s="45"/>
      <c r="W59" s="44"/>
      <c r="X59" s="45"/>
      <c r="Y59" s="44"/>
      <c r="Z59" s="45"/>
      <c r="AA59" s="44"/>
      <c r="AB59" s="44"/>
      <c r="AC59" s="44"/>
      <c r="AD59" s="44"/>
      <c r="AE59" s="44"/>
      <c r="AF59" s="44"/>
      <c r="AG59" s="44"/>
      <c r="AH59" s="44"/>
      <c r="AI59" s="44"/>
      <c r="AJ59" s="45"/>
      <c r="AK59" s="46"/>
      <c r="AL59" s="45"/>
      <c r="AM59" s="46"/>
      <c r="AN59" s="45"/>
      <c r="AO59" s="46"/>
      <c r="AP59" s="45"/>
      <c r="AQ59" s="46"/>
      <c r="AR59" s="45"/>
      <c r="AS59" s="46"/>
      <c r="AT59" s="47"/>
      <c r="AU59" s="46"/>
      <c r="AV59" s="45"/>
      <c r="AW59" s="46"/>
      <c r="AX59" s="45"/>
      <c r="AY59" s="46"/>
      <c r="AZ59" s="45"/>
      <c r="BA59" s="46"/>
      <c r="BB59" s="45"/>
      <c r="BC59" s="46"/>
      <c r="BD59" s="45"/>
      <c r="BE59" s="46"/>
      <c r="BF59" s="45"/>
      <c r="BG59" s="46"/>
      <c r="BH59" s="45"/>
      <c r="BI59" s="46"/>
      <c r="BJ59" s="45"/>
      <c r="BK59" s="46"/>
      <c r="BL59" s="45"/>
      <c r="BM59" s="46"/>
      <c r="BN59" s="45"/>
      <c r="BO59" s="46"/>
      <c r="BP59" s="45"/>
      <c r="BQ59" s="46"/>
      <c r="BR59" s="45"/>
      <c r="BS59" s="46"/>
      <c r="BT59" s="45"/>
      <c r="BU59" s="46"/>
      <c r="BV59" s="45"/>
      <c r="BW59" s="46"/>
      <c r="BX59" s="45"/>
      <c r="BY59" s="46"/>
      <c r="BZ59" s="45"/>
      <c r="CA59" s="46"/>
      <c r="CB59" s="45"/>
      <c r="CC59" s="46"/>
      <c r="CD59" s="45"/>
      <c r="CE59" s="46"/>
      <c r="CF59" s="45"/>
      <c r="CG59" s="46"/>
      <c r="CH59" s="45"/>
      <c r="CI59" s="31"/>
    </row>
  </sheetData>
  <mergeCells count="1">
    <mergeCell ref="M4:BM4"/>
  </mergeCells>
  <conditionalFormatting sqref="A45:A51">
    <cfRule type="expression" dxfId="222" priority="11">
      <formula>COUNTBLANK(#REF!)&gt;0</formula>
    </cfRule>
    <cfRule type="expression" dxfId="221" priority="12">
      <formula>COUNTIF(#REF!,"&lt;&gt;"&amp;0)=0</formula>
    </cfRule>
  </conditionalFormatting>
  <conditionalFormatting sqref="A27:B28 D27:D28 F27:F28 H27:H28 J27:J28 N27:N28 P27:P28 R27:R28 T27:T28 V27:V28 X27:X28 Z27:Z28 AB27:AB28 AD27:AD28 A55:B56 D55:D56 F55:F56 H55:H56 J55:J56 N55:N56 P55:P56 R55:R56 T55:T56 V55:V56 X55:X56 Z55:Z56 AB55:AB56 AD55:AD56">
    <cfRule type="expression" dxfId="220" priority="15">
      <formula>COUNTBLANK(#REF!)&gt;0</formula>
    </cfRule>
    <cfRule type="expression" dxfId="219" priority="16">
      <formula>COUNTIF(#REF!,"&lt;&gt;"&amp;0)=0</formula>
    </cfRule>
  </conditionalFormatting>
  <conditionalFormatting sqref="B19:B21 D19:D21 F19:F21 H19:H21 J19:J21 N19:N21 P19:P21 R19:R21 T19:T21 V19:V21 X19:X21 Z19:Z21 AB19:AB21 AD19:AD21 AP19:AP21 AX19:AX21 BF19:BF21 A19:A24 T32:T33 V32:V33 X32:X33 Z32:Z33 A32:B41 D32:D41 F32:F41 H32:H41 J32:J41 N32:N41 P32:P41 R32:R41 T35:T41 V35:V41 X35:X41 Z35:Z41">
    <cfRule type="expression" dxfId="218" priority="13">
      <formula>COUNTBLANK(#REF!)&gt;0</formula>
    </cfRule>
    <cfRule type="expression" dxfId="217" priority="14">
      <formula>COUNTIF(#REF!,"&lt;&gt;"&amp;0)=0</formula>
    </cfRule>
  </conditionalFormatting>
  <conditionalFormatting sqref="B47:B50 D47:D50 F47:F50 H47:H50 J47:J50 N47:N50 P47:P50 R47:R50 T47:T50 V47:V50 X47:X50 Z47:Z50 AB47:AB50 AD47:AD50 AP47:AP50">
    <cfRule type="expression" dxfId="216" priority="29">
      <formula>COUNTBLANK(#REF!)&gt;0</formula>
    </cfRule>
    <cfRule type="expression" dxfId="215" priority="30">
      <formula>COUNTIF(#REF!,"&lt;&gt;"&amp;0)=0</formula>
    </cfRule>
  </conditionalFormatting>
  <conditionalFormatting sqref="L19:L21 L32:L41">
    <cfRule type="expression" dxfId="214" priority="1">
      <formula>COUNTBLANK(#REF!)&gt;0</formula>
    </cfRule>
    <cfRule type="expression" dxfId="213" priority="2">
      <formula>COUNTIF(#REF!,"&lt;&gt;"&amp;0)=0</formula>
    </cfRule>
  </conditionalFormatting>
  <conditionalFormatting sqref="L27:L28 L55:L56">
    <cfRule type="expression" dxfId="212" priority="3">
      <formula>COUNTBLANK(#REF!)&gt;0</formula>
    </cfRule>
    <cfRule type="expression" dxfId="211" priority="4">
      <formula>COUNTIF(#REF!,"&lt;&gt;"&amp;0)=0</formula>
    </cfRule>
  </conditionalFormatting>
  <conditionalFormatting sqref="L47:L50">
    <cfRule type="expression" dxfId="210" priority="5">
      <formula>COUNTBLANK(#REF!)&gt;0</formula>
    </cfRule>
    <cfRule type="expression" dxfId="209" priority="6">
      <formula>COUNTIF(#REF!,"&lt;&gt;"&amp;0)=0</formula>
    </cfRule>
  </conditionalFormatting>
  <conditionalFormatting sqref="AB32:AB41">
    <cfRule type="expression" dxfId="208" priority="7">
      <formula>COUNTBLANK(#REF!)&gt;0</formula>
    </cfRule>
    <cfRule type="expression" dxfId="207" priority="8">
      <formula>COUNTIF(#REF!,"&lt;&gt;"&amp;0)=0</formula>
    </cfRule>
  </conditionalFormatting>
  <conditionalFormatting sqref="AD32:AD41 AP32:AP41 AX32:AX41 BF32:BF41">
    <cfRule type="expression" dxfId="206" priority="9">
      <formula>COUNTBLANK(#REF!)&gt;0</formula>
    </cfRule>
    <cfRule type="expression" dxfId="205" priority="10">
      <formula>COUNTIF(#REF!,"&lt;&gt;"&amp;0)=0</formula>
    </cfRule>
  </conditionalFormatting>
  <conditionalFormatting sqref="AP27:AP28">
    <cfRule type="expression" dxfId="204" priority="31">
      <formula>COUNTBLANK(#REF!)&gt;0</formula>
    </cfRule>
    <cfRule type="expression" dxfId="203" priority="32">
      <formula>COUNTIF(#REF!,"&lt;&gt;"&amp;0)=0</formula>
    </cfRule>
  </conditionalFormatting>
  <conditionalFormatting sqref="AP55:AP56">
    <cfRule type="expression" dxfId="202" priority="33">
      <formula>COUNTBLANK(#REF!)&gt;0</formula>
    </cfRule>
    <cfRule type="expression" dxfId="201" priority="34">
      <formula>COUNTIF(#REF!,"&lt;&gt;"&amp;0)=0</formula>
    </cfRule>
  </conditionalFormatting>
  <conditionalFormatting sqref="AX27:AX28">
    <cfRule type="expression" dxfId="200" priority="25">
      <formula>COUNTBLANK(#REF!)&gt;0</formula>
    </cfRule>
    <cfRule type="expression" dxfId="199" priority="26">
      <formula>COUNTIF(#REF!,"&lt;&gt;"&amp;0)=0</formula>
    </cfRule>
  </conditionalFormatting>
  <conditionalFormatting sqref="AX47:AX50">
    <cfRule type="expression" dxfId="198" priority="23">
      <formula>COUNTBLANK(#REF!)&gt;0</formula>
    </cfRule>
    <cfRule type="expression" dxfId="197" priority="24">
      <formula>COUNTIF(#REF!,"&lt;&gt;"&amp;0)=0</formula>
    </cfRule>
  </conditionalFormatting>
  <conditionalFormatting sqref="AX55:AX56">
    <cfRule type="expression" dxfId="196" priority="27">
      <formula>COUNTBLANK(#REF!)&gt;0</formula>
    </cfRule>
    <cfRule type="expression" dxfId="195" priority="28">
      <formula>COUNTIF(#REF!,"&lt;&gt;"&amp;0)=0</formula>
    </cfRule>
  </conditionalFormatting>
  <conditionalFormatting sqref="BF27:BF28">
    <cfRule type="expression" dxfId="194" priority="19">
      <formula>COUNTBLANK(#REF!)&gt;0</formula>
    </cfRule>
    <cfRule type="expression" dxfId="193" priority="20">
      <formula>COUNTIF(#REF!,"&lt;&gt;"&amp;0)=0</formula>
    </cfRule>
  </conditionalFormatting>
  <conditionalFormatting sqref="BF47:BF50">
    <cfRule type="expression" dxfId="192" priority="17">
      <formula>COUNTBLANK(#REF!)&gt;0</formula>
    </cfRule>
    <cfRule type="expression" dxfId="191" priority="18">
      <formula>COUNTIF(#REF!,"&lt;&gt;"&amp;0)=0</formula>
    </cfRule>
  </conditionalFormatting>
  <conditionalFormatting sqref="BF55:BF56">
    <cfRule type="expression" dxfId="190" priority="21">
      <formula>COUNTBLANK(#REF!)&gt;0</formula>
    </cfRule>
    <cfRule type="expression" dxfId="189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FE8D3F"/>
    <outlinePr summaryBelow="0"/>
  </sheetPr>
  <dimension ref="A1:CG87"/>
  <sheetViews>
    <sheetView showGridLines="0" zoomScaleNormal="100" zoomScaleSheetLayoutView="100" workbookViewId="0">
      <pane xSplit="5" ySplit="5" topLeftCell="F58" activePane="bottomRight" state="frozen"/>
      <selection activeCell="N31" sqref="N31"/>
      <selection pane="topRight" activeCell="N31" sqref="N31"/>
      <selection pane="bottomLeft" activeCell="N31" sqref="N31"/>
      <selection pane="bottomRight" activeCell="F62" sqref="F62"/>
    </sheetView>
  </sheetViews>
  <sheetFormatPr defaultColWidth="9.109375" defaultRowHeight="10.199999999999999" outlineLevelCol="1" x14ac:dyDescent="0.2"/>
  <cols>
    <col min="1" max="3" width="2.6640625" style="48" customWidth="1"/>
    <col min="4" max="4" width="43.109375" style="48" customWidth="1"/>
    <col min="5" max="5" width="0.88671875" style="48" customWidth="1"/>
    <col min="6" max="6" width="12.6640625" style="48" customWidth="1"/>
    <col min="7" max="7" width="0.88671875" style="48" customWidth="1"/>
    <col min="8" max="8" width="12.6640625" style="48" customWidth="1"/>
    <col min="9" max="9" width="0.88671875" style="48" customWidth="1"/>
    <col min="10" max="10" width="12.6640625" style="48" customWidth="1"/>
    <col min="11" max="11" width="0.88671875" style="48" customWidth="1"/>
    <col min="12" max="12" width="12.6640625" style="48" customWidth="1"/>
    <col min="13" max="13" width="0.88671875" style="48" customWidth="1"/>
    <col min="14" max="14" width="12.6640625" style="48" customWidth="1"/>
    <col min="15" max="15" width="0.88671875" style="48" customWidth="1"/>
    <col min="16" max="16" width="12.88671875" style="48" customWidth="1"/>
    <col min="17" max="17" width="0.88671875" style="48" customWidth="1"/>
    <col min="18" max="18" width="12.88671875" style="48" customWidth="1"/>
    <col min="19" max="19" width="0.88671875" style="48" customWidth="1"/>
    <col min="20" max="20" width="12.88671875" style="48" customWidth="1"/>
    <col min="21" max="21" width="0.88671875" style="48" customWidth="1"/>
    <col min="22" max="22" width="12.88671875" style="48" customWidth="1"/>
    <col min="23" max="23" width="0.88671875" style="48" customWidth="1"/>
    <col min="24" max="24" width="12.88671875" style="48" customWidth="1"/>
    <col min="25" max="25" width="0.88671875" style="48" customWidth="1"/>
    <col min="26" max="26" width="12.88671875" style="48" customWidth="1"/>
    <col min="27" max="27" width="0.88671875" style="48" customWidth="1"/>
    <col min="28" max="28" width="12.88671875" style="48" customWidth="1"/>
    <col min="29" max="29" width="0.88671875" style="48" customWidth="1"/>
    <col min="30" max="30" width="12.6640625" style="48" customWidth="1"/>
    <col min="31" max="31" width="0.88671875" style="48" customWidth="1"/>
    <col min="32" max="32" width="12.6640625" style="48" customWidth="1"/>
    <col min="33" max="33" width="0.88671875" style="48" hidden="1" customWidth="1" outlineLevel="1"/>
    <col min="34" max="34" width="12.6640625" style="48" hidden="1" customWidth="1" outlineLevel="1"/>
    <col min="35" max="35" width="0.88671875" style="48" hidden="1" customWidth="1" outlineLevel="1"/>
    <col min="36" max="36" width="12.6640625" style="48" hidden="1" customWidth="1" outlineLevel="1"/>
    <col min="37" max="37" width="0.88671875" style="48" hidden="1" customWidth="1" outlineLevel="1"/>
    <col min="38" max="38" width="12.6640625" style="48" hidden="1" customWidth="1" outlineLevel="1"/>
    <col min="39" max="39" width="0.88671875" style="48" customWidth="1" collapsed="1"/>
    <col min="40" max="40" width="12.6640625" style="48" customWidth="1"/>
    <col min="41" max="41" width="0.88671875" style="48" hidden="1" customWidth="1" outlineLevel="1"/>
    <col min="42" max="42" width="12.6640625" style="48" hidden="1" customWidth="1" outlineLevel="1"/>
    <col min="43" max="43" width="0.88671875" style="48" hidden="1" customWidth="1" outlineLevel="1"/>
    <col min="44" max="44" width="12.6640625" style="48" hidden="1" customWidth="1" outlineLevel="1"/>
    <col min="45" max="45" width="0.88671875" style="48" hidden="1" customWidth="1" outlineLevel="1"/>
    <col min="46" max="46" width="12.6640625" style="48" hidden="1" customWidth="1" outlineLevel="1"/>
    <col min="47" max="47" width="0.88671875" style="48" customWidth="1" collapsed="1"/>
    <col min="48" max="48" width="12.6640625" style="48" customWidth="1"/>
    <col min="49" max="49" width="0.88671875" style="48" hidden="1" customWidth="1" outlineLevel="1"/>
    <col min="50" max="50" width="12.6640625" style="48" hidden="1" customWidth="1" outlineLevel="1"/>
    <col min="51" max="51" width="0.88671875" style="48" hidden="1" customWidth="1" outlineLevel="1"/>
    <col min="52" max="52" width="12.6640625" style="48" hidden="1" customWidth="1" outlineLevel="1"/>
    <col min="53" max="53" width="0.88671875" style="48" hidden="1" customWidth="1" outlineLevel="1"/>
    <col min="54" max="54" width="12.6640625" style="48" hidden="1" customWidth="1" outlineLevel="1"/>
    <col min="55" max="55" width="0.88671875" style="48" customWidth="1" collapsed="1"/>
    <col min="56" max="56" width="12.6640625" style="48" customWidth="1"/>
    <col min="57" max="57" width="0.88671875" style="48" hidden="1" customWidth="1" outlineLevel="1"/>
    <col min="58" max="58" width="12.6640625" style="48" hidden="1" customWidth="1" outlineLevel="1"/>
    <col min="59" max="59" width="0.88671875" style="48" hidden="1" customWidth="1" outlineLevel="1"/>
    <col min="60" max="60" width="12.6640625" style="48" hidden="1" customWidth="1" outlineLevel="1"/>
    <col min="61" max="61" width="0.88671875" style="48" hidden="1" customWidth="1" outlineLevel="1"/>
    <col min="62" max="62" width="12.6640625" style="48" hidden="1" customWidth="1" outlineLevel="1"/>
    <col min="63" max="63" width="0.88671875" style="48" customWidth="1" collapsed="1"/>
    <col min="64" max="64" width="12.6640625" style="48" customWidth="1"/>
    <col min="65" max="16384" width="9.109375" style="48"/>
  </cols>
  <sheetData>
    <row r="1" spans="1:64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  <c r="BG1" s="10"/>
      <c r="BH1" s="13"/>
      <c r="BI1" s="10"/>
      <c r="BJ1" s="13"/>
      <c r="BK1" s="10"/>
      <c r="BL1" s="13"/>
    </row>
    <row r="2" spans="1:64" s="11" customFormat="1" ht="14.25" customHeight="1" x14ac:dyDescent="0.2">
      <c r="A2" s="14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  <c r="BG2" s="10"/>
      <c r="BH2" s="13"/>
      <c r="BI2" s="10"/>
      <c r="BJ2" s="13"/>
      <c r="BK2" s="10"/>
      <c r="BL2" s="13"/>
    </row>
    <row r="3" spans="1:6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s="95" customFormat="1" ht="14.1" customHeight="1" collapsed="1" x14ac:dyDescent="0.25">
      <c r="A4" s="56" t="s">
        <v>153</v>
      </c>
      <c r="B4" s="10"/>
      <c r="C4" s="10"/>
      <c r="D4" s="10"/>
      <c r="E4" s="94"/>
      <c r="F4" s="94"/>
      <c r="G4" s="94"/>
      <c r="H4" s="94"/>
      <c r="I4" s="94"/>
      <c r="J4" s="94"/>
      <c r="K4" s="94"/>
      <c r="L4" s="94"/>
      <c r="M4" s="94"/>
      <c r="N4" s="285" t="s">
        <v>1</v>
      </c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</row>
    <row r="5" spans="1:64" s="95" customFormat="1" ht="17.25" customHeight="1" x14ac:dyDescent="0.2">
      <c r="A5" s="17" t="s">
        <v>79</v>
      </c>
      <c r="B5" s="10"/>
      <c r="C5" s="10"/>
      <c r="D5" s="10"/>
      <c r="E5" s="9"/>
      <c r="F5" s="96">
        <v>46112</v>
      </c>
      <c r="G5" s="9"/>
      <c r="H5" s="96">
        <v>46022</v>
      </c>
      <c r="I5" s="9"/>
      <c r="J5" s="96">
        <v>45930</v>
      </c>
      <c r="K5" s="9"/>
      <c r="L5" s="96">
        <v>45838</v>
      </c>
      <c r="M5" s="96"/>
      <c r="N5" s="96">
        <v>45747</v>
      </c>
      <c r="O5" s="9"/>
      <c r="P5" s="96">
        <v>45657</v>
      </c>
      <c r="Q5" s="9"/>
      <c r="R5" s="96">
        <v>45565</v>
      </c>
      <c r="S5" s="96"/>
      <c r="T5" s="96">
        <v>45473</v>
      </c>
      <c r="U5" s="96"/>
      <c r="V5" s="96">
        <v>45382</v>
      </c>
      <c r="W5" s="9"/>
      <c r="X5" s="96">
        <v>45291</v>
      </c>
      <c r="Y5" s="9"/>
      <c r="Z5" s="96">
        <v>45199</v>
      </c>
      <c r="AA5" s="9"/>
      <c r="AB5" s="96">
        <v>45107</v>
      </c>
      <c r="AC5" s="9"/>
      <c r="AD5" s="96" t="s">
        <v>49</v>
      </c>
      <c r="AE5" s="97"/>
      <c r="AF5" s="96" t="s">
        <v>50</v>
      </c>
      <c r="AG5" s="9"/>
      <c r="AH5" s="96">
        <v>44834</v>
      </c>
      <c r="AI5" s="9"/>
      <c r="AJ5" s="96">
        <v>44742</v>
      </c>
      <c r="AK5" s="9"/>
      <c r="AL5" s="96">
        <v>44651</v>
      </c>
      <c r="AM5" s="9"/>
      <c r="AN5" s="96">
        <v>44561</v>
      </c>
      <c r="AO5" s="9"/>
      <c r="AP5" s="96">
        <v>44469</v>
      </c>
      <c r="AQ5" s="9"/>
      <c r="AR5" s="96">
        <v>44377</v>
      </c>
      <c r="AS5" s="9"/>
      <c r="AT5" s="96">
        <v>44286</v>
      </c>
      <c r="AU5" s="9"/>
      <c r="AV5" s="96">
        <v>44196</v>
      </c>
      <c r="AW5" s="9"/>
      <c r="AX5" s="96">
        <v>44104</v>
      </c>
      <c r="AY5" s="9"/>
      <c r="AZ5" s="96">
        <v>44012</v>
      </c>
      <c r="BA5" s="9"/>
      <c r="BB5" s="96">
        <v>43921</v>
      </c>
      <c r="BC5" s="9"/>
      <c r="BD5" s="96">
        <v>43830</v>
      </c>
      <c r="BE5" s="9"/>
      <c r="BF5" s="96">
        <v>43738</v>
      </c>
      <c r="BG5" s="9"/>
      <c r="BH5" s="96">
        <v>43646</v>
      </c>
      <c r="BI5" s="9"/>
      <c r="BJ5" s="96">
        <v>43555</v>
      </c>
      <c r="BK5" s="9"/>
      <c r="BL5" s="96">
        <v>43465</v>
      </c>
    </row>
    <row r="6" spans="1:64" s="24" customFormat="1" ht="14.1" customHeight="1" x14ac:dyDescent="0.2">
      <c r="A6" s="99" t="s">
        <v>2</v>
      </c>
      <c r="B6" s="99"/>
      <c r="C6" s="99"/>
      <c r="D6" s="99"/>
      <c r="E6" s="23"/>
      <c r="F6" s="98"/>
      <c r="G6" s="23"/>
      <c r="H6" s="98"/>
      <c r="I6" s="23"/>
      <c r="J6" s="98"/>
      <c r="K6" s="23"/>
      <c r="L6" s="98"/>
      <c r="M6" s="23"/>
      <c r="N6" s="98"/>
      <c r="O6" s="23"/>
      <c r="P6" s="98"/>
      <c r="Q6" s="23"/>
      <c r="R6" s="98"/>
      <c r="S6" s="23"/>
      <c r="T6" s="98"/>
      <c r="U6" s="23"/>
      <c r="V6" s="98"/>
      <c r="W6" s="23"/>
      <c r="X6" s="98"/>
      <c r="Y6" s="23"/>
      <c r="Z6" s="98"/>
      <c r="AA6" s="23"/>
      <c r="AB6" s="98"/>
      <c r="AC6" s="23"/>
      <c r="AD6" s="98"/>
      <c r="AE6" s="23"/>
      <c r="AF6" s="98"/>
      <c r="AG6" s="23"/>
      <c r="AH6" s="98"/>
      <c r="AI6" s="23"/>
      <c r="AJ6" s="98"/>
      <c r="AK6" s="23"/>
      <c r="AL6" s="98"/>
      <c r="AM6" s="23"/>
      <c r="AN6" s="98"/>
      <c r="AO6" s="23"/>
      <c r="AP6" s="98"/>
      <c r="AQ6" s="23"/>
      <c r="AR6" s="98"/>
      <c r="AS6" s="23"/>
      <c r="AT6" s="98"/>
      <c r="AU6" s="23"/>
      <c r="AV6" s="98"/>
      <c r="AW6" s="23"/>
      <c r="AX6" s="98"/>
      <c r="AY6" s="23"/>
      <c r="AZ6" s="98"/>
      <c r="BA6" s="23"/>
      <c r="BB6" s="98"/>
      <c r="BC6" s="23"/>
      <c r="BD6" s="98"/>
      <c r="BE6" s="23"/>
      <c r="BF6" s="98"/>
      <c r="BG6" s="23"/>
      <c r="BH6" s="98"/>
      <c r="BI6" s="23"/>
      <c r="BJ6" s="98"/>
      <c r="BK6" s="23"/>
      <c r="BL6" s="98"/>
    </row>
    <row r="7" spans="1:64" s="24" customFormat="1" ht="6" customHeight="1" x14ac:dyDescent="0.2">
      <c r="A7" s="99"/>
      <c r="B7" s="99"/>
      <c r="C7" s="99"/>
      <c r="D7" s="99"/>
      <c r="E7" s="23"/>
      <c r="F7" s="98"/>
      <c r="G7" s="23"/>
      <c r="H7" s="98"/>
      <c r="I7" s="23"/>
      <c r="J7" s="98"/>
      <c r="K7" s="23"/>
      <c r="L7" s="98"/>
      <c r="M7" s="23"/>
      <c r="N7" s="98"/>
      <c r="O7" s="23"/>
      <c r="P7" s="98"/>
      <c r="Q7" s="23"/>
      <c r="R7" s="98"/>
      <c r="S7" s="23"/>
      <c r="T7" s="98"/>
      <c r="U7" s="23"/>
      <c r="V7" s="98"/>
      <c r="W7" s="23"/>
      <c r="X7" s="98"/>
      <c r="Y7" s="23"/>
      <c r="Z7" s="98"/>
      <c r="AA7" s="23"/>
      <c r="AB7" s="98"/>
      <c r="AC7" s="23"/>
      <c r="AD7" s="98"/>
      <c r="AE7" s="23"/>
      <c r="AF7" s="98"/>
      <c r="AG7" s="23"/>
      <c r="AH7" s="98"/>
      <c r="AI7" s="23"/>
      <c r="AJ7" s="98"/>
      <c r="AK7" s="23"/>
      <c r="AL7" s="98"/>
      <c r="AM7" s="23"/>
      <c r="AN7" s="98"/>
      <c r="AO7" s="23"/>
      <c r="AP7" s="98"/>
      <c r="AQ7" s="23"/>
      <c r="AR7" s="98"/>
      <c r="AS7" s="23"/>
      <c r="AT7" s="98"/>
      <c r="AU7" s="23"/>
      <c r="AV7" s="98"/>
      <c r="AW7" s="23"/>
      <c r="AX7" s="98"/>
      <c r="AY7" s="23"/>
      <c r="AZ7" s="98"/>
      <c r="BA7" s="23"/>
      <c r="BB7" s="98"/>
      <c r="BC7" s="23"/>
      <c r="BD7" s="98"/>
      <c r="BE7" s="23"/>
      <c r="BF7" s="98"/>
      <c r="BG7" s="23"/>
      <c r="BH7" s="98"/>
      <c r="BI7" s="23"/>
      <c r="BJ7" s="98"/>
      <c r="BK7" s="23"/>
      <c r="BL7" s="98"/>
    </row>
    <row r="8" spans="1:64" s="24" customFormat="1" ht="14.1" customHeight="1" x14ac:dyDescent="0.2">
      <c r="A8" s="183" t="s">
        <v>3</v>
      </c>
      <c r="B8" s="99"/>
      <c r="C8" s="99"/>
      <c r="D8" s="99"/>
      <c r="E8" s="23"/>
      <c r="F8" s="98"/>
      <c r="G8" s="23"/>
      <c r="H8" s="98"/>
      <c r="I8" s="23"/>
      <c r="J8" s="98"/>
      <c r="K8" s="23"/>
      <c r="L8" s="98"/>
      <c r="M8" s="23"/>
      <c r="N8" s="98"/>
      <c r="O8" s="23"/>
      <c r="P8" s="98"/>
      <c r="Q8" s="23"/>
      <c r="R8" s="98"/>
      <c r="S8" s="23"/>
      <c r="T8" s="98"/>
      <c r="U8" s="23"/>
      <c r="V8" s="98"/>
      <c r="W8" s="23"/>
      <c r="X8" s="98"/>
      <c r="Y8" s="23"/>
      <c r="Z8" s="98"/>
      <c r="AA8" s="23"/>
      <c r="AB8" s="98"/>
      <c r="AC8" s="23"/>
      <c r="AD8" s="98"/>
      <c r="AE8" s="23"/>
      <c r="AF8" s="98"/>
      <c r="AG8" s="23"/>
      <c r="AH8" s="98"/>
      <c r="AI8" s="23"/>
      <c r="AJ8" s="98"/>
      <c r="AK8" s="23"/>
      <c r="AL8" s="98"/>
      <c r="AM8" s="23"/>
      <c r="AN8" s="98"/>
      <c r="AO8" s="23"/>
      <c r="AP8" s="98"/>
      <c r="AQ8" s="23"/>
      <c r="AR8" s="98"/>
      <c r="AS8" s="23"/>
      <c r="AT8" s="98"/>
      <c r="AU8" s="23"/>
      <c r="AV8" s="98"/>
      <c r="AW8" s="23"/>
      <c r="AX8" s="98"/>
      <c r="AY8" s="23"/>
      <c r="AZ8" s="98"/>
      <c r="BA8" s="23"/>
      <c r="BB8" s="98"/>
      <c r="BC8" s="23"/>
      <c r="BD8" s="98"/>
      <c r="BE8" s="23"/>
      <c r="BF8" s="98"/>
      <c r="BG8" s="23"/>
      <c r="BH8" s="98"/>
      <c r="BI8" s="23"/>
      <c r="BJ8" s="98"/>
      <c r="BK8" s="23"/>
      <c r="BL8" s="98"/>
    </row>
    <row r="9" spans="1:64" s="24" customFormat="1" ht="14.1" customHeight="1" x14ac:dyDescent="0.2">
      <c r="A9" s="40"/>
      <c r="B9" s="40" t="s">
        <v>4</v>
      </c>
      <c r="C9" s="40"/>
      <c r="D9" s="40"/>
      <c r="E9" s="26"/>
      <c r="F9" s="32">
        <v>5031</v>
      </c>
      <c r="G9" s="26"/>
      <c r="H9" s="32">
        <v>4039</v>
      </c>
      <c r="I9" s="26"/>
      <c r="J9" s="32">
        <v>3613</v>
      </c>
      <c r="K9" s="26"/>
      <c r="L9" s="32">
        <v>5146</v>
      </c>
      <c r="M9" s="29"/>
      <c r="N9" s="32">
        <v>5536</v>
      </c>
      <c r="O9" s="26"/>
      <c r="P9" s="32">
        <v>4852</v>
      </c>
      <c r="Q9" s="26"/>
      <c r="R9" s="32">
        <v>6897</v>
      </c>
      <c r="S9" s="26"/>
      <c r="T9" s="32">
        <v>5920</v>
      </c>
      <c r="U9" s="26"/>
      <c r="V9" s="32">
        <v>6613</v>
      </c>
      <c r="W9" s="26"/>
      <c r="X9" s="32">
        <v>5977</v>
      </c>
      <c r="Y9" s="26"/>
      <c r="Z9" s="32">
        <v>4889</v>
      </c>
      <c r="AA9" s="26"/>
      <c r="AB9" s="32">
        <v>5547</v>
      </c>
      <c r="AC9" s="26"/>
      <c r="AD9" s="32">
        <v>4288</v>
      </c>
      <c r="AE9" s="31"/>
      <c r="AF9" s="32">
        <v>4472</v>
      </c>
      <c r="AG9" s="31"/>
      <c r="AH9" s="32">
        <v>4538</v>
      </c>
      <c r="AI9" s="31"/>
      <c r="AJ9" s="32">
        <v>3165</v>
      </c>
      <c r="AK9" s="31"/>
      <c r="AL9" s="32">
        <v>3451</v>
      </c>
      <c r="AM9" s="31"/>
      <c r="AN9" s="32">
        <v>3876</v>
      </c>
      <c r="AO9" s="31"/>
      <c r="AP9" s="32">
        <v>2517</v>
      </c>
      <c r="AQ9" s="31"/>
      <c r="AR9" s="32">
        <v>5067</v>
      </c>
      <c r="AS9" s="31"/>
      <c r="AT9" s="32">
        <v>2541</v>
      </c>
      <c r="AU9" s="31"/>
      <c r="AV9" s="32">
        <v>2887</v>
      </c>
      <c r="AW9" s="31"/>
      <c r="AX9" s="32">
        <v>2600</v>
      </c>
      <c r="AY9" s="31"/>
      <c r="AZ9" s="32">
        <v>2630</v>
      </c>
      <c r="BA9" s="31"/>
      <c r="BB9" s="32">
        <v>2424</v>
      </c>
      <c r="BC9" s="31"/>
      <c r="BD9" s="32">
        <v>2369</v>
      </c>
      <c r="BE9" s="31"/>
      <c r="BF9" s="32">
        <v>2031</v>
      </c>
      <c r="BG9" s="31"/>
      <c r="BH9" s="32">
        <v>2205</v>
      </c>
      <c r="BI9" s="31"/>
      <c r="BJ9" s="32">
        <v>1877</v>
      </c>
      <c r="BK9" s="31"/>
      <c r="BL9" s="32">
        <v>2421</v>
      </c>
    </row>
    <row r="10" spans="1:64" s="24" customFormat="1" ht="14.1" customHeight="1" x14ac:dyDescent="0.2">
      <c r="A10" s="40"/>
      <c r="B10" s="40" t="s">
        <v>290</v>
      </c>
      <c r="C10" s="40"/>
      <c r="D10" s="40"/>
      <c r="E10" s="26"/>
      <c r="F10" s="32">
        <v>367</v>
      </c>
      <c r="G10" s="26"/>
      <c r="H10" s="32">
        <v>351</v>
      </c>
      <c r="I10" s="26"/>
      <c r="J10" s="32">
        <v>304</v>
      </c>
      <c r="K10" s="26"/>
      <c r="L10" s="32">
        <v>600</v>
      </c>
      <c r="M10" s="29"/>
      <c r="N10" s="32">
        <v>368</v>
      </c>
      <c r="O10" s="26"/>
      <c r="P10" s="32">
        <v>523</v>
      </c>
      <c r="Q10" s="26"/>
      <c r="R10" s="32">
        <v>459</v>
      </c>
      <c r="S10" s="26"/>
      <c r="T10" s="32">
        <v>0</v>
      </c>
      <c r="U10" s="26"/>
      <c r="V10" s="32">
        <v>0</v>
      </c>
      <c r="W10" s="26"/>
      <c r="X10" s="32">
        <v>0</v>
      </c>
      <c r="Y10" s="26"/>
      <c r="Z10" s="32">
        <v>0</v>
      </c>
      <c r="AA10" s="26"/>
      <c r="AB10" s="32">
        <v>0</v>
      </c>
      <c r="AC10" s="26"/>
      <c r="AD10" s="32">
        <v>0</v>
      </c>
      <c r="AE10" s="31"/>
      <c r="AF10" s="32">
        <v>0</v>
      </c>
      <c r="AG10" s="31"/>
      <c r="AH10" s="32">
        <v>0</v>
      </c>
      <c r="AI10" s="31"/>
      <c r="AJ10" s="32">
        <v>0</v>
      </c>
      <c r="AK10" s="31"/>
      <c r="AL10" s="32">
        <v>0</v>
      </c>
      <c r="AM10" s="31"/>
      <c r="AN10" s="32">
        <v>0</v>
      </c>
      <c r="AO10" s="31"/>
      <c r="AP10" s="32">
        <v>0</v>
      </c>
      <c r="AQ10" s="31"/>
      <c r="AR10" s="32">
        <v>0</v>
      </c>
      <c r="AS10" s="31"/>
      <c r="AT10" s="32">
        <v>0</v>
      </c>
      <c r="AU10" s="31"/>
      <c r="AV10" s="32">
        <v>0</v>
      </c>
      <c r="AW10" s="31"/>
      <c r="AX10" s="32">
        <v>0</v>
      </c>
      <c r="AY10" s="31"/>
      <c r="AZ10" s="32">
        <v>0</v>
      </c>
      <c r="BA10" s="31"/>
      <c r="BB10" s="32">
        <v>0</v>
      </c>
      <c r="BC10" s="31"/>
      <c r="BD10" s="32">
        <v>0</v>
      </c>
      <c r="BE10" s="31"/>
      <c r="BF10" s="32">
        <v>0</v>
      </c>
      <c r="BG10" s="31"/>
      <c r="BH10" s="32">
        <v>0</v>
      </c>
      <c r="BI10" s="31"/>
      <c r="BJ10" s="32">
        <v>0</v>
      </c>
      <c r="BK10" s="31"/>
      <c r="BL10" s="32">
        <v>0</v>
      </c>
    </row>
    <row r="11" spans="1:64" s="24" customFormat="1" ht="14.1" customHeight="1" x14ac:dyDescent="0.2">
      <c r="A11" s="40"/>
      <c r="B11" s="40" t="s">
        <v>5</v>
      </c>
      <c r="C11" s="40"/>
      <c r="D11" s="40"/>
      <c r="E11" s="26"/>
      <c r="F11" s="32">
        <v>1573</v>
      </c>
      <c r="G11" s="26"/>
      <c r="H11" s="32">
        <v>1529</v>
      </c>
      <c r="I11" s="26"/>
      <c r="J11" s="32">
        <v>1468</v>
      </c>
      <c r="K11" s="26"/>
      <c r="L11" s="32">
        <v>1577</v>
      </c>
      <c r="M11" s="29"/>
      <c r="N11" s="32">
        <v>1532</v>
      </c>
      <c r="O11" s="26"/>
      <c r="P11" s="32">
        <v>1587</v>
      </c>
      <c r="Q11" s="26"/>
      <c r="R11" s="32">
        <v>1620</v>
      </c>
      <c r="S11" s="26"/>
      <c r="T11" s="32">
        <v>1726</v>
      </c>
      <c r="U11" s="26"/>
      <c r="V11" s="32">
        <v>1773</v>
      </c>
      <c r="W11" s="26"/>
      <c r="X11" s="32">
        <v>1716</v>
      </c>
      <c r="Y11" s="26"/>
      <c r="Z11" s="32">
        <v>3319</v>
      </c>
      <c r="AA11" s="26"/>
      <c r="AB11" s="32">
        <v>2059</v>
      </c>
      <c r="AC11" s="26"/>
      <c r="AD11" s="32">
        <v>1993</v>
      </c>
      <c r="AE11" s="31"/>
      <c r="AF11" s="32">
        <v>2005</v>
      </c>
      <c r="AG11" s="31"/>
      <c r="AH11" s="32">
        <v>2038</v>
      </c>
      <c r="AI11" s="31"/>
      <c r="AJ11" s="32">
        <v>1852</v>
      </c>
      <c r="AK11" s="31"/>
      <c r="AL11" s="32">
        <v>1539</v>
      </c>
      <c r="AM11" s="31"/>
      <c r="AN11" s="32">
        <v>1516</v>
      </c>
      <c r="AO11" s="31"/>
      <c r="AP11" s="32">
        <v>1412</v>
      </c>
      <c r="AQ11" s="31"/>
      <c r="AR11" s="32">
        <v>1440</v>
      </c>
      <c r="AS11" s="31"/>
      <c r="AT11" s="32">
        <v>1453</v>
      </c>
      <c r="AU11" s="31"/>
      <c r="AV11" s="32">
        <v>1473</v>
      </c>
      <c r="AW11" s="31"/>
      <c r="AX11" s="32">
        <v>1214</v>
      </c>
      <c r="AY11" s="31"/>
      <c r="AZ11" s="32">
        <v>1191</v>
      </c>
      <c r="BA11" s="31"/>
      <c r="BB11" s="32">
        <v>1166</v>
      </c>
      <c r="BC11" s="31"/>
      <c r="BD11" s="32">
        <v>1213</v>
      </c>
      <c r="BE11" s="31"/>
      <c r="BF11" s="32">
        <v>1091</v>
      </c>
      <c r="BG11" s="31"/>
      <c r="BH11" s="32">
        <v>1082</v>
      </c>
      <c r="BI11" s="31"/>
      <c r="BJ11" s="32">
        <v>1053</v>
      </c>
      <c r="BK11" s="31"/>
      <c r="BL11" s="32">
        <v>1030</v>
      </c>
    </row>
    <row r="12" spans="1:64" s="24" customFormat="1" ht="14.1" customHeight="1" x14ac:dyDescent="0.2">
      <c r="A12" s="40"/>
      <c r="B12" s="40" t="s">
        <v>292</v>
      </c>
      <c r="C12" s="40"/>
      <c r="D12" s="40"/>
      <c r="E12" s="26"/>
      <c r="F12" s="32">
        <v>1161</v>
      </c>
      <c r="G12" s="26"/>
      <c r="H12" s="32">
        <v>1084</v>
      </c>
      <c r="I12" s="26"/>
      <c r="J12" s="32">
        <v>1189</v>
      </c>
      <c r="K12" s="26"/>
      <c r="L12" s="32">
        <v>1197</v>
      </c>
      <c r="M12" s="29"/>
      <c r="N12" s="32">
        <v>1202</v>
      </c>
      <c r="O12" s="26"/>
      <c r="P12" s="32">
        <v>1220</v>
      </c>
      <c r="Q12" s="26"/>
      <c r="R12" s="32">
        <v>1484</v>
      </c>
      <c r="S12" s="26"/>
      <c r="T12" s="32">
        <v>1385</v>
      </c>
      <c r="U12" s="26"/>
      <c r="V12" s="32">
        <v>1282</v>
      </c>
      <c r="W12" s="26"/>
      <c r="X12" s="32">
        <v>1160</v>
      </c>
      <c r="Y12" s="26"/>
      <c r="Z12" s="32">
        <v>1200</v>
      </c>
      <c r="AA12" s="26"/>
      <c r="AB12" s="32">
        <v>1334</v>
      </c>
      <c r="AC12" s="26"/>
      <c r="AD12" s="32">
        <v>1289</v>
      </c>
      <c r="AE12" s="31"/>
      <c r="AF12" s="32">
        <v>1425</v>
      </c>
      <c r="AG12" s="31"/>
      <c r="AH12" s="32">
        <v>1518</v>
      </c>
      <c r="AI12" s="31"/>
      <c r="AJ12" s="32">
        <v>1640</v>
      </c>
      <c r="AK12" s="31"/>
      <c r="AL12" s="32">
        <v>1481</v>
      </c>
      <c r="AM12" s="31"/>
      <c r="AN12" s="32">
        <v>1430</v>
      </c>
      <c r="AO12" s="31"/>
      <c r="AP12" s="32">
        <v>1526</v>
      </c>
      <c r="AQ12" s="31"/>
      <c r="AR12" s="32">
        <v>1355</v>
      </c>
      <c r="AS12" s="31"/>
      <c r="AT12" s="32">
        <v>1246</v>
      </c>
      <c r="AU12" s="31"/>
      <c r="AV12" s="32">
        <v>1239</v>
      </c>
      <c r="AW12" s="31"/>
      <c r="AX12" s="32">
        <v>1280</v>
      </c>
      <c r="AY12" s="31"/>
      <c r="AZ12" s="32">
        <v>1093</v>
      </c>
      <c r="BA12" s="31"/>
      <c r="BB12" s="32">
        <v>1078</v>
      </c>
      <c r="BC12" s="31"/>
      <c r="BD12" s="32">
        <v>1135</v>
      </c>
      <c r="BE12" s="31"/>
      <c r="BF12" s="32">
        <v>1215</v>
      </c>
      <c r="BG12" s="31"/>
      <c r="BH12" s="32">
        <v>1159</v>
      </c>
      <c r="BI12" s="31"/>
      <c r="BJ12" s="32">
        <v>1121</v>
      </c>
      <c r="BK12" s="31"/>
      <c r="BL12" s="32">
        <v>1215</v>
      </c>
    </row>
    <row r="13" spans="1:64" s="24" customFormat="1" ht="14.1" customHeight="1" x14ac:dyDescent="0.2">
      <c r="A13" s="40"/>
      <c r="B13" s="40" t="s">
        <v>6</v>
      </c>
      <c r="C13" s="40"/>
      <c r="D13" s="40"/>
      <c r="E13" s="26"/>
      <c r="F13" s="32">
        <v>1767</v>
      </c>
      <c r="G13" s="26"/>
      <c r="H13" s="32">
        <v>1761</v>
      </c>
      <c r="I13" s="26"/>
      <c r="J13" s="32">
        <v>1921</v>
      </c>
      <c r="K13" s="26"/>
      <c r="L13" s="32">
        <v>1798</v>
      </c>
      <c r="M13" s="29"/>
      <c r="N13" s="32">
        <v>1698</v>
      </c>
      <c r="O13" s="26"/>
      <c r="P13" s="32">
        <v>1642</v>
      </c>
      <c r="Q13" s="26"/>
      <c r="R13" s="32">
        <v>1384</v>
      </c>
      <c r="S13" s="26"/>
      <c r="T13" s="32">
        <v>1484</v>
      </c>
      <c r="U13" s="26"/>
      <c r="V13" s="32">
        <v>1479</v>
      </c>
      <c r="W13" s="26"/>
      <c r="X13" s="32">
        <v>1541</v>
      </c>
      <c r="Y13" s="26"/>
      <c r="Z13" s="32">
        <v>1534</v>
      </c>
      <c r="AA13" s="26"/>
      <c r="AB13" s="32">
        <v>1617</v>
      </c>
      <c r="AC13" s="26"/>
      <c r="AD13" s="32">
        <v>1707</v>
      </c>
      <c r="AE13" s="31"/>
      <c r="AF13" s="32">
        <v>1605</v>
      </c>
      <c r="AG13" s="31"/>
      <c r="AH13" s="32">
        <v>1759</v>
      </c>
      <c r="AI13" s="31"/>
      <c r="AJ13" s="32">
        <v>1803</v>
      </c>
      <c r="AK13" s="31"/>
      <c r="AL13" s="32">
        <v>1718</v>
      </c>
      <c r="AM13" s="31"/>
      <c r="AN13" s="32">
        <v>1433</v>
      </c>
      <c r="AO13" s="31"/>
      <c r="AP13" s="32">
        <v>1251</v>
      </c>
      <c r="AQ13" s="31"/>
      <c r="AR13" s="32">
        <v>1167</v>
      </c>
      <c r="AS13" s="31"/>
      <c r="AT13" s="32">
        <v>1119</v>
      </c>
      <c r="AU13" s="31"/>
      <c r="AV13" s="32">
        <v>925</v>
      </c>
      <c r="AW13" s="31"/>
      <c r="AX13" s="32">
        <v>893</v>
      </c>
      <c r="AY13" s="31"/>
      <c r="AZ13" s="32">
        <v>963</v>
      </c>
      <c r="BA13" s="31"/>
      <c r="BB13" s="32">
        <v>984</v>
      </c>
      <c r="BC13" s="31"/>
      <c r="BD13" s="32">
        <v>853</v>
      </c>
      <c r="BE13" s="31"/>
      <c r="BF13" s="32">
        <v>970</v>
      </c>
      <c r="BG13" s="31"/>
      <c r="BH13" s="32">
        <v>951</v>
      </c>
      <c r="BI13" s="31"/>
      <c r="BJ13" s="32">
        <v>934</v>
      </c>
      <c r="BK13" s="31"/>
      <c r="BL13" s="32">
        <v>798</v>
      </c>
    </row>
    <row r="14" spans="1:64" s="24" customFormat="1" ht="14.1" customHeight="1" x14ac:dyDescent="0.2">
      <c r="A14" s="40"/>
      <c r="B14" s="40" t="s">
        <v>7</v>
      </c>
      <c r="C14" s="40"/>
      <c r="D14" s="40"/>
      <c r="E14" s="26"/>
      <c r="F14" s="32">
        <v>1408</v>
      </c>
      <c r="G14" s="26"/>
      <c r="H14" s="32">
        <v>1475</v>
      </c>
      <c r="I14" s="26"/>
      <c r="J14" s="32">
        <v>256</v>
      </c>
      <c r="K14" s="26"/>
      <c r="L14" s="32">
        <v>1754</v>
      </c>
      <c r="M14" s="29"/>
      <c r="N14" s="32">
        <v>1131</v>
      </c>
      <c r="O14" s="26"/>
      <c r="P14" s="32">
        <v>1911</v>
      </c>
      <c r="Q14" s="26"/>
      <c r="R14" s="32">
        <v>940</v>
      </c>
      <c r="S14" s="26"/>
      <c r="T14" s="32">
        <v>1570</v>
      </c>
      <c r="U14" s="26"/>
      <c r="V14" s="32">
        <v>914</v>
      </c>
      <c r="W14" s="26"/>
      <c r="X14" s="32">
        <v>1819</v>
      </c>
      <c r="Y14" s="26"/>
      <c r="Z14" s="32">
        <v>983</v>
      </c>
      <c r="AA14" s="26"/>
      <c r="AB14" s="32">
        <v>1737</v>
      </c>
      <c r="AC14" s="26"/>
      <c r="AD14" s="32">
        <v>980</v>
      </c>
      <c r="AE14" s="31"/>
      <c r="AF14" s="32">
        <v>1631</v>
      </c>
      <c r="AG14" s="31"/>
      <c r="AH14" s="32">
        <v>755</v>
      </c>
      <c r="AI14" s="31"/>
      <c r="AJ14" s="32">
        <v>1210</v>
      </c>
      <c r="AK14" s="31"/>
      <c r="AL14" s="32">
        <v>649</v>
      </c>
      <c r="AM14" s="31"/>
      <c r="AN14" s="32">
        <v>949</v>
      </c>
      <c r="AO14" s="31"/>
      <c r="AP14" s="32">
        <v>416</v>
      </c>
      <c r="AQ14" s="31"/>
      <c r="AR14" s="32">
        <v>881</v>
      </c>
      <c r="AS14" s="31"/>
      <c r="AT14" s="32">
        <v>382</v>
      </c>
      <c r="AU14" s="31"/>
      <c r="AV14" s="32">
        <v>951</v>
      </c>
      <c r="AW14" s="31"/>
      <c r="AX14" s="32">
        <v>215</v>
      </c>
      <c r="AY14" s="31"/>
      <c r="AZ14" s="32">
        <v>172</v>
      </c>
      <c r="BA14" s="31"/>
      <c r="BB14" s="32">
        <v>31</v>
      </c>
      <c r="BC14" s="31"/>
      <c r="BD14" s="32">
        <v>141</v>
      </c>
      <c r="BE14" s="31"/>
      <c r="BF14" s="32">
        <v>0</v>
      </c>
      <c r="BG14" s="31"/>
      <c r="BH14" s="32">
        <v>0</v>
      </c>
      <c r="BI14" s="31"/>
      <c r="BJ14" s="32">
        <v>0</v>
      </c>
      <c r="BK14" s="31"/>
      <c r="BL14" s="32">
        <v>85</v>
      </c>
    </row>
    <row r="15" spans="1:64" s="24" customFormat="1" ht="14.1" customHeight="1" x14ac:dyDescent="0.2">
      <c r="A15" s="40"/>
      <c r="B15" s="40" t="s">
        <v>8</v>
      </c>
      <c r="C15" s="40"/>
      <c r="D15" s="40"/>
      <c r="E15" s="26"/>
      <c r="F15" s="32">
        <v>807</v>
      </c>
      <c r="G15" s="26"/>
      <c r="H15" s="32">
        <v>470</v>
      </c>
      <c r="I15" s="26"/>
      <c r="J15" s="32">
        <v>359</v>
      </c>
      <c r="K15" s="26"/>
      <c r="L15" s="32">
        <v>597</v>
      </c>
      <c r="M15" s="29"/>
      <c r="N15" s="32">
        <v>385</v>
      </c>
      <c r="O15" s="26"/>
      <c r="P15" s="32">
        <v>403</v>
      </c>
      <c r="Q15" s="26"/>
      <c r="R15" s="32">
        <v>387</v>
      </c>
      <c r="S15" s="26"/>
      <c r="T15" s="32">
        <v>413</v>
      </c>
      <c r="U15" s="26"/>
      <c r="V15" s="32">
        <v>413</v>
      </c>
      <c r="W15" s="26"/>
      <c r="X15" s="32">
        <v>265</v>
      </c>
      <c r="Y15" s="26"/>
      <c r="Z15" s="32">
        <v>342</v>
      </c>
      <c r="AA15" s="26"/>
      <c r="AB15" s="32">
        <v>450</v>
      </c>
      <c r="AC15" s="26"/>
      <c r="AD15" s="32">
        <v>552</v>
      </c>
      <c r="AE15" s="31"/>
      <c r="AF15" s="32">
        <v>308</v>
      </c>
      <c r="AG15" s="31"/>
      <c r="AH15" s="32">
        <v>336</v>
      </c>
      <c r="AI15" s="31"/>
      <c r="AJ15" s="32">
        <v>199</v>
      </c>
      <c r="AK15" s="31"/>
      <c r="AL15" s="32">
        <v>240</v>
      </c>
      <c r="AM15" s="31"/>
      <c r="AN15" s="32">
        <v>190</v>
      </c>
      <c r="AO15" s="31"/>
      <c r="AP15" s="32">
        <v>182</v>
      </c>
      <c r="AQ15" s="31"/>
      <c r="AR15" s="32">
        <v>183</v>
      </c>
      <c r="AS15" s="31"/>
      <c r="AT15" s="32">
        <v>244</v>
      </c>
      <c r="AU15" s="31"/>
      <c r="AV15" s="32">
        <v>274</v>
      </c>
      <c r="AW15" s="31"/>
      <c r="AX15" s="32">
        <v>293</v>
      </c>
      <c r="AY15" s="31"/>
      <c r="AZ15" s="32">
        <v>515</v>
      </c>
      <c r="BA15" s="31"/>
      <c r="BB15" s="32">
        <v>490</v>
      </c>
      <c r="BC15" s="31"/>
      <c r="BD15" s="32">
        <v>434</v>
      </c>
      <c r="BE15" s="31"/>
      <c r="BF15" s="32">
        <v>502</v>
      </c>
      <c r="BG15" s="31"/>
      <c r="BH15" s="32">
        <v>499</v>
      </c>
      <c r="BI15" s="31"/>
      <c r="BJ15" s="32">
        <v>556</v>
      </c>
      <c r="BK15" s="31"/>
      <c r="BL15" s="32">
        <v>379</v>
      </c>
    </row>
    <row r="16" spans="1:64" s="24" customFormat="1" ht="14.1" customHeight="1" x14ac:dyDescent="0.2">
      <c r="A16" s="40"/>
      <c r="B16" s="40" t="s">
        <v>9</v>
      </c>
      <c r="C16" s="40"/>
      <c r="D16" s="40"/>
      <c r="E16" s="26"/>
      <c r="F16" s="101">
        <v>303</v>
      </c>
      <c r="G16" s="26"/>
      <c r="H16" s="101">
        <v>399</v>
      </c>
      <c r="I16" s="26"/>
      <c r="J16" s="101">
        <v>455</v>
      </c>
      <c r="K16" s="26"/>
      <c r="L16" s="101">
        <v>187</v>
      </c>
      <c r="M16" s="224"/>
      <c r="N16" s="101">
        <v>185</v>
      </c>
      <c r="O16" s="26"/>
      <c r="P16" s="101">
        <v>185</v>
      </c>
      <c r="Q16" s="26"/>
      <c r="R16" s="101">
        <v>149</v>
      </c>
      <c r="S16" s="26"/>
      <c r="T16" s="101">
        <v>132</v>
      </c>
      <c r="U16" s="26"/>
      <c r="V16" s="101">
        <v>154</v>
      </c>
      <c r="W16" s="26"/>
      <c r="X16" s="101">
        <v>122</v>
      </c>
      <c r="Y16" s="26"/>
      <c r="Z16" s="101">
        <v>225</v>
      </c>
      <c r="AA16" s="26"/>
      <c r="AB16" s="101">
        <v>285</v>
      </c>
      <c r="AC16" s="26"/>
      <c r="AD16" s="101">
        <v>80</v>
      </c>
      <c r="AE16" s="31"/>
      <c r="AF16" s="101">
        <v>79</v>
      </c>
      <c r="AG16" s="31"/>
      <c r="AH16" s="101">
        <v>69</v>
      </c>
      <c r="AI16" s="31"/>
      <c r="AJ16" s="101">
        <v>83</v>
      </c>
      <c r="AK16" s="31"/>
      <c r="AL16" s="101">
        <v>65</v>
      </c>
      <c r="AM16" s="31"/>
      <c r="AN16" s="32">
        <v>89</v>
      </c>
      <c r="AO16" s="31"/>
      <c r="AP16" s="101">
        <v>99</v>
      </c>
      <c r="AQ16" s="31"/>
      <c r="AR16" s="101">
        <v>82</v>
      </c>
      <c r="AS16" s="31"/>
      <c r="AT16" s="101">
        <v>77</v>
      </c>
      <c r="AU16" s="31"/>
      <c r="AV16" s="32">
        <v>78</v>
      </c>
      <c r="AW16" s="31"/>
      <c r="AX16" s="101">
        <v>70</v>
      </c>
      <c r="AY16" s="31"/>
      <c r="AZ16" s="101">
        <v>79</v>
      </c>
      <c r="BA16" s="31"/>
      <c r="BB16" s="101">
        <v>93</v>
      </c>
      <c r="BC16" s="31"/>
      <c r="BD16" s="32">
        <v>91</v>
      </c>
      <c r="BE16" s="31"/>
      <c r="BF16" s="101">
        <v>0</v>
      </c>
      <c r="BG16" s="31"/>
      <c r="BH16" s="101">
        <v>0</v>
      </c>
      <c r="BI16" s="31"/>
      <c r="BJ16" s="101">
        <v>0</v>
      </c>
      <c r="BK16" s="31"/>
      <c r="BL16" s="101">
        <v>71</v>
      </c>
    </row>
    <row r="17" spans="1:65" s="24" customFormat="1" ht="14.1" customHeight="1" x14ac:dyDescent="0.2">
      <c r="A17" s="40"/>
      <c r="B17" s="40" t="s">
        <v>293</v>
      </c>
      <c r="C17" s="40"/>
      <c r="D17" s="40"/>
      <c r="E17" s="26"/>
      <c r="F17" s="101">
        <v>0</v>
      </c>
      <c r="G17" s="26"/>
      <c r="H17" s="101">
        <v>0</v>
      </c>
      <c r="I17" s="26"/>
      <c r="J17" s="101">
        <v>3</v>
      </c>
      <c r="K17" s="26"/>
      <c r="L17" s="101">
        <v>19</v>
      </c>
      <c r="M17" s="224"/>
      <c r="N17" s="101">
        <v>13</v>
      </c>
      <c r="O17" s="26"/>
      <c r="P17" s="101">
        <v>53</v>
      </c>
      <c r="Q17" s="26"/>
      <c r="R17" s="101">
        <v>0</v>
      </c>
      <c r="S17" s="26"/>
      <c r="T17" s="101">
        <v>0</v>
      </c>
      <c r="U17" s="26"/>
      <c r="V17" s="101">
        <v>0</v>
      </c>
      <c r="W17" s="26"/>
      <c r="X17" s="101">
        <v>0</v>
      </c>
      <c r="Y17" s="26"/>
      <c r="Z17" s="101">
        <v>0</v>
      </c>
      <c r="AA17" s="26"/>
      <c r="AB17" s="101">
        <v>0</v>
      </c>
      <c r="AC17" s="26"/>
      <c r="AD17" s="101">
        <v>0</v>
      </c>
      <c r="AE17" s="31"/>
      <c r="AF17" s="101">
        <v>0</v>
      </c>
      <c r="AG17" s="31"/>
      <c r="AH17" s="101">
        <v>0</v>
      </c>
      <c r="AI17" s="31"/>
      <c r="AJ17" s="101">
        <v>0</v>
      </c>
      <c r="AK17" s="31"/>
      <c r="AL17" s="101">
        <v>0</v>
      </c>
      <c r="AM17" s="31"/>
      <c r="AN17" s="32">
        <v>0</v>
      </c>
      <c r="AO17" s="31"/>
      <c r="AP17" s="101">
        <v>0</v>
      </c>
      <c r="AQ17" s="31"/>
      <c r="AR17" s="101">
        <v>0</v>
      </c>
      <c r="AS17" s="31"/>
      <c r="AT17" s="101">
        <v>0</v>
      </c>
      <c r="AU17" s="31"/>
      <c r="AV17" s="32">
        <v>0</v>
      </c>
      <c r="AW17" s="31"/>
      <c r="AX17" s="101">
        <v>0</v>
      </c>
      <c r="AY17" s="31"/>
      <c r="AZ17" s="101">
        <v>0</v>
      </c>
      <c r="BA17" s="31"/>
      <c r="BB17" s="101">
        <v>0</v>
      </c>
      <c r="BC17" s="31"/>
      <c r="BD17" s="32">
        <v>0</v>
      </c>
      <c r="BE17" s="31"/>
      <c r="BF17" s="101">
        <v>0</v>
      </c>
      <c r="BG17" s="31"/>
      <c r="BH17" s="101">
        <v>0</v>
      </c>
      <c r="BI17" s="31"/>
      <c r="BJ17" s="101">
        <v>0</v>
      </c>
      <c r="BK17" s="31"/>
      <c r="BL17" s="101">
        <v>0</v>
      </c>
    </row>
    <row r="18" spans="1:65" s="24" customFormat="1" ht="14.1" customHeight="1" x14ac:dyDescent="0.2">
      <c r="A18" s="40"/>
      <c r="B18" s="40" t="s">
        <v>10</v>
      </c>
      <c r="C18" s="40"/>
      <c r="D18" s="40"/>
      <c r="E18" s="26"/>
      <c r="F18" s="32">
        <v>298</v>
      </c>
      <c r="G18" s="26"/>
      <c r="H18" s="32">
        <v>221</v>
      </c>
      <c r="I18" s="26"/>
      <c r="J18" s="32">
        <v>142</v>
      </c>
      <c r="K18" s="26"/>
      <c r="L18" s="32">
        <v>150</v>
      </c>
      <c r="M18" s="29"/>
      <c r="N18" s="32">
        <v>146</v>
      </c>
      <c r="O18" s="26"/>
      <c r="P18" s="32">
        <v>143</v>
      </c>
      <c r="Q18" s="26"/>
      <c r="R18" s="32">
        <v>200</v>
      </c>
      <c r="S18" s="26"/>
      <c r="T18" s="32">
        <v>178</v>
      </c>
      <c r="U18" s="26"/>
      <c r="V18" s="32">
        <v>192</v>
      </c>
      <c r="W18" s="26"/>
      <c r="X18" s="32">
        <v>191</v>
      </c>
      <c r="Y18" s="26"/>
      <c r="Z18" s="32">
        <v>183</v>
      </c>
      <c r="AA18" s="26"/>
      <c r="AB18" s="32">
        <v>181</v>
      </c>
      <c r="AC18" s="26"/>
      <c r="AD18" s="32">
        <v>295</v>
      </c>
      <c r="AE18" s="31"/>
      <c r="AF18" s="32">
        <v>167</v>
      </c>
      <c r="AG18" s="31"/>
      <c r="AH18" s="32">
        <v>174</v>
      </c>
      <c r="AI18" s="31"/>
      <c r="AJ18" s="32">
        <v>232</v>
      </c>
      <c r="AK18" s="31"/>
      <c r="AL18" s="32">
        <v>249</v>
      </c>
      <c r="AM18" s="31"/>
      <c r="AN18" s="32">
        <v>289</v>
      </c>
      <c r="AO18" s="31"/>
      <c r="AP18" s="32">
        <v>223</v>
      </c>
      <c r="AQ18" s="31"/>
      <c r="AR18" s="32">
        <v>273</v>
      </c>
      <c r="AS18" s="31"/>
      <c r="AT18" s="32">
        <v>246</v>
      </c>
      <c r="AU18" s="31"/>
      <c r="AV18" s="32">
        <v>196</v>
      </c>
      <c r="AW18" s="31"/>
      <c r="AX18" s="32">
        <v>154</v>
      </c>
      <c r="AY18" s="31"/>
      <c r="AZ18" s="32">
        <v>156</v>
      </c>
      <c r="BA18" s="31"/>
      <c r="BB18" s="32">
        <v>147</v>
      </c>
      <c r="BC18" s="31"/>
      <c r="BD18" s="32">
        <v>145</v>
      </c>
      <c r="BE18" s="31"/>
      <c r="BF18" s="32">
        <v>191</v>
      </c>
      <c r="BG18" s="31"/>
      <c r="BH18" s="32">
        <v>882</v>
      </c>
      <c r="BI18" s="31"/>
      <c r="BJ18" s="32">
        <v>625</v>
      </c>
      <c r="BK18" s="31"/>
      <c r="BL18" s="32">
        <v>348</v>
      </c>
    </row>
    <row r="19" spans="1:65" s="24" customFormat="1" ht="14.1" customHeight="1" x14ac:dyDescent="0.2">
      <c r="A19" s="33" t="s">
        <v>11</v>
      </c>
      <c r="B19" s="34"/>
      <c r="C19" s="34"/>
      <c r="D19" s="34"/>
      <c r="E19" s="35"/>
      <c r="F19" s="36">
        <f>SUBTOTAL(109,F9:F18)</f>
        <v>12715</v>
      </c>
      <c r="G19" s="35"/>
      <c r="H19" s="36">
        <f>SUBTOTAL(109,H9:H18)</f>
        <v>11329</v>
      </c>
      <c r="I19" s="35"/>
      <c r="J19" s="36">
        <f>SUBTOTAL(109,J9:J18)</f>
        <v>9710</v>
      </c>
      <c r="K19" s="35"/>
      <c r="L19" s="36">
        <f>SUBTOTAL(109,L9:L18)</f>
        <v>13025</v>
      </c>
      <c r="M19" s="76"/>
      <c r="N19" s="36">
        <f>SUBTOTAL(109,N9:N18)</f>
        <v>12196</v>
      </c>
      <c r="O19" s="35"/>
      <c r="P19" s="36">
        <f>SUBTOTAL(109,P9:P18)</f>
        <v>12519</v>
      </c>
      <c r="Q19" s="26"/>
      <c r="R19" s="36">
        <f>SUBTOTAL(109,R9:R18)</f>
        <v>13520</v>
      </c>
      <c r="S19" s="26"/>
      <c r="T19" s="36">
        <f>SUBTOTAL(109,T9:T18)</f>
        <v>12808</v>
      </c>
      <c r="U19" s="26"/>
      <c r="V19" s="36">
        <f>SUBTOTAL(109,V9:V18)</f>
        <v>12820</v>
      </c>
      <c r="W19" s="26"/>
      <c r="X19" s="36">
        <f>SUBTOTAL(109,X9:X18)</f>
        <v>12791</v>
      </c>
      <c r="Y19" s="26"/>
      <c r="Z19" s="36">
        <f>SUBTOTAL(109,Z9:Z18)</f>
        <v>12675</v>
      </c>
      <c r="AA19" s="26"/>
      <c r="AB19" s="36">
        <f>SUBTOTAL(109,AB9:AB18)</f>
        <v>13210</v>
      </c>
      <c r="AC19" s="26"/>
      <c r="AD19" s="36">
        <f>SUBTOTAL(109,AD9:AD18)</f>
        <v>11184</v>
      </c>
      <c r="AE19" s="31"/>
      <c r="AF19" s="36">
        <f>SUBTOTAL(109,AF9:AF18)</f>
        <v>11692</v>
      </c>
      <c r="AG19" s="31"/>
      <c r="AH19" s="36">
        <f>SUBTOTAL(109,AH9:AH18)</f>
        <v>11187</v>
      </c>
      <c r="AI19" s="31"/>
      <c r="AJ19" s="36">
        <f>SUBTOTAL(109,AJ9:AJ18)</f>
        <v>10184</v>
      </c>
      <c r="AK19" s="31"/>
      <c r="AL19" s="36">
        <f>SUBTOTAL(109,AL9:AL18)</f>
        <v>9392</v>
      </c>
      <c r="AM19" s="31"/>
      <c r="AN19" s="36">
        <f>SUBTOTAL(109,AN9:AN18)</f>
        <v>9772</v>
      </c>
      <c r="AO19" s="31"/>
      <c r="AP19" s="36">
        <f>SUBTOTAL(109,AP9:AP18)</f>
        <v>7626</v>
      </c>
      <c r="AQ19" s="31"/>
      <c r="AR19" s="36">
        <f>SUBTOTAL(109,AR9:AR18)</f>
        <v>10448</v>
      </c>
      <c r="AS19" s="31"/>
      <c r="AT19" s="36">
        <f>SUBTOTAL(109,AT9:AT18)</f>
        <v>7308</v>
      </c>
      <c r="AU19" s="31"/>
      <c r="AV19" s="36">
        <f>SUBTOTAL(109,AV9:AV18)</f>
        <v>8023</v>
      </c>
      <c r="AW19" s="31"/>
      <c r="AX19" s="36">
        <f>SUBTOTAL(109,AX9:AX18)</f>
        <v>6719</v>
      </c>
      <c r="AY19" s="31"/>
      <c r="AZ19" s="36">
        <f>SUBTOTAL(109,AZ9:AZ18)</f>
        <v>6799</v>
      </c>
      <c r="BA19" s="31"/>
      <c r="BB19" s="36">
        <f>SUBTOTAL(109,BB9:BB18)</f>
        <v>6413</v>
      </c>
      <c r="BC19" s="31"/>
      <c r="BD19" s="36">
        <f>SUBTOTAL(109,BD9:BD18)</f>
        <v>6381</v>
      </c>
      <c r="BE19" s="31"/>
      <c r="BF19" s="36">
        <f>SUBTOTAL(109,BF9:BF18)</f>
        <v>6000</v>
      </c>
      <c r="BG19" s="31"/>
      <c r="BH19" s="36">
        <f>SUBTOTAL(109,BH9:BH18)</f>
        <v>6778</v>
      </c>
      <c r="BI19" s="31"/>
      <c r="BJ19" s="36">
        <f>SUBTOTAL(109,BJ9:BJ18)</f>
        <v>6166</v>
      </c>
      <c r="BK19" s="31"/>
      <c r="BL19" s="36">
        <f>SUBTOTAL(109,BL9:BL18)</f>
        <v>6347</v>
      </c>
      <c r="BM19" s="31"/>
    </row>
    <row r="20" spans="1:65" s="24" customFormat="1" ht="5.0999999999999996" customHeight="1" x14ac:dyDescent="0.2">
      <c r="A20" s="40"/>
      <c r="B20" s="40"/>
      <c r="C20" s="40"/>
      <c r="D20" s="40"/>
      <c r="E20" s="26"/>
      <c r="F20" s="102"/>
      <c r="G20" s="26"/>
      <c r="H20" s="102"/>
      <c r="I20" s="26"/>
      <c r="J20" s="102"/>
      <c r="K20" s="26"/>
      <c r="L20" s="102"/>
      <c r="M20" s="220"/>
      <c r="N20" s="102"/>
      <c r="O20" s="26"/>
      <c r="P20" s="102"/>
      <c r="Q20" s="26"/>
      <c r="R20" s="102"/>
      <c r="S20" s="26"/>
      <c r="T20" s="102"/>
      <c r="U20" s="26"/>
      <c r="V20" s="102"/>
      <c r="W20" s="26"/>
      <c r="X20" s="102"/>
      <c r="Y20" s="26"/>
      <c r="Z20" s="102"/>
      <c r="AA20" s="26"/>
      <c r="AB20" s="102"/>
      <c r="AC20" s="26"/>
      <c r="AD20" s="102"/>
      <c r="AE20" s="31"/>
      <c r="AF20" s="102"/>
      <c r="AG20" s="31"/>
      <c r="AH20" s="102"/>
      <c r="AI20" s="31"/>
      <c r="AJ20" s="102"/>
      <c r="AK20" s="31"/>
      <c r="AL20" s="102"/>
      <c r="AM20" s="31"/>
      <c r="AN20" s="102"/>
      <c r="AO20" s="31"/>
      <c r="AP20" s="102"/>
      <c r="AQ20" s="31"/>
      <c r="AR20" s="102"/>
      <c r="AS20" s="31"/>
      <c r="AT20" s="102"/>
      <c r="AU20" s="31"/>
      <c r="AV20" s="102"/>
      <c r="AW20" s="31"/>
      <c r="AX20" s="102"/>
      <c r="AY20" s="31"/>
      <c r="AZ20" s="102"/>
      <c r="BA20" s="31"/>
      <c r="BB20" s="102"/>
      <c r="BC20" s="31"/>
      <c r="BD20" s="102"/>
      <c r="BE20" s="31"/>
      <c r="BF20" s="102"/>
      <c r="BG20" s="31"/>
      <c r="BH20" s="102"/>
      <c r="BI20" s="31"/>
      <c r="BJ20" s="102"/>
      <c r="BK20" s="31"/>
      <c r="BL20" s="102"/>
    </row>
    <row r="21" spans="1:65" s="24" customFormat="1" ht="14.1" customHeight="1" x14ac:dyDescent="0.2">
      <c r="A21" s="183" t="s">
        <v>12</v>
      </c>
      <c r="B21" s="99"/>
      <c r="C21" s="99"/>
      <c r="D21" s="99"/>
      <c r="E21" s="37"/>
      <c r="F21" s="102"/>
      <c r="G21" s="37"/>
      <c r="H21" s="102"/>
      <c r="I21" s="37"/>
      <c r="J21" s="102"/>
      <c r="K21" s="37"/>
      <c r="L21" s="102"/>
      <c r="M21" s="220"/>
      <c r="N21" s="102"/>
      <c r="O21" s="37"/>
      <c r="P21" s="102"/>
      <c r="Q21" s="37"/>
      <c r="R21" s="102"/>
      <c r="S21" s="37"/>
      <c r="T21" s="102"/>
      <c r="U21" s="37"/>
      <c r="V21" s="102"/>
      <c r="W21" s="37"/>
      <c r="X21" s="102"/>
      <c r="Y21" s="37"/>
      <c r="Z21" s="102"/>
      <c r="AA21" s="37"/>
      <c r="AB21" s="102"/>
      <c r="AC21" s="37"/>
      <c r="AD21" s="102"/>
      <c r="AE21" s="104"/>
      <c r="AF21" s="102"/>
      <c r="AG21" s="104"/>
      <c r="AH21" s="102"/>
      <c r="AI21" s="104"/>
      <c r="AJ21" s="102"/>
      <c r="AK21" s="104"/>
      <c r="AL21" s="102"/>
      <c r="AM21" s="104"/>
      <c r="AN21" s="102"/>
      <c r="AO21" s="104"/>
      <c r="AP21" s="102"/>
      <c r="AQ21" s="104"/>
      <c r="AR21" s="102"/>
      <c r="AS21" s="104"/>
      <c r="AT21" s="102"/>
      <c r="AU21" s="104"/>
      <c r="AV21" s="102"/>
      <c r="AW21" s="104"/>
      <c r="AX21" s="102"/>
      <c r="AY21" s="104"/>
      <c r="AZ21" s="102"/>
      <c r="BA21" s="104"/>
      <c r="BB21" s="102"/>
      <c r="BC21" s="104"/>
      <c r="BD21" s="102"/>
      <c r="BE21" s="104"/>
      <c r="BF21" s="102"/>
      <c r="BG21" s="104"/>
      <c r="BH21" s="102"/>
      <c r="BI21" s="104"/>
      <c r="BJ21" s="102"/>
      <c r="BK21" s="104"/>
      <c r="BL21" s="102"/>
    </row>
    <row r="22" spans="1:65" s="24" customFormat="1" ht="14.1" customHeight="1" x14ac:dyDescent="0.2">
      <c r="A22" s="40"/>
      <c r="B22" s="40" t="s">
        <v>13</v>
      </c>
      <c r="C22" s="40"/>
      <c r="D22" s="40"/>
      <c r="E22" s="26"/>
      <c r="F22" s="32">
        <f>SUBTOTAL(109,F23:F32)</f>
        <v>6543</v>
      </c>
      <c r="G22" s="26"/>
      <c r="H22" s="32">
        <f>SUBTOTAL(109,H23:H32)</f>
        <v>6484</v>
      </c>
      <c r="I22" s="26"/>
      <c r="J22" s="32">
        <f>SUBTOTAL(109,J23:J32)</f>
        <v>6121</v>
      </c>
      <c r="K22" s="26"/>
      <c r="L22" s="32">
        <f>SUBTOTAL(109,L23:L32)</f>
        <v>6355</v>
      </c>
      <c r="M22" s="29"/>
      <c r="N22" s="32">
        <f>SUBTOTAL(109,N23:N32)</f>
        <v>6494</v>
      </c>
      <c r="O22" s="26"/>
      <c r="P22" s="32">
        <f>SUBTOTAL(109,P23:P32)</f>
        <v>6369</v>
      </c>
      <c r="Q22" s="26"/>
      <c r="R22" s="32">
        <f>SUBTOTAL(109,R23:R32)</f>
        <v>6596</v>
      </c>
      <c r="S22" s="26"/>
      <c r="T22" s="32">
        <f>SUBTOTAL(109,T23:T32)</f>
        <v>6543</v>
      </c>
      <c r="U22" s="26"/>
      <c r="V22" s="32">
        <f>SUBTOTAL(109,V23:V32)</f>
        <v>6046</v>
      </c>
      <c r="W22" s="26"/>
      <c r="X22" s="32">
        <f>SUBTOTAL(109,X23:X32)</f>
        <v>5979</v>
      </c>
      <c r="Y22" s="26"/>
      <c r="Z22" s="32">
        <f>SUBTOTAL(109,Z23:Z32)</f>
        <v>5623</v>
      </c>
      <c r="AA22" s="26"/>
      <c r="AB22" s="32">
        <f>SUBTOTAL(109,AB23:AB32)</f>
        <v>5295</v>
      </c>
      <c r="AC22" s="26"/>
      <c r="AD22" s="32">
        <f>SUBTOTAL(109,AD23:AD32)</f>
        <v>5032</v>
      </c>
      <c r="AE22" s="31"/>
      <c r="AF22" s="32">
        <f>SUBTOTAL(109,AF23:AF32)</f>
        <v>4644</v>
      </c>
      <c r="AG22" s="31"/>
      <c r="AH22" s="32">
        <f>SUBTOTAL(109,AH23:AH32)</f>
        <v>4547</v>
      </c>
      <c r="AI22" s="31"/>
      <c r="AJ22" s="32">
        <f>SUBTOTAL(109,AJ23:AJ32)</f>
        <v>4443</v>
      </c>
      <c r="AK22" s="31"/>
      <c r="AL22" s="32">
        <f>SUBTOTAL(109,AL23:AL32)</f>
        <v>4253</v>
      </c>
      <c r="AM22" s="31"/>
      <c r="AN22" s="32">
        <f>SUBTOTAL(109,AN23:AN32)</f>
        <v>4089</v>
      </c>
      <c r="AO22" s="31"/>
      <c r="AP22" s="32">
        <f>SUBTOTAL(109,AP23:AP32)</f>
        <v>3273</v>
      </c>
      <c r="AQ22" s="31"/>
      <c r="AR22" s="32">
        <f>SUBTOTAL(109,AR23:AR32)</f>
        <v>3189</v>
      </c>
      <c r="AS22" s="31"/>
      <c r="AT22" s="32">
        <f>SUBTOTAL(109,AT23:AT32)</f>
        <v>2821</v>
      </c>
      <c r="AU22" s="31"/>
      <c r="AV22" s="32">
        <f>SUBTOTAL(109,AV23:AV32)</f>
        <v>2851</v>
      </c>
      <c r="AW22" s="31"/>
      <c r="AX22" s="32">
        <f>SUBTOTAL(109,AX23:AX32)</f>
        <v>2991</v>
      </c>
      <c r="AY22" s="31"/>
      <c r="AZ22" s="32">
        <f>SUBTOTAL(109,AZ23:AZ32)</f>
        <v>3020</v>
      </c>
      <c r="BA22" s="31"/>
      <c r="BB22" s="32">
        <f>SUBTOTAL(109,BB23:BB32)</f>
        <v>2931</v>
      </c>
      <c r="BC22" s="31"/>
      <c r="BD22" s="32">
        <f>SUBTOTAL(109,BD23:BD32)</f>
        <v>3663</v>
      </c>
      <c r="BE22" s="31"/>
      <c r="BF22" s="32">
        <f>SUBTOTAL(109,BF23:BF32)</f>
        <v>3986</v>
      </c>
      <c r="BG22" s="31"/>
      <c r="BH22" s="32">
        <f>SUBTOTAL(109,BH23:BH32)</f>
        <v>3815</v>
      </c>
      <c r="BI22" s="31"/>
      <c r="BJ22" s="32">
        <f>SUBTOTAL(109,BJ23:BJ32)</f>
        <v>3836</v>
      </c>
      <c r="BK22" s="31"/>
      <c r="BL22" s="32">
        <f>SUBTOTAL(109,BL23:BL32)</f>
        <v>3064</v>
      </c>
    </row>
    <row r="23" spans="1:65" s="24" customFormat="1" ht="14.1" customHeight="1" x14ac:dyDescent="0.2">
      <c r="A23" s="40"/>
      <c r="B23" s="40"/>
      <c r="C23" s="40" t="s">
        <v>5</v>
      </c>
      <c r="D23" s="184"/>
      <c r="E23" s="26"/>
      <c r="F23" s="32">
        <v>180</v>
      </c>
      <c r="G23" s="26"/>
      <c r="H23" s="32">
        <v>173</v>
      </c>
      <c r="I23" s="26"/>
      <c r="J23" s="32">
        <v>193</v>
      </c>
      <c r="K23" s="26"/>
      <c r="L23" s="32">
        <v>171</v>
      </c>
      <c r="M23" s="29"/>
      <c r="N23" s="32">
        <v>161</v>
      </c>
      <c r="O23" s="26"/>
      <c r="P23" s="32">
        <v>161</v>
      </c>
      <c r="Q23" s="26"/>
      <c r="R23" s="32">
        <v>162</v>
      </c>
      <c r="S23" s="26"/>
      <c r="T23" s="32">
        <v>145</v>
      </c>
      <c r="U23" s="26"/>
      <c r="V23" s="32">
        <v>145</v>
      </c>
      <c r="W23" s="26"/>
      <c r="X23" s="32">
        <v>138</v>
      </c>
      <c r="Y23" s="26"/>
      <c r="Z23" s="32">
        <v>137</v>
      </c>
      <c r="AA23" s="26"/>
      <c r="AB23" s="32">
        <v>136</v>
      </c>
      <c r="AC23" s="26"/>
      <c r="AD23" s="32">
        <v>121</v>
      </c>
      <c r="AE23" s="31"/>
      <c r="AF23" s="32">
        <v>50</v>
      </c>
      <c r="AG23" s="31"/>
      <c r="AH23" s="32">
        <v>49</v>
      </c>
      <c r="AI23" s="31"/>
      <c r="AJ23" s="32">
        <v>48</v>
      </c>
      <c r="AK23" s="31"/>
      <c r="AL23" s="32">
        <v>49</v>
      </c>
      <c r="AM23" s="31"/>
      <c r="AN23" s="32">
        <v>40</v>
      </c>
      <c r="AO23" s="31"/>
      <c r="AP23" s="32">
        <v>6</v>
      </c>
      <c r="AQ23" s="31"/>
      <c r="AR23" s="32">
        <v>21</v>
      </c>
      <c r="AS23" s="31"/>
      <c r="AT23" s="32">
        <v>20</v>
      </c>
      <c r="AU23" s="31"/>
      <c r="AV23" s="32">
        <v>20</v>
      </c>
      <c r="AW23" s="31"/>
      <c r="AX23" s="32">
        <v>0</v>
      </c>
      <c r="AY23" s="31"/>
      <c r="AZ23" s="32">
        <v>0</v>
      </c>
      <c r="BA23" s="31"/>
      <c r="BB23" s="32">
        <v>0</v>
      </c>
      <c r="BC23" s="31"/>
      <c r="BD23" s="32">
        <v>0</v>
      </c>
      <c r="BE23" s="31"/>
      <c r="BF23" s="32">
        <v>0</v>
      </c>
      <c r="BG23" s="31"/>
      <c r="BH23" s="32">
        <v>0</v>
      </c>
      <c r="BI23" s="31"/>
      <c r="BJ23" s="32">
        <v>0</v>
      </c>
      <c r="BK23" s="31"/>
      <c r="BL23" s="32">
        <v>0</v>
      </c>
    </row>
    <row r="24" spans="1:65" s="24" customFormat="1" ht="14.1" customHeight="1" x14ac:dyDescent="0.2">
      <c r="A24" s="40"/>
      <c r="B24" s="40"/>
      <c r="C24" s="40" t="s">
        <v>14</v>
      </c>
      <c r="D24" s="184"/>
      <c r="E24" s="26"/>
      <c r="F24" s="32">
        <v>3076</v>
      </c>
      <c r="G24" s="26"/>
      <c r="H24" s="32">
        <v>3044</v>
      </c>
      <c r="I24" s="26"/>
      <c r="J24" s="32">
        <v>2722</v>
      </c>
      <c r="K24" s="26"/>
      <c r="L24" s="32">
        <v>2770</v>
      </c>
      <c r="M24" s="29"/>
      <c r="N24" s="32">
        <v>2857</v>
      </c>
      <c r="O24" s="26"/>
      <c r="P24" s="32">
        <v>2790</v>
      </c>
      <c r="Q24" s="26"/>
      <c r="R24" s="32">
        <v>2971</v>
      </c>
      <c r="S24" s="26"/>
      <c r="T24" s="32">
        <v>2851</v>
      </c>
      <c r="U24" s="26"/>
      <c r="V24" s="32">
        <v>2508</v>
      </c>
      <c r="W24" s="26"/>
      <c r="X24" s="32">
        <v>2365</v>
      </c>
      <c r="Y24" s="26"/>
      <c r="Z24" s="32">
        <v>2514</v>
      </c>
      <c r="AA24" s="26"/>
      <c r="AB24" s="32">
        <v>2315</v>
      </c>
      <c r="AC24" s="26"/>
      <c r="AD24" s="32">
        <v>2127</v>
      </c>
      <c r="AE24" s="31"/>
      <c r="AF24" s="32">
        <v>1917</v>
      </c>
      <c r="AG24" s="31"/>
      <c r="AH24" s="32">
        <v>1732</v>
      </c>
      <c r="AI24" s="31"/>
      <c r="AJ24" s="32">
        <v>1536</v>
      </c>
      <c r="AK24" s="31"/>
      <c r="AL24" s="32">
        <v>1387</v>
      </c>
      <c r="AM24" s="31"/>
      <c r="AN24" s="32">
        <v>1269</v>
      </c>
      <c r="AO24" s="31"/>
      <c r="AP24" s="32">
        <v>1177</v>
      </c>
      <c r="AQ24" s="31"/>
      <c r="AR24" s="32">
        <v>1167</v>
      </c>
      <c r="AS24" s="31"/>
      <c r="AT24" s="32">
        <v>1129</v>
      </c>
      <c r="AU24" s="31"/>
      <c r="AV24" s="32">
        <v>1143</v>
      </c>
      <c r="AW24" s="31"/>
      <c r="AX24" s="32">
        <v>1186</v>
      </c>
      <c r="AY24" s="31"/>
      <c r="AZ24" s="32">
        <v>1184</v>
      </c>
      <c r="BA24" s="31"/>
      <c r="BB24" s="32">
        <v>1111</v>
      </c>
      <c r="BC24" s="31"/>
      <c r="BD24" s="32">
        <v>1544</v>
      </c>
      <c r="BE24" s="31"/>
      <c r="BF24" s="32">
        <v>1629</v>
      </c>
      <c r="BG24" s="31"/>
      <c r="BH24" s="32">
        <v>1626</v>
      </c>
      <c r="BI24" s="31"/>
      <c r="BJ24" s="32">
        <v>1563</v>
      </c>
      <c r="BK24" s="31"/>
      <c r="BL24" s="32">
        <v>1565</v>
      </c>
    </row>
    <row r="25" spans="1:65" s="24" customFormat="1" ht="14.1" customHeight="1" x14ac:dyDescent="0.2">
      <c r="A25" s="40"/>
      <c r="B25" s="40"/>
      <c r="C25" s="40" t="s">
        <v>15</v>
      </c>
      <c r="D25" s="40"/>
      <c r="E25" s="26"/>
      <c r="F25" s="32">
        <v>158</v>
      </c>
      <c r="G25" s="26"/>
      <c r="H25" s="32">
        <v>159</v>
      </c>
      <c r="I25" s="26"/>
      <c r="J25" s="32">
        <v>146</v>
      </c>
      <c r="K25" s="26"/>
      <c r="L25" s="32">
        <v>147</v>
      </c>
      <c r="M25" s="29"/>
      <c r="N25" s="32">
        <v>150</v>
      </c>
      <c r="O25" s="26"/>
      <c r="P25" s="32">
        <v>171</v>
      </c>
      <c r="Q25" s="26"/>
      <c r="R25" s="32">
        <v>170</v>
      </c>
      <c r="S25" s="26"/>
      <c r="T25" s="32">
        <v>151</v>
      </c>
      <c r="U25" s="26"/>
      <c r="V25" s="32">
        <v>153</v>
      </c>
      <c r="W25" s="26"/>
      <c r="X25" s="32">
        <v>153</v>
      </c>
      <c r="Y25" s="26"/>
      <c r="Z25" s="32">
        <v>142</v>
      </c>
      <c r="AA25" s="26"/>
      <c r="AB25" s="32">
        <v>144</v>
      </c>
      <c r="AC25" s="26"/>
      <c r="AD25" s="32">
        <v>140</v>
      </c>
      <c r="AE25" s="31"/>
      <c r="AF25" s="32">
        <v>148</v>
      </c>
      <c r="AG25" s="31"/>
      <c r="AH25" s="32">
        <v>147</v>
      </c>
      <c r="AI25" s="31"/>
      <c r="AJ25" s="32">
        <v>141</v>
      </c>
      <c r="AK25" s="31"/>
      <c r="AL25" s="32">
        <v>129</v>
      </c>
      <c r="AM25" s="31"/>
      <c r="AN25" s="32">
        <v>120</v>
      </c>
      <c r="AO25" s="31"/>
      <c r="AP25" s="32">
        <v>115</v>
      </c>
      <c r="AQ25" s="31"/>
      <c r="AR25" s="32">
        <v>113</v>
      </c>
      <c r="AS25" s="31"/>
      <c r="AT25" s="32">
        <v>101</v>
      </c>
      <c r="AU25" s="31"/>
      <c r="AV25" s="32">
        <v>100</v>
      </c>
      <c r="AW25" s="31"/>
      <c r="AX25" s="32">
        <v>99</v>
      </c>
      <c r="AY25" s="31"/>
      <c r="AZ25" s="32">
        <v>98</v>
      </c>
      <c r="BA25" s="31"/>
      <c r="BB25" s="32">
        <v>104</v>
      </c>
      <c r="BC25" s="31"/>
      <c r="BD25" s="32">
        <v>104</v>
      </c>
      <c r="BE25" s="31"/>
      <c r="BF25" s="32">
        <v>0</v>
      </c>
      <c r="BG25" s="31"/>
      <c r="BH25" s="32">
        <v>0</v>
      </c>
      <c r="BI25" s="31"/>
      <c r="BJ25" s="32">
        <v>0</v>
      </c>
      <c r="BK25" s="31"/>
      <c r="BL25" s="32">
        <v>96</v>
      </c>
    </row>
    <row r="26" spans="1:65" s="24" customFormat="1" ht="14.1" customHeight="1" x14ac:dyDescent="0.2">
      <c r="A26" s="40"/>
      <c r="B26" s="40"/>
      <c r="C26" s="40" t="s">
        <v>16</v>
      </c>
      <c r="D26" s="40"/>
      <c r="E26" s="26"/>
      <c r="F26" s="32">
        <v>105</v>
      </c>
      <c r="G26" s="26"/>
      <c r="H26" s="32">
        <v>103</v>
      </c>
      <c r="I26" s="26"/>
      <c r="J26" s="32">
        <v>105</v>
      </c>
      <c r="K26" s="26"/>
      <c r="L26" s="32">
        <v>104</v>
      </c>
      <c r="M26" s="29"/>
      <c r="N26" s="32">
        <v>106</v>
      </c>
      <c r="O26" s="26"/>
      <c r="P26" s="32">
        <v>106</v>
      </c>
      <c r="Q26" s="26"/>
      <c r="R26" s="32">
        <v>126</v>
      </c>
      <c r="S26" s="26"/>
      <c r="T26" s="32">
        <v>127</v>
      </c>
      <c r="U26" s="26"/>
      <c r="V26" s="32">
        <v>125</v>
      </c>
      <c r="W26" s="26"/>
      <c r="X26" s="32">
        <v>128</v>
      </c>
      <c r="Y26" s="26"/>
      <c r="Z26" s="32">
        <v>124</v>
      </c>
      <c r="AA26" s="26"/>
      <c r="AB26" s="32">
        <v>125</v>
      </c>
      <c r="AC26" s="26"/>
      <c r="AD26" s="32">
        <v>122</v>
      </c>
      <c r="AE26" s="31"/>
      <c r="AF26" s="32">
        <v>123</v>
      </c>
      <c r="AG26" s="31"/>
      <c r="AH26" s="32">
        <v>111</v>
      </c>
      <c r="AI26" s="31"/>
      <c r="AJ26" s="32">
        <v>110</v>
      </c>
      <c r="AK26" s="31"/>
      <c r="AL26" s="32">
        <v>108</v>
      </c>
      <c r="AM26" s="31"/>
      <c r="AN26" s="32">
        <v>109</v>
      </c>
      <c r="AO26" s="31"/>
      <c r="AP26" s="32">
        <v>119</v>
      </c>
      <c r="AQ26" s="31"/>
      <c r="AR26" s="32">
        <v>117</v>
      </c>
      <c r="AS26" s="31"/>
      <c r="AT26" s="32">
        <v>117</v>
      </c>
      <c r="AU26" s="31"/>
      <c r="AV26" s="32">
        <v>106</v>
      </c>
      <c r="AW26" s="31"/>
      <c r="AX26" s="32">
        <v>117</v>
      </c>
      <c r="AY26" s="31"/>
      <c r="AZ26" s="32">
        <v>117</v>
      </c>
      <c r="BA26" s="31"/>
      <c r="BB26" s="32">
        <v>118</v>
      </c>
      <c r="BC26" s="31"/>
      <c r="BD26" s="32">
        <v>121</v>
      </c>
      <c r="BE26" s="31"/>
      <c r="BF26" s="32">
        <v>0</v>
      </c>
      <c r="BG26" s="31"/>
      <c r="BH26" s="32">
        <v>0</v>
      </c>
      <c r="BI26" s="31"/>
      <c r="BJ26" s="32">
        <v>0</v>
      </c>
      <c r="BK26" s="31"/>
      <c r="BL26" s="32">
        <v>111</v>
      </c>
    </row>
    <row r="27" spans="1:65" s="24" customFormat="1" ht="14.1" customHeight="1" x14ac:dyDescent="0.2">
      <c r="A27" s="40"/>
      <c r="B27" s="40"/>
      <c r="C27" s="40" t="s">
        <v>17</v>
      </c>
      <c r="D27" s="40"/>
      <c r="E27" s="26"/>
      <c r="F27" s="32">
        <v>1583</v>
      </c>
      <c r="G27" s="26"/>
      <c r="H27" s="32">
        <v>1594</v>
      </c>
      <c r="I27" s="26"/>
      <c r="J27" s="32">
        <v>1553</v>
      </c>
      <c r="K27" s="26"/>
      <c r="L27" s="32">
        <v>1499</v>
      </c>
      <c r="M27" s="29"/>
      <c r="N27" s="32">
        <v>1472</v>
      </c>
      <c r="O27" s="26"/>
      <c r="P27" s="32">
        <v>1342</v>
      </c>
      <c r="Q27" s="26"/>
      <c r="R27" s="32">
        <v>1597</v>
      </c>
      <c r="S27" s="26"/>
      <c r="T27" s="32">
        <v>1598</v>
      </c>
      <c r="U27" s="26"/>
      <c r="V27" s="32">
        <v>1511</v>
      </c>
      <c r="W27" s="26"/>
      <c r="X27" s="32">
        <v>1396</v>
      </c>
      <c r="Y27" s="26"/>
      <c r="Z27" s="32">
        <v>1143</v>
      </c>
      <c r="AA27" s="26"/>
      <c r="AB27" s="32">
        <v>1150</v>
      </c>
      <c r="AC27" s="26"/>
      <c r="AD27" s="32">
        <v>1140</v>
      </c>
      <c r="AE27" s="31"/>
      <c r="AF27" s="32">
        <v>1089</v>
      </c>
      <c r="AG27" s="31"/>
      <c r="AH27" s="32">
        <v>1241</v>
      </c>
      <c r="AI27" s="31"/>
      <c r="AJ27" s="32">
        <v>1265</v>
      </c>
      <c r="AK27" s="31"/>
      <c r="AL27" s="32">
        <v>1278</v>
      </c>
      <c r="AM27" s="31"/>
      <c r="AN27" s="32">
        <v>1252</v>
      </c>
      <c r="AO27" s="31"/>
      <c r="AP27" s="32">
        <v>726</v>
      </c>
      <c r="AQ27" s="31"/>
      <c r="AR27" s="32">
        <v>725</v>
      </c>
      <c r="AS27" s="31"/>
      <c r="AT27" s="32">
        <v>935</v>
      </c>
      <c r="AU27" s="31"/>
      <c r="AV27" s="32">
        <v>958</v>
      </c>
      <c r="AW27" s="31"/>
      <c r="AX27" s="32">
        <v>1056</v>
      </c>
      <c r="AY27" s="31"/>
      <c r="AZ27" s="32">
        <v>1072</v>
      </c>
      <c r="BA27" s="31"/>
      <c r="BB27" s="32">
        <v>1059</v>
      </c>
      <c r="BC27" s="31"/>
      <c r="BD27" s="32">
        <v>1108</v>
      </c>
      <c r="BE27" s="31"/>
      <c r="BF27" s="32">
        <v>1370</v>
      </c>
      <c r="BG27" s="31"/>
      <c r="BH27" s="32">
        <v>1295</v>
      </c>
      <c r="BI27" s="31"/>
      <c r="BJ27" s="32">
        <v>1389</v>
      </c>
      <c r="BK27" s="31"/>
      <c r="BL27" s="32">
        <v>1091</v>
      </c>
    </row>
    <row r="28" spans="1:65" s="24" customFormat="1" ht="14.1" customHeight="1" x14ac:dyDescent="0.2">
      <c r="A28" s="40"/>
      <c r="B28" s="40"/>
      <c r="C28" s="40" t="s">
        <v>8</v>
      </c>
      <c r="D28" s="40"/>
      <c r="E28" s="26"/>
      <c r="F28" s="32">
        <v>149</v>
      </c>
      <c r="G28" s="26"/>
      <c r="H28" s="32">
        <v>149</v>
      </c>
      <c r="I28" s="26"/>
      <c r="J28" s="32">
        <v>149</v>
      </c>
      <c r="K28" s="26"/>
      <c r="L28" s="32">
        <v>149</v>
      </c>
      <c r="M28" s="29"/>
      <c r="N28" s="32">
        <v>149</v>
      </c>
      <c r="O28" s="26"/>
      <c r="P28" s="32">
        <v>149</v>
      </c>
      <c r="Q28" s="26"/>
      <c r="R28" s="32">
        <v>9</v>
      </c>
      <c r="S28" s="26"/>
      <c r="T28" s="32">
        <v>9</v>
      </c>
      <c r="U28" s="26"/>
      <c r="V28" s="32">
        <v>9</v>
      </c>
      <c r="W28" s="26"/>
      <c r="X28" s="32">
        <v>103</v>
      </c>
      <c r="Y28" s="26"/>
      <c r="Z28" s="32">
        <v>9</v>
      </c>
      <c r="AA28" s="26"/>
      <c r="AB28" s="32">
        <v>9</v>
      </c>
      <c r="AC28" s="26"/>
      <c r="AD28" s="32">
        <v>9</v>
      </c>
      <c r="AE28" s="31"/>
      <c r="AF28" s="32">
        <v>9</v>
      </c>
      <c r="AG28" s="31"/>
      <c r="AH28" s="32">
        <v>9</v>
      </c>
      <c r="AI28" s="31"/>
      <c r="AJ28" s="32">
        <v>9</v>
      </c>
      <c r="AK28" s="31"/>
      <c r="AL28" s="32">
        <v>8</v>
      </c>
      <c r="AM28" s="31"/>
      <c r="AN28" s="32">
        <v>8</v>
      </c>
      <c r="AO28" s="31"/>
      <c r="AP28" s="32">
        <v>8</v>
      </c>
      <c r="AQ28" s="31"/>
      <c r="AR28" s="32">
        <v>8</v>
      </c>
      <c r="AS28" s="31"/>
      <c r="AT28" s="32">
        <v>8</v>
      </c>
      <c r="AU28" s="31"/>
      <c r="AV28" s="32">
        <v>8</v>
      </c>
      <c r="AW28" s="31"/>
      <c r="AX28" s="32">
        <v>0</v>
      </c>
      <c r="AY28" s="31"/>
      <c r="AZ28" s="32">
        <v>0</v>
      </c>
      <c r="BA28" s="31"/>
      <c r="BB28" s="32">
        <v>0</v>
      </c>
      <c r="BC28" s="31"/>
      <c r="BD28" s="32">
        <v>0</v>
      </c>
      <c r="BE28" s="31"/>
      <c r="BF28" s="32">
        <v>0</v>
      </c>
      <c r="BG28" s="31"/>
      <c r="BH28" s="32">
        <v>0</v>
      </c>
      <c r="BI28" s="31"/>
      <c r="BJ28" s="32">
        <v>0</v>
      </c>
      <c r="BK28" s="31"/>
      <c r="BL28" s="32">
        <v>0</v>
      </c>
    </row>
    <row r="29" spans="1:65" s="24" customFormat="1" ht="14.1" customHeight="1" x14ac:dyDescent="0.2">
      <c r="A29" s="40"/>
      <c r="B29" s="40"/>
      <c r="C29" s="40" t="s">
        <v>9</v>
      </c>
      <c r="D29" s="40"/>
      <c r="E29" s="26"/>
      <c r="F29" s="32">
        <v>56</v>
      </c>
      <c r="G29" s="26"/>
      <c r="H29" s="32">
        <v>56</v>
      </c>
      <c r="I29" s="26"/>
      <c r="J29" s="32">
        <v>70</v>
      </c>
      <c r="K29" s="26"/>
      <c r="L29" s="32">
        <v>333</v>
      </c>
      <c r="M29" s="29"/>
      <c r="N29" s="32">
        <v>356</v>
      </c>
      <c r="O29" s="26"/>
      <c r="P29" s="32">
        <v>416</v>
      </c>
      <c r="Q29" s="26"/>
      <c r="R29" s="32">
        <v>483</v>
      </c>
      <c r="S29" s="26"/>
      <c r="T29" s="32">
        <v>552</v>
      </c>
      <c r="U29" s="26"/>
      <c r="V29" s="32">
        <v>603</v>
      </c>
      <c r="W29" s="26"/>
      <c r="X29" s="32">
        <v>645</v>
      </c>
      <c r="Y29" s="26"/>
      <c r="Z29" s="32">
        <v>745</v>
      </c>
      <c r="AA29" s="26"/>
      <c r="AB29" s="32">
        <v>502</v>
      </c>
      <c r="AC29" s="26"/>
      <c r="AD29" s="32">
        <v>546</v>
      </c>
      <c r="AE29" s="31"/>
      <c r="AF29" s="32">
        <v>596</v>
      </c>
      <c r="AG29" s="31"/>
      <c r="AH29" s="32">
        <v>645</v>
      </c>
      <c r="AI29" s="31"/>
      <c r="AJ29" s="32">
        <v>710</v>
      </c>
      <c r="AK29" s="31"/>
      <c r="AL29" s="32">
        <v>768</v>
      </c>
      <c r="AM29" s="31"/>
      <c r="AN29" s="32">
        <v>801</v>
      </c>
      <c r="AO29" s="31"/>
      <c r="AP29" s="32">
        <v>628</v>
      </c>
      <c r="AQ29" s="31"/>
      <c r="AR29" s="32">
        <v>544</v>
      </c>
      <c r="AS29" s="31"/>
      <c r="AT29" s="32">
        <v>17</v>
      </c>
      <c r="AU29" s="31"/>
      <c r="AV29" s="32">
        <v>18</v>
      </c>
      <c r="AW29" s="31"/>
      <c r="AX29" s="32">
        <v>14</v>
      </c>
      <c r="AY29" s="31"/>
      <c r="AZ29" s="32">
        <v>15</v>
      </c>
      <c r="BA29" s="31"/>
      <c r="BB29" s="32">
        <v>15</v>
      </c>
      <c r="BC29" s="31"/>
      <c r="BD29" s="32">
        <v>17</v>
      </c>
      <c r="BE29" s="31"/>
      <c r="BF29" s="32">
        <v>0</v>
      </c>
      <c r="BG29" s="31"/>
      <c r="BH29" s="32">
        <v>0</v>
      </c>
      <c r="BI29" s="31"/>
      <c r="BJ29" s="32">
        <v>0</v>
      </c>
      <c r="BK29" s="31"/>
      <c r="BL29" s="32">
        <v>14</v>
      </c>
    </row>
    <row r="30" spans="1:65" s="24" customFormat="1" ht="14.1" customHeight="1" x14ac:dyDescent="0.2">
      <c r="A30" s="40"/>
      <c r="B30" s="40"/>
      <c r="C30" s="40" t="s">
        <v>18</v>
      </c>
      <c r="D30" s="40"/>
      <c r="E30" s="26"/>
      <c r="F30" s="32">
        <v>832</v>
      </c>
      <c r="G30" s="26"/>
      <c r="H30" s="32">
        <v>799</v>
      </c>
      <c r="I30" s="26"/>
      <c r="J30" s="32">
        <v>759</v>
      </c>
      <c r="K30" s="26"/>
      <c r="L30" s="32">
        <v>762</v>
      </c>
      <c r="M30" s="29"/>
      <c r="N30" s="32">
        <v>737</v>
      </c>
      <c r="O30" s="26"/>
      <c r="P30" s="32">
        <v>694</v>
      </c>
      <c r="Q30" s="26"/>
      <c r="R30" s="32">
        <v>707</v>
      </c>
      <c r="S30" s="26"/>
      <c r="T30" s="32">
        <v>719</v>
      </c>
      <c r="U30" s="26"/>
      <c r="V30" s="32">
        <v>693</v>
      </c>
      <c r="W30" s="26"/>
      <c r="X30" s="32">
        <v>690</v>
      </c>
      <c r="Y30" s="26"/>
      <c r="Z30" s="32">
        <v>525</v>
      </c>
      <c r="AA30" s="26"/>
      <c r="AB30" s="32">
        <v>580</v>
      </c>
      <c r="AC30" s="26"/>
      <c r="AD30" s="32">
        <v>590</v>
      </c>
      <c r="AE30" s="31"/>
      <c r="AF30" s="32">
        <v>565</v>
      </c>
      <c r="AG30" s="31"/>
      <c r="AH30" s="32">
        <v>483</v>
      </c>
      <c r="AI30" s="31"/>
      <c r="AJ30" s="32">
        <v>487</v>
      </c>
      <c r="AK30" s="31"/>
      <c r="AL30" s="32">
        <v>420</v>
      </c>
      <c r="AM30" s="31"/>
      <c r="AN30" s="32">
        <v>374</v>
      </c>
      <c r="AO30" s="31"/>
      <c r="AP30" s="32">
        <v>361</v>
      </c>
      <c r="AQ30" s="31"/>
      <c r="AR30" s="32">
        <v>352</v>
      </c>
      <c r="AS30" s="31"/>
      <c r="AT30" s="32">
        <v>349</v>
      </c>
      <c r="AU30" s="31"/>
      <c r="AV30" s="32">
        <v>348</v>
      </c>
      <c r="AW30" s="31"/>
      <c r="AX30" s="32">
        <v>333</v>
      </c>
      <c r="AY30" s="31"/>
      <c r="AZ30" s="32">
        <v>333</v>
      </c>
      <c r="BA30" s="31"/>
      <c r="BB30" s="32">
        <v>321</v>
      </c>
      <c r="BC30" s="31"/>
      <c r="BD30" s="32">
        <v>567</v>
      </c>
      <c r="BE30" s="31"/>
      <c r="BF30" s="32">
        <v>536</v>
      </c>
      <c r="BG30" s="31"/>
      <c r="BH30" s="32">
        <v>518</v>
      </c>
      <c r="BI30" s="31"/>
      <c r="BJ30" s="32">
        <v>0</v>
      </c>
      <c r="BK30" s="31"/>
      <c r="BL30" s="32">
        <v>0</v>
      </c>
    </row>
    <row r="31" spans="1:65" s="24" customFormat="1" ht="14.1" customHeight="1" x14ac:dyDescent="0.2">
      <c r="A31" s="40"/>
      <c r="B31" s="40"/>
      <c r="C31" s="40" t="s">
        <v>293</v>
      </c>
      <c r="D31" s="40"/>
      <c r="E31" s="26"/>
      <c r="F31" s="101">
        <v>0</v>
      </c>
      <c r="G31" s="26"/>
      <c r="H31" s="101">
        <v>0</v>
      </c>
      <c r="I31" s="26"/>
      <c r="J31" s="101">
        <v>18</v>
      </c>
      <c r="K31" s="26"/>
      <c r="L31" s="101">
        <v>22</v>
      </c>
      <c r="M31" s="224"/>
      <c r="N31" s="101">
        <v>109</v>
      </c>
      <c r="O31" s="26"/>
      <c r="P31" s="101">
        <v>153</v>
      </c>
      <c r="Q31" s="26"/>
      <c r="R31" s="101">
        <v>0</v>
      </c>
      <c r="S31" s="26"/>
      <c r="T31" s="101">
        <v>0</v>
      </c>
      <c r="U31" s="26"/>
      <c r="V31" s="101">
        <v>0</v>
      </c>
      <c r="W31" s="26"/>
      <c r="X31" s="101">
        <v>106</v>
      </c>
      <c r="Y31" s="26"/>
      <c r="Z31" s="101">
        <v>0</v>
      </c>
      <c r="AA31" s="26"/>
      <c r="AB31" s="101">
        <v>0</v>
      </c>
      <c r="AC31" s="26"/>
      <c r="AD31" s="101">
        <v>0</v>
      </c>
      <c r="AE31" s="31"/>
      <c r="AF31" s="101">
        <v>0</v>
      </c>
      <c r="AG31" s="31"/>
      <c r="AH31" s="101">
        <v>0</v>
      </c>
      <c r="AI31" s="31"/>
      <c r="AJ31" s="101">
        <v>0</v>
      </c>
      <c r="AK31" s="31"/>
      <c r="AL31" s="101">
        <v>0</v>
      </c>
      <c r="AM31" s="31"/>
      <c r="AN31" s="32">
        <v>0</v>
      </c>
      <c r="AO31" s="31"/>
      <c r="AP31" s="101">
        <v>0</v>
      </c>
      <c r="AQ31" s="31"/>
      <c r="AR31" s="101">
        <v>0</v>
      </c>
      <c r="AS31" s="31"/>
      <c r="AT31" s="101">
        <v>0</v>
      </c>
      <c r="AU31" s="31"/>
      <c r="AV31" s="32">
        <v>0</v>
      </c>
      <c r="AW31" s="31"/>
      <c r="AX31" s="101">
        <v>0</v>
      </c>
      <c r="AY31" s="31"/>
      <c r="AZ31" s="101">
        <v>0</v>
      </c>
      <c r="BA31" s="31"/>
      <c r="BB31" s="101">
        <v>0</v>
      </c>
      <c r="BC31" s="31"/>
      <c r="BD31" s="32">
        <v>0</v>
      </c>
      <c r="BE31" s="31"/>
      <c r="BF31" s="101">
        <v>0</v>
      </c>
      <c r="BG31" s="31"/>
      <c r="BH31" s="101">
        <v>0</v>
      </c>
      <c r="BI31" s="31"/>
      <c r="BJ31" s="101">
        <v>0</v>
      </c>
      <c r="BK31" s="31"/>
      <c r="BL31" s="101">
        <v>0</v>
      </c>
    </row>
    <row r="32" spans="1:65" s="24" customFormat="1" ht="14.1" customHeight="1" x14ac:dyDescent="0.2">
      <c r="A32" s="40"/>
      <c r="B32" s="40"/>
      <c r="C32" s="40" t="s">
        <v>10</v>
      </c>
      <c r="D32" s="40"/>
      <c r="E32" s="26"/>
      <c r="F32" s="32">
        <v>404</v>
      </c>
      <c r="G32" s="26"/>
      <c r="H32" s="32">
        <v>407</v>
      </c>
      <c r="I32" s="26"/>
      <c r="J32" s="32">
        <v>406</v>
      </c>
      <c r="K32" s="26"/>
      <c r="L32" s="32">
        <v>398</v>
      </c>
      <c r="M32" s="29"/>
      <c r="N32" s="32">
        <v>397</v>
      </c>
      <c r="O32" s="26"/>
      <c r="P32" s="32">
        <v>387</v>
      </c>
      <c r="Q32" s="26"/>
      <c r="R32" s="32">
        <v>371</v>
      </c>
      <c r="S32" s="26"/>
      <c r="T32" s="32">
        <v>391</v>
      </c>
      <c r="U32" s="26"/>
      <c r="V32" s="32">
        <v>299</v>
      </c>
      <c r="W32" s="26"/>
      <c r="X32" s="32">
        <v>255</v>
      </c>
      <c r="Y32" s="26"/>
      <c r="Z32" s="32">
        <v>284</v>
      </c>
      <c r="AA32" s="26"/>
      <c r="AB32" s="32">
        <v>334</v>
      </c>
      <c r="AC32" s="26"/>
      <c r="AD32" s="32">
        <v>237</v>
      </c>
      <c r="AE32" s="31"/>
      <c r="AF32" s="32">
        <v>147</v>
      </c>
      <c r="AG32" s="31"/>
      <c r="AH32" s="32">
        <v>130</v>
      </c>
      <c r="AI32" s="31"/>
      <c r="AJ32" s="32">
        <v>137</v>
      </c>
      <c r="AK32" s="31"/>
      <c r="AL32" s="32">
        <v>106</v>
      </c>
      <c r="AM32" s="31"/>
      <c r="AN32" s="32">
        <v>116</v>
      </c>
      <c r="AO32" s="31"/>
      <c r="AP32" s="32">
        <v>133</v>
      </c>
      <c r="AQ32" s="31"/>
      <c r="AR32" s="32">
        <v>142</v>
      </c>
      <c r="AS32" s="31"/>
      <c r="AT32" s="32">
        <v>145</v>
      </c>
      <c r="AU32" s="31"/>
      <c r="AV32" s="32">
        <v>150</v>
      </c>
      <c r="AW32" s="31"/>
      <c r="AX32" s="32">
        <v>186</v>
      </c>
      <c r="AY32" s="31"/>
      <c r="AZ32" s="32">
        <v>201</v>
      </c>
      <c r="BA32" s="31"/>
      <c r="BB32" s="32">
        <v>203</v>
      </c>
      <c r="BC32" s="31"/>
      <c r="BD32" s="32">
        <v>202</v>
      </c>
      <c r="BE32" s="31"/>
      <c r="BF32" s="32">
        <f>397+54</f>
        <v>451</v>
      </c>
      <c r="BG32" s="31"/>
      <c r="BH32" s="32">
        <v>376</v>
      </c>
      <c r="BI32" s="31"/>
      <c r="BJ32" s="32">
        <v>884</v>
      </c>
      <c r="BK32" s="31"/>
      <c r="BL32" s="32">
        <v>187</v>
      </c>
    </row>
    <row r="33" spans="1:65" s="24" customFormat="1" ht="14.1" customHeight="1" x14ac:dyDescent="0.2">
      <c r="A33" s="40"/>
      <c r="B33" s="40" t="s">
        <v>19</v>
      </c>
      <c r="C33" s="40"/>
      <c r="D33" s="40"/>
      <c r="E33" s="26"/>
      <c r="F33" s="32">
        <v>90032</v>
      </c>
      <c r="G33" s="26"/>
      <c r="H33" s="32">
        <v>88073</v>
      </c>
      <c r="I33" s="26"/>
      <c r="J33" s="32">
        <v>92061</v>
      </c>
      <c r="K33" s="26"/>
      <c r="L33" s="32">
        <v>89190</v>
      </c>
      <c r="M33" s="29"/>
      <c r="N33" s="32">
        <v>86388</v>
      </c>
      <c r="O33" s="26"/>
      <c r="P33" s="32">
        <v>90171</v>
      </c>
      <c r="Q33" s="26"/>
      <c r="R33" s="32">
        <v>86363</v>
      </c>
      <c r="S33" s="26"/>
      <c r="T33" s="32">
        <v>83407</v>
      </c>
      <c r="U33" s="26"/>
      <c r="V33" s="32">
        <v>79769</v>
      </c>
      <c r="W33" s="26"/>
      <c r="X33" s="32">
        <v>81297</v>
      </c>
      <c r="Y33" s="26"/>
      <c r="Z33" s="32">
        <v>79368</v>
      </c>
      <c r="AA33" s="26"/>
      <c r="AB33" s="32">
        <v>78767</v>
      </c>
      <c r="AC33" s="26"/>
      <c r="AD33" s="32">
        <v>76725</v>
      </c>
      <c r="AE33" s="31"/>
      <c r="AF33" s="32">
        <v>75364</v>
      </c>
      <c r="AG33" s="31"/>
      <c r="AH33" s="32">
        <v>75373</v>
      </c>
      <c r="AI33" s="31"/>
      <c r="AJ33" s="32">
        <v>69715</v>
      </c>
      <c r="AK33" s="31"/>
      <c r="AL33" s="32">
        <v>67696</v>
      </c>
      <c r="AM33" s="31"/>
      <c r="AN33" s="32">
        <v>67628</v>
      </c>
      <c r="AO33" s="31"/>
      <c r="AP33" s="32">
        <v>65722</v>
      </c>
      <c r="AQ33" s="31"/>
      <c r="AR33" s="32">
        <v>61331</v>
      </c>
      <c r="AS33" s="31"/>
      <c r="AT33" s="32">
        <v>58873</v>
      </c>
      <c r="AU33" s="31"/>
      <c r="AV33" s="32">
        <v>57371</v>
      </c>
      <c r="AW33" s="31"/>
      <c r="AX33" s="32">
        <v>53453</v>
      </c>
      <c r="AY33" s="31"/>
      <c r="AZ33" s="32">
        <v>51582</v>
      </c>
      <c r="BA33" s="31"/>
      <c r="BB33" s="32">
        <v>50635</v>
      </c>
      <c r="BC33" s="31"/>
      <c r="BD33" s="32">
        <v>53040</v>
      </c>
      <c r="BE33" s="31"/>
      <c r="BF33" s="32">
        <v>50147</v>
      </c>
      <c r="BG33" s="31"/>
      <c r="BH33" s="32">
        <v>50668</v>
      </c>
      <c r="BI33" s="31"/>
      <c r="BJ33" s="32">
        <v>48418</v>
      </c>
      <c r="BK33" s="31"/>
      <c r="BL33" s="32">
        <v>52831</v>
      </c>
    </row>
    <row r="34" spans="1:65" s="24" customFormat="1" ht="14.1" customHeight="1" x14ac:dyDescent="0.2">
      <c r="A34" s="40"/>
      <c r="B34" s="40" t="s">
        <v>20</v>
      </c>
      <c r="C34" s="40"/>
      <c r="D34" s="40"/>
      <c r="E34" s="26"/>
      <c r="F34" s="32">
        <v>4387</v>
      </c>
      <c r="G34" s="26"/>
      <c r="H34" s="32">
        <v>4467</v>
      </c>
      <c r="I34" s="26"/>
      <c r="J34" s="32">
        <v>4691</v>
      </c>
      <c r="K34" s="26"/>
      <c r="L34" s="32">
        <v>4709</v>
      </c>
      <c r="M34" s="29"/>
      <c r="N34" s="32">
        <v>4709</v>
      </c>
      <c r="O34" s="26"/>
      <c r="P34" s="32">
        <v>4731</v>
      </c>
      <c r="Q34" s="26"/>
      <c r="R34" s="32">
        <v>4585</v>
      </c>
      <c r="S34" s="26"/>
      <c r="T34" s="32">
        <v>4566</v>
      </c>
      <c r="U34" s="26"/>
      <c r="V34" s="32">
        <v>4473</v>
      </c>
      <c r="W34" s="26"/>
      <c r="X34" s="32">
        <v>4415</v>
      </c>
      <c r="Y34" s="26"/>
      <c r="Z34" s="32">
        <v>4265</v>
      </c>
      <c r="AA34" s="26"/>
      <c r="AB34" s="32">
        <v>4173</v>
      </c>
      <c r="AC34" s="26"/>
      <c r="AD34" s="32">
        <v>4067</v>
      </c>
      <c r="AE34" s="31"/>
      <c r="AF34" s="32">
        <v>4055</v>
      </c>
      <c r="AG34" s="31"/>
      <c r="AH34" s="32">
        <v>3975</v>
      </c>
      <c r="AI34" s="31"/>
      <c r="AJ34" s="32">
        <v>3876</v>
      </c>
      <c r="AK34" s="31"/>
      <c r="AL34" s="32">
        <v>3745</v>
      </c>
      <c r="AM34" s="31"/>
      <c r="AN34" s="32">
        <v>3736</v>
      </c>
      <c r="AO34" s="31"/>
      <c r="AP34" s="32">
        <v>3642</v>
      </c>
      <c r="AQ34" s="31"/>
      <c r="AR34" s="32">
        <v>3570</v>
      </c>
      <c r="AS34" s="31"/>
      <c r="AT34" s="32">
        <v>3561</v>
      </c>
      <c r="AU34" s="31"/>
      <c r="AV34" s="32">
        <v>3616</v>
      </c>
      <c r="AW34" s="31"/>
      <c r="AX34" s="32">
        <v>3644</v>
      </c>
      <c r="AY34" s="31"/>
      <c r="AZ34" s="32">
        <v>3684</v>
      </c>
      <c r="BA34" s="31"/>
      <c r="BB34" s="32">
        <v>3646</v>
      </c>
      <c r="BC34" s="31"/>
      <c r="BD34" s="32">
        <v>3669</v>
      </c>
      <c r="BE34" s="31"/>
      <c r="BF34" s="32">
        <v>3632</v>
      </c>
      <c r="BG34" s="31"/>
      <c r="BH34" s="32">
        <v>3327</v>
      </c>
      <c r="BI34" s="31"/>
      <c r="BJ34" s="32">
        <v>3300</v>
      </c>
      <c r="BK34" s="31"/>
      <c r="BL34" s="32">
        <v>3338</v>
      </c>
    </row>
    <row r="35" spans="1:65" s="24" customFormat="1" ht="14.1" customHeight="1" x14ac:dyDescent="0.2">
      <c r="A35" s="40"/>
      <c r="B35" s="40" t="s">
        <v>21</v>
      </c>
      <c r="C35" s="40"/>
      <c r="D35" s="40"/>
      <c r="E35" s="26"/>
      <c r="F35" s="32">
        <v>826</v>
      </c>
      <c r="G35" s="26"/>
      <c r="H35" s="32">
        <v>834</v>
      </c>
      <c r="I35" s="26"/>
      <c r="J35" s="32">
        <v>838</v>
      </c>
      <c r="K35" s="26"/>
      <c r="L35" s="32">
        <v>845</v>
      </c>
      <c r="M35" s="29"/>
      <c r="N35" s="32">
        <v>852</v>
      </c>
      <c r="O35" s="26"/>
      <c r="P35" s="32">
        <v>835</v>
      </c>
      <c r="Q35" s="26"/>
      <c r="R35" s="32">
        <v>834</v>
      </c>
      <c r="S35" s="26"/>
      <c r="T35" s="32">
        <v>848</v>
      </c>
      <c r="U35" s="26"/>
      <c r="V35" s="32">
        <v>858</v>
      </c>
      <c r="W35" s="26"/>
      <c r="X35" s="32">
        <v>866</v>
      </c>
      <c r="Y35" s="26"/>
      <c r="Z35" s="32">
        <v>884</v>
      </c>
      <c r="AA35" s="26"/>
      <c r="AB35" s="32">
        <v>882</v>
      </c>
      <c r="AC35" s="26"/>
      <c r="AD35" s="32">
        <v>867</v>
      </c>
      <c r="AE35" s="31"/>
      <c r="AF35" s="32">
        <v>882</v>
      </c>
      <c r="AG35" s="31"/>
      <c r="AH35" s="32">
        <v>861</v>
      </c>
      <c r="AI35" s="31"/>
      <c r="AJ35" s="32">
        <v>848</v>
      </c>
      <c r="AK35" s="31"/>
      <c r="AL35" s="32">
        <v>843</v>
      </c>
      <c r="AM35" s="31"/>
      <c r="AN35" s="32">
        <v>756</v>
      </c>
      <c r="AO35" s="31"/>
      <c r="AP35" s="32">
        <v>744</v>
      </c>
      <c r="AQ35" s="31"/>
      <c r="AR35" s="32">
        <v>738</v>
      </c>
      <c r="AS35" s="31"/>
      <c r="AT35" s="32">
        <v>739</v>
      </c>
      <c r="AU35" s="31"/>
      <c r="AV35" s="32">
        <v>739</v>
      </c>
      <c r="AW35" s="31"/>
      <c r="AX35" s="32">
        <v>746</v>
      </c>
      <c r="AY35" s="31"/>
      <c r="AZ35" s="32">
        <v>729</v>
      </c>
      <c r="BA35" s="31"/>
      <c r="BB35" s="32">
        <v>718</v>
      </c>
      <c r="BC35" s="31"/>
      <c r="BD35" s="32">
        <v>723</v>
      </c>
      <c r="BE35" s="31"/>
      <c r="BF35" s="32">
        <v>796</v>
      </c>
      <c r="BG35" s="31"/>
      <c r="BH35" s="32">
        <v>414</v>
      </c>
      <c r="BI35" s="31"/>
      <c r="BJ35" s="32">
        <v>419</v>
      </c>
      <c r="BK35" s="31"/>
      <c r="BL35" s="32">
        <v>423</v>
      </c>
    </row>
    <row r="36" spans="1:65" s="24" customFormat="1" ht="14.1" customHeight="1" x14ac:dyDescent="0.2">
      <c r="A36" s="33" t="s">
        <v>22</v>
      </c>
      <c r="B36" s="34"/>
      <c r="C36" s="34"/>
      <c r="D36" s="34"/>
      <c r="E36" s="35"/>
      <c r="F36" s="36">
        <f>SUBTOTAL(109,F22:F35)</f>
        <v>101788</v>
      </c>
      <c r="G36" s="35"/>
      <c r="H36" s="36">
        <f>SUBTOTAL(109,H22:H35)</f>
        <v>99858</v>
      </c>
      <c r="I36" s="35"/>
      <c r="J36" s="36">
        <f>SUBTOTAL(109,J22:J35)</f>
        <v>103711</v>
      </c>
      <c r="K36" s="35"/>
      <c r="L36" s="36">
        <f>SUBTOTAL(109,L22:L35)</f>
        <v>101099</v>
      </c>
      <c r="M36" s="76"/>
      <c r="N36" s="36">
        <f>SUBTOTAL(109,N22:N35)</f>
        <v>98443</v>
      </c>
      <c r="O36" s="35"/>
      <c r="P36" s="36">
        <f>SUBTOTAL(109,P22:P35)</f>
        <v>102106</v>
      </c>
      <c r="Q36" s="26"/>
      <c r="R36" s="36">
        <f>SUBTOTAL(109,R22:R35)</f>
        <v>98378</v>
      </c>
      <c r="S36" s="26"/>
      <c r="T36" s="36">
        <f>SUBTOTAL(109,T22:T35)</f>
        <v>95364</v>
      </c>
      <c r="U36" s="26"/>
      <c r="V36" s="36">
        <f>SUBTOTAL(109,V22:V35)</f>
        <v>91146</v>
      </c>
      <c r="W36" s="26"/>
      <c r="X36" s="36">
        <f>SUBTOTAL(109,X22:X35)</f>
        <v>92557</v>
      </c>
      <c r="Y36" s="26"/>
      <c r="Z36" s="36">
        <f>SUBTOTAL(109,Z22:Z35)</f>
        <v>90140</v>
      </c>
      <c r="AA36" s="26"/>
      <c r="AB36" s="36">
        <f>SUBTOTAL(109,AB22:AB35)</f>
        <v>89117</v>
      </c>
      <c r="AC36" s="26"/>
      <c r="AD36" s="36">
        <f>SUBTOTAL(109,AD22:AD35)</f>
        <v>86691</v>
      </c>
      <c r="AE36" s="31"/>
      <c r="AF36" s="36">
        <f>SUBTOTAL(109,AF22:AF35)</f>
        <v>84945</v>
      </c>
      <c r="AG36" s="31"/>
      <c r="AH36" s="36">
        <f>SUBTOTAL(109,AH22:AH35)</f>
        <v>84756</v>
      </c>
      <c r="AI36" s="31"/>
      <c r="AJ36" s="36">
        <f>SUBTOTAL(109,AJ22:AJ35)</f>
        <v>78882</v>
      </c>
      <c r="AK36" s="31"/>
      <c r="AL36" s="36">
        <f>SUBTOTAL(109,AL22:AL35)</f>
        <v>76537</v>
      </c>
      <c r="AM36" s="31"/>
      <c r="AN36" s="36">
        <f>SUBTOTAL(109,AN22:AN35)</f>
        <v>76209</v>
      </c>
      <c r="AO36" s="31"/>
      <c r="AP36" s="36">
        <f>SUBTOTAL(109,AP22:AP35)</f>
        <v>73381</v>
      </c>
      <c r="AQ36" s="31"/>
      <c r="AR36" s="36">
        <f>SUBTOTAL(109,AR22:AR35)</f>
        <v>68828</v>
      </c>
      <c r="AS36" s="31"/>
      <c r="AT36" s="36">
        <f>SUBTOTAL(109,AT22:AT35)</f>
        <v>65994</v>
      </c>
      <c r="AU36" s="31"/>
      <c r="AV36" s="36">
        <f>SUBTOTAL(109,AV22:AV35)</f>
        <v>64577</v>
      </c>
      <c r="AW36" s="31"/>
      <c r="AX36" s="36">
        <f>SUBTOTAL(109,AX22:AX35)</f>
        <v>60834</v>
      </c>
      <c r="AY36" s="31"/>
      <c r="AZ36" s="36">
        <f>SUBTOTAL(109,AZ22:AZ35)</f>
        <v>59015</v>
      </c>
      <c r="BA36" s="31"/>
      <c r="BB36" s="36">
        <f>SUBTOTAL(109,BB22:BB35)</f>
        <v>57930</v>
      </c>
      <c r="BC36" s="31"/>
      <c r="BD36" s="36">
        <f>SUBTOTAL(109,BD22:BD35)</f>
        <v>61095</v>
      </c>
      <c r="BE36" s="31"/>
      <c r="BF36" s="36">
        <f>SUBTOTAL(109,BF22:BF35)</f>
        <v>58561</v>
      </c>
      <c r="BG36" s="31"/>
      <c r="BH36" s="36">
        <f>SUBTOTAL(109,BH22:BH35)</f>
        <v>58224</v>
      </c>
      <c r="BI36" s="31"/>
      <c r="BJ36" s="36">
        <f>SUBTOTAL(109,BJ22:BJ35)</f>
        <v>55973</v>
      </c>
      <c r="BK36" s="31"/>
      <c r="BL36" s="36">
        <f>SUBTOTAL(109,BL22:BL35)</f>
        <v>59656</v>
      </c>
      <c r="BM36" s="31"/>
    </row>
    <row r="37" spans="1:65" s="24" customFormat="1" ht="6" customHeight="1" x14ac:dyDescent="0.2">
      <c r="A37" s="100"/>
      <c r="B37" s="105"/>
      <c r="E37" s="38"/>
      <c r="F37" s="102"/>
      <c r="G37" s="38"/>
      <c r="H37" s="102"/>
      <c r="I37" s="38"/>
      <c r="J37" s="102"/>
      <c r="K37" s="38"/>
      <c r="L37" s="102"/>
      <c r="M37" s="220"/>
      <c r="N37" s="102"/>
      <c r="O37" s="38"/>
      <c r="P37" s="102"/>
      <c r="Q37" s="38"/>
      <c r="R37" s="102"/>
      <c r="S37" s="38"/>
      <c r="T37" s="102"/>
      <c r="U37" s="38"/>
      <c r="V37" s="102"/>
      <c r="W37" s="38"/>
      <c r="X37" s="102"/>
      <c r="Y37" s="38"/>
      <c r="Z37" s="102"/>
      <c r="AA37" s="38"/>
      <c r="AB37" s="102"/>
      <c r="AC37" s="38"/>
      <c r="AD37" s="102"/>
      <c r="AE37" s="106"/>
      <c r="AF37" s="102"/>
      <c r="AG37" s="106"/>
      <c r="AH37" s="102"/>
      <c r="AI37" s="106"/>
      <c r="AJ37" s="102"/>
      <c r="AK37" s="106"/>
      <c r="AL37" s="102"/>
      <c r="AM37" s="106"/>
      <c r="AN37" s="102"/>
      <c r="AO37" s="106"/>
      <c r="AP37" s="102"/>
      <c r="AQ37" s="106"/>
      <c r="AR37" s="102"/>
      <c r="AS37" s="106"/>
      <c r="AT37" s="102"/>
      <c r="AU37" s="106"/>
      <c r="AV37" s="102"/>
      <c r="AW37" s="106"/>
      <c r="AX37" s="102"/>
      <c r="AY37" s="106"/>
      <c r="AZ37" s="102"/>
      <c r="BA37" s="106"/>
      <c r="BB37" s="102"/>
      <c r="BC37" s="106"/>
      <c r="BD37" s="102"/>
      <c r="BE37" s="106"/>
      <c r="BF37" s="102"/>
      <c r="BG37" s="106"/>
      <c r="BH37" s="102"/>
      <c r="BI37" s="106"/>
      <c r="BJ37" s="102"/>
      <c r="BK37" s="106"/>
      <c r="BL37" s="102"/>
    </row>
    <row r="38" spans="1:65" s="24" customFormat="1" ht="14.1" customHeight="1" x14ac:dyDescent="0.2">
      <c r="A38" s="33" t="s">
        <v>23</v>
      </c>
      <c r="B38" s="34"/>
      <c r="C38" s="34"/>
      <c r="D38" s="34"/>
      <c r="E38" s="35"/>
      <c r="F38" s="36">
        <f>SUBTOTAL(109,F6:F37)</f>
        <v>114503</v>
      </c>
      <c r="G38" s="35"/>
      <c r="H38" s="36">
        <f>SUBTOTAL(109,H6:H37)</f>
        <v>111187</v>
      </c>
      <c r="I38" s="35"/>
      <c r="J38" s="36">
        <f>SUBTOTAL(109,J6:J37)</f>
        <v>113421</v>
      </c>
      <c r="K38" s="35"/>
      <c r="L38" s="36">
        <f>SUBTOTAL(109,L6:L37)</f>
        <v>114124</v>
      </c>
      <c r="M38" s="76"/>
      <c r="N38" s="36">
        <f>SUBTOTAL(109,N6:N37)</f>
        <v>110639</v>
      </c>
      <c r="O38" s="35"/>
      <c r="P38" s="36">
        <f>SUBTOTAL(109,P6:P37)</f>
        <v>114625</v>
      </c>
      <c r="Q38" s="26"/>
      <c r="R38" s="36">
        <f>SUBTOTAL(109,R6:R37)</f>
        <v>111898</v>
      </c>
      <c r="S38" s="26"/>
      <c r="T38" s="36">
        <f>SUBTOTAL(109,T6:T37)</f>
        <v>108172</v>
      </c>
      <c r="U38" s="26"/>
      <c r="V38" s="36">
        <f>SUBTOTAL(109,V6:V37)</f>
        <v>103966</v>
      </c>
      <c r="W38" s="26"/>
      <c r="X38" s="36">
        <f>SUBTOTAL(109,X6:X37)</f>
        <v>105348</v>
      </c>
      <c r="Y38" s="26"/>
      <c r="Z38" s="36">
        <f>SUBTOTAL(109,Z6:Z37)</f>
        <v>102815</v>
      </c>
      <c r="AA38" s="26"/>
      <c r="AB38" s="36">
        <f>SUBTOTAL(109,AB6:AB37)</f>
        <v>102327</v>
      </c>
      <c r="AC38" s="26"/>
      <c r="AD38" s="36">
        <f>SUBTOTAL(109,AD6:AD37)</f>
        <v>97875</v>
      </c>
      <c r="AE38" s="31"/>
      <c r="AF38" s="36">
        <f>SUBTOTAL(109,AF6:AF37)</f>
        <v>96637</v>
      </c>
      <c r="AG38" s="31"/>
      <c r="AH38" s="36">
        <f>SUBTOTAL(109,AH6:AH37)</f>
        <v>95943</v>
      </c>
      <c r="AI38" s="31"/>
      <c r="AJ38" s="36">
        <f>SUBTOTAL(109,AJ6:AJ37)</f>
        <v>89066</v>
      </c>
      <c r="AK38" s="31"/>
      <c r="AL38" s="36">
        <f>SUBTOTAL(109,AL6:AL37)</f>
        <v>85929</v>
      </c>
      <c r="AM38" s="31"/>
      <c r="AN38" s="36">
        <f>SUBTOTAL(109,AN6:AN37)</f>
        <v>85981</v>
      </c>
      <c r="AO38" s="31"/>
      <c r="AP38" s="36">
        <f>SUBTOTAL(109,AP6:AP37)</f>
        <v>81007</v>
      </c>
      <c r="AQ38" s="31"/>
      <c r="AR38" s="36">
        <f>SUBTOTAL(109,AR6:AR37)</f>
        <v>79276</v>
      </c>
      <c r="AS38" s="31"/>
      <c r="AT38" s="36">
        <f>SUBTOTAL(109,AT6:AT37)</f>
        <v>73302</v>
      </c>
      <c r="AU38" s="31"/>
      <c r="AV38" s="36">
        <f>SUBTOTAL(109,AV6:AV37)</f>
        <v>72600</v>
      </c>
      <c r="AW38" s="31"/>
      <c r="AX38" s="36">
        <f>SUBTOTAL(109,AX6:AX37)</f>
        <v>67553</v>
      </c>
      <c r="AY38" s="31"/>
      <c r="AZ38" s="36">
        <f>SUBTOTAL(109,AZ6:AZ37)</f>
        <v>65814</v>
      </c>
      <c r="BA38" s="31"/>
      <c r="BB38" s="36">
        <f>SUBTOTAL(109,BB6:BB37)</f>
        <v>64343</v>
      </c>
      <c r="BC38" s="31"/>
      <c r="BD38" s="36">
        <f>SUBTOTAL(109,BD6:BD37)</f>
        <v>67476</v>
      </c>
      <c r="BE38" s="31"/>
      <c r="BF38" s="36">
        <f>SUBTOTAL(109,BF6:BF37)</f>
        <v>64561</v>
      </c>
      <c r="BG38" s="31"/>
      <c r="BH38" s="36">
        <f>SUBTOTAL(109,BH6:BH37)</f>
        <v>65002</v>
      </c>
      <c r="BI38" s="31"/>
      <c r="BJ38" s="36">
        <f>SUBTOTAL(109,BJ6:BJ37)</f>
        <v>62139</v>
      </c>
      <c r="BK38" s="31"/>
      <c r="BL38" s="36">
        <f>SUBTOTAL(109,BL6:BL37)</f>
        <v>66003</v>
      </c>
      <c r="BM38" s="31"/>
    </row>
    <row r="39" spans="1:65" s="24" customFormat="1" x14ac:dyDescent="0.2">
      <c r="A39" s="99"/>
      <c r="B39" s="40"/>
      <c r="C39" s="40"/>
      <c r="D39" s="40"/>
      <c r="E39" s="26"/>
      <c r="F39" s="107"/>
      <c r="G39" s="26"/>
      <c r="H39" s="107"/>
      <c r="I39" s="26"/>
      <c r="J39" s="107"/>
      <c r="K39" s="26"/>
      <c r="L39" s="107"/>
      <c r="M39" s="221"/>
      <c r="N39" s="107"/>
      <c r="O39" s="26"/>
      <c r="P39" s="107"/>
      <c r="Q39" s="26"/>
      <c r="R39" s="107"/>
      <c r="S39" s="26"/>
      <c r="T39" s="107"/>
      <c r="U39" s="26"/>
      <c r="V39" s="107"/>
      <c r="W39" s="26"/>
      <c r="X39" s="107"/>
      <c r="Y39" s="26"/>
      <c r="Z39" s="107"/>
      <c r="AA39" s="26"/>
      <c r="AB39" s="107"/>
      <c r="AC39" s="26"/>
      <c r="AD39" s="107"/>
      <c r="AE39" s="31"/>
      <c r="AF39" s="107"/>
      <c r="AG39" s="31"/>
      <c r="AH39" s="107"/>
      <c r="AI39" s="31"/>
      <c r="AJ39" s="107"/>
      <c r="AK39" s="31"/>
      <c r="AL39" s="107"/>
      <c r="AM39" s="31"/>
      <c r="AN39" s="107"/>
      <c r="AO39" s="31"/>
      <c r="AP39" s="107"/>
      <c r="AQ39" s="31"/>
      <c r="AR39" s="107"/>
      <c r="AS39" s="31"/>
      <c r="AT39" s="107"/>
      <c r="AU39" s="31"/>
      <c r="AV39" s="107"/>
      <c r="AW39" s="31"/>
      <c r="AX39" s="107"/>
      <c r="AY39" s="31"/>
      <c r="AZ39" s="107"/>
      <c r="BA39" s="31"/>
      <c r="BB39" s="107"/>
      <c r="BC39" s="31"/>
      <c r="BD39" s="107"/>
      <c r="BE39" s="31"/>
      <c r="BF39" s="107"/>
      <c r="BG39" s="31"/>
      <c r="BH39" s="107"/>
      <c r="BI39" s="31"/>
      <c r="BJ39" s="107"/>
      <c r="BK39" s="31"/>
      <c r="BL39" s="107"/>
    </row>
    <row r="40" spans="1:65" s="24" customFormat="1" ht="14.1" customHeight="1" x14ac:dyDescent="0.2">
      <c r="A40" s="99" t="s">
        <v>25</v>
      </c>
      <c r="B40" s="99"/>
      <c r="C40" s="99"/>
      <c r="D40" s="99"/>
      <c r="E40" s="26"/>
      <c r="F40" s="109"/>
      <c r="G40" s="26"/>
      <c r="H40" s="109"/>
      <c r="I40" s="26"/>
      <c r="J40" s="109"/>
      <c r="K40" s="26"/>
      <c r="L40" s="109"/>
      <c r="M40" s="31"/>
      <c r="N40" s="109"/>
      <c r="O40" s="26"/>
      <c r="P40" s="109"/>
      <c r="Q40" s="26"/>
      <c r="R40" s="109"/>
      <c r="S40" s="26"/>
      <c r="T40" s="109"/>
      <c r="U40" s="26"/>
      <c r="V40" s="109"/>
      <c r="W40" s="26"/>
      <c r="X40" s="109"/>
      <c r="Y40" s="26"/>
      <c r="Z40" s="109"/>
      <c r="AA40" s="26"/>
      <c r="AB40" s="109"/>
      <c r="AC40" s="26"/>
      <c r="AD40" s="109"/>
      <c r="AE40" s="31"/>
      <c r="AF40" s="109"/>
      <c r="AG40" s="31"/>
      <c r="AH40" s="109"/>
      <c r="AI40" s="31"/>
      <c r="AJ40" s="109"/>
      <c r="AK40" s="31"/>
      <c r="AL40" s="109"/>
      <c r="AM40" s="31"/>
      <c r="AN40" s="109"/>
      <c r="AO40" s="31"/>
      <c r="AP40" s="109"/>
      <c r="AQ40" s="31"/>
      <c r="AR40" s="109"/>
      <c r="AS40" s="31"/>
      <c r="AT40" s="109"/>
      <c r="AU40" s="31"/>
      <c r="AV40" s="109"/>
      <c r="AW40" s="31"/>
      <c r="AX40" s="109"/>
      <c r="AY40" s="31"/>
      <c r="AZ40" s="109"/>
      <c r="BA40" s="31"/>
      <c r="BB40" s="109"/>
      <c r="BC40" s="31"/>
      <c r="BD40" s="109"/>
      <c r="BE40" s="31"/>
      <c r="BF40" s="109"/>
      <c r="BG40" s="31"/>
      <c r="BH40" s="109"/>
      <c r="BI40" s="31"/>
      <c r="BJ40" s="109"/>
      <c r="BK40" s="31"/>
      <c r="BL40" s="109"/>
    </row>
    <row r="41" spans="1:65" s="24" customFormat="1" ht="6" customHeight="1" x14ac:dyDescent="0.2">
      <c r="A41" s="99"/>
      <c r="B41" s="99"/>
      <c r="C41" s="99"/>
      <c r="D41" s="99"/>
      <c r="E41" s="37"/>
      <c r="F41" s="111"/>
      <c r="G41" s="37"/>
      <c r="H41" s="111"/>
      <c r="I41" s="37"/>
      <c r="J41" s="111"/>
      <c r="K41" s="37"/>
      <c r="L41" s="111"/>
      <c r="M41" s="222"/>
      <c r="N41" s="111"/>
      <c r="O41" s="37"/>
      <c r="P41" s="111"/>
      <c r="Q41" s="37"/>
      <c r="R41" s="111"/>
      <c r="S41" s="37"/>
      <c r="T41" s="111"/>
      <c r="U41" s="37"/>
      <c r="V41" s="111"/>
      <c r="W41" s="37"/>
      <c r="X41" s="111"/>
      <c r="Y41" s="37"/>
      <c r="Z41" s="111"/>
      <c r="AA41" s="37"/>
      <c r="AB41" s="111"/>
      <c r="AC41" s="37"/>
      <c r="AD41" s="111"/>
      <c r="AE41" s="104"/>
      <c r="AF41" s="111"/>
      <c r="AG41" s="104"/>
      <c r="AH41" s="111"/>
      <c r="AI41" s="104"/>
      <c r="AJ41" s="111"/>
      <c r="AK41" s="104"/>
      <c r="AL41" s="111"/>
      <c r="AM41" s="104"/>
      <c r="AN41" s="111"/>
      <c r="AO41" s="104"/>
      <c r="AP41" s="111"/>
      <c r="AQ41" s="104"/>
      <c r="AR41" s="111"/>
      <c r="AS41" s="104"/>
      <c r="AT41" s="111"/>
      <c r="AU41" s="104"/>
      <c r="AV41" s="111"/>
      <c r="AW41" s="104"/>
      <c r="AX41" s="111"/>
      <c r="AY41" s="104"/>
      <c r="AZ41" s="111"/>
      <c r="BA41" s="104"/>
      <c r="BB41" s="111"/>
      <c r="BC41" s="104"/>
      <c r="BD41" s="111"/>
      <c r="BE41" s="104"/>
      <c r="BF41" s="111"/>
      <c r="BG41" s="104"/>
      <c r="BH41" s="111"/>
      <c r="BI41" s="104"/>
      <c r="BJ41" s="111"/>
      <c r="BK41" s="104"/>
      <c r="BL41" s="111"/>
    </row>
    <row r="42" spans="1:65" s="24" customFormat="1" ht="14.1" customHeight="1" x14ac:dyDescent="0.2">
      <c r="A42" s="183" t="s">
        <v>3</v>
      </c>
      <c r="B42" s="99"/>
      <c r="C42" s="99"/>
      <c r="D42" s="99"/>
      <c r="E42" s="37"/>
      <c r="F42" s="113"/>
      <c r="G42" s="37"/>
      <c r="H42" s="113"/>
      <c r="I42" s="37"/>
      <c r="J42" s="113"/>
      <c r="K42" s="37"/>
      <c r="L42" s="113"/>
      <c r="M42" s="104"/>
      <c r="N42" s="113"/>
      <c r="O42" s="37"/>
      <c r="P42" s="113"/>
      <c r="Q42" s="37"/>
      <c r="R42" s="113"/>
      <c r="S42" s="37"/>
      <c r="T42" s="113"/>
      <c r="U42" s="37"/>
      <c r="V42" s="113"/>
      <c r="W42" s="37"/>
      <c r="X42" s="113"/>
      <c r="Y42" s="37"/>
      <c r="Z42" s="113"/>
      <c r="AA42" s="37"/>
      <c r="AB42" s="113"/>
      <c r="AC42" s="37"/>
      <c r="AD42" s="113"/>
      <c r="AE42" s="104"/>
      <c r="AF42" s="113"/>
      <c r="AG42" s="104"/>
      <c r="AH42" s="113"/>
      <c r="AI42" s="104"/>
      <c r="AJ42" s="113"/>
      <c r="AK42" s="104"/>
      <c r="AL42" s="113"/>
      <c r="AM42" s="104"/>
      <c r="AN42" s="113"/>
      <c r="AO42" s="104"/>
      <c r="AP42" s="113"/>
      <c r="AQ42" s="104"/>
      <c r="AR42" s="113"/>
      <c r="AS42" s="104"/>
      <c r="AT42" s="113"/>
      <c r="AU42" s="104"/>
      <c r="AV42" s="113"/>
      <c r="AW42" s="104"/>
      <c r="AX42" s="113"/>
      <c r="AY42" s="104"/>
      <c r="AZ42" s="113"/>
      <c r="BA42" s="104"/>
      <c r="BB42" s="113"/>
      <c r="BC42" s="104"/>
      <c r="BD42" s="113"/>
      <c r="BE42" s="104"/>
      <c r="BF42" s="113"/>
      <c r="BG42" s="104"/>
      <c r="BH42" s="113"/>
      <c r="BI42" s="104"/>
      <c r="BJ42" s="113"/>
      <c r="BK42" s="104"/>
      <c r="BL42" s="113"/>
    </row>
    <row r="43" spans="1:65" s="24" customFormat="1" ht="14.1" customHeight="1" x14ac:dyDescent="0.2">
      <c r="A43" s="40"/>
      <c r="B43" s="40" t="s">
        <v>26</v>
      </c>
      <c r="C43" s="40"/>
      <c r="D43" s="40"/>
      <c r="E43" s="26"/>
      <c r="F43" s="32">
        <v>1115</v>
      </c>
      <c r="G43" s="26"/>
      <c r="H43" s="32">
        <v>1160</v>
      </c>
      <c r="I43" s="26"/>
      <c r="J43" s="32">
        <v>1119</v>
      </c>
      <c r="K43" s="26"/>
      <c r="L43" s="32">
        <v>1253</v>
      </c>
      <c r="M43" s="29"/>
      <c r="N43" s="32">
        <v>1193</v>
      </c>
      <c r="O43" s="26"/>
      <c r="P43" s="32">
        <v>1306</v>
      </c>
      <c r="Q43" s="26"/>
      <c r="R43" s="32">
        <v>1284</v>
      </c>
      <c r="S43" s="26"/>
      <c r="T43" s="32">
        <v>1184</v>
      </c>
      <c r="U43" s="26"/>
      <c r="V43" s="32">
        <v>1088</v>
      </c>
      <c r="W43" s="26"/>
      <c r="X43" s="32">
        <v>1187</v>
      </c>
      <c r="Y43" s="26"/>
      <c r="Z43" s="32">
        <v>990</v>
      </c>
      <c r="AA43" s="26"/>
      <c r="AB43" s="32">
        <v>1109</v>
      </c>
      <c r="AC43" s="26"/>
      <c r="AD43" s="32">
        <v>1133</v>
      </c>
      <c r="AE43" s="31"/>
      <c r="AF43" s="32">
        <v>1243</v>
      </c>
      <c r="AG43" s="31"/>
      <c r="AH43" s="32">
        <v>1342</v>
      </c>
      <c r="AI43" s="31"/>
      <c r="AJ43" s="32">
        <v>1533</v>
      </c>
      <c r="AK43" s="31"/>
      <c r="AL43" s="32">
        <v>1554</v>
      </c>
      <c r="AM43" s="31"/>
      <c r="AN43" s="32">
        <v>1674</v>
      </c>
      <c r="AO43" s="31"/>
      <c r="AP43" s="32">
        <v>1267</v>
      </c>
      <c r="AQ43" s="31"/>
      <c r="AR43" s="32">
        <v>1241</v>
      </c>
      <c r="AS43" s="31"/>
      <c r="AT43" s="32">
        <v>1169</v>
      </c>
      <c r="AU43" s="31"/>
      <c r="AV43" s="32">
        <v>1119</v>
      </c>
      <c r="AW43" s="31"/>
      <c r="AX43" s="32">
        <v>870</v>
      </c>
      <c r="AY43" s="31"/>
      <c r="AZ43" s="32">
        <v>628</v>
      </c>
      <c r="BA43" s="31"/>
      <c r="BB43" s="32">
        <v>636</v>
      </c>
      <c r="BC43" s="31"/>
      <c r="BD43" s="32">
        <v>631</v>
      </c>
      <c r="BE43" s="31"/>
      <c r="BF43" s="32">
        <v>516</v>
      </c>
      <c r="BG43" s="31"/>
      <c r="BH43" s="32">
        <v>31</v>
      </c>
      <c r="BI43" s="31"/>
      <c r="BJ43" s="32">
        <v>117</v>
      </c>
      <c r="BK43" s="31"/>
      <c r="BL43" s="32">
        <v>444</v>
      </c>
    </row>
    <row r="44" spans="1:65" s="24" customFormat="1" ht="14.1" customHeight="1" x14ac:dyDescent="0.2">
      <c r="A44" s="40"/>
      <c r="B44" s="40" t="s">
        <v>27</v>
      </c>
      <c r="C44" s="40"/>
      <c r="D44" s="40"/>
      <c r="E44" s="26"/>
      <c r="F44" s="32">
        <v>210</v>
      </c>
      <c r="G44" s="26"/>
      <c r="H44" s="32">
        <v>267</v>
      </c>
      <c r="I44" s="26"/>
      <c r="J44" s="32">
        <v>300</v>
      </c>
      <c r="K44" s="26"/>
      <c r="L44" s="32">
        <v>257</v>
      </c>
      <c r="M44" s="29"/>
      <c r="N44" s="32">
        <v>216</v>
      </c>
      <c r="O44" s="26"/>
      <c r="P44" s="32">
        <v>273</v>
      </c>
      <c r="Q44" s="26"/>
      <c r="R44" s="32">
        <v>296</v>
      </c>
      <c r="S44" s="26"/>
      <c r="T44" s="32">
        <v>241</v>
      </c>
      <c r="U44" s="26"/>
      <c r="V44" s="32">
        <v>209</v>
      </c>
      <c r="W44" s="26"/>
      <c r="X44" s="32">
        <v>276</v>
      </c>
      <c r="Y44" s="26"/>
      <c r="Z44" s="32">
        <v>294</v>
      </c>
      <c r="AA44" s="26"/>
      <c r="AB44" s="32">
        <v>244</v>
      </c>
      <c r="AC44" s="26"/>
      <c r="AD44" s="32">
        <v>208</v>
      </c>
      <c r="AE44" s="31"/>
      <c r="AF44" s="32">
        <v>259</v>
      </c>
      <c r="AG44" s="31"/>
      <c r="AH44" s="32">
        <v>309</v>
      </c>
      <c r="AI44" s="31"/>
      <c r="AJ44" s="32">
        <v>261</v>
      </c>
      <c r="AK44" s="31"/>
      <c r="AL44" s="32">
        <v>232</v>
      </c>
      <c r="AM44" s="31"/>
      <c r="AN44" s="32">
        <v>269</v>
      </c>
      <c r="AO44" s="31"/>
      <c r="AP44" s="32">
        <v>277</v>
      </c>
      <c r="AQ44" s="31"/>
      <c r="AR44" s="32">
        <v>237</v>
      </c>
      <c r="AS44" s="31"/>
      <c r="AT44" s="32">
        <v>194</v>
      </c>
      <c r="AU44" s="31"/>
      <c r="AV44" s="32">
        <v>254</v>
      </c>
      <c r="AW44" s="31"/>
      <c r="AX44" s="32">
        <v>240</v>
      </c>
      <c r="AY44" s="31"/>
      <c r="AZ44" s="32">
        <v>200</v>
      </c>
      <c r="BA44" s="31"/>
      <c r="BB44" s="32">
        <v>164</v>
      </c>
      <c r="BC44" s="31"/>
      <c r="BD44" s="32">
        <v>174</v>
      </c>
      <c r="BE44" s="31"/>
      <c r="BF44" s="32">
        <v>199</v>
      </c>
      <c r="BG44" s="31"/>
      <c r="BH44" s="32">
        <v>0</v>
      </c>
      <c r="BI44" s="31"/>
      <c r="BJ44" s="32">
        <v>0</v>
      </c>
      <c r="BK44" s="31"/>
      <c r="BL44" s="32">
        <v>140</v>
      </c>
    </row>
    <row r="45" spans="1:65" s="24" customFormat="1" ht="14.1" customHeight="1" x14ac:dyDescent="0.2">
      <c r="A45" s="40"/>
      <c r="B45" s="40" t="s">
        <v>28</v>
      </c>
      <c r="C45" s="40"/>
      <c r="D45" s="40"/>
      <c r="E45" s="26"/>
      <c r="F45" s="30">
        <v>888</v>
      </c>
      <c r="G45" s="26"/>
      <c r="H45" s="30">
        <v>524</v>
      </c>
      <c r="I45" s="26"/>
      <c r="J45" s="30">
        <v>1171</v>
      </c>
      <c r="K45" s="26"/>
      <c r="L45" s="30">
        <v>1222</v>
      </c>
      <c r="M45" s="29"/>
      <c r="N45" s="30">
        <v>1289</v>
      </c>
      <c r="O45" s="26"/>
      <c r="P45" s="30">
        <v>1293</v>
      </c>
      <c r="Q45" s="26"/>
      <c r="R45" s="30">
        <v>1040</v>
      </c>
      <c r="S45" s="26"/>
      <c r="T45" s="30">
        <v>1005</v>
      </c>
      <c r="U45" s="26"/>
      <c r="V45" s="30">
        <v>560</v>
      </c>
      <c r="W45" s="26"/>
      <c r="X45" s="30">
        <v>475</v>
      </c>
      <c r="Y45" s="26"/>
      <c r="Z45" s="30">
        <v>682</v>
      </c>
      <c r="AA45" s="26"/>
      <c r="AB45" s="30">
        <v>658</v>
      </c>
      <c r="AC45" s="26"/>
      <c r="AD45" s="30">
        <v>650</v>
      </c>
      <c r="AE45" s="31"/>
      <c r="AF45" s="30">
        <v>742</v>
      </c>
      <c r="AG45" s="31"/>
      <c r="AH45" s="30">
        <v>1506</v>
      </c>
      <c r="AI45" s="31"/>
      <c r="AJ45" s="30">
        <v>1487</v>
      </c>
      <c r="AK45" s="31"/>
      <c r="AL45" s="30">
        <v>1443</v>
      </c>
      <c r="AM45" s="31"/>
      <c r="AN45" s="32">
        <v>836</v>
      </c>
      <c r="AO45" s="31"/>
      <c r="AP45" s="30">
        <v>516</v>
      </c>
      <c r="AQ45" s="31"/>
      <c r="AR45" s="30">
        <v>500</v>
      </c>
      <c r="AS45" s="31"/>
      <c r="AT45" s="30">
        <v>511</v>
      </c>
      <c r="AU45" s="31"/>
      <c r="AV45" s="32">
        <v>571</v>
      </c>
      <c r="AW45" s="31"/>
      <c r="AX45" s="30">
        <v>777</v>
      </c>
      <c r="AY45" s="31"/>
      <c r="AZ45" s="30">
        <v>1079</v>
      </c>
      <c r="BA45" s="31"/>
      <c r="BB45" s="30">
        <v>857</v>
      </c>
      <c r="BC45" s="31"/>
      <c r="BD45" s="32">
        <v>806</v>
      </c>
      <c r="BE45" s="31"/>
      <c r="BF45" s="30">
        <v>1003</v>
      </c>
      <c r="BG45" s="31"/>
      <c r="BH45" s="30">
        <v>1174</v>
      </c>
      <c r="BI45" s="31"/>
      <c r="BJ45" s="30">
        <v>628</v>
      </c>
      <c r="BK45" s="31"/>
      <c r="BL45" s="30">
        <v>705</v>
      </c>
    </row>
    <row r="46" spans="1:65" s="24" customFormat="1" ht="14.1" customHeight="1" x14ac:dyDescent="0.2">
      <c r="A46" s="40"/>
      <c r="B46" s="40" t="s">
        <v>29</v>
      </c>
      <c r="C46" s="40"/>
      <c r="D46" s="40"/>
      <c r="E46" s="26"/>
      <c r="F46" s="30">
        <v>313</v>
      </c>
      <c r="G46" s="26"/>
      <c r="H46" s="30">
        <v>170</v>
      </c>
      <c r="I46" s="26"/>
      <c r="J46" s="30">
        <v>676</v>
      </c>
      <c r="K46" s="26"/>
      <c r="L46" s="30">
        <v>865</v>
      </c>
      <c r="M46" s="29"/>
      <c r="N46" s="30">
        <v>229</v>
      </c>
      <c r="O46" s="26"/>
      <c r="P46" s="30">
        <v>80</v>
      </c>
      <c r="Q46" s="26"/>
      <c r="R46" s="30">
        <v>258</v>
      </c>
      <c r="S46" s="26"/>
      <c r="T46" s="30">
        <v>97</v>
      </c>
      <c r="U46" s="26"/>
      <c r="V46" s="30">
        <v>786</v>
      </c>
      <c r="W46" s="26"/>
      <c r="X46" s="30">
        <v>634</v>
      </c>
      <c r="Y46" s="26"/>
      <c r="Z46" s="30">
        <v>827</v>
      </c>
      <c r="AA46" s="26"/>
      <c r="AB46" s="30">
        <v>967</v>
      </c>
      <c r="AC46" s="26"/>
      <c r="AD46" s="30">
        <v>460</v>
      </c>
      <c r="AE46" s="31"/>
      <c r="AF46" s="30">
        <v>180</v>
      </c>
      <c r="AG46" s="31"/>
      <c r="AH46" s="30">
        <v>735</v>
      </c>
      <c r="AI46" s="31"/>
      <c r="AJ46" s="30">
        <v>449</v>
      </c>
      <c r="AK46" s="31"/>
      <c r="AL46" s="30">
        <v>616</v>
      </c>
      <c r="AM46" s="31"/>
      <c r="AN46" s="32">
        <v>441</v>
      </c>
      <c r="AO46" s="31"/>
      <c r="AP46" s="30">
        <v>509</v>
      </c>
      <c r="AQ46" s="31"/>
      <c r="AR46" s="30">
        <v>411</v>
      </c>
      <c r="AS46" s="31"/>
      <c r="AT46" s="30">
        <v>31</v>
      </c>
      <c r="AU46" s="31"/>
      <c r="AV46" s="32">
        <v>5</v>
      </c>
      <c r="AW46" s="31"/>
      <c r="AX46" s="30">
        <v>20</v>
      </c>
      <c r="AY46" s="31"/>
      <c r="AZ46" s="30">
        <v>7</v>
      </c>
      <c r="BA46" s="31"/>
      <c r="BB46" s="30">
        <v>39</v>
      </c>
      <c r="BC46" s="31"/>
      <c r="BD46" s="32">
        <v>72</v>
      </c>
      <c r="BE46" s="31"/>
      <c r="BF46" s="30">
        <v>84</v>
      </c>
      <c r="BG46" s="31"/>
      <c r="BH46" s="30">
        <v>17</v>
      </c>
      <c r="BI46" s="31"/>
      <c r="BJ46" s="30">
        <v>27</v>
      </c>
      <c r="BK46" s="31"/>
      <c r="BL46" s="30">
        <v>8</v>
      </c>
    </row>
    <row r="47" spans="1:65" s="24" customFormat="1" ht="14.1" customHeight="1" x14ac:dyDescent="0.2">
      <c r="A47" s="40"/>
      <c r="B47" s="40" t="s">
        <v>30</v>
      </c>
      <c r="C47" s="40"/>
      <c r="D47" s="40"/>
      <c r="E47" s="26"/>
      <c r="F47" s="32">
        <v>33</v>
      </c>
      <c r="G47" s="26"/>
      <c r="H47" s="32">
        <v>7</v>
      </c>
      <c r="I47" s="26"/>
      <c r="J47" s="32">
        <v>46</v>
      </c>
      <c r="K47" s="26"/>
      <c r="L47" s="32">
        <v>32</v>
      </c>
      <c r="M47" s="29"/>
      <c r="N47" s="32">
        <v>31</v>
      </c>
      <c r="O47" s="26"/>
      <c r="P47" s="32">
        <v>35</v>
      </c>
      <c r="Q47" s="26"/>
      <c r="R47" s="32">
        <v>62</v>
      </c>
      <c r="S47" s="26"/>
      <c r="T47" s="32">
        <v>48</v>
      </c>
      <c r="U47" s="26"/>
      <c r="V47" s="32">
        <v>34</v>
      </c>
      <c r="W47" s="26"/>
      <c r="X47" s="32">
        <v>16</v>
      </c>
      <c r="Y47" s="26"/>
      <c r="Z47" s="32">
        <v>50</v>
      </c>
      <c r="AA47" s="26"/>
      <c r="AB47" s="32">
        <v>43</v>
      </c>
      <c r="AC47" s="26"/>
      <c r="AD47" s="32">
        <v>32</v>
      </c>
      <c r="AE47" s="31"/>
      <c r="AF47" s="32">
        <v>21</v>
      </c>
      <c r="AG47" s="31"/>
      <c r="AH47" s="32">
        <v>64</v>
      </c>
      <c r="AI47" s="31"/>
      <c r="AJ47" s="32">
        <v>62</v>
      </c>
      <c r="AK47" s="31"/>
      <c r="AL47" s="32">
        <v>56</v>
      </c>
      <c r="AM47" s="31"/>
      <c r="AN47" s="32">
        <v>18</v>
      </c>
      <c r="AO47" s="31"/>
      <c r="AP47" s="32">
        <v>70</v>
      </c>
      <c r="AQ47" s="31"/>
      <c r="AR47" s="32">
        <v>43</v>
      </c>
      <c r="AS47" s="31"/>
      <c r="AT47" s="32">
        <v>41</v>
      </c>
      <c r="AU47" s="31"/>
      <c r="AV47" s="32">
        <v>19</v>
      </c>
      <c r="AW47" s="31"/>
      <c r="AX47" s="32">
        <v>49</v>
      </c>
      <c r="AY47" s="31"/>
      <c r="AZ47" s="32">
        <v>14</v>
      </c>
      <c r="BA47" s="31"/>
      <c r="BB47" s="32">
        <v>16</v>
      </c>
      <c r="BC47" s="31"/>
      <c r="BD47" s="32">
        <v>58</v>
      </c>
      <c r="BE47" s="31"/>
      <c r="BF47" s="32">
        <v>75</v>
      </c>
      <c r="BG47" s="31"/>
      <c r="BH47" s="32">
        <v>36</v>
      </c>
      <c r="BI47" s="31"/>
      <c r="BJ47" s="32">
        <v>42</v>
      </c>
      <c r="BK47" s="31"/>
      <c r="BL47" s="32">
        <v>18</v>
      </c>
    </row>
    <row r="48" spans="1:65" s="24" customFormat="1" ht="14.1" customHeight="1" x14ac:dyDescent="0.2">
      <c r="A48" s="40"/>
      <c r="B48" s="40" t="s">
        <v>31</v>
      </c>
      <c r="C48" s="40"/>
      <c r="D48" s="40"/>
      <c r="E48" s="26"/>
      <c r="F48" s="32">
        <v>486</v>
      </c>
      <c r="G48" s="26"/>
      <c r="H48" s="32">
        <v>277</v>
      </c>
      <c r="I48" s="26"/>
      <c r="J48" s="32">
        <v>218</v>
      </c>
      <c r="K48" s="26"/>
      <c r="L48" s="32">
        <v>370</v>
      </c>
      <c r="M48" s="29"/>
      <c r="N48" s="32">
        <v>213</v>
      </c>
      <c r="O48" s="26"/>
      <c r="P48" s="32">
        <v>290</v>
      </c>
      <c r="Q48" s="26"/>
      <c r="R48" s="32">
        <v>301</v>
      </c>
      <c r="S48" s="26"/>
      <c r="T48" s="32">
        <v>330</v>
      </c>
      <c r="U48" s="26"/>
      <c r="V48" s="32">
        <v>337</v>
      </c>
      <c r="W48" s="26"/>
      <c r="X48" s="32">
        <v>248</v>
      </c>
      <c r="Y48" s="26"/>
      <c r="Z48" s="32">
        <v>333</v>
      </c>
      <c r="AA48" s="26"/>
      <c r="AB48" s="32">
        <v>373</v>
      </c>
      <c r="AC48" s="26"/>
      <c r="AD48" s="32">
        <v>362</v>
      </c>
      <c r="AE48" s="31"/>
      <c r="AF48" s="32">
        <v>346</v>
      </c>
      <c r="AG48" s="31"/>
      <c r="AH48" s="32">
        <v>129</v>
      </c>
      <c r="AI48" s="31"/>
      <c r="AJ48" s="32">
        <v>130</v>
      </c>
      <c r="AK48" s="31"/>
      <c r="AL48" s="32">
        <v>261</v>
      </c>
      <c r="AM48" s="31"/>
      <c r="AN48" s="32">
        <v>154</v>
      </c>
      <c r="AO48" s="31"/>
      <c r="AP48" s="32">
        <v>91</v>
      </c>
      <c r="AQ48" s="31"/>
      <c r="AR48" s="32">
        <v>84</v>
      </c>
      <c r="AS48" s="31"/>
      <c r="AT48" s="32">
        <v>129</v>
      </c>
      <c r="AU48" s="31"/>
      <c r="AV48" s="32">
        <v>108</v>
      </c>
      <c r="AW48" s="31"/>
      <c r="AX48" s="32">
        <v>100</v>
      </c>
      <c r="AY48" s="31"/>
      <c r="AZ48" s="32">
        <v>259</v>
      </c>
      <c r="BA48" s="31"/>
      <c r="BB48" s="32">
        <v>117</v>
      </c>
      <c r="BC48" s="31"/>
      <c r="BD48" s="32">
        <v>89</v>
      </c>
      <c r="BE48" s="31"/>
      <c r="BF48" s="32">
        <v>2</v>
      </c>
      <c r="BG48" s="31"/>
      <c r="BH48" s="32">
        <v>0</v>
      </c>
      <c r="BI48" s="31"/>
      <c r="BJ48" s="32">
        <v>0</v>
      </c>
      <c r="BK48" s="31"/>
      <c r="BL48" s="32">
        <v>41</v>
      </c>
    </row>
    <row r="49" spans="1:65" s="24" customFormat="1" ht="14.1" customHeight="1" x14ac:dyDescent="0.2">
      <c r="A49" s="40"/>
      <c r="B49" s="40" t="s">
        <v>32</v>
      </c>
      <c r="C49" s="40"/>
      <c r="D49" s="40"/>
      <c r="E49" s="26"/>
      <c r="F49" s="32">
        <v>1445</v>
      </c>
      <c r="G49" s="26"/>
      <c r="H49" s="32">
        <v>494</v>
      </c>
      <c r="I49" s="26"/>
      <c r="J49" s="32">
        <v>282</v>
      </c>
      <c r="K49" s="26"/>
      <c r="L49" s="32">
        <v>1922</v>
      </c>
      <c r="M49" s="29"/>
      <c r="N49" s="32">
        <v>2340</v>
      </c>
      <c r="O49" s="26"/>
      <c r="P49" s="32">
        <v>1828</v>
      </c>
      <c r="Q49" s="26"/>
      <c r="R49" s="32">
        <v>1237</v>
      </c>
      <c r="S49" s="26"/>
      <c r="T49" s="32">
        <v>1966</v>
      </c>
      <c r="U49" s="26"/>
      <c r="V49" s="32">
        <v>1017</v>
      </c>
      <c r="W49" s="26"/>
      <c r="X49" s="32">
        <v>1218</v>
      </c>
      <c r="Y49" s="26"/>
      <c r="Z49" s="32">
        <v>1832</v>
      </c>
      <c r="AA49" s="26"/>
      <c r="AB49" s="32">
        <v>2747</v>
      </c>
      <c r="AC49" s="26"/>
      <c r="AD49" s="32">
        <v>2244</v>
      </c>
      <c r="AE49" s="31"/>
      <c r="AF49" s="32">
        <v>2111</v>
      </c>
      <c r="AG49" s="31"/>
      <c r="AH49" s="32">
        <v>1527</v>
      </c>
      <c r="AI49" s="31"/>
      <c r="AJ49" s="32">
        <v>1766</v>
      </c>
      <c r="AK49" s="31"/>
      <c r="AL49" s="32">
        <v>1106</v>
      </c>
      <c r="AM49" s="31"/>
      <c r="AN49" s="32">
        <v>1885</v>
      </c>
      <c r="AO49" s="31"/>
      <c r="AP49" s="32">
        <v>1106</v>
      </c>
      <c r="AQ49" s="31"/>
      <c r="AR49" s="32">
        <v>1438</v>
      </c>
      <c r="AS49" s="31"/>
      <c r="AT49" s="32">
        <v>717</v>
      </c>
      <c r="AU49" s="31"/>
      <c r="AV49" s="32">
        <v>1325</v>
      </c>
      <c r="AW49" s="31"/>
      <c r="AX49" s="32">
        <v>488</v>
      </c>
      <c r="AY49" s="31"/>
      <c r="AZ49" s="32">
        <v>401</v>
      </c>
      <c r="BA49" s="31"/>
      <c r="BB49" s="32">
        <v>428</v>
      </c>
      <c r="BC49" s="31"/>
      <c r="BD49" s="32">
        <v>485</v>
      </c>
      <c r="BE49" s="31"/>
      <c r="BF49" s="32">
        <v>519</v>
      </c>
      <c r="BG49" s="31"/>
      <c r="BH49" s="32">
        <v>1348</v>
      </c>
      <c r="BI49" s="31"/>
      <c r="BJ49" s="32">
        <v>940</v>
      </c>
      <c r="BK49" s="31"/>
      <c r="BL49" s="32">
        <v>770</v>
      </c>
    </row>
    <row r="50" spans="1:65" s="24" customFormat="1" ht="14.1" customHeight="1" x14ac:dyDescent="0.2">
      <c r="A50" s="40"/>
      <c r="B50" s="40" t="s">
        <v>33</v>
      </c>
      <c r="C50" s="40"/>
      <c r="D50" s="40"/>
      <c r="E50" s="26"/>
      <c r="F50" s="32">
        <v>62</v>
      </c>
      <c r="G50" s="26"/>
      <c r="H50" s="32">
        <v>58</v>
      </c>
      <c r="I50" s="26"/>
      <c r="J50" s="32">
        <v>56</v>
      </c>
      <c r="K50" s="26"/>
      <c r="L50" s="32">
        <v>58</v>
      </c>
      <c r="M50" s="29"/>
      <c r="N50" s="32">
        <v>54</v>
      </c>
      <c r="O50" s="26"/>
      <c r="P50" s="32">
        <v>54</v>
      </c>
      <c r="Q50" s="26"/>
      <c r="R50" s="32">
        <v>52</v>
      </c>
      <c r="S50" s="26"/>
      <c r="T50" s="32">
        <v>73</v>
      </c>
      <c r="U50" s="26"/>
      <c r="V50" s="32">
        <v>52</v>
      </c>
      <c r="W50" s="26"/>
      <c r="X50" s="32">
        <v>53</v>
      </c>
      <c r="Y50" s="26"/>
      <c r="Z50" s="32">
        <v>51</v>
      </c>
      <c r="AA50" s="26"/>
      <c r="AB50" s="32">
        <v>52</v>
      </c>
      <c r="AC50" s="26"/>
      <c r="AD50" s="32">
        <v>48</v>
      </c>
      <c r="AE50" s="31"/>
      <c r="AF50" s="32">
        <v>40</v>
      </c>
      <c r="AG50" s="31"/>
      <c r="AH50" s="32">
        <v>30</v>
      </c>
      <c r="AI50" s="31"/>
      <c r="AJ50" s="32">
        <v>32</v>
      </c>
      <c r="AK50" s="31"/>
      <c r="AL50" s="32">
        <v>31</v>
      </c>
      <c r="AM50" s="31"/>
      <c r="AN50" s="32">
        <v>28</v>
      </c>
      <c r="AO50" s="31"/>
      <c r="AP50" s="32">
        <v>27</v>
      </c>
      <c r="AQ50" s="31"/>
      <c r="AR50" s="32">
        <v>25</v>
      </c>
      <c r="AS50" s="31"/>
      <c r="AT50" s="32">
        <v>26</v>
      </c>
      <c r="AU50" s="31"/>
      <c r="AV50" s="32">
        <v>25</v>
      </c>
      <c r="AW50" s="31"/>
      <c r="AX50" s="32">
        <v>19</v>
      </c>
      <c r="AY50" s="31"/>
      <c r="AZ50" s="32">
        <v>19</v>
      </c>
      <c r="BA50" s="31"/>
      <c r="BB50" s="32">
        <v>20</v>
      </c>
      <c r="BC50" s="31"/>
      <c r="BD50" s="32">
        <v>23</v>
      </c>
      <c r="BE50" s="31"/>
      <c r="BF50" s="32">
        <v>548</v>
      </c>
      <c r="BG50" s="31"/>
      <c r="BH50" s="32">
        <v>17</v>
      </c>
      <c r="BI50" s="31"/>
      <c r="BJ50" s="32">
        <v>17</v>
      </c>
      <c r="BK50" s="31"/>
      <c r="BL50" s="32">
        <v>0</v>
      </c>
    </row>
    <row r="51" spans="1:65" s="24" customFormat="1" ht="14.1" customHeight="1" x14ac:dyDescent="0.2">
      <c r="A51" s="40"/>
      <c r="B51" s="40" t="s">
        <v>34</v>
      </c>
      <c r="C51" s="40"/>
      <c r="D51" s="40"/>
      <c r="E51" s="26"/>
      <c r="F51" s="32">
        <v>0</v>
      </c>
      <c r="G51" s="26"/>
      <c r="H51" s="32">
        <v>0</v>
      </c>
      <c r="I51" s="26"/>
      <c r="J51" s="32">
        <v>0</v>
      </c>
      <c r="K51" s="26"/>
      <c r="L51" s="32">
        <v>0</v>
      </c>
      <c r="M51" s="29"/>
      <c r="N51" s="32">
        <v>0</v>
      </c>
      <c r="O51" s="26"/>
      <c r="P51" s="32">
        <v>0</v>
      </c>
      <c r="Q51" s="26"/>
      <c r="R51" s="32">
        <v>0</v>
      </c>
      <c r="S51" s="26"/>
      <c r="T51" s="32">
        <v>0</v>
      </c>
      <c r="U51" s="26"/>
      <c r="V51" s="32">
        <v>0</v>
      </c>
      <c r="W51" s="26"/>
      <c r="X51" s="32">
        <v>0</v>
      </c>
      <c r="Y51" s="26"/>
      <c r="Z51" s="32">
        <v>1857</v>
      </c>
      <c r="AA51" s="26"/>
      <c r="AB51" s="32">
        <v>1823</v>
      </c>
      <c r="AC51" s="26"/>
      <c r="AD51" s="32">
        <v>1794</v>
      </c>
      <c r="AE51" s="31"/>
      <c r="AF51" s="32">
        <v>1763</v>
      </c>
      <c r="AG51" s="31"/>
      <c r="AH51" s="32">
        <v>1733</v>
      </c>
      <c r="AI51" s="31"/>
      <c r="AJ51" s="32">
        <v>0</v>
      </c>
      <c r="AK51" s="31"/>
      <c r="AL51" s="32">
        <v>0</v>
      </c>
      <c r="AM51" s="31"/>
      <c r="AN51" s="32">
        <v>0</v>
      </c>
      <c r="AO51" s="31"/>
      <c r="AP51" s="32">
        <v>0</v>
      </c>
      <c r="AQ51" s="31"/>
      <c r="AR51" s="32">
        <v>0</v>
      </c>
      <c r="AS51" s="31"/>
      <c r="AT51" s="32">
        <v>0</v>
      </c>
      <c r="AU51" s="31"/>
      <c r="AV51" s="32">
        <v>0</v>
      </c>
      <c r="AW51" s="31"/>
      <c r="AX51" s="32">
        <v>0</v>
      </c>
      <c r="AY51" s="31"/>
      <c r="AZ51" s="32">
        <v>0</v>
      </c>
      <c r="BA51" s="31"/>
      <c r="BB51" s="32">
        <v>0</v>
      </c>
      <c r="BC51" s="31"/>
      <c r="BD51" s="32">
        <v>0</v>
      </c>
      <c r="BE51" s="31"/>
      <c r="BF51" s="32">
        <v>0</v>
      </c>
      <c r="BG51" s="31"/>
      <c r="BH51" s="32">
        <v>0</v>
      </c>
      <c r="BI51" s="31"/>
      <c r="BJ51" s="32">
        <v>0</v>
      </c>
      <c r="BK51" s="31"/>
      <c r="BL51" s="32">
        <v>0</v>
      </c>
    </row>
    <row r="52" spans="1:65" s="24" customFormat="1" ht="14.1" customHeight="1" x14ac:dyDescent="0.2">
      <c r="A52" s="40"/>
      <c r="B52" s="40" t="s">
        <v>293</v>
      </c>
      <c r="C52" s="40"/>
      <c r="D52" s="40"/>
      <c r="E52" s="26"/>
      <c r="F52" s="101">
        <v>113</v>
      </c>
      <c r="G52" s="26"/>
      <c r="H52" s="101">
        <v>106</v>
      </c>
      <c r="I52" s="26"/>
      <c r="J52" s="101">
        <v>135</v>
      </c>
      <c r="K52" s="26"/>
      <c r="L52" s="101">
        <v>113</v>
      </c>
      <c r="M52" s="224"/>
      <c r="N52" s="101">
        <v>131</v>
      </c>
      <c r="O52" s="26"/>
      <c r="P52" s="101">
        <v>121</v>
      </c>
      <c r="Q52" s="26"/>
      <c r="R52" s="101">
        <v>0</v>
      </c>
      <c r="S52" s="26"/>
      <c r="T52" s="101">
        <v>0</v>
      </c>
      <c r="U52" s="26"/>
      <c r="V52" s="101">
        <v>0</v>
      </c>
      <c r="W52" s="26"/>
      <c r="X52" s="101">
        <v>136</v>
      </c>
      <c r="Y52" s="26"/>
      <c r="Z52" s="101">
        <v>0</v>
      </c>
      <c r="AA52" s="26"/>
      <c r="AB52" s="101">
        <v>0</v>
      </c>
      <c r="AC52" s="26"/>
      <c r="AD52" s="101">
        <v>0</v>
      </c>
      <c r="AE52" s="31"/>
      <c r="AF52" s="101">
        <v>0</v>
      </c>
      <c r="AG52" s="31"/>
      <c r="AH52" s="101">
        <v>0</v>
      </c>
      <c r="AI52" s="31"/>
      <c r="AJ52" s="101">
        <v>0</v>
      </c>
      <c r="AK52" s="31"/>
      <c r="AL52" s="101">
        <v>0</v>
      </c>
      <c r="AM52" s="31"/>
      <c r="AN52" s="32">
        <v>0</v>
      </c>
      <c r="AO52" s="31"/>
      <c r="AP52" s="101">
        <v>0</v>
      </c>
      <c r="AQ52" s="31"/>
      <c r="AR52" s="101">
        <v>0</v>
      </c>
      <c r="AS52" s="31"/>
      <c r="AT52" s="101">
        <v>0</v>
      </c>
      <c r="AU52" s="31"/>
      <c r="AV52" s="32">
        <v>0</v>
      </c>
      <c r="AW52" s="31"/>
      <c r="AX52" s="101">
        <v>0</v>
      </c>
      <c r="AY52" s="31"/>
      <c r="AZ52" s="101">
        <v>0</v>
      </c>
      <c r="BA52" s="31"/>
      <c r="BB52" s="101">
        <v>0</v>
      </c>
      <c r="BC52" s="31"/>
      <c r="BD52" s="32">
        <v>0</v>
      </c>
      <c r="BE52" s="31"/>
      <c r="BF52" s="101">
        <v>0</v>
      </c>
      <c r="BG52" s="31"/>
      <c r="BH52" s="101">
        <v>0</v>
      </c>
      <c r="BI52" s="31"/>
      <c r="BJ52" s="101">
        <v>0</v>
      </c>
      <c r="BK52" s="31"/>
      <c r="BL52" s="101">
        <v>0</v>
      </c>
    </row>
    <row r="53" spans="1:65" s="24" customFormat="1" ht="14.1" customHeight="1" x14ac:dyDescent="0.2">
      <c r="A53" s="40"/>
      <c r="B53" s="40" t="s">
        <v>35</v>
      </c>
      <c r="C53" s="40"/>
      <c r="D53" s="40"/>
      <c r="E53" s="26"/>
      <c r="F53" s="32">
        <v>674</v>
      </c>
      <c r="G53" s="26"/>
      <c r="H53" s="32">
        <v>501</v>
      </c>
      <c r="I53" s="26"/>
      <c r="J53" s="32">
        <v>441</v>
      </c>
      <c r="K53" s="26"/>
      <c r="L53" s="32">
        <v>420</v>
      </c>
      <c r="M53" s="29"/>
      <c r="N53" s="32">
        <v>486</v>
      </c>
      <c r="O53" s="26"/>
      <c r="P53" s="32">
        <v>496</v>
      </c>
      <c r="Q53" s="26"/>
      <c r="R53" s="32">
        <v>643</v>
      </c>
      <c r="S53" s="26"/>
      <c r="T53" s="32">
        <v>754</v>
      </c>
      <c r="U53" s="26"/>
      <c r="V53" s="32">
        <v>654</v>
      </c>
      <c r="W53" s="26"/>
      <c r="X53" s="32">
        <v>555</v>
      </c>
      <c r="Y53" s="26"/>
      <c r="Z53" s="32">
        <v>778</v>
      </c>
      <c r="AA53" s="26"/>
      <c r="AB53" s="32">
        <v>823</v>
      </c>
      <c r="AC53" s="26"/>
      <c r="AD53" s="32">
        <v>726</v>
      </c>
      <c r="AE53" s="31"/>
      <c r="AF53" s="32">
        <v>654</v>
      </c>
      <c r="AG53" s="31"/>
      <c r="AH53" s="32">
        <v>630</v>
      </c>
      <c r="AI53" s="31"/>
      <c r="AJ53" s="32">
        <v>616</v>
      </c>
      <c r="AK53" s="31"/>
      <c r="AL53" s="32">
        <v>580</v>
      </c>
      <c r="AM53" s="31"/>
      <c r="AN53" s="32">
        <v>522</v>
      </c>
      <c r="AO53" s="31"/>
      <c r="AP53" s="32">
        <v>927</v>
      </c>
      <c r="AQ53" s="31"/>
      <c r="AR53" s="32">
        <v>859</v>
      </c>
      <c r="AS53" s="31"/>
      <c r="AT53" s="32">
        <v>384</v>
      </c>
      <c r="AU53" s="31"/>
      <c r="AV53" s="32">
        <v>302</v>
      </c>
      <c r="AW53" s="31"/>
      <c r="AX53" s="32">
        <v>335</v>
      </c>
      <c r="AY53" s="31"/>
      <c r="AZ53" s="32">
        <v>268</v>
      </c>
      <c r="BA53" s="31"/>
      <c r="BB53" s="32">
        <v>208</v>
      </c>
      <c r="BC53" s="31"/>
      <c r="BD53" s="32">
        <v>238</v>
      </c>
      <c r="BE53" s="31"/>
      <c r="BF53" s="32">
        <v>354</v>
      </c>
      <c r="BG53" s="31"/>
      <c r="BH53" s="32">
        <v>741</v>
      </c>
      <c r="BI53" s="31"/>
      <c r="BJ53" s="32">
        <v>700</v>
      </c>
      <c r="BK53" s="31"/>
      <c r="BL53" s="32">
        <v>216</v>
      </c>
    </row>
    <row r="54" spans="1:65" s="24" customFormat="1" ht="14.1" customHeight="1" x14ac:dyDescent="0.2">
      <c r="A54" s="33" t="s">
        <v>11</v>
      </c>
      <c r="B54" s="34"/>
      <c r="C54" s="34"/>
      <c r="D54" s="34"/>
      <c r="E54" s="35"/>
      <c r="F54" s="36">
        <f>SUBTOTAL(109,F43:F53)</f>
        <v>5339</v>
      </c>
      <c r="G54" s="35"/>
      <c r="H54" s="36">
        <f>SUBTOTAL(109,H43:H53)</f>
        <v>3564</v>
      </c>
      <c r="I54" s="35"/>
      <c r="J54" s="36">
        <f>SUBTOTAL(109,J43:J53)</f>
        <v>4444</v>
      </c>
      <c r="K54" s="35"/>
      <c r="L54" s="36">
        <f>SUBTOTAL(109,L43:L53)</f>
        <v>6512</v>
      </c>
      <c r="M54" s="76"/>
      <c r="N54" s="36">
        <f>SUBTOTAL(109,N43:N53)</f>
        <v>6182</v>
      </c>
      <c r="O54" s="35"/>
      <c r="P54" s="36">
        <f>SUBTOTAL(109,P43:P53)</f>
        <v>5776</v>
      </c>
      <c r="Q54" s="26"/>
      <c r="R54" s="36">
        <f>SUBTOTAL(109,R43:R53)</f>
        <v>5173</v>
      </c>
      <c r="S54" s="26"/>
      <c r="T54" s="36">
        <f>SUBTOTAL(109,T43:T53)</f>
        <v>5698</v>
      </c>
      <c r="U54" s="26"/>
      <c r="V54" s="36">
        <f>SUBTOTAL(109,V43:V53)</f>
        <v>4737</v>
      </c>
      <c r="W54" s="26"/>
      <c r="X54" s="36">
        <f>SUBTOTAL(109,X43:X53)</f>
        <v>4798</v>
      </c>
      <c r="Y54" s="26"/>
      <c r="Z54" s="36">
        <f>SUBTOTAL(109,Z43:Z53)</f>
        <v>7694</v>
      </c>
      <c r="AA54" s="26"/>
      <c r="AB54" s="36">
        <f>SUBTOTAL(109,AB43:AB53)</f>
        <v>8839</v>
      </c>
      <c r="AC54" s="26"/>
      <c r="AD54" s="36">
        <f>SUBTOTAL(109,AD43:AD53)</f>
        <v>7657</v>
      </c>
      <c r="AE54" s="31"/>
      <c r="AF54" s="36">
        <f>SUBTOTAL(109,AF43:AF53)</f>
        <v>7359</v>
      </c>
      <c r="AG54" s="31"/>
      <c r="AH54" s="36">
        <f>SUBTOTAL(109,AH43:AH53)</f>
        <v>8005</v>
      </c>
      <c r="AI54" s="31"/>
      <c r="AJ54" s="36">
        <f>SUBTOTAL(109,AJ43:AJ53)</f>
        <v>6336</v>
      </c>
      <c r="AK54" s="31"/>
      <c r="AL54" s="36">
        <f>SUBTOTAL(109,AL43:AL53)</f>
        <v>5879</v>
      </c>
      <c r="AM54" s="31"/>
      <c r="AN54" s="36">
        <f>SUBTOTAL(109,AN43:AN53)</f>
        <v>5827</v>
      </c>
      <c r="AO54" s="31"/>
      <c r="AP54" s="36">
        <f>SUBTOTAL(109,AP43:AP53)</f>
        <v>4790</v>
      </c>
      <c r="AQ54" s="31"/>
      <c r="AR54" s="36">
        <f>SUBTOTAL(109,AR43:AR53)</f>
        <v>4838</v>
      </c>
      <c r="AS54" s="31"/>
      <c r="AT54" s="36">
        <f>SUBTOTAL(109,AT43:AT53)</f>
        <v>3202</v>
      </c>
      <c r="AU54" s="31"/>
      <c r="AV54" s="36">
        <f>SUBTOTAL(109,AV43:AV53)</f>
        <v>3728</v>
      </c>
      <c r="AW54" s="31"/>
      <c r="AX54" s="36">
        <f>SUBTOTAL(109,AX43:AX53)</f>
        <v>2898</v>
      </c>
      <c r="AY54" s="31"/>
      <c r="AZ54" s="36">
        <f>SUBTOTAL(109,AZ43:AZ53)</f>
        <v>2875</v>
      </c>
      <c r="BA54" s="31"/>
      <c r="BB54" s="36">
        <f>SUBTOTAL(109,BB43:BB53)</f>
        <v>2485</v>
      </c>
      <c r="BC54" s="31"/>
      <c r="BD54" s="36">
        <f>SUBTOTAL(109,BD43:BD53)</f>
        <v>2576</v>
      </c>
      <c r="BE54" s="31"/>
      <c r="BF54" s="36">
        <f>SUBTOTAL(109,BF43:BF53)</f>
        <v>3300</v>
      </c>
      <c r="BG54" s="31"/>
      <c r="BH54" s="36">
        <f>SUBTOTAL(109,BH43:BH53)</f>
        <v>3364</v>
      </c>
      <c r="BI54" s="31"/>
      <c r="BJ54" s="36">
        <f>SUBTOTAL(109,BJ43:BJ53)</f>
        <v>2471</v>
      </c>
      <c r="BK54" s="31"/>
      <c r="BL54" s="36">
        <f>SUBTOTAL(109,BL43:BL53)</f>
        <v>2342</v>
      </c>
      <c r="BM54" s="31"/>
    </row>
    <row r="55" spans="1:65" s="24" customFormat="1" ht="5.0999999999999996" customHeight="1" x14ac:dyDescent="0.2">
      <c r="A55" s="40"/>
      <c r="B55" s="40"/>
      <c r="C55" s="40"/>
      <c r="D55" s="40"/>
      <c r="E55" s="26"/>
      <c r="F55" s="109"/>
      <c r="G55" s="26"/>
      <c r="H55" s="109"/>
      <c r="I55" s="26"/>
      <c r="J55" s="109"/>
      <c r="K55" s="26"/>
      <c r="L55" s="109"/>
      <c r="M55" s="31"/>
      <c r="N55" s="109"/>
      <c r="O55" s="26"/>
      <c r="P55" s="109"/>
      <c r="Q55" s="26"/>
      <c r="R55" s="109"/>
      <c r="S55" s="26"/>
      <c r="T55" s="109"/>
      <c r="U55" s="26"/>
      <c r="V55" s="109"/>
      <c r="W55" s="26"/>
      <c r="X55" s="109"/>
      <c r="Y55" s="26"/>
      <c r="Z55" s="109"/>
      <c r="AA55" s="26"/>
      <c r="AB55" s="109"/>
      <c r="AC55" s="26"/>
      <c r="AD55" s="109"/>
      <c r="AE55" s="31"/>
      <c r="AF55" s="109"/>
      <c r="AG55" s="31"/>
      <c r="AH55" s="109"/>
      <c r="AI55" s="31"/>
      <c r="AJ55" s="109"/>
      <c r="AK55" s="31"/>
      <c r="AL55" s="109"/>
      <c r="AM55" s="31"/>
      <c r="AN55" s="109"/>
      <c r="AO55" s="31"/>
      <c r="AP55" s="109"/>
      <c r="AQ55" s="31"/>
      <c r="AR55" s="109"/>
      <c r="AS55" s="31"/>
      <c r="AT55" s="109"/>
      <c r="AU55" s="31"/>
      <c r="AV55" s="109"/>
      <c r="AW55" s="31"/>
      <c r="AX55" s="109"/>
      <c r="AY55" s="31"/>
      <c r="AZ55" s="109"/>
      <c r="BA55" s="31"/>
      <c r="BB55" s="109"/>
      <c r="BC55" s="31"/>
      <c r="BD55" s="109"/>
      <c r="BE55" s="31"/>
      <c r="BF55" s="109"/>
      <c r="BG55" s="31"/>
      <c r="BH55" s="109"/>
      <c r="BI55" s="31"/>
      <c r="BJ55" s="109"/>
      <c r="BK55" s="31"/>
      <c r="BL55" s="109"/>
    </row>
    <row r="56" spans="1:65" s="24" customFormat="1" ht="14.1" customHeight="1" x14ac:dyDescent="0.2">
      <c r="A56" s="183" t="s">
        <v>36</v>
      </c>
      <c r="B56" s="99"/>
      <c r="C56" s="99"/>
      <c r="D56" s="99"/>
      <c r="E56" s="37"/>
      <c r="F56" s="113"/>
      <c r="G56" s="37"/>
      <c r="H56" s="113"/>
      <c r="I56" s="37"/>
      <c r="J56" s="113"/>
      <c r="K56" s="37"/>
      <c r="L56" s="113"/>
      <c r="M56" s="104"/>
      <c r="N56" s="113"/>
      <c r="O56" s="37"/>
      <c r="P56" s="113"/>
      <c r="Q56" s="37"/>
      <c r="R56" s="113"/>
      <c r="S56" s="37"/>
      <c r="T56" s="113"/>
      <c r="U56" s="37"/>
      <c r="V56" s="113"/>
      <c r="W56" s="37"/>
      <c r="X56" s="113"/>
      <c r="Y56" s="37"/>
      <c r="Z56" s="113"/>
      <c r="AA56" s="37"/>
      <c r="AB56" s="113"/>
      <c r="AC56" s="37"/>
      <c r="AD56" s="113"/>
      <c r="AE56" s="104"/>
      <c r="AF56" s="113"/>
      <c r="AG56" s="104"/>
      <c r="AH56" s="113"/>
      <c r="AI56" s="104"/>
      <c r="AJ56" s="113"/>
      <c r="AK56" s="104"/>
      <c r="AL56" s="113"/>
      <c r="AM56" s="104"/>
      <c r="AN56" s="113"/>
      <c r="AO56" s="104"/>
      <c r="AP56" s="113"/>
      <c r="AQ56" s="104"/>
      <c r="AR56" s="113"/>
      <c r="AS56" s="104"/>
      <c r="AT56" s="113"/>
      <c r="AU56" s="104"/>
      <c r="AV56" s="113"/>
      <c r="AW56" s="104"/>
      <c r="AX56" s="113"/>
      <c r="AY56" s="104"/>
      <c r="AZ56" s="113"/>
      <c r="BA56" s="104"/>
      <c r="BB56" s="113"/>
      <c r="BC56" s="104"/>
      <c r="BD56" s="113"/>
      <c r="BE56" s="104"/>
      <c r="BF56" s="113"/>
      <c r="BG56" s="104"/>
      <c r="BH56" s="113"/>
      <c r="BI56" s="104"/>
      <c r="BJ56" s="113"/>
      <c r="BK56" s="104"/>
      <c r="BL56" s="113"/>
    </row>
    <row r="57" spans="1:65" s="24" customFormat="1" ht="14.1" customHeight="1" x14ac:dyDescent="0.2">
      <c r="A57" s="183"/>
      <c r="B57" s="40" t="s">
        <v>26</v>
      </c>
      <c r="C57" s="99"/>
      <c r="D57" s="99"/>
      <c r="E57" s="37"/>
      <c r="F57" s="32">
        <v>17</v>
      </c>
      <c r="G57" s="37"/>
      <c r="H57" s="32">
        <v>17</v>
      </c>
      <c r="I57" s="37"/>
      <c r="J57" s="32">
        <v>17</v>
      </c>
      <c r="K57" s="37"/>
      <c r="L57" s="32">
        <v>25</v>
      </c>
      <c r="M57" s="29"/>
      <c r="N57" s="32">
        <v>25</v>
      </c>
      <c r="O57" s="37"/>
      <c r="P57" s="32">
        <v>25</v>
      </c>
      <c r="Q57" s="37"/>
      <c r="R57" s="32">
        <v>25</v>
      </c>
      <c r="S57" s="37"/>
      <c r="T57" s="32">
        <v>33</v>
      </c>
      <c r="U57" s="37"/>
      <c r="V57" s="32">
        <v>0</v>
      </c>
      <c r="W57" s="37"/>
      <c r="X57" s="32">
        <v>0</v>
      </c>
      <c r="Y57" s="37"/>
      <c r="Z57" s="32">
        <v>0</v>
      </c>
      <c r="AA57" s="37"/>
      <c r="AB57" s="32">
        <v>0</v>
      </c>
      <c r="AC57" s="37"/>
      <c r="AD57" s="32">
        <v>0</v>
      </c>
      <c r="AE57" s="104"/>
      <c r="AF57" s="32">
        <v>0</v>
      </c>
      <c r="AG57" s="104"/>
      <c r="AH57" s="32">
        <v>0</v>
      </c>
      <c r="AI57" s="29"/>
      <c r="AJ57" s="32">
        <v>0</v>
      </c>
      <c r="AK57" s="29"/>
      <c r="AL57" s="32">
        <v>0</v>
      </c>
      <c r="AM57" s="104"/>
      <c r="AN57" s="32">
        <v>0</v>
      </c>
      <c r="AO57" s="104"/>
      <c r="AP57" s="32">
        <v>0</v>
      </c>
      <c r="AQ57" s="29"/>
      <c r="AR57" s="32">
        <v>7</v>
      </c>
      <c r="AS57" s="29"/>
      <c r="AT57" s="32">
        <v>7</v>
      </c>
      <c r="AU57" s="104"/>
      <c r="AV57" s="32">
        <v>7</v>
      </c>
      <c r="AW57" s="104"/>
      <c r="AX57" s="32">
        <v>0</v>
      </c>
      <c r="AY57" s="104"/>
      <c r="AZ57" s="32">
        <v>0</v>
      </c>
      <c r="BA57" s="104"/>
      <c r="BB57" s="32">
        <v>0</v>
      </c>
      <c r="BC57" s="104"/>
      <c r="BD57" s="113">
        <v>0</v>
      </c>
      <c r="BE57" s="104"/>
      <c r="BF57" s="32">
        <v>0</v>
      </c>
      <c r="BG57" s="104"/>
      <c r="BH57" s="32">
        <v>0</v>
      </c>
      <c r="BI57" s="104"/>
      <c r="BJ57" s="32">
        <v>0</v>
      </c>
      <c r="BK57" s="104"/>
      <c r="BL57" s="32">
        <v>0</v>
      </c>
    </row>
    <row r="58" spans="1:65" s="24" customFormat="1" ht="14.1" customHeight="1" x14ac:dyDescent="0.2">
      <c r="A58" s="183"/>
      <c r="B58" s="40" t="s">
        <v>27</v>
      </c>
      <c r="C58" s="99"/>
      <c r="D58" s="99"/>
      <c r="E58" s="37"/>
      <c r="F58" s="32">
        <v>2</v>
      </c>
      <c r="G58" s="37"/>
      <c r="H58" s="32">
        <v>2</v>
      </c>
      <c r="I58" s="37"/>
      <c r="J58" s="32">
        <v>1</v>
      </c>
      <c r="K58" s="37"/>
      <c r="L58" s="32">
        <v>1</v>
      </c>
      <c r="M58" s="29"/>
      <c r="N58" s="32">
        <v>1</v>
      </c>
      <c r="O58" s="37"/>
      <c r="P58" s="32">
        <v>1</v>
      </c>
      <c r="Q58" s="37"/>
      <c r="R58" s="32">
        <v>1</v>
      </c>
      <c r="S58" s="37"/>
      <c r="T58" s="32">
        <v>1</v>
      </c>
      <c r="U58" s="37"/>
      <c r="V58" s="32">
        <v>1</v>
      </c>
      <c r="W58" s="37"/>
      <c r="X58" s="32">
        <v>0</v>
      </c>
      <c r="Y58" s="37"/>
      <c r="Z58" s="32">
        <v>0</v>
      </c>
      <c r="AA58" s="37"/>
      <c r="AB58" s="32">
        <v>0</v>
      </c>
      <c r="AC58" s="37"/>
      <c r="AD58" s="32">
        <v>0</v>
      </c>
      <c r="AE58" s="104"/>
      <c r="AF58" s="32">
        <v>0</v>
      </c>
      <c r="AG58" s="104"/>
      <c r="AH58" s="32">
        <v>0</v>
      </c>
      <c r="AI58" s="29"/>
      <c r="AJ58" s="32">
        <v>0</v>
      </c>
      <c r="AK58" s="29"/>
      <c r="AL58" s="32">
        <v>0</v>
      </c>
      <c r="AM58" s="104"/>
      <c r="AN58" s="32">
        <v>0</v>
      </c>
      <c r="AO58" s="37"/>
      <c r="AP58" s="32">
        <v>0</v>
      </c>
      <c r="AQ58" s="37"/>
      <c r="AR58" s="32"/>
      <c r="AS58" s="37"/>
      <c r="AT58" s="32"/>
      <c r="AU58" s="104"/>
      <c r="AV58" s="32"/>
      <c r="AW58" s="37"/>
      <c r="AX58" s="32"/>
      <c r="AY58" s="37"/>
      <c r="AZ58" s="32"/>
      <c r="BA58" s="37"/>
      <c r="BB58" s="32"/>
      <c r="BC58" s="104"/>
      <c r="BD58" s="32"/>
      <c r="BE58" s="104"/>
      <c r="BF58" s="32"/>
      <c r="BG58" s="29"/>
      <c r="BH58" s="32"/>
      <c r="BI58" s="29"/>
      <c r="BJ58" s="32"/>
      <c r="BK58" s="104"/>
      <c r="BL58" s="32"/>
    </row>
    <row r="59" spans="1:65" s="24" customFormat="1" ht="14.1" customHeight="1" x14ac:dyDescent="0.2">
      <c r="A59" s="40"/>
      <c r="B59" s="40" t="s">
        <v>28</v>
      </c>
      <c r="C59" s="40"/>
      <c r="D59" s="40"/>
      <c r="E59" s="26"/>
      <c r="F59" s="30">
        <v>6230</v>
      </c>
      <c r="G59" s="26"/>
      <c r="H59" s="30">
        <v>6301</v>
      </c>
      <c r="I59" s="26"/>
      <c r="J59" s="30">
        <v>5550</v>
      </c>
      <c r="K59" s="26"/>
      <c r="L59" s="30">
        <v>5554</v>
      </c>
      <c r="M59" s="29"/>
      <c r="N59" s="30">
        <v>5352</v>
      </c>
      <c r="O59" s="26"/>
      <c r="P59" s="30">
        <v>5347</v>
      </c>
      <c r="Q59" s="26"/>
      <c r="R59" s="30">
        <v>6195</v>
      </c>
      <c r="S59" s="26"/>
      <c r="T59" s="30">
        <v>6206</v>
      </c>
      <c r="U59" s="26"/>
      <c r="V59" s="30">
        <v>6452</v>
      </c>
      <c r="W59" s="26"/>
      <c r="X59" s="30">
        <v>5273</v>
      </c>
      <c r="Y59" s="26"/>
      <c r="Z59" s="30">
        <v>4134</v>
      </c>
      <c r="AA59" s="26"/>
      <c r="AB59" s="30">
        <v>4093</v>
      </c>
      <c r="AC59" s="26"/>
      <c r="AD59" s="30">
        <v>3640</v>
      </c>
      <c r="AE59" s="31"/>
      <c r="AF59" s="30">
        <v>3639</v>
      </c>
      <c r="AG59" s="31"/>
      <c r="AH59" s="30">
        <v>2839</v>
      </c>
      <c r="AI59" s="31"/>
      <c r="AJ59" s="30">
        <v>2831</v>
      </c>
      <c r="AK59" s="31"/>
      <c r="AL59" s="30">
        <v>2033</v>
      </c>
      <c r="AM59" s="31"/>
      <c r="AN59" s="32">
        <v>1822</v>
      </c>
      <c r="AO59" s="31"/>
      <c r="AP59" s="30">
        <v>1376</v>
      </c>
      <c r="AQ59" s="31"/>
      <c r="AR59" s="30">
        <v>1393</v>
      </c>
      <c r="AS59" s="31"/>
      <c r="AT59" s="30">
        <v>1414</v>
      </c>
      <c r="AU59" s="31"/>
      <c r="AV59" s="32">
        <v>1434</v>
      </c>
      <c r="AW59" s="31"/>
      <c r="AX59" s="30">
        <v>1459</v>
      </c>
      <c r="AY59" s="31"/>
      <c r="AZ59" s="30">
        <v>1497</v>
      </c>
      <c r="BA59" s="31"/>
      <c r="BB59" s="30">
        <v>1313</v>
      </c>
      <c r="BC59" s="31"/>
      <c r="BD59" s="32">
        <v>879</v>
      </c>
      <c r="BE59" s="31"/>
      <c r="BF59" s="30">
        <v>914</v>
      </c>
      <c r="BG59" s="31"/>
      <c r="BH59" s="30">
        <v>897</v>
      </c>
      <c r="BI59" s="31"/>
      <c r="BJ59" s="30">
        <v>2017</v>
      </c>
      <c r="BK59" s="31"/>
      <c r="BL59" s="30">
        <v>2158</v>
      </c>
    </row>
    <row r="60" spans="1:65" s="24" customFormat="1" ht="14.1" customHeight="1" x14ac:dyDescent="0.2">
      <c r="A60" s="40"/>
      <c r="B60" s="40" t="s">
        <v>29</v>
      </c>
      <c r="C60" s="40"/>
      <c r="D60" s="40"/>
      <c r="E60" s="26"/>
      <c r="F60" s="30">
        <v>3790</v>
      </c>
      <c r="G60" s="26"/>
      <c r="H60" s="30">
        <v>3790</v>
      </c>
      <c r="I60" s="26"/>
      <c r="J60" s="30">
        <v>2292</v>
      </c>
      <c r="K60" s="26"/>
      <c r="L60" s="30">
        <v>3793</v>
      </c>
      <c r="M60" s="29"/>
      <c r="N60" s="30">
        <v>4392</v>
      </c>
      <c r="O60" s="26"/>
      <c r="P60" s="30">
        <v>4392</v>
      </c>
      <c r="Q60" s="26"/>
      <c r="R60" s="30">
        <v>5688</v>
      </c>
      <c r="S60" s="26"/>
      <c r="T60" s="30">
        <v>4391</v>
      </c>
      <c r="U60" s="26"/>
      <c r="V60" s="30">
        <v>4391</v>
      </c>
      <c r="W60" s="26"/>
      <c r="X60" s="30">
        <v>4390</v>
      </c>
      <c r="Y60" s="26"/>
      <c r="Z60" s="30">
        <v>5389</v>
      </c>
      <c r="AA60" s="26"/>
      <c r="AB60" s="30">
        <v>6888</v>
      </c>
      <c r="AC60" s="26"/>
      <c r="AD60" s="30">
        <v>7487</v>
      </c>
      <c r="AE60" s="31"/>
      <c r="AF60" s="30">
        <v>7486</v>
      </c>
      <c r="AG60" s="31"/>
      <c r="AH60" s="30">
        <v>8883</v>
      </c>
      <c r="AI60" s="31"/>
      <c r="AJ60" s="30">
        <v>5387</v>
      </c>
      <c r="AK60" s="31"/>
      <c r="AL60" s="30">
        <v>5786</v>
      </c>
      <c r="AM60" s="31"/>
      <c r="AN60" s="32">
        <v>5785</v>
      </c>
      <c r="AO60" s="31"/>
      <c r="AP60" s="30">
        <v>5785</v>
      </c>
      <c r="AQ60" s="31"/>
      <c r="AR60" s="30">
        <v>5784</v>
      </c>
      <c r="AS60" s="31"/>
      <c r="AT60" s="30">
        <v>3691</v>
      </c>
      <c r="AU60" s="31"/>
      <c r="AV60" s="32">
        <v>3691</v>
      </c>
      <c r="AW60" s="31"/>
      <c r="AX60" s="30">
        <v>2398</v>
      </c>
      <c r="AY60" s="31"/>
      <c r="AZ60" s="30">
        <v>2398</v>
      </c>
      <c r="BA60" s="31"/>
      <c r="BB60" s="30">
        <v>2398</v>
      </c>
      <c r="BC60" s="31"/>
      <c r="BD60" s="32">
        <v>2398</v>
      </c>
      <c r="BE60" s="31"/>
      <c r="BF60" s="30">
        <v>2435</v>
      </c>
      <c r="BG60" s="31"/>
      <c r="BH60" s="30">
        <v>2397</v>
      </c>
      <c r="BI60" s="31"/>
      <c r="BJ60" s="30">
        <v>1200</v>
      </c>
      <c r="BK60" s="31"/>
      <c r="BL60" s="30">
        <v>1200</v>
      </c>
    </row>
    <row r="61" spans="1:65" s="24" customFormat="1" ht="14.1" customHeight="1" x14ac:dyDescent="0.2">
      <c r="A61" s="40"/>
      <c r="B61" s="40" t="s">
        <v>33</v>
      </c>
      <c r="C61" s="40"/>
      <c r="D61" s="40"/>
      <c r="E61" s="26"/>
      <c r="F61" s="32">
        <v>878</v>
      </c>
      <c r="G61" s="26"/>
      <c r="H61" s="32">
        <v>843</v>
      </c>
      <c r="I61" s="26"/>
      <c r="J61" s="32">
        <v>799</v>
      </c>
      <c r="K61" s="26"/>
      <c r="L61" s="32">
        <v>794</v>
      </c>
      <c r="M61" s="29"/>
      <c r="N61" s="32">
        <v>766</v>
      </c>
      <c r="O61" s="26"/>
      <c r="P61" s="32">
        <v>719</v>
      </c>
      <c r="Q61" s="26"/>
      <c r="R61" s="32">
        <v>730</v>
      </c>
      <c r="S61" s="26"/>
      <c r="T61" s="32">
        <v>714</v>
      </c>
      <c r="U61" s="26"/>
      <c r="V61" s="32">
        <v>705</v>
      </c>
      <c r="W61" s="26"/>
      <c r="X61" s="32">
        <v>698</v>
      </c>
      <c r="Y61" s="26"/>
      <c r="Z61" s="32">
        <v>528</v>
      </c>
      <c r="AA61" s="26"/>
      <c r="AB61" s="32">
        <v>579</v>
      </c>
      <c r="AC61" s="26"/>
      <c r="AD61" s="32">
        <v>587</v>
      </c>
      <c r="AE61" s="31"/>
      <c r="AF61" s="32">
        <v>567</v>
      </c>
      <c r="AG61" s="31"/>
      <c r="AH61" s="32">
        <v>494</v>
      </c>
      <c r="AI61" s="31"/>
      <c r="AJ61" s="32">
        <v>494</v>
      </c>
      <c r="AK61" s="31"/>
      <c r="AL61" s="32">
        <v>423</v>
      </c>
      <c r="AM61" s="31"/>
      <c r="AN61" s="32">
        <v>376</v>
      </c>
      <c r="AO61" s="31"/>
      <c r="AP61" s="32">
        <v>363</v>
      </c>
      <c r="AQ61" s="31"/>
      <c r="AR61" s="32">
        <v>353</v>
      </c>
      <c r="AS61" s="31"/>
      <c r="AT61" s="32">
        <v>347</v>
      </c>
      <c r="AU61" s="31"/>
      <c r="AV61" s="32">
        <v>345</v>
      </c>
      <c r="AW61" s="31"/>
      <c r="AX61" s="32">
        <v>335</v>
      </c>
      <c r="AY61" s="31"/>
      <c r="AZ61" s="32">
        <v>331</v>
      </c>
      <c r="BA61" s="31"/>
      <c r="BB61" s="32">
        <v>315</v>
      </c>
      <c r="BC61" s="31"/>
      <c r="BD61" s="32">
        <v>561</v>
      </c>
      <c r="BE61" s="31"/>
      <c r="BF61" s="32">
        <v>0</v>
      </c>
      <c r="BG61" s="31"/>
      <c r="BH61" s="32">
        <v>509</v>
      </c>
      <c r="BI61" s="31"/>
      <c r="BJ61" s="32">
        <v>481</v>
      </c>
      <c r="BK61" s="31"/>
      <c r="BL61" s="32">
        <v>0</v>
      </c>
    </row>
    <row r="62" spans="1:65" s="24" customFormat="1" ht="14.1" customHeight="1" x14ac:dyDescent="0.2">
      <c r="A62" s="40"/>
      <c r="B62" s="40" t="s">
        <v>34</v>
      </c>
      <c r="C62" s="40"/>
      <c r="D62" s="40"/>
      <c r="E62" s="26"/>
      <c r="F62" s="32">
        <v>2435</v>
      </c>
      <c r="G62" s="26"/>
      <c r="H62" s="32">
        <v>2399</v>
      </c>
      <c r="I62" s="26"/>
      <c r="J62" s="32">
        <v>2373</v>
      </c>
      <c r="K62" s="26"/>
      <c r="L62" s="32">
        <v>2348</v>
      </c>
      <c r="M62" s="29"/>
      <c r="N62" s="32">
        <v>2310</v>
      </c>
      <c r="O62" s="26"/>
      <c r="P62" s="32">
        <v>2320</v>
      </c>
      <c r="Q62" s="26"/>
      <c r="R62" s="32">
        <v>2362</v>
      </c>
      <c r="S62" s="26"/>
      <c r="T62" s="32">
        <v>2345</v>
      </c>
      <c r="U62" s="26"/>
      <c r="V62" s="32">
        <v>2290</v>
      </c>
      <c r="W62" s="26"/>
      <c r="X62" s="32">
        <v>2252</v>
      </c>
      <c r="Y62" s="26"/>
      <c r="Z62" s="32">
        <v>366</v>
      </c>
      <c r="AA62" s="26"/>
      <c r="AB62" s="32">
        <v>357</v>
      </c>
      <c r="AC62" s="26"/>
      <c r="AD62" s="32">
        <v>377</v>
      </c>
      <c r="AE62" s="31"/>
      <c r="AF62" s="32">
        <v>415</v>
      </c>
      <c r="AG62" s="31"/>
      <c r="AH62" s="32">
        <v>405</v>
      </c>
      <c r="AI62" s="31"/>
      <c r="AJ62" s="32">
        <v>2090</v>
      </c>
      <c r="AK62" s="31"/>
      <c r="AL62" s="32">
        <v>2048</v>
      </c>
      <c r="AM62" s="31"/>
      <c r="AN62" s="32">
        <v>2040</v>
      </c>
      <c r="AO62" s="31"/>
      <c r="AP62" s="32">
        <v>1751</v>
      </c>
      <c r="AQ62" s="31"/>
      <c r="AR62" s="32">
        <v>1728</v>
      </c>
      <c r="AS62" s="31"/>
      <c r="AT62" s="32">
        <v>1843</v>
      </c>
      <c r="AU62" s="31"/>
      <c r="AV62" s="32">
        <v>1813</v>
      </c>
      <c r="AW62" s="31"/>
      <c r="AX62" s="32">
        <v>1812</v>
      </c>
      <c r="AY62" s="31"/>
      <c r="AZ62" s="32">
        <v>1755</v>
      </c>
      <c r="BA62" s="31"/>
      <c r="BB62" s="32">
        <v>1816</v>
      </c>
      <c r="BC62" s="31"/>
      <c r="BD62" s="32">
        <v>1673</v>
      </c>
      <c r="BE62" s="31"/>
      <c r="BF62" s="32">
        <v>1567</v>
      </c>
      <c r="BG62" s="31"/>
      <c r="BH62" s="32">
        <v>1476</v>
      </c>
      <c r="BI62" s="31"/>
      <c r="BJ62" s="32">
        <v>1614</v>
      </c>
      <c r="BK62" s="31"/>
      <c r="BL62" s="32">
        <v>1448</v>
      </c>
    </row>
    <row r="63" spans="1:65" s="24" customFormat="1" ht="14.1" customHeight="1" x14ac:dyDescent="0.2">
      <c r="A63" s="40"/>
      <c r="B63" s="40" t="s">
        <v>17</v>
      </c>
      <c r="C63" s="40"/>
      <c r="D63" s="40"/>
      <c r="E63" s="26"/>
      <c r="F63" s="32">
        <v>341</v>
      </c>
      <c r="G63" s="26"/>
      <c r="H63" s="32">
        <v>372</v>
      </c>
      <c r="I63" s="26"/>
      <c r="J63" s="32">
        <v>346</v>
      </c>
      <c r="K63" s="26"/>
      <c r="L63" s="32">
        <v>371</v>
      </c>
      <c r="M63" s="29"/>
      <c r="N63" s="32">
        <v>402</v>
      </c>
      <c r="O63" s="26"/>
      <c r="P63" s="32">
        <v>357</v>
      </c>
      <c r="Q63" s="26"/>
      <c r="R63" s="32">
        <v>462</v>
      </c>
      <c r="S63" s="26"/>
      <c r="T63" s="32">
        <v>443</v>
      </c>
      <c r="U63" s="26"/>
      <c r="V63" s="32">
        <v>388</v>
      </c>
      <c r="W63" s="26"/>
      <c r="X63" s="32">
        <v>425</v>
      </c>
      <c r="Y63" s="26"/>
      <c r="Z63" s="32">
        <v>433</v>
      </c>
      <c r="AA63" s="26"/>
      <c r="AB63" s="32">
        <v>386</v>
      </c>
      <c r="AC63" s="26"/>
      <c r="AD63" s="32">
        <v>287</v>
      </c>
      <c r="AE63" s="31"/>
      <c r="AF63" s="32">
        <v>207</v>
      </c>
      <c r="AG63" s="31"/>
      <c r="AH63" s="32">
        <v>224</v>
      </c>
      <c r="AI63" s="31"/>
      <c r="AJ63" s="32">
        <v>177</v>
      </c>
      <c r="AK63" s="31"/>
      <c r="AL63" s="32">
        <v>144</v>
      </c>
      <c r="AM63" s="31"/>
      <c r="AN63" s="32">
        <v>149</v>
      </c>
      <c r="AO63" s="31"/>
      <c r="AP63" s="32">
        <v>205</v>
      </c>
      <c r="AQ63" s="31"/>
      <c r="AR63" s="32">
        <v>164</v>
      </c>
      <c r="AS63" s="31"/>
      <c r="AT63" s="32">
        <v>135</v>
      </c>
      <c r="AU63" s="31"/>
      <c r="AV63" s="32">
        <v>144</v>
      </c>
      <c r="AW63" s="31"/>
      <c r="AX63" s="32">
        <v>171</v>
      </c>
      <c r="AY63" s="31"/>
      <c r="AZ63" s="32">
        <v>171</v>
      </c>
      <c r="BA63" s="31"/>
      <c r="BB63" s="32">
        <v>159</v>
      </c>
      <c r="BC63" s="31"/>
      <c r="BD63" s="32">
        <v>213</v>
      </c>
      <c r="BE63" s="31"/>
      <c r="BF63" s="32">
        <v>527</v>
      </c>
      <c r="BG63" s="31"/>
      <c r="BH63" s="32">
        <v>486</v>
      </c>
      <c r="BI63" s="31"/>
      <c r="BJ63" s="32">
        <v>463</v>
      </c>
      <c r="BK63" s="31"/>
      <c r="BL63" s="32">
        <v>259</v>
      </c>
    </row>
    <row r="64" spans="1:65" s="24" customFormat="1" ht="14.1" customHeight="1" x14ac:dyDescent="0.2">
      <c r="A64" s="40"/>
      <c r="B64" s="40" t="s">
        <v>37</v>
      </c>
      <c r="C64" s="40"/>
      <c r="D64" s="40"/>
      <c r="E64" s="26"/>
      <c r="F64" s="32">
        <v>3</v>
      </c>
      <c r="G64" s="26"/>
      <c r="H64" s="32">
        <v>2</v>
      </c>
      <c r="I64" s="26"/>
      <c r="J64" s="32">
        <v>13</v>
      </c>
      <c r="K64" s="26"/>
      <c r="L64" s="32">
        <v>51</v>
      </c>
      <c r="M64" s="29"/>
      <c r="N64" s="32">
        <v>84</v>
      </c>
      <c r="O64" s="26"/>
      <c r="P64" s="32">
        <v>2</v>
      </c>
      <c r="Q64" s="26"/>
      <c r="R64" s="32">
        <v>2</v>
      </c>
      <c r="S64" s="26"/>
      <c r="T64" s="32">
        <v>2</v>
      </c>
      <c r="U64" s="26"/>
      <c r="V64" s="32">
        <v>2</v>
      </c>
      <c r="W64" s="26"/>
      <c r="X64" s="32">
        <v>2</v>
      </c>
      <c r="Y64" s="26"/>
      <c r="Z64" s="32">
        <v>2</v>
      </c>
      <c r="AA64" s="26"/>
      <c r="AB64" s="32">
        <v>2</v>
      </c>
      <c r="AC64" s="26"/>
      <c r="AD64" s="32">
        <v>2</v>
      </c>
      <c r="AE64" s="31"/>
      <c r="AF64" s="32">
        <v>2</v>
      </c>
      <c r="AG64" s="31"/>
      <c r="AH64" s="32">
        <v>59</v>
      </c>
      <c r="AI64" s="31"/>
      <c r="AJ64" s="32">
        <v>104</v>
      </c>
      <c r="AK64" s="31"/>
      <c r="AL64" s="32">
        <v>51</v>
      </c>
      <c r="AM64" s="31"/>
      <c r="AN64" s="32">
        <v>8</v>
      </c>
      <c r="AO64" s="31"/>
      <c r="AP64" s="32">
        <v>39</v>
      </c>
      <c r="AQ64" s="31"/>
      <c r="AR64" s="32">
        <v>37</v>
      </c>
      <c r="AS64" s="31"/>
      <c r="AT64" s="32">
        <v>20</v>
      </c>
      <c r="AU64" s="31"/>
      <c r="AV64" s="32">
        <v>19</v>
      </c>
      <c r="AW64" s="31"/>
      <c r="AX64" s="32">
        <v>0</v>
      </c>
      <c r="AY64" s="31"/>
      <c r="AZ64" s="32">
        <v>0</v>
      </c>
      <c r="BA64" s="31"/>
      <c r="BB64" s="32">
        <v>0</v>
      </c>
      <c r="BC64" s="31"/>
      <c r="BD64" s="32">
        <v>0</v>
      </c>
      <c r="BE64" s="31"/>
      <c r="BF64" s="32">
        <v>0</v>
      </c>
      <c r="BG64" s="31"/>
      <c r="BH64" s="32">
        <v>0</v>
      </c>
      <c r="BI64" s="31"/>
      <c r="BJ64" s="32">
        <v>0</v>
      </c>
      <c r="BK64" s="31"/>
      <c r="BL64" s="32">
        <v>0</v>
      </c>
    </row>
    <row r="65" spans="1:65" s="24" customFormat="1" ht="14.1" customHeight="1" x14ac:dyDescent="0.2">
      <c r="A65" s="40"/>
      <c r="B65" s="40" t="s">
        <v>31</v>
      </c>
      <c r="C65" s="40"/>
      <c r="D65" s="40"/>
      <c r="E65" s="26"/>
      <c r="F65" s="32">
        <v>22</v>
      </c>
      <c r="G65" s="26"/>
      <c r="H65" s="32">
        <v>23</v>
      </c>
      <c r="I65" s="26"/>
      <c r="J65" s="32">
        <v>23</v>
      </c>
      <c r="K65" s="26"/>
      <c r="L65" s="32">
        <v>23</v>
      </c>
      <c r="M65" s="29"/>
      <c r="N65" s="32">
        <v>33</v>
      </c>
      <c r="O65" s="26"/>
      <c r="P65" s="32">
        <v>33</v>
      </c>
      <c r="Q65" s="26"/>
      <c r="R65" s="32">
        <v>34</v>
      </c>
      <c r="S65" s="26"/>
      <c r="T65" s="32">
        <v>38</v>
      </c>
      <c r="U65" s="26"/>
      <c r="V65" s="32">
        <v>42</v>
      </c>
      <c r="W65" s="26"/>
      <c r="X65" s="32">
        <v>45</v>
      </c>
      <c r="Y65" s="26"/>
      <c r="Z65" s="32">
        <v>48</v>
      </c>
      <c r="AA65" s="26"/>
      <c r="AB65" s="32">
        <v>51</v>
      </c>
      <c r="AC65" s="26"/>
      <c r="AD65" s="32">
        <v>54</v>
      </c>
      <c r="AE65" s="31"/>
      <c r="AF65" s="32">
        <v>57</v>
      </c>
      <c r="AG65" s="31"/>
      <c r="AH65" s="32">
        <v>60</v>
      </c>
      <c r="AI65" s="31"/>
      <c r="AJ65" s="32">
        <v>63</v>
      </c>
      <c r="AK65" s="31"/>
      <c r="AL65" s="32">
        <v>65</v>
      </c>
      <c r="AM65" s="31"/>
      <c r="AN65" s="32">
        <v>68</v>
      </c>
      <c r="AO65" s="31"/>
      <c r="AP65" s="32">
        <v>76</v>
      </c>
      <c r="AQ65" s="31"/>
      <c r="AR65" s="32">
        <v>79</v>
      </c>
      <c r="AS65" s="31"/>
      <c r="AT65" s="32">
        <v>83</v>
      </c>
      <c r="AU65" s="31"/>
      <c r="AV65" s="32">
        <v>87</v>
      </c>
      <c r="AW65" s="31"/>
      <c r="AX65" s="32">
        <v>92</v>
      </c>
      <c r="AY65" s="31"/>
      <c r="AZ65" s="32">
        <v>116</v>
      </c>
      <c r="BA65" s="31"/>
      <c r="BB65" s="32">
        <v>122</v>
      </c>
      <c r="BC65" s="31"/>
      <c r="BD65" s="32">
        <v>127</v>
      </c>
      <c r="BE65" s="31"/>
      <c r="BF65" s="32">
        <v>0</v>
      </c>
      <c r="BG65" s="31"/>
      <c r="BH65" s="32">
        <v>0</v>
      </c>
      <c r="BI65" s="31"/>
      <c r="BJ65" s="32">
        <v>0</v>
      </c>
      <c r="BK65" s="31"/>
      <c r="BL65" s="32">
        <v>0</v>
      </c>
    </row>
    <row r="66" spans="1:65" s="24" customFormat="1" ht="14.1" customHeight="1" x14ac:dyDescent="0.2">
      <c r="A66" s="40"/>
      <c r="B66" s="40" t="s">
        <v>16</v>
      </c>
      <c r="C66" s="40"/>
      <c r="D66" s="40"/>
      <c r="E66" s="26"/>
      <c r="F66" s="32">
        <v>35</v>
      </c>
      <c r="G66" s="26"/>
      <c r="H66" s="32">
        <v>34</v>
      </c>
      <c r="I66" s="26"/>
      <c r="J66" s="32">
        <v>35</v>
      </c>
      <c r="K66" s="26"/>
      <c r="L66" s="32">
        <v>34</v>
      </c>
      <c r="M66" s="29"/>
      <c r="N66" s="32">
        <v>33</v>
      </c>
      <c r="O66" s="26"/>
      <c r="P66" s="32">
        <v>32</v>
      </c>
      <c r="Q66" s="26"/>
      <c r="R66" s="32">
        <v>39</v>
      </c>
      <c r="S66" s="26"/>
      <c r="T66" s="32">
        <v>38</v>
      </c>
      <c r="U66" s="26"/>
      <c r="V66" s="32">
        <v>37</v>
      </c>
      <c r="W66" s="26"/>
      <c r="X66" s="32">
        <v>37</v>
      </c>
      <c r="Y66" s="26"/>
      <c r="Z66" s="32">
        <v>39</v>
      </c>
      <c r="AA66" s="26"/>
      <c r="AB66" s="32">
        <v>38</v>
      </c>
      <c r="AC66" s="26"/>
      <c r="AD66" s="32">
        <v>37</v>
      </c>
      <c r="AE66" s="31"/>
      <c r="AF66" s="32">
        <v>36</v>
      </c>
      <c r="AG66" s="31"/>
      <c r="AH66" s="32">
        <v>40</v>
      </c>
      <c r="AI66" s="31"/>
      <c r="AJ66" s="32">
        <v>39</v>
      </c>
      <c r="AK66" s="31"/>
      <c r="AL66" s="32">
        <v>39</v>
      </c>
      <c r="AM66" s="31"/>
      <c r="AN66" s="32">
        <v>38</v>
      </c>
      <c r="AO66" s="31"/>
      <c r="AP66" s="32">
        <v>53</v>
      </c>
      <c r="AQ66" s="31"/>
      <c r="AR66" s="32">
        <v>52</v>
      </c>
      <c r="AS66" s="31"/>
      <c r="AT66" s="32">
        <v>51</v>
      </c>
      <c r="AU66" s="31"/>
      <c r="AV66" s="32">
        <v>50</v>
      </c>
      <c r="AW66" s="31"/>
      <c r="AX66" s="32">
        <v>76</v>
      </c>
      <c r="AY66" s="31"/>
      <c r="AZ66" s="32">
        <v>75</v>
      </c>
      <c r="BA66" s="31"/>
      <c r="BB66" s="32">
        <v>73</v>
      </c>
      <c r="BC66" s="31"/>
      <c r="BD66" s="32">
        <v>72</v>
      </c>
      <c r="BE66" s="31"/>
      <c r="BF66" s="32">
        <v>0</v>
      </c>
      <c r="BG66" s="31"/>
      <c r="BH66" s="32">
        <v>0</v>
      </c>
      <c r="BI66" s="31"/>
      <c r="BJ66" s="32">
        <v>0</v>
      </c>
      <c r="BK66" s="31"/>
      <c r="BL66" s="32">
        <v>30</v>
      </c>
    </row>
    <row r="67" spans="1:65" s="24" customFormat="1" ht="14.1" customHeight="1" x14ac:dyDescent="0.2">
      <c r="A67" s="40"/>
      <c r="B67" s="40" t="s">
        <v>293</v>
      </c>
      <c r="C67" s="40"/>
      <c r="D67" s="40"/>
      <c r="E67" s="26"/>
      <c r="F67" s="101">
        <v>378</v>
      </c>
      <c r="G67" s="26"/>
      <c r="H67" s="101">
        <v>361</v>
      </c>
      <c r="I67" s="26"/>
      <c r="J67" s="101">
        <v>373</v>
      </c>
      <c r="K67" s="26"/>
      <c r="L67" s="101">
        <v>277</v>
      </c>
      <c r="M67" s="224"/>
      <c r="N67" s="101">
        <v>322</v>
      </c>
      <c r="O67" s="26"/>
      <c r="P67" s="101">
        <v>331</v>
      </c>
      <c r="Q67" s="26"/>
      <c r="R67" s="101">
        <v>0</v>
      </c>
      <c r="S67" s="26"/>
      <c r="T67" s="101">
        <v>0</v>
      </c>
      <c r="U67" s="26"/>
      <c r="V67" s="101">
        <v>0</v>
      </c>
      <c r="W67" s="26"/>
      <c r="X67" s="101">
        <v>127</v>
      </c>
      <c r="Y67" s="26"/>
      <c r="Z67" s="101">
        <v>0</v>
      </c>
      <c r="AA67" s="26"/>
      <c r="AB67" s="101">
        <v>0</v>
      </c>
      <c r="AC67" s="26"/>
      <c r="AD67" s="101">
        <v>0</v>
      </c>
      <c r="AE67" s="31"/>
      <c r="AF67" s="101">
        <v>0</v>
      </c>
      <c r="AG67" s="31"/>
      <c r="AH67" s="101">
        <v>0</v>
      </c>
      <c r="AI67" s="31"/>
      <c r="AJ67" s="101">
        <v>0</v>
      </c>
      <c r="AK67" s="31"/>
      <c r="AL67" s="101">
        <v>0</v>
      </c>
      <c r="AM67" s="31"/>
      <c r="AN67" s="32">
        <v>0</v>
      </c>
      <c r="AO67" s="31"/>
      <c r="AP67" s="101">
        <v>0</v>
      </c>
      <c r="AQ67" s="31"/>
      <c r="AR67" s="101">
        <v>0</v>
      </c>
      <c r="AS67" s="31"/>
      <c r="AT67" s="101">
        <v>0</v>
      </c>
      <c r="AU67" s="31"/>
      <c r="AV67" s="32">
        <v>0</v>
      </c>
      <c r="AW67" s="31"/>
      <c r="AX67" s="101">
        <v>0</v>
      </c>
      <c r="AY67" s="31"/>
      <c r="AZ67" s="101">
        <v>0</v>
      </c>
      <c r="BA67" s="31"/>
      <c r="BB67" s="101">
        <v>0</v>
      </c>
      <c r="BC67" s="31"/>
      <c r="BD67" s="32">
        <v>0</v>
      </c>
      <c r="BE67" s="31"/>
      <c r="BF67" s="101">
        <v>0</v>
      </c>
      <c r="BG67" s="31"/>
      <c r="BH67" s="101">
        <v>0</v>
      </c>
      <c r="BI67" s="31"/>
      <c r="BJ67" s="101">
        <v>0</v>
      </c>
      <c r="BK67" s="31"/>
      <c r="BL67" s="101">
        <v>0</v>
      </c>
    </row>
    <row r="68" spans="1:65" s="24" customFormat="1" ht="14.1" customHeight="1" x14ac:dyDescent="0.2">
      <c r="A68" s="40"/>
      <c r="B68" s="40" t="s">
        <v>38</v>
      </c>
      <c r="C68" s="40"/>
      <c r="D68" s="40"/>
      <c r="E68" s="26"/>
      <c r="F68" s="32">
        <v>75</v>
      </c>
      <c r="G68" s="26"/>
      <c r="H68" s="32">
        <v>100</v>
      </c>
      <c r="I68" s="26"/>
      <c r="J68" s="32">
        <v>299</v>
      </c>
      <c r="K68" s="26"/>
      <c r="L68" s="32">
        <v>289</v>
      </c>
      <c r="M68" s="29"/>
      <c r="N68" s="32">
        <v>296</v>
      </c>
      <c r="O68" s="26"/>
      <c r="P68" s="32">
        <v>293</v>
      </c>
      <c r="Q68" s="26"/>
      <c r="R68" s="32">
        <v>496</v>
      </c>
      <c r="S68" s="26"/>
      <c r="T68" s="32">
        <v>505</v>
      </c>
      <c r="U68" s="26"/>
      <c r="V68" s="32">
        <v>403</v>
      </c>
      <c r="W68" s="26"/>
      <c r="X68" s="32">
        <v>251</v>
      </c>
      <c r="Y68" s="26"/>
      <c r="Z68" s="32">
        <v>357</v>
      </c>
      <c r="AA68" s="26"/>
      <c r="AB68" s="32">
        <v>382</v>
      </c>
      <c r="AC68" s="26"/>
      <c r="AD68" s="32">
        <v>328</v>
      </c>
      <c r="AE68" s="31"/>
      <c r="AF68" s="32">
        <v>334</v>
      </c>
      <c r="AG68" s="31"/>
      <c r="AH68" s="32">
        <v>436</v>
      </c>
      <c r="AI68" s="31"/>
      <c r="AJ68" s="32">
        <v>478</v>
      </c>
      <c r="AK68" s="31"/>
      <c r="AL68" s="32">
        <v>485</v>
      </c>
      <c r="AM68" s="31"/>
      <c r="AN68" s="32">
        <v>360</v>
      </c>
      <c r="AO68" s="31"/>
      <c r="AP68" s="32">
        <v>169</v>
      </c>
      <c r="AQ68" s="31"/>
      <c r="AR68" s="32">
        <v>153</v>
      </c>
      <c r="AS68" s="31"/>
      <c r="AT68" s="32">
        <v>636</v>
      </c>
      <c r="AU68" s="31"/>
      <c r="AV68" s="32">
        <v>649</v>
      </c>
      <c r="AW68" s="31"/>
      <c r="AX68" s="32">
        <v>724</v>
      </c>
      <c r="AY68" s="31"/>
      <c r="AZ68" s="32">
        <v>705</v>
      </c>
      <c r="BA68" s="31"/>
      <c r="BB68" s="32">
        <v>672</v>
      </c>
      <c r="BC68" s="31"/>
      <c r="BD68" s="32">
        <v>620</v>
      </c>
      <c r="BE68" s="31"/>
      <c r="BF68" s="32">
        <v>669</v>
      </c>
      <c r="BG68" s="31"/>
      <c r="BH68" s="32">
        <v>516</v>
      </c>
      <c r="BI68" s="31"/>
      <c r="BJ68" s="32">
        <v>532</v>
      </c>
      <c r="BK68" s="31"/>
      <c r="BL68" s="32">
        <v>487</v>
      </c>
    </row>
    <row r="69" spans="1:65" s="24" customFormat="1" ht="14.1" customHeight="1" x14ac:dyDescent="0.2">
      <c r="A69" s="33" t="s">
        <v>22</v>
      </c>
      <c r="B69" s="34"/>
      <c r="C69" s="34"/>
      <c r="D69" s="34"/>
      <c r="E69" s="35"/>
      <c r="F69" s="36">
        <f>SUBTOTAL(109,F57:F68)</f>
        <v>14206</v>
      </c>
      <c r="G69" s="35"/>
      <c r="H69" s="36">
        <f>SUBTOTAL(109,H57:H68)</f>
        <v>14244</v>
      </c>
      <c r="I69" s="35"/>
      <c r="J69" s="36">
        <f>SUBTOTAL(109,J57:J68)</f>
        <v>12121</v>
      </c>
      <c r="K69" s="35"/>
      <c r="L69" s="36">
        <f>SUBTOTAL(109,L57:L68)</f>
        <v>13560</v>
      </c>
      <c r="M69" s="76"/>
      <c r="N69" s="36">
        <f>SUBTOTAL(109,N57:N68)</f>
        <v>14016</v>
      </c>
      <c r="O69" s="35"/>
      <c r="P69" s="36">
        <f>SUBTOTAL(109,P57:P68)</f>
        <v>13852</v>
      </c>
      <c r="Q69" s="26"/>
      <c r="R69" s="36">
        <f>SUBTOTAL(109,R57:R68)</f>
        <v>16034</v>
      </c>
      <c r="S69" s="26"/>
      <c r="T69" s="36">
        <f>SUBTOTAL(109,T57:T68)</f>
        <v>14716</v>
      </c>
      <c r="U69" s="26"/>
      <c r="V69" s="36">
        <f>SUBTOTAL(109,V57:V68)</f>
        <v>14711</v>
      </c>
      <c r="W69" s="26"/>
      <c r="X69" s="36">
        <f>SUBTOTAL(109,X57:X68)</f>
        <v>13500</v>
      </c>
      <c r="Y69" s="26"/>
      <c r="Z69" s="36">
        <f>SUBTOTAL(109,Z57:Z68)</f>
        <v>11296</v>
      </c>
      <c r="AA69" s="26"/>
      <c r="AB69" s="36">
        <f>SUBTOTAL(109,AB57:AB68)</f>
        <v>12776</v>
      </c>
      <c r="AC69" s="26"/>
      <c r="AD69" s="36">
        <f>SUBTOTAL(109,AD57:AD68)</f>
        <v>12799</v>
      </c>
      <c r="AE69" s="31"/>
      <c r="AF69" s="36">
        <f>SUBTOTAL(109,AF57:AF68)</f>
        <v>12743</v>
      </c>
      <c r="AG69" s="31"/>
      <c r="AH69" s="36">
        <f>SUBTOTAL(109,AH57:AH68)</f>
        <v>13440</v>
      </c>
      <c r="AI69" s="31"/>
      <c r="AJ69" s="36">
        <f>SUBTOTAL(109,AJ57:AJ68)</f>
        <v>11663</v>
      </c>
      <c r="AK69" s="31"/>
      <c r="AL69" s="36">
        <f>SUBTOTAL(109,AL57:AL68)</f>
        <v>11074</v>
      </c>
      <c r="AM69" s="31"/>
      <c r="AN69" s="36">
        <f>SUBTOTAL(109,AN57:AN68)</f>
        <v>10646</v>
      </c>
      <c r="AO69" s="31"/>
      <c r="AP69" s="36">
        <f>SUBTOTAL(109,AP57:AP68)</f>
        <v>9817</v>
      </c>
      <c r="AQ69" s="31"/>
      <c r="AR69" s="36">
        <f>SUBTOTAL(109,AR57:AR68)</f>
        <v>9750</v>
      </c>
      <c r="AS69" s="31"/>
      <c r="AT69" s="36">
        <f>SUBTOTAL(109,AT57:AT68)</f>
        <v>8227</v>
      </c>
      <c r="AU69" s="31"/>
      <c r="AV69" s="36">
        <f>SUBTOTAL(109,AV57:AV68)</f>
        <v>8239</v>
      </c>
      <c r="AW69" s="31"/>
      <c r="AX69" s="36">
        <f>SUBTOTAL(109,AX57:AX68)</f>
        <v>7067</v>
      </c>
      <c r="AY69" s="31"/>
      <c r="AZ69" s="36">
        <f>SUBTOTAL(109,AZ57:AZ68)</f>
        <v>7048</v>
      </c>
      <c r="BA69" s="31"/>
      <c r="BB69" s="36">
        <f>SUBTOTAL(109,BB57:BB68)</f>
        <v>6868</v>
      </c>
      <c r="BC69" s="31"/>
      <c r="BD69" s="36">
        <f>SUBTOTAL(109,BD57:BD68)</f>
        <v>6543</v>
      </c>
      <c r="BE69" s="31"/>
      <c r="BF69" s="36">
        <f>SUBTOTAL(109,BF57:BF68)</f>
        <v>6112</v>
      </c>
      <c r="BG69" s="31"/>
      <c r="BH69" s="36">
        <f>SUBTOTAL(109,BH57:BH68)</f>
        <v>6281</v>
      </c>
      <c r="BI69" s="31"/>
      <c r="BJ69" s="36">
        <f>SUBTOTAL(109,BJ57:BJ68)</f>
        <v>6307</v>
      </c>
      <c r="BK69" s="31"/>
      <c r="BL69" s="36">
        <f>SUBTOTAL(109,BL57:BL68)</f>
        <v>5582</v>
      </c>
      <c r="BM69" s="31"/>
    </row>
    <row r="70" spans="1:65" s="24" customFormat="1" ht="6" customHeight="1" x14ac:dyDescent="0.2">
      <c r="E70" s="26"/>
      <c r="F70" s="109"/>
      <c r="G70" s="26"/>
      <c r="H70" s="109"/>
      <c r="I70" s="26"/>
      <c r="J70" s="109"/>
      <c r="K70" s="26"/>
      <c r="L70" s="109"/>
      <c r="M70" s="31"/>
      <c r="N70" s="109"/>
      <c r="O70" s="26"/>
      <c r="P70" s="109"/>
      <c r="Q70" s="26"/>
      <c r="R70" s="109"/>
      <c r="S70" s="26"/>
      <c r="T70" s="109"/>
      <c r="U70" s="26"/>
      <c r="V70" s="109"/>
      <c r="W70" s="26"/>
      <c r="X70" s="109"/>
      <c r="Y70" s="26"/>
      <c r="Z70" s="109"/>
      <c r="AA70" s="26"/>
      <c r="AB70" s="109"/>
      <c r="AC70" s="26"/>
      <c r="AD70" s="109"/>
      <c r="AE70" s="31"/>
      <c r="AF70" s="109"/>
      <c r="AG70" s="31"/>
      <c r="AH70" s="109"/>
      <c r="AI70" s="31"/>
      <c r="AJ70" s="109"/>
      <c r="AK70" s="31"/>
      <c r="AL70" s="109"/>
      <c r="AM70" s="31"/>
      <c r="AN70" s="109"/>
      <c r="AO70" s="31"/>
      <c r="AP70" s="109"/>
      <c r="AQ70" s="31"/>
      <c r="AR70" s="109"/>
      <c r="AS70" s="31"/>
      <c r="AT70" s="109"/>
      <c r="AU70" s="31"/>
      <c r="AV70" s="109"/>
      <c r="AW70" s="31"/>
      <c r="AX70" s="109"/>
      <c r="AY70" s="31"/>
      <c r="AZ70" s="109"/>
      <c r="BA70" s="31"/>
      <c r="BB70" s="109"/>
      <c r="BC70" s="31"/>
      <c r="BD70" s="109"/>
      <c r="BE70" s="31"/>
      <c r="BF70" s="109"/>
      <c r="BG70" s="31"/>
      <c r="BH70" s="109"/>
      <c r="BI70" s="31"/>
      <c r="BJ70" s="109"/>
      <c r="BK70" s="31"/>
      <c r="BL70" s="109"/>
    </row>
    <row r="71" spans="1:65" s="24" customFormat="1" ht="14.1" customHeight="1" x14ac:dyDescent="0.2">
      <c r="A71" s="33" t="s">
        <v>39</v>
      </c>
      <c r="B71" s="34"/>
      <c r="C71" s="34"/>
      <c r="D71" s="34"/>
      <c r="E71" s="35"/>
      <c r="F71" s="36">
        <f>SUBTOTAL(109,F40:F70)</f>
        <v>19545</v>
      </c>
      <c r="G71" s="35"/>
      <c r="H71" s="36">
        <f>SUBTOTAL(109,H40:H70)</f>
        <v>17808</v>
      </c>
      <c r="I71" s="35"/>
      <c r="J71" s="36">
        <f>SUBTOTAL(109,J40:J70)</f>
        <v>16565</v>
      </c>
      <c r="K71" s="35"/>
      <c r="L71" s="36">
        <f>SUBTOTAL(109,L40:L70)</f>
        <v>20072</v>
      </c>
      <c r="M71" s="76"/>
      <c r="N71" s="36">
        <f>SUBTOTAL(109,N40:N70)</f>
        <v>20198</v>
      </c>
      <c r="O71" s="35"/>
      <c r="P71" s="36">
        <f>SUBTOTAL(109,P40:P70)</f>
        <v>19628</v>
      </c>
      <c r="Q71" s="26"/>
      <c r="R71" s="36">
        <f>SUBTOTAL(109,R40:R70)</f>
        <v>21207</v>
      </c>
      <c r="S71" s="26"/>
      <c r="T71" s="36">
        <f>SUBTOTAL(109,T40:T70)</f>
        <v>20414</v>
      </c>
      <c r="U71" s="26"/>
      <c r="V71" s="36">
        <f>SUBTOTAL(109,V40:V70)</f>
        <v>19448</v>
      </c>
      <c r="W71" s="26"/>
      <c r="X71" s="36">
        <f>SUBTOTAL(109,X40:X70)</f>
        <v>18298</v>
      </c>
      <c r="Y71" s="26"/>
      <c r="Z71" s="36">
        <f>SUBTOTAL(109,Z40:Z70)</f>
        <v>18990</v>
      </c>
      <c r="AA71" s="26"/>
      <c r="AB71" s="36">
        <f>SUBTOTAL(109,AB40:AB70)</f>
        <v>21615</v>
      </c>
      <c r="AC71" s="26"/>
      <c r="AD71" s="36">
        <f>SUBTOTAL(109,AD40:AD70)</f>
        <v>20456</v>
      </c>
      <c r="AE71" s="31"/>
      <c r="AF71" s="36">
        <f>SUBTOTAL(109,AF40:AF70)</f>
        <v>20102</v>
      </c>
      <c r="AG71" s="31"/>
      <c r="AH71" s="36">
        <f>SUBTOTAL(109,AH40:AH70)</f>
        <v>21445</v>
      </c>
      <c r="AI71" s="31"/>
      <c r="AJ71" s="36">
        <f>SUBTOTAL(109,AJ40:AJ70)</f>
        <v>17999</v>
      </c>
      <c r="AK71" s="31"/>
      <c r="AL71" s="36">
        <f>SUBTOTAL(109,AL40:AL70)</f>
        <v>16953</v>
      </c>
      <c r="AM71" s="31"/>
      <c r="AN71" s="36">
        <f>SUBTOTAL(109,AN40:AN70)</f>
        <v>16473</v>
      </c>
      <c r="AO71" s="31"/>
      <c r="AP71" s="36">
        <f>SUBTOTAL(109,AP40:AP70)</f>
        <v>14607</v>
      </c>
      <c r="AQ71" s="31"/>
      <c r="AR71" s="36">
        <f>SUBTOTAL(109,AR40:AR70)</f>
        <v>14588</v>
      </c>
      <c r="AS71" s="31"/>
      <c r="AT71" s="36">
        <f>SUBTOTAL(109,AT40:AT70)</f>
        <v>11429</v>
      </c>
      <c r="AU71" s="31"/>
      <c r="AV71" s="36">
        <f>SUBTOTAL(109,AV40:AV70)</f>
        <v>11967</v>
      </c>
      <c r="AW71" s="31"/>
      <c r="AX71" s="36">
        <f>SUBTOTAL(109,AX40:AX70)</f>
        <v>9965</v>
      </c>
      <c r="AY71" s="31"/>
      <c r="AZ71" s="36">
        <f>SUBTOTAL(109,AZ40:AZ70)</f>
        <v>9923</v>
      </c>
      <c r="BA71" s="31"/>
      <c r="BB71" s="36">
        <f>SUBTOTAL(109,BB40:BB70)</f>
        <v>9353</v>
      </c>
      <c r="BC71" s="31"/>
      <c r="BD71" s="36">
        <f>SUBTOTAL(109,BD40:BD70)</f>
        <v>9119</v>
      </c>
      <c r="BE71" s="31"/>
      <c r="BF71" s="36">
        <f>SUBTOTAL(109,BF40:BF70)</f>
        <v>9412</v>
      </c>
      <c r="BG71" s="31"/>
      <c r="BH71" s="36">
        <f>SUBTOTAL(109,BH40:BH70)</f>
        <v>9645</v>
      </c>
      <c r="BI71" s="31"/>
      <c r="BJ71" s="36">
        <f>SUBTOTAL(109,BJ40:BJ70)</f>
        <v>8778</v>
      </c>
      <c r="BK71" s="31"/>
      <c r="BL71" s="36">
        <f>SUBTOTAL(109,BL40:BL70)</f>
        <v>7924</v>
      </c>
      <c r="BM71" s="31"/>
    </row>
    <row r="72" spans="1:65" s="24" customFormat="1" ht="6" customHeight="1" x14ac:dyDescent="0.2">
      <c r="A72" s="40"/>
      <c r="B72" s="40"/>
      <c r="C72" s="40"/>
      <c r="D72" s="40"/>
      <c r="E72" s="26"/>
      <c r="F72" s="109"/>
      <c r="G72" s="26"/>
      <c r="H72" s="109"/>
      <c r="I72" s="26"/>
      <c r="J72" s="109"/>
      <c r="K72" s="26"/>
      <c r="L72" s="109"/>
      <c r="M72" s="31"/>
      <c r="N72" s="109"/>
      <c r="O72" s="26"/>
      <c r="P72" s="109"/>
      <c r="Q72" s="26"/>
      <c r="R72" s="109"/>
      <c r="S72" s="26"/>
      <c r="T72" s="109"/>
      <c r="U72" s="26"/>
      <c r="V72" s="109"/>
      <c r="W72" s="26"/>
      <c r="X72" s="109"/>
      <c r="Y72" s="26"/>
      <c r="Z72" s="109"/>
      <c r="AA72" s="26"/>
      <c r="AB72" s="109"/>
      <c r="AC72" s="26"/>
      <c r="AD72" s="109"/>
      <c r="AE72" s="31"/>
      <c r="AF72" s="109"/>
      <c r="AG72" s="31"/>
      <c r="AH72" s="109"/>
      <c r="AI72" s="31"/>
      <c r="AJ72" s="109"/>
      <c r="AK72" s="31"/>
      <c r="AL72" s="109"/>
      <c r="AM72" s="31"/>
      <c r="AN72" s="109"/>
      <c r="AO72" s="31"/>
      <c r="AP72" s="109"/>
      <c r="AQ72" s="31"/>
      <c r="AR72" s="109"/>
      <c r="AS72" s="31"/>
      <c r="AT72" s="109"/>
      <c r="AU72" s="31"/>
      <c r="AV72" s="109"/>
      <c r="AW72" s="31"/>
      <c r="AX72" s="109"/>
      <c r="AY72" s="31"/>
      <c r="AZ72" s="109"/>
      <c r="BA72" s="31"/>
      <c r="BB72" s="109"/>
      <c r="BC72" s="31"/>
      <c r="BD72" s="109"/>
      <c r="BE72" s="31"/>
      <c r="BF72" s="109"/>
      <c r="BG72" s="31"/>
      <c r="BH72" s="109"/>
      <c r="BI72" s="31"/>
      <c r="BJ72" s="109"/>
      <c r="BK72" s="31"/>
      <c r="BL72" s="109"/>
    </row>
    <row r="73" spans="1:65" s="24" customFormat="1" ht="14.1" customHeight="1" x14ac:dyDescent="0.2">
      <c r="A73" s="99" t="s">
        <v>40</v>
      </c>
      <c r="B73" s="99"/>
      <c r="C73" s="99"/>
      <c r="D73" s="99"/>
      <c r="E73" s="26"/>
      <c r="F73" s="109"/>
      <c r="G73" s="26"/>
      <c r="H73" s="109"/>
      <c r="I73" s="26"/>
      <c r="J73" s="109"/>
      <c r="K73" s="26"/>
      <c r="L73" s="109"/>
      <c r="M73" s="31"/>
      <c r="N73" s="109"/>
      <c r="O73" s="26"/>
      <c r="P73" s="109"/>
      <c r="Q73" s="26"/>
      <c r="R73" s="109"/>
      <c r="S73" s="26"/>
      <c r="T73" s="109"/>
      <c r="U73" s="26"/>
      <c r="V73" s="109"/>
      <c r="W73" s="26"/>
      <c r="X73" s="109"/>
      <c r="Y73" s="26"/>
      <c r="Z73" s="109"/>
      <c r="AA73" s="26"/>
      <c r="AB73" s="109"/>
      <c r="AC73" s="26"/>
      <c r="AD73" s="109"/>
      <c r="AE73" s="31"/>
      <c r="AF73" s="109"/>
      <c r="AG73" s="31"/>
      <c r="AH73" s="109"/>
      <c r="AI73" s="31"/>
      <c r="AJ73" s="109"/>
      <c r="AK73" s="31"/>
      <c r="AL73" s="109"/>
      <c r="AM73" s="31"/>
      <c r="AN73" s="109"/>
      <c r="AO73" s="31"/>
      <c r="AP73" s="109"/>
      <c r="AQ73" s="31"/>
      <c r="AR73" s="109"/>
      <c r="AS73" s="31"/>
      <c r="AT73" s="109"/>
      <c r="AU73" s="31"/>
      <c r="AV73" s="109"/>
      <c r="AW73" s="31"/>
      <c r="AX73" s="109"/>
      <c r="AY73" s="31"/>
      <c r="AZ73" s="109"/>
      <c r="BA73" s="31"/>
      <c r="BB73" s="109"/>
      <c r="BC73" s="31"/>
      <c r="BD73" s="109"/>
      <c r="BE73" s="31"/>
      <c r="BF73" s="109"/>
      <c r="BG73" s="31"/>
      <c r="BH73" s="109"/>
      <c r="BI73" s="31"/>
      <c r="BJ73" s="109"/>
      <c r="BK73" s="31"/>
      <c r="BL73" s="109"/>
    </row>
    <row r="74" spans="1:65" s="24" customFormat="1" ht="14.1" customHeight="1" x14ac:dyDescent="0.2">
      <c r="A74" s="40"/>
      <c r="B74" s="40" t="s">
        <v>41</v>
      </c>
      <c r="C74" s="40"/>
      <c r="D74" s="40"/>
      <c r="E74" s="26"/>
      <c r="F74" s="32">
        <v>83689</v>
      </c>
      <c r="G74" s="26"/>
      <c r="H74" s="32">
        <v>83689</v>
      </c>
      <c r="I74" s="26"/>
      <c r="J74" s="32">
        <v>81189</v>
      </c>
      <c r="K74" s="26"/>
      <c r="L74" s="32">
        <v>81189</v>
      </c>
      <c r="M74" s="29"/>
      <c r="N74" s="32">
        <v>80189</v>
      </c>
      <c r="O74" s="26"/>
      <c r="P74" s="32">
        <v>80189</v>
      </c>
      <c r="Q74" s="26"/>
      <c r="R74" s="32">
        <v>73189</v>
      </c>
      <c r="S74" s="26"/>
      <c r="T74" s="32">
        <v>73189</v>
      </c>
      <c r="U74" s="26"/>
      <c r="V74" s="32">
        <v>73189</v>
      </c>
      <c r="W74" s="26"/>
      <c r="X74" s="32">
        <v>73189</v>
      </c>
      <c r="Y74" s="26"/>
      <c r="Z74" s="32">
        <v>63500</v>
      </c>
      <c r="AA74" s="26"/>
      <c r="AB74" s="32">
        <v>63500</v>
      </c>
      <c r="AC74" s="26"/>
      <c r="AD74" s="32">
        <v>63500</v>
      </c>
      <c r="AE74" s="31"/>
      <c r="AF74" s="32">
        <v>63500</v>
      </c>
      <c r="AG74" s="31"/>
      <c r="AH74" s="32">
        <v>51460</v>
      </c>
      <c r="AI74" s="31"/>
      <c r="AJ74" s="32">
        <v>51460</v>
      </c>
      <c r="AK74" s="31"/>
      <c r="AL74" s="32">
        <v>51460</v>
      </c>
      <c r="AM74" s="31"/>
      <c r="AN74" s="32">
        <v>51460</v>
      </c>
      <c r="AO74" s="31"/>
      <c r="AP74" s="32">
        <v>43515</v>
      </c>
      <c r="AQ74" s="31"/>
      <c r="AR74" s="32">
        <v>43515</v>
      </c>
      <c r="AS74" s="31"/>
      <c r="AT74" s="32">
        <v>43515</v>
      </c>
      <c r="AU74" s="31"/>
      <c r="AV74" s="32">
        <v>43515</v>
      </c>
      <c r="AW74" s="31"/>
      <c r="AX74" s="32">
        <v>43515</v>
      </c>
      <c r="AY74" s="31"/>
      <c r="AZ74" s="32">
        <v>43515</v>
      </c>
      <c r="BA74" s="31"/>
      <c r="BB74" s="32">
        <v>43515</v>
      </c>
      <c r="BC74" s="31"/>
      <c r="BD74" s="32">
        <v>43515</v>
      </c>
      <c r="BE74" s="31"/>
      <c r="BF74" s="32">
        <v>43515</v>
      </c>
      <c r="BG74" s="31"/>
      <c r="BH74" s="32">
        <v>43515</v>
      </c>
      <c r="BI74" s="31"/>
      <c r="BJ74" s="32">
        <v>43515</v>
      </c>
      <c r="BK74" s="31"/>
      <c r="BL74" s="32">
        <v>43515</v>
      </c>
    </row>
    <row r="75" spans="1:65" s="24" customFormat="1" ht="14.1" customHeight="1" x14ac:dyDescent="0.2">
      <c r="A75" s="40"/>
      <c r="B75" s="40" t="s">
        <v>269</v>
      </c>
      <c r="C75" s="40"/>
      <c r="D75" s="40"/>
      <c r="E75" s="26"/>
      <c r="F75" s="32">
        <v>0</v>
      </c>
      <c r="G75" s="26"/>
      <c r="H75" s="32">
        <v>0</v>
      </c>
      <c r="I75" s="26"/>
      <c r="J75" s="32">
        <v>0</v>
      </c>
      <c r="K75" s="26"/>
      <c r="L75" s="32">
        <v>0</v>
      </c>
      <c r="M75" s="29"/>
      <c r="N75" s="32">
        <v>0</v>
      </c>
      <c r="O75" s="26"/>
      <c r="P75" s="32">
        <v>0</v>
      </c>
      <c r="Q75" s="26"/>
      <c r="R75" s="32">
        <v>0</v>
      </c>
      <c r="S75" s="26"/>
      <c r="T75" s="32">
        <v>0</v>
      </c>
      <c r="U75" s="26"/>
      <c r="V75" s="32">
        <v>0</v>
      </c>
      <c r="W75" s="26"/>
      <c r="X75" s="32">
        <v>0</v>
      </c>
      <c r="Y75" s="26"/>
      <c r="Z75" s="32">
        <v>36</v>
      </c>
      <c r="AA75" s="26"/>
      <c r="AB75" s="32">
        <v>0</v>
      </c>
      <c r="AC75" s="26"/>
      <c r="AD75" s="32">
        <v>0</v>
      </c>
      <c r="AE75" s="31"/>
      <c r="AF75" s="32">
        <v>0</v>
      </c>
      <c r="AG75" s="31"/>
      <c r="AH75" s="32">
        <v>0</v>
      </c>
      <c r="AI75" s="31"/>
      <c r="AJ75" s="32">
        <v>0</v>
      </c>
      <c r="AK75" s="31"/>
      <c r="AL75" s="32">
        <v>0</v>
      </c>
      <c r="AM75" s="31"/>
      <c r="AN75" s="32">
        <v>0</v>
      </c>
      <c r="AO75" s="31"/>
      <c r="AP75" s="32">
        <v>0</v>
      </c>
      <c r="AQ75" s="31"/>
      <c r="AR75" s="32">
        <v>0</v>
      </c>
      <c r="AS75" s="31"/>
      <c r="AT75" s="32">
        <v>0</v>
      </c>
      <c r="AU75" s="31"/>
      <c r="AV75" s="32">
        <v>0</v>
      </c>
      <c r="AW75" s="31"/>
      <c r="AX75" s="32">
        <v>0</v>
      </c>
      <c r="AY75" s="31"/>
      <c r="AZ75" s="32">
        <v>0</v>
      </c>
      <c r="BA75" s="31"/>
      <c r="BB75" s="32">
        <v>0</v>
      </c>
      <c r="BC75" s="31"/>
      <c r="BD75" s="32">
        <v>0</v>
      </c>
      <c r="BE75" s="31"/>
      <c r="BF75" s="32">
        <v>0</v>
      </c>
      <c r="BG75" s="31"/>
      <c r="BH75" s="32">
        <v>0</v>
      </c>
      <c r="BI75" s="31"/>
      <c r="BJ75" s="32">
        <v>0</v>
      </c>
      <c r="BK75" s="31"/>
      <c r="BL75" s="32">
        <v>0</v>
      </c>
    </row>
    <row r="76" spans="1:65" s="24" customFormat="1" ht="14.1" customHeight="1" x14ac:dyDescent="0.2">
      <c r="A76" s="40"/>
      <c r="B76" s="40" t="s">
        <v>42</v>
      </c>
      <c r="C76" s="40"/>
      <c r="D76" s="40"/>
      <c r="E76" s="26"/>
      <c r="F76" s="32">
        <v>429</v>
      </c>
      <c r="G76" s="26"/>
      <c r="H76" s="32">
        <v>759</v>
      </c>
      <c r="I76" s="26"/>
      <c r="J76" s="32">
        <v>440</v>
      </c>
      <c r="K76" s="26"/>
      <c r="L76" s="32">
        <v>568</v>
      </c>
      <c r="M76" s="29"/>
      <c r="N76" s="32">
        <v>455</v>
      </c>
      <c r="O76" s="26"/>
      <c r="P76" s="32">
        <v>700</v>
      </c>
      <c r="Q76" s="26"/>
      <c r="R76" s="32">
        <v>608</v>
      </c>
      <c r="S76" s="26"/>
      <c r="T76" s="32">
        <v>542</v>
      </c>
      <c r="U76" s="26"/>
      <c r="V76" s="32">
        <v>458</v>
      </c>
      <c r="W76" s="26"/>
      <c r="X76" s="32">
        <v>656</v>
      </c>
      <c r="Y76" s="26"/>
      <c r="Z76" s="32">
        <v>581</v>
      </c>
      <c r="AA76" s="26"/>
      <c r="AB76" s="32">
        <v>499</v>
      </c>
      <c r="AC76" s="26"/>
      <c r="AD76" s="32">
        <v>382</v>
      </c>
      <c r="AE76" s="31"/>
      <c r="AF76" s="32">
        <v>563</v>
      </c>
      <c r="AG76" s="31"/>
      <c r="AH76" s="32">
        <v>521</v>
      </c>
      <c r="AI76" s="31"/>
      <c r="AJ76" s="32">
        <v>466</v>
      </c>
      <c r="AK76" s="31"/>
      <c r="AL76" s="32">
        <v>397</v>
      </c>
      <c r="AM76" s="31"/>
      <c r="AN76" s="32">
        <v>572</v>
      </c>
      <c r="AO76" s="31"/>
      <c r="AP76" s="32">
        <v>508</v>
      </c>
      <c r="AQ76" s="31"/>
      <c r="AR76" s="32">
        <v>448</v>
      </c>
      <c r="AS76" s="31"/>
      <c r="AT76" s="32">
        <v>389</v>
      </c>
      <c r="AU76" s="31"/>
      <c r="AV76" s="32">
        <v>586</v>
      </c>
      <c r="AW76" s="31"/>
      <c r="AX76" s="32">
        <v>461</v>
      </c>
      <c r="AY76" s="31"/>
      <c r="AZ76" s="32">
        <v>398</v>
      </c>
      <c r="BA76" s="31"/>
      <c r="BB76" s="32">
        <v>338</v>
      </c>
      <c r="BC76" s="31"/>
      <c r="BD76" s="32">
        <v>529</v>
      </c>
      <c r="BE76" s="31"/>
      <c r="BF76" s="32">
        <v>470</v>
      </c>
      <c r="BG76" s="31"/>
      <c r="BH76" s="32">
        <v>425</v>
      </c>
      <c r="BI76" s="31"/>
      <c r="BJ76" s="32">
        <v>368</v>
      </c>
      <c r="BK76" s="31"/>
      <c r="BL76" s="32">
        <v>633</v>
      </c>
    </row>
    <row r="77" spans="1:65" s="24" customFormat="1" ht="14.1" customHeight="1" x14ac:dyDescent="0.2">
      <c r="A77" s="40"/>
      <c r="B77" s="40" t="s">
        <v>43</v>
      </c>
      <c r="C77" s="40"/>
      <c r="D77" s="40"/>
      <c r="E77" s="26"/>
      <c r="F77" s="32">
        <v>8530</v>
      </c>
      <c r="G77" s="26"/>
      <c r="H77" s="32">
        <v>5863</v>
      </c>
      <c r="I77" s="26"/>
      <c r="J77" s="32">
        <v>13479</v>
      </c>
      <c r="K77" s="26"/>
      <c r="L77" s="32">
        <v>10311</v>
      </c>
      <c r="M77" s="29"/>
      <c r="N77" s="32">
        <v>7539</v>
      </c>
      <c r="O77" s="26"/>
      <c r="P77" s="32">
        <v>10945</v>
      </c>
      <c r="Q77" s="26"/>
      <c r="R77" s="32">
        <v>15308</v>
      </c>
      <c r="S77" s="26"/>
      <c r="T77" s="32">
        <v>12636</v>
      </c>
      <c r="U77" s="26"/>
      <c r="V77" s="32">
        <v>10183</v>
      </c>
      <c r="W77" s="26"/>
      <c r="X77" s="32">
        <v>12582</v>
      </c>
      <c r="Y77" s="26"/>
      <c r="Z77" s="32">
        <v>19211</v>
      </c>
      <c r="AA77" s="26"/>
      <c r="AB77" s="32">
        <v>17354</v>
      </c>
      <c r="AC77" s="26"/>
      <c r="AD77" s="32">
        <v>14729</v>
      </c>
      <c r="AE77" s="31"/>
      <c r="AF77" s="32">
        <v>13598</v>
      </c>
      <c r="AG77" s="31"/>
      <c r="AH77" s="32">
        <v>23235</v>
      </c>
      <c r="AI77" s="31"/>
      <c r="AJ77" s="32">
        <v>20291</v>
      </c>
      <c r="AK77" s="31"/>
      <c r="AL77" s="32">
        <v>17968</v>
      </c>
      <c r="AM77" s="31"/>
      <c r="AN77" s="32">
        <v>16319</v>
      </c>
      <c r="AO77" s="31"/>
      <c r="AP77" s="32">
        <v>20608</v>
      </c>
      <c r="AQ77" s="31"/>
      <c r="AR77" s="32">
        <v>18886</v>
      </c>
      <c r="AS77" s="31"/>
      <c r="AT77" s="32">
        <v>16253</v>
      </c>
      <c r="AU77" s="31"/>
      <c r="AV77" s="32">
        <v>14545</v>
      </c>
      <c r="AW77" s="31"/>
      <c r="AX77" s="32">
        <v>11846</v>
      </c>
      <c r="AY77" s="31"/>
      <c r="AZ77" s="32">
        <v>10491</v>
      </c>
      <c r="BA77" s="31"/>
      <c r="BB77" s="32">
        <v>10032</v>
      </c>
      <c r="BC77" s="31"/>
      <c r="BD77" s="32">
        <v>12950</v>
      </c>
      <c r="BE77" s="31"/>
      <c r="BF77" s="32">
        <f>9856+6</f>
        <v>9862</v>
      </c>
      <c r="BG77" s="31"/>
      <c r="BH77" s="32">
        <v>10106</v>
      </c>
      <c r="BI77" s="31"/>
      <c r="BJ77" s="32">
        <v>8181</v>
      </c>
      <c r="BK77" s="31"/>
      <c r="BL77" s="32">
        <v>12706</v>
      </c>
    </row>
    <row r="78" spans="1:65" s="24" customFormat="1" ht="14.1" customHeight="1" x14ac:dyDescent="0.2">
      <c r="A78" s="40"/>
      <c r="B78" s="40" t="s">
        <v>44</v>
      </c>
      <c r="C78" s="40"/>
      <c r="D78" s="40"/>
      <c r="E78" s="26"/>
      <c r="F78" s="32">
        <v>-2429</v>
      </c>
      <c r="G78" s="26"/>
      <c r="H78" s="32">
        <v>-1533</v>
      </c>
      <c r="I78" s="26"/>
      <c r="J78" s="32">
        <v>-2673</v>
      </c>
      <c r="K78" s="26"/>
      <c r="L78" s="32">
        <v>-2471</v>
      </c>
      <c r="M78" s="29"/>
      <c r="N78" s="32">
        <v>-2215</v>
      </c>
      <c r="O78" s="26"/>
      <c r="P78" s="32">
        <v>-1361</v>
      </c>
      <c r="Q78" s="26"/>
      <c r="R78" s="32">
        <v>-2628</v>
      </c>
      <c r="S78" s="26"/>
      <c r="T78" s="32">
        <v>-2802</v>
      </c>
      <c r="U78" s="26"/>
      <c r="V78" s="32">
        <v>-3379</v>
      </c>
      <c r="W78" s="26"/>
      <c r="X78" s="32">
        <v>-3475</v>
      </c>
      <c r="Y78" s="26"/>
      <c r="Z78" s="32">
        <v>-3590</v>
      </c>
      <c r="AA78" s="26"/>
      <c r="AB78" s="32">
        <v>-4486</v>
      </c>
      <c r="AC78" s="26"/>
      <c r="AD78" s="32">
        <v>-4979</v>
      </c>
      <c r="AE78" s="31"/>
      <c r="AF78" s="32">
        <v>-4864</v>
      </c>
      <c r="AG78" s="31"/>
      <c r="AH78" s="32">
        <v>-4256</v>
      </c>
      <c r="AI78" s="31"/>
      <c r="AJ78" s="32">
        <v>-4586</v>
      </c>
      <c r="AK78" s="31"/>
      <c r="AL78" s="32">
        <v>-4137</v>
      </c>
      <c r="AM78" s="31"/>
      <c r="AN78" s="32">
        <v>-2368</v>
      </c>
      <c r="AO78" s="31"/>
      <c r="AP78" s="32">
        <v>-1939</v>
      </c>
      <c r="AQ78" s="31"/>
      <c r="AR78" s="32">
        <v>-1737</v>
      </c>
      <c r="AS78" s="31"/>
      <c r="AT78" s="32">
        <v>-1461</v>
      </c>
      <c r="AU78" s="31"/>
      <c r="AV78" s="32">
        <v>-1303</v>
      </c>
      <c r="AW78" s="31"/>
      <c r="AX78" s="32">
        <v>-1328</v>
      </c>
      <c r="AY78" s="31"/>
      <c r="AZ78" s="32">
        <v>-1508</v>
      </c>
      <c r="BA78" s="31"/>
      <c r="BB78" s="32">
        <v>-1923</v>
      </c>
      <c r="BC78" s="31"/>
      <c r="BD78" s="32">
        <v>-1762</v>
      </c>
      <c r="BE78" s="31"/>
      <c r="BF78" s="32">
        <v>-1717</v>
      </c>
      <c r="BG78" s="31"/>
      <c r="BH78" s="32">
        <v>-1684</v>
      </c>
      <c r="BI78" s="31"/>
      <c r="BJ78" s="32">
        <v>-1662</v>
      </c>
      <c r="BK78" s="31"/>
      <c r="BL78" s="32">
        <v>-1711</v>
      </c>
    </row>
    <row r="79" spans="1:65" s="24" customFormat="1" ht="14.1" customHeight="1" x14ac:dyDescent="0.2">
      <c r="A79" s="40"/>
      <c r="B79" s="40" t="s">
        <v>174</v>
      </c>
      <c r="C79" s="40"/>
      <c r="D79" s="40"/>
      <c r="E79" s="26"/>
      <c r="F79" s="32">
        <v>-23</v>
      </c>
      <c r="G79" s="26"/>
      <c r="H79" s="32">
        <v>-23</v>
      </c>
      <c r="I79" s="26"/>
      <c r="J79" s="32">
        <v>-23</v>
      </c>
      <c r="K79" s="26"/>
      <c r="L79" s="32">
        <v>-23</v>
      </c>
      <c r="M79" s="29"/>
      <c r="N79" s="32">
        <v>-30</v>
      </c>
      <c r="O79" s="26"/>
      <c r="P79" s="32">
        <v>-30</v>
      </c>
      <c r="Q79" s="26"/>
      <c r="R79" s="32">
        <v>-14</v>
      </c>
      <c r="S79" s="26"/>
      <c r="T79" s="32">
        <v>-14</v>
      </c>
      <c r="U79" s="26"/>
      <c r="V79" s="32">
        <v>-16</v>
      </c>
      <c r="W79" s="26"/>
      <c r="X79" s="32">
        <v>0</v>
      </c>
      <c r="Y79" s="26"/>
      <c r="Z79" s="32">
        <v>0</v>
      </c>
      <c r="AA79" s="26"/>
      <c r="AB79" s="32">
        <v>0</v>
      </c>
      <c r="AC79" s="26"/>
      <c r="AD79" s="32">
        <v>0</v>
      </c>
      <c r="AE79" s="31"/>
      <c r="AF79" s="32">
        <v>0</v>
      </c>
      <c r="AG79" s="31"/>
      <c r="AH79" s="32">
        <v>-133</v>
      </c>
      <c r="AI79" s="31"/>
      <c r="AJ79" s="32">
        <v>-133</v>
      </c>
      <c r="AK79" s="31"/>
      <c r="AL79" s="32">
        <v>-133</v>
      </c>
      <c r="AM79" s="31"/>
      <c r="AN79" s="32">
        <v>-97</v>
      </c>
      <c r="AO79" s="31"/>
      <c r="AP79" s="32">
        <v>-90</v>
      </c>
      <c r="AQ79" s="31"/>
      <c r="AR79" s="32">
        <v>0</v>
      </c>
      <c r="AS79" s="31"/>
      <c r="AT79" s="32">
        <v>0</v>
      </c>
      <c r="AU79" s="31"/>
      <c r="AV79" s="32">
        <v>0</v>
      </c>
      <c r="AW79" s="31"/>
      <c r="AX79" s="32">
        <v>0</v>
      </c>
      <c r="AY79" s="31"/>
      <c r="AZ79" s="32">
        <v>0</v>
      </c>
      <c r="BA79" s="31"/>
      <c r="BB79" s="32">
        <v>0</v>
      </c>
      <c r="BC79" s="31"/>
      <c r="BD79" s="32">
        <v>0</v>
      </c>
      <c r="BE79" s="31"/>
      <c r="BF79" s="32">
        <v>0</v>
      </c>
      <c r="BG79" s="31"/>
      <c r="BH79" s="32">
        <v>0</v>
      </c>
      <c r="BI79" s="31"/>
      <c r="BJ79" s="32">
        <v>0</v>
      </c>
      <c r="BK79" s="31"/>
      <c r="BL79" s="32">
        <v>0</v>
      </c>
    </row>
    <row r="80" spans="1:65" s="24" customFormat="1" ht="14.1" customHeight="1" x14ac:dyDescent="0.2">
      <c r="A80" s="33" t="s">
        <v>45</v>
      </c>
      <c r="B80" s="34"/>
      <c r="C80" s="34"/>
      <c r="D80" s="34"/>
      <c r="E80" s="35"/>
      <c r="F80" s="36">
        <f>SUBTOTAL(109,F74:F79)</f>
        <v>90196</v>
      </c>
      <c r="G80" s="35"/>
      <c r="H80" s="36">
        <f>SUBTOTAL(109,H74:H79)</f>
        <v>88755</v>
      </c>
      <c r="I80" s="35"/>
      <c r="J80" s="36">
        <f>SUBTOTAL(109,J74:J79)</f>
        <v>92412</v>
      </c>
      <c r="K80" s="35"/>
      <c r="L80" s="36">
        <f>SUBTOTAL(109,L74:L79)</f>
        <v>89574</v>
      </c>
      <c r="M80" s="76"/>
      <c r="N80" s="36">
        <f>SUBTOTAL(109,N74:N79)</f>
        <v>85938</v>
      </c>
      <c r="O80" s="35"/>
      <c r="P80" s="36">
        <f>SUBTOTAL(109,P74:P79)</f>
        <v>90443</v>
      </c>
      <c r="Q80" s="26"/>
      <c r="R80" s="36">
        <f>SUBTOTAL(109,R74:R79)</f>
        <v>86463</v>
      </c>
      <c r="S80" s="26"/>
      <c r="T80" s="36">
        <f>SUBTOTAL(109,T74:T79)</f>
        <v>83551</v>
      </c>
      <c r="U80" s="26"/>
      <c r="V80" s="36">
        <f>SUBTOTAL(109,V74:V79)</f>
        <v>80435</v>
      </c>
      <c r="W80" s="26"/>
      <c r="X80" s="36">
        <f>SUBTOTAL(109,X74:X79)</f>
        <v>82952</v>
      </c>
      <c r="Y80" s="26"/>
      <c r="Z80" s="36">
        <f>SUBTOTAL(109,Z74:Z79)</f>
        <v>79738</v>
      </c>
      <c r="AA80" s="26"/>
      <c r="AB80" s="36">
        <f>SUBTOTAL(109,AB74:AB79)</f>
        <v>76867</v>
      </c>
      <c r="AC80" s="26"/>
      <c r="AD80" s="36">
        <f>SUBTOTAL(109,AD74:AD79)</f>
        <v>73632</v>
      </c>
      <c r="AE80" s="31"/>
      <c r="AF80" s="36">
        <f>SUBTOTAL(109,AF74:AF79)</f>
        <v>72797</v>
      </c>
      <c r="AG80" s="31"/>
      <c r="AH80" s="36">
        <f>SUBTOTAL(109,AH74:AH79)</f>
        <v>70827</v>
      </c>
      <c r="AI80" s="31"/>
      <c r="AJ80" s="36">
        <f>SUBTOTAL(109,AJ74:AJ79)</f>
        <v>67498</v>
      </c>
      <c r="AK80" s="31"/>
      <c r="AL80" s="36">
        <f>SUBTOTAL(109,AL74:AL79)</f>
        <v>65555</v>
      </c>
      <c r="AM80" s="31"/>
      <c r="AN80" s="36">
        <f>SUBTOTAL(109,AN74:AN79)</f>
        <v>65886</v>
      </c>
      <c r="AO80" s="31"/>
      <c r="AP80" s="36">
        <f>SUBTOTAL(109,AP74:AP79)</f>
        <v>62602</v>
      </c>
      <c r="AQ80" s="31"/>
      <c r="AR80" s="36">
        <f>SUBTOTAL(109,AR74:AR79)</f>
        <v>61112</v>
      </c>
      <c r="AS80" s="31"/>
      <c r="AT80" s="36">
        <f>SUBTOTAL(109,AT74:AT79)</f>
        <v>58696</v>
      </c>
      <c r="AU80" s="31"/>
      <c r="AV80" s="36">
        <f>SUBTOTAL(109,AV74:AV79)</f>
        <v>57343</v>
      </c>
      <c r="AW80" s="31"/>
      <c r="AX80" s="36">
        <f>SUBTOTAL(109,AX74:AX79)</f>
        <v>54494</v>
      </c>
      <c r="AY80" s="31"/>
      <c r="AZ80" s="36">
        <f>SUBTOTAL(109,AZ74:AZ79)</f>
        <v>52896</v>
      </c>
      <c r="BA80" s="31"/>
      <c r="BB80" s="36">
        <f>SUBTOTAL(109,BB74:BB79)</f>
        <v>51962</v>
      </c>
      <c r="BC80" s="31"/>
      <c r="BD80" s="36">
        <f>SUBTOTAL(109,BD74:BD79)</f>
        <v>55232</v>
      </c>
      <c r="BE80" s="31"/>
      <c r="BF80" s="36">
        <f>SUBTOTAL(109,BF74:BF79)</f>
        <v>52130</v>
      </c>
      <c r="BG80" s="31"/>
      <c r="BH80" s="36">
        <f>SUBTOTAL(109,BH74:BH79)</f>
        <v>52362</v>
      </c>
      <c r="BI80" s="31"/>
      <c r="BJ80" s="36">
        <f>SUBTOTAL(109,BJ74:BJ79)</f>
        <v>50402</v>
      </c>
      <c r="BK80" s="31"/>
      <c r="BL80" s="36">
        <f>SUBTOTAL(109,BL74:BL79)</f>
        <v>55143</v>
      </c>
      <c r="BM80" s="31"/>
    </row>
    <row r="81" spans="1:85" s="24" customFormat="1" ht="14.1" customHeight="1" x14ac:dyDescent="0.2">
      <c r="A81" s="40"/>
      <c r="B81" s="40" t="s">
        <v>46</v>
      </c>
      <c r="C81" s="40"/>
      <c r="D81" s="40"/>
      <c r="E81" s="26"/>
      <c r="F81" s="32" cm="1">
        <f t="array" ref="F81">[1]!BIP_BP_PL_NAO_CONTROL_ATUAL</f>
        <v>4762</v>
      </c>
      <c r="G81" s="26"/>
      <c r="H81" s="32">
        <v>4624</v>
      </c>
      <c r="I81" s="26"/>
      <c r="J81" s="32">
        <v>4444</v>
      </c>
      <c r="K81" s="26"/>
      <c r="L81" s="32">
        <v>4478</v>
      </c>
      <c r="M81" s="29"/>
      <c r="N81" s="32">
        <v>4503</v>
      </c>
      <c r="O81" s="26"/>
      <c r="P81" s="32">
        <v>4554</v>
      </c>
      <c r="Q81" s="26"/>
      <c r="R81" s="32">
        <v>4228</v>
      </c>
      <c r="S81" s="26"/>
      <c r="T81" s="32">
        <v>4207</v>
      </c>
      <c r="U81" s="26"/>
      <c r="V81" s="32">
        <v>4083</v>
      </c>
      <c r="W81" s="26"/>
      <c r="X81" s="32">
        <v>4098</v>
      </c>
      <c r="Y81" s="26"/>
      <c r="Z81" s="32">
        <v>4087</v>
      </c>
      <c r="AA81" s="26"/>
      <c r="AB81" s="32">
        <v>3845</v>
      </c>
      <c r="AC81" s="26"/>
      <c r="AD81" s="32">
        <v>3787</v>
      </c>
      <c r="AE81" s="31"/>
      <c r="AF81" s="32">
        <v>3738</v>
      </c>
      <c r="AG81" s="31"/>
      <c r="AH81" s="32">
        <v>3671</v>
      </c>
      <c r="AI81" s="31"/>
      <c r="AJ81" s="32">
        <v>3569</v>
      </c>
      <c r="AK81" s="31"/>
      <c r="AL81" s="32">
        <v>3421</v>
      </c>
      <c r="AM81" s="31"/>
      <c r="AN81" s="32">
        <v>3622</v>
      </c>
      <c r="AO81" s="31"/>
      <c r="AP81" s="32">
        <v>3798</v>
      </c>
      <c r="AQ81" s="31"/>
      <c r="AR81" s="32">
        <v>3576</v>
      </c>
      <c r="AS81" s="31"/>
      <c r="AT81" s="32">
        <v>3177</v>
      </c>
      <c r="AU81" s="31"/>
      <c r="AV81" s="32">
        <v>3290</v>
      </c>
      <c r="AW81" s="31"/>
      <c r="AX81" s="32">
        <v>3094</v>
      </c>
      <c r="AY81" s="31"/>
      <c r="AZ81" s="32">
        <v>2995</v>
      </c>
      <c r="BA81" s="31"/>
      <c r="BB81" s="32">
        <v>3028</v>
      </c>
      <c r="BC81" s="31"/>
      <c r="BD81" s="32">
        <v>3125</v>
      </c>
      <c r="BE81" s="31"/>
      <c r="BF81" s="32">
        <v>3019</v>
      </c>
      <c r="BG81" s="31"/>
      <c r="BH81" s="32">
        <v>2995</v>
      </c>
      <c r="BI81" s="31"/>
      <c r="BJ81" s="32">
        <v>2959</v>
      </c>
      <c r="BK81" s="31"/>
      <c r="BL81" s="32">
        <v>2936</v>
      </c>
    </row>
    <row r="82" spans="1:85" s="24" customFormat="1" ht="14.1" customHeight="1" x14ac:dyDescent="0.2">
      <c r="A82" s="33" t="s">
        <v>47</v>
      </c>
      <c r="B82" s="34"/>
      <c r="C82" s="34"/>
      <c r="D82" s="34"/>
      <c r="E82" s="35"/>
      <c r="F82" s="36">
        <f>SUBTOTAL(109,F74:F81)</f>
        <v>94958</v>
      </c>
      <c r="G82" s="35"/>
      <c r="H82" s="36">
        <f>SUBTOTAL(109,H74:H81)</f>
        <v>93379</v>
      </c>
      <c r="I82" s="35"/>
      <c r="J82" s="36">
        <f>SUBTOTAL(109,J74:J81)</f>
        <v>96856</v>
      </c>
      <c r="K82" s="35"/>
      <c r="L82" s="36">
        <f>SUBTOTAL(109,L74:L81)</f>
        <v>94052</v>
      </c>
      <c r="M82" s="76"/>
      <c r="N82" s="36">
        <f>SUBTOTAL(109,N74:N81)</f>
        <v>90441</v>
      </c>
      <c r="O82" s="35"/>
      <c r="P82" s="36">
        <f>SUBTOTAL(109,P74:P81)</f>
        <v>94997</v>
      </c>
      <c r="Q82" s="26"/>
      <c r="R82" s="36">
        <f>SUBTOTAL(109,R74:R81)</f>
        <v>90691</v>
      </c>
      <c r="S82" s="26"/>
      <c r="T82" s="36">
        <f>SUBTOTAL(109,T74:T81)</f>
        <v>87758</v>
      </c>
      <c r="U82" s="26"/>
      <c r="V82" s="36">
        <f>SUBTOTAL(109,V74:V81)</f>
        <v>84518</v>
      </c>
      <c r="W82" s="26"/>
      <c r="X82" s="36">
        <f>SUBTOTAL(109,X74:X81)</f>
        <v>87050</v>
      </c>
      <c r="Y82" s="26"/>
      <c r="Z82" s="36">
        <f>SUBTOTAL(109,Z74:Z81)</f>
        <v>83825</v>
      </c>
      <c r="AA82" s="26"/>
      <c r="AB82" s="36">
        <f>SUBTOTAL(109,AB74:AB81)</f>
        <v>80712</v>
      </c>
      <c r="AC82" s="26"/>
      <c r="AD82" s="36">
        <f>SUBTOTAL(109,AD74:AD81)</f>
        <v>77419</v>
      </c>
      <c r="AE82" s="31"/>
      <c r="AF82" s="36">
        <f>SUBTOTAL(109,AF74:AF81)</f>
        <v>76535</v>
      </c>
      <c r="AG82" s="31"/>
      <c r="AH82" s="36">
        <f>SUBTOTAL(109,AH74:AH81)</f>
        <v>74498</v>
      </c>
      <c r="AI82" s="31"/>
      <c r="AJ82" s="36">
        <f>SUBTOTAL(109,AJ74:AJ81)</f>
        <v>71067</v>
      </c>
      <c r="AK82" s="31"/>
      <c r="AL82" s="36">
        <f>SUBTOTAL(109,AL74:AL81)</f>
        <v>68976</v>
      </c>
      <c r="AM82" s="31"/>
      <c r="AN82" s="36">
        <f>SUBTOTAL(109,AN74:AN81)</f>
        <v>69508</v>
      </c>
      <c r="AO82" s="31"/>
      <c r="AP82" s="36">
        <f>SUBTOTAL(109,AP74:AP81)</f>
        <v>66400</v>
      </c>
      <c r="AQ82" s="31"/>
      <c r="AR82" s="36">
        <f>SUBTOTAL(109,AR74:AR81)</f>
        <v>64688</v>
      </c>
      <c r="AS82" s="31"/>
      <c r="AT82" s="36">
        <f>SUBTOTAL(109,AT74:AT81)</f>
        <v>61873</v>
      </c>
      <c r="AU82" s="31"/>
      <c r="AV82" s="36">
        <f>SUBTOTAL(109,AV74:AV81)</f>
        <v>60633</v>
      </c>
      <c r="AW82" s="31"/>
      <c r="AX82" s="36">
        <f>SUBTOTAL(109,AX74:AX81)</f>
        <v>57588</v>
      </c>
      <c r="AY82" s="31"/>
      <c r="AZ82" s="36">
        <f>SUBTOTAL(109,AZ74:AZ81)</f>
        <v>55891</v>
      </c>
      <c r="BA82" s="31"/>
      <c r="BB82" s="36">
        <f>SUBTOTAL(109,BB74:BB81)</f>
        <v>54990</v>
      </c>
      <c r="BC82" s="31"/>
      <c r="BD82" s="36">
        <f>SUBTOTAL(109,BD74:BD81)</f>
        <v>58357</v>
      </c>
      <c r="BE82" s="31"/>
      <c r="BF82" s="36">
        <f>SUBTOTAL(109,BF74:BF81)</f>
        <v>55149</v>
      </c>
      <c r="BG82" s="31"/>
      <c r="BH82" s="36">
        <f>SUBTOTAL(109,BH74:BH81)</f>
        <v>55357</v>
      </c>
      <c r="BI82" s="31"/>
      <c r="BJ82" s="36">
        <f>SUBTOTAL(109,BJ74:BJ81)</f>
        <v>53361</v>
      </c>
      <c r="BK82" s="31"/>
      <c r="BL82" s="36">
        <f>SUBTOTAL(109,BL74:BL81)</f>
        <v>58079</v>
      </c>
      <c r="BM82" s="31"/>
    </row>
    <row r="83" spans="1:85" s="24" customFormat="1" ht="6" customHeight="1" x14ac:dyDescent="0.2">
      <c r="A83" s="40"/>
      <c r="B83" s="40"/>
      <c r="C83" s="40"/>
      <c r="D83" s="40"/>
      <c r="E83" s="26"/>
      <c r="F83" s="109"/>
      <c r="G83" s="26"/>
      <c r="H83" s="109"/>
      <c r="I83" s="26"/>
      <c r="J83" s="109"/>
      <c r="K83" s="26"/>
      <c r="L83" s="109"/>
      <c r="M83" s="31"/>
      <c r="N83" s="109"/>
      <c r="O83" s="26"/>
      <c r="P83" s="109"/>
      <c r="Q83" s="26"/>
      <c r="R83" s="109"/>
      <c r="S83" s="26"/>
      <c r="T83" s="109"/>
      <c r="U83" s="26"/>
      <c r="V83" s="109"/>
      <c r="W83" s="26"/>
      <c r="X83" s="109"/>
      <c r="Y83" s="26"/>
      <c r="Z83" s="109"/>
      <c r="AA83" s="26"/>
      <c r="AB83" s="109"/>
      <c r="AC83" s="26"/>
      <c r="AD83" s="109"/>
      <c r="AE83" s="31"/>
      <c r="AF83" s="109"/>
      <c r="AG83" s="31"/>
      <c r="AH83" s="109"/>
      <c r="AI83" s="31"/>
      <c r="AJ83" s="109"/>
      <c r="AK83" s="31"/>
      <c r="AL83" s="109"/>
      <c r="AM83" s="31"/>
      <c r="AN83" s="109"/>
      <c r="AO83" s="31"/>
      <c r="AP83" s="109"/>
      <c r="AQ83" s="31"/>
      <c r="AR83" s="109"/>
      <c r="AS83" s="31"/>
      <c r="AT83" s="109"/>
      <c r="AU83" s="31"/>
      <c r="AV83" s="109"/>
      <c r="AW83" s="31"/>
      <c r="AX83" s="109"/>
      <c r="AY83" s="31"/>
      <c r="AZ83" s="109"/>
      <c r="BA83" s="31"/>
      <c r="BB83" s="109"/>
      <c r="BC83" s="31"/>
      <c r="BD83" s="109"/>
      <c r="BE83" s="31"/>
      <c r="BF83" s="109"/>
      <c r="BG83" s="31"/>
      <c r="BH83" s="109"/>
      <c r="BI83" s="31"/>
      <c r="BJ83" s="109"/>
      <c r="BK83" s="31"/>
      <c r="BL83" s="109"/>
    </row>
    <row r="84" spans="1:85" s="24" customFormat="1" x14ac:dyDescent="0.2">
      <c r="A84" s="33" t="s">
        <v>48</v>
      </c>
      <c r="B84" s="34"/>
      <c r="C84" s="34"/>
      <c r="D84" s="34"/>
      <c r="E84" s="35"/>
      <c r="F84" s="36">
        <f>SUBTOTAL(109,F40:F83)</f>
        <v>114503</v>
      </c>
      <c r="G84" s="35"/>
      <c r="H84" s="36">
        <f>SUBTOTAL(109,H40:H83)</f>
        <v>111187</v>
      </c>
      <c r="I84" s="35"/>
      <c r="J84" s="36">
        <f>SUBTOTAL(109,J40:J83)</f>
        <v>113421</v>
      </c>
      <c r="K84" s="35"/>
      <c r="L84" s="36">
        <f>SUBTOTAL(109,L40:L83)</f>
        <v>114124</v>
      </c>
      <c r="M84" s="76"/>
      <c r="N84" s="36">
        <f>SUBTOTAL(109,N40:N83)</f>
        <v>110639</v>
      </c>
      <c r="O84" s="35"/>
      <c r="P84" s="36">
        <f>SUBTOTAL(109,P40:P83)</f>
        <v>114625</v>
      </c>
      <c r="Q84" s="26"/>
      <c r="R84" s="36">
        <f>SUBTOTAL(109,R40:R83)</f>
        <v>111898</v>
      </c>
      <c r="S84" s="26"/>
      <c r="T84" s="36">
        <f>SUBTOTAL(109,T40:T83)</f>
        <v>108172</v>
      </c>
      <c r="U84" s="26"/>
      <c r="V84" s="36">
        <f>SUBTOTAL(109,V40:V83)</f>
        <v>103966</v>
      </c>
      <c r="W84" s="26"/>
      <c r="X84" s="36">
        <f>SUBTOTAL(109,X40:X83)</f>
        <v>105348</v>
      </c>
      <c r="Y84" s="26"/>
      <c r="Z84" s="36">
        <f>SUBTOTAL(109,Z40:Z83)</f>
        <v>102815</v>
      </c>
      <c r="AA84" s="26"/>
      <c r="AB84" s="36">
        <f>SUBTOTAL(109,AB40:AB83)</f>
        <v>102327</v>
      </c>
      <c r="AC84" s="26"/>
      <c r="AD84" s="36">
        <f>SUBTOTAL(109,AD40:AD83)</f>
        <v>97875</v>
      </c>
      <c r="AE84" s="31"/>
      <c r="AF84" s="36">
        <f t="shared" ref="AF84:BL84" si="0">SUBTOTAL(109,AF40:AF83)</f>
        <v>96637</v>
      </c>
      <c r="AG84" s="31"/>
      <c r="AH84" s="36">
        <f t="shared" si="0"/>
        <v>95943</v>
      </c>
      <c r="AI84" s="31"/>
      <c r="AJ84" s="36">
        <f t="shared" si="0"/>
        <v>89066</v>
      </c>
      <c r="AK84" s="31"/>
      <c r="AL84" s="36">
        <f t="shared" si="0"/>
        <v>85929</v>
      </c>
      <c r="AM84" s="31"/>
      <c r="AN84" s="36">
        <f t="shared" si="0"/>
        <v>85981</v>
      </c>
      <c r="AO84" s="31"/>
      <c r="AP84" s="36">
        <f t="shared" si="0"/>
        <v>81007</v>
      </c>
      <c r="AQ84" s="31"/>
      <c r="AR84" s="36">
        <f t="shared" si="0"/>
        <v>79276</v>
      </c>
      <c r="AS84" s="31"/>
      <c r="AT84" s="36">
        <f t="shared" si="0"/>
        <v>73302</v>
      </c>
      <c r="AU84" s="31"/>
      <c r="AV84" s="36">
        <f t="shared" si="0"/>
        <v>72600</v>
      </c>
      <c r="AW84" s="31"/>
      <c r="AX84" s="36">
        <f t="shared" si="0"/>
        <v>67553</v>
      </c>
      <c r="AY84" s="31"/>
      <c r="AZ84" s="36">
        <f t="shared" si="0"/>
        <v>65814</v>
      </c>
      <c r="BA84" s="31"/>
      <c r="BB84" s="36">
        <f t="shared" si="0"/>
        <v>64343</v>
      </c>
      <c r="BC84" s="31"/>
      <c r="BD84" s="36">
        <f t="shared" si="0"/>
        <v>67476</v>
      </c>
      <c r="BE84" s="31"/>
      <c r="BF84" s="36">
        <f t="shared" si="0"/>
        <v>64561</v>
      </c>
      <c r="BG84" s="31"/>
      <c r="BH84" s="36">
        <f t="shared" si="0"/>
        <v>65002</v>
      </c>
      <c r="BI84" s="31"/>
      <c r="BJ84" s="36">
        <f t="shared" si="0"/>
        <v>62139</v>
      </c>
      <c r="BK84" s="31"/>
      <c r="BL84" s="36">
        <f t="shared" si="0"/>
        <v>66003</v>
      </c>
      <c r="BM84" s="31"/>
    </row>
    <row r="85" spans="1:85" s="84" customFormat="1" ht="4.8" customHeight="1" x14ac:dyDescent="0.2">
      <c r="A85" s="24"/>
      <c r="B85" s="24"/>
      <c r="C85" s="24"/>
      <c r="D85" s="24"/>
      <c r="E85" s="24"/>
      <c r="F85" s="275"/>
      <c r="G85" s="24"/>
      <c r="H85" s="275"/>
      <c r="I85" s="276"/>
      <c r="J85" s="275"/>
      <c r="K85" s="276"/>
      <c r="L85" s="275"/>
      <c r="M85" s="276"/>
      <c r="N85" s="275"/>
      <c r="O85" s="276"/>
      <c r="P85" s="275"/>
      <c r="Q85" s="275"/>
      <c r="R85" s="275"/>
      <c r="S85" s="276"/>
      <c r="T85" s="275"/>
      <c r="U85" s="277"/>
      <c r="V85" s="275"/>
      <c r="W85" s="277"/>
      <c r="X85" s="275"/>
      <c r="Y85" s="277"/>
      <c r="Z85" s="275"/>
      <c r="AA85" s="277"/>
      <c r="AB85" s="275"/>
      <c r="AC85" s="277"/>
      <c r="AD85" s="275"/>
      <c r="AE85" s="277"/>
      <c r="AF85" s="275"/>
      <c r="AG85" s="277"/>
      <c r="AH85" s="275"/>
      <c r="AI85" s="276"/>
      <c r="AJ85" s="275"/>
      <c r="AK85" s="276"/>
      <c r="AL85" s="275"/>
      <c r="AM85" s="276"/>
      <c r="AN85" s="275"/>
      <c r="AO85" s="276"/>
      <c r="AP85" s="275"/>
      <c r="AQ85" s="276"/>
      <c r="AR85" s="275"/>
      <c r="AS85" s="276"/>
      <c r="AT85" s="275"/>
      <c r="AU85" s="276"/>
      <c r="AV85" s="275"/>
      <c r="AW85" s="276"/>
      <c r="AX85" s="275"/>
      <c r="AY85" s="276"/>
      <c r="AZ85" s="275"/>
      <c r="BA85" s="276"/>
      <c r="BB85" s="275"/>
      <c r="BC85" s="276"/>
      <c r="BD85" s="275"/>
      <c r="BE85" s="276"/>
      <c r="BF85" s="275"/>
      <c r="BG85" s="276"/>
      <c r="BH85" s="275"/>
      <c r="BI85" s="276"/>
      <c r="BJ85" s="275"/>
      <c r="BK85" s="276"/>
      <c r="BL85" s="275"/>
      <c r="BM85" s="276"/>
      <c r="BN85" s="275"/>
      <c r="BO85" s="276"/>
      <c r="BP85" s="275"/>
      <c r="BQ85" s="276"/>
      <c r="BR85" s="275"/>
      <c r="BS85" s="276"/>
      <c r="BT85" s="275"/>
      <c r="BU85" s="276"/>
      <c r="BV85" s="275"/>
      <c r="BW85" s="276"/>
      <c r="BX85" s="275"/>
      <c r="BY85" s="42"/>
      <c r="BZ85" s="42"/>
      <c r="CA85" s="42"/>
      <c r="CB85" s="42"/>
      <c r="CC85" s="42"/>
      <c r="CD85" s="42"/>
      <c r="CE85" s="42"/>
      <c r="CF85" s="42"/>
      <c r="CG85" s="42"/>
    </row>
    <row r="86" spans="1:85" s="24" customFormat="1" x14ac:dyDescent="0.2">
      <c r="A86" s="43" t="s">
        <v>24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4"/>
      <c r="Q86" s="43"/>
      <c r="R86" s="45"/>
      <c r="S86" s="43"/>
      <c r="T86" s="45"/>
      <c r="U86" s="44"/>
      <c r="V86" s="45"/>
      <c r="W86" s="44"/>
      <c r="X86" s="45"/>
      <c r="Y86" s="44"/>
      <c r="Z86" s="44"/>
      <c r="AA86" s="44"/>
      <c r="AB86" s="44"/>
      <c r="AC86" s="44"/>
      <c r="AD86" s="44"/>
      <c r="AE86" s="44"/>
      <c r="AF86" s="44"/>
      <c r="AG86" s="44"/>
      <c r="AH86" s="45"/>
      <c r="AI86" s="46"/>
      <c r="AJ86" s="45"/>
      <c r="AK86" s="46"/>
      <c r="AL86" s="45"/>
      <c r="AM86" s="46"/>
      <c r="AN86" s="45"/>
      <c r="AO86" s="46"/>
      <c r="AP86" s="45"/>
      <c r="AQ86" s="46"/>
      <c r="AR86" s="47"/>
      <c r="AS86" s="46"/>
      <c r="AT86" s="45"/>
      <c r="AU86" s="46"/>
      <c r="AV86" s="45"/>
      <c r="AW86" s="46"/>
      <c r="AX86" s="45"/>
      <c r="AY86" s="46"/>
      <c r="AZ86" s="45"/>
      <c r="BA86" s="46"/>
      <c r="BB86" s="45"/>
      <c r="BC86" s="46"/>
      <c r="BD86" s="45"/>
      <c r="BE86" s="46"/>
      <c r="BF86" s="45"/>
      <c r="BG86" s="46"/>
      <c r="BH86" s="45"/>
      <c r="BI86" s="46"/>
      <c r="BJ86" s="45"/>
      <c r="BK86" s="46"/>
      <c r="BL86" s="45"/>
      <c r="BM86" s="46"/>
      <c r="BN86" s="45"/>
      <c r="BO86" s="46"/>
      <c r="BP86" s="45"/>
      <c r="BQ86" s="46"/>
      <c r="BR86" s="45"/>
      <c r="BS86" s="46"/>
      <c r="BT86" s="45"/>
      <c r="BU86" s="46"/>
      <c r="BV86" s="45"/>
      <c r="BW86" s="46"/>
      <c r="BX86" s="45"/>
      <c r="BY86" s="46"/>
      <c r="BZ86" s="45"/>
      <c r="CA86" s="46"/>
      <c r="CB86" s="45"/>
      <c r="CC86" s="46"/>
      <c r="CD86" s="45"/>
      <c r="CE86" s="46"/>
      <c r="CF86" s="45"/>
      <c r="CG86" s="31"/>
    </row>
    <row r="87" spans="1:85" x14ac:dyDescent="0.2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50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</row>
  </sheetData>
  <mergeCells count="1">
    <mergeCell ref="N4:BL4"/>
  </mergeCells>
  <conditionalFormatting sqref="A1:A2">
    <cfRule type="expression" dxfId="188" priority="3">
      <formula>#REF!&lt;&gt;0</formula>
    </cfRule>
  </conditionalFormatting>
  <conditionalFormatting sqref="A4:A5">
    <cfRule type="expression" dxfId="187" priority="2">
      <formula>#REF!&lt;&gt;0</formula>
    </cfRule>
  </conditionalFormatting>
  <conditionalFormatting sqref="A34">
    <cfRule type="duplicateValues" dxfId="186" priority="29"/>
  </conditionalFormatting>
  <conditionalFormatting sqref="A35">
    <cfRule type="duplicateValues" dxfId="185" priority="28"/>
  </conditionalFormatting>
  <conditionalFormatting sqref="A43">
    <cfRule type="duplicateValues" dxfId="184" priority="27"/>
  </conditionalFormatting>
  <conditionalFormatting sqref="A44">
    <cfRule type="duplicateValues" dxfId="183" priority="26"/>
  </conditionalFormatting>
  <conditionalFormatting sqref="A45">
    <cfRule type="duplicateValues" dxfId="182" priority="20"/>
  </conditionalFormatting>
  <conditionalFormatting sqref="A46">
    <cfRule type="duplicateValues" dxfId="181" priority="25"/>
  </conditionalFormatting>
  <conditionalFormatting sqref="A47">
    <cfRule type="duplicateValues" dxfId="180" priority="24"/>
  </conditionalFormatting>
  <conditionalFormatting sqref="A48">
    <cfRule type="duplicateValues" dxfId="179" priority="19"/>
  </conditionalFormatting>
  <conditionalFormatting sqref="A49">
    <cfRule type="duplicateValues" dxfId="178" priority="23"/>
  </conditionalFormatting>
  <conditionalFormatting sqref="A50:A51">
    <cfRule type="duplicateValues" dxfId="177" priority="15"/>
  </conditionalFormatting>
  <conditionalFormatting sqref="A53">
    <cfRule type="duplicateValues" dxfId="176" priority="22"/>
  </conditionalFormatting>
  <conditionalFormatting sqref="A59">
    <cfRule type="duplicateValues" dxfId="175" priority="18"/>
  </conditionalFormatting>
  <conditionalFormatting sqref="A60">
    <cfRule type="duplicateValues" dxfId="174" priority="13"/>
  </conditionalFormatting>
  <conditionalFormatting sqref="A61">
    <cfRule type="duplicateValues" dxfId="173" priority="12"/>
  </conditionalFormatting>
  <conditionalFormatting sqref="A62">
    <cfRule type="duplicateValues" dxfId="172" priority="14"/>
  </conditionalFormatting>
  <conditionalFormatting sqref="A63">
    <cfRule type="duplicateValues" dxfId="171" priority="17"/>
  </conditionalFormatting>
  <conditionalFormatting sqref="A64">
    <cfRule type="duplicateValues" dxfId="170" priority="10"/>
  </conditionalFormatting>
  <conditionalFormatting sqref="A65">
    <cfRule type="duplicateValues" dxfId="169" priority="16"/>
  </conditionalFormatting>
  <conditionalFormatting sqref="A66">
    <cfRule type="duplicateValues" dxfId="168" priority="21"/>
  </conditionalFormatting>
  <conditionalFormatting sqref="A68">
    <cfRule type="duplicateValues" dxfId="167" priority="11"/>
  </conditionalFormatting>
  <conditionalFormatting sqref="A73">
    <cfRule type="duplicateValues" dxfId="166" priority="4"/>
  </conditionalFormatting>
  <conditionalFormatting sqref="A74">
    <cfRule type="duplicateValues" dxfId="165" priority="9"/>
  </conditionalFormatting>
  <conditionalFormatting sqref="A75">
    <cfRule type="duplicateValues" dxfId="164" priority="1"/>
  </conditionalFormatting>
  <conditionalFormatting sqref="A76">
    <cfRule type="duplicateValues" dxfId="163" priority="8"/>
  </conditionalFormatting>
  <conditionalFormatting sqref="A77">
    <cfRule type="duplicateValues" dxfId="162" priority="6"/>
  </conditionalFormatting>
  <conditionalFormatting sqref="A78">
    <cfRule type="duplicateValues" dxfId="161" priority="7"/>
  </conditionalFormatting>
  <conditionalFormatting sqref="A79">
    <cfRule type="duplicateValues" dxfId="160" priority="5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FE8D3F"/>
    <outlinePr summaryBelow="0"/>
    <pageSetUpPr fitToPage="1"/>
  </sheetPr>
  <dimension ref="A1:FJ41"/>
  <sheetViews>
    <sheetView showGridLines="0" zoomScaleNormal="100" zoomScaleSheetLayoutView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L39" sqref="L39"/>
    </sheetView>
  </sheetViews>
  <sheetFormatPr defaultColWidth="9.109375" defaultRowHeight="10.199999999999999" outlineLevelCol="1" x14ac:dyDescent="0.2"/>
  <cols>
    <col min="1" max="3" width="2.6640625" style="48" customWidth="1"/>
    <col min="4" max="4" width="48.33203125" style="48" customWidth="1"/>
    <col min="5" max="5" width="0.44140625" style="48" customWidth="1"/>
    <col min="6" max="6" width="12.33203125" style="48" customWidth="1"/>
    <col min="7" max="7" width="0.44140625" style="48" customWidth="1"/>
    <col min="8" max="8" width="12.33203125" style="48" customWidth="1"/>
    <col min="9" max="9" width="0.44140625" style="48" customWidth="1"/>
    <col min="10" max="10" width="12.33203125" style="48" customWidth="1"/>
    <col min="11" max="11" width="0.44140625" style="48" customWidth="1"/>
    <col min="12" max="12" width="12.33203125" style="48" customWidth="1"/>
    <col min="13" max="13" width="0.44140625" style="48" customWidth="1"/>
    <col min="14" max="14" width="12.33203125" style="48" customWidth="1"/>
    <col min="15" max="15" width="0.44140625" style="48" customWidth="1"/>
    <col min="16" max="16" width="12.33203125" style="48" customWidth="1"/>
    <col min="17" max="17" width="0.44140625" style="48" customWidth="1"/>
    <col min="18" max="18" width="10.88671875" style="48" customWidth="1"/>
    <col min="19" max="19" width="0.44140625" style="48" customWidth="1"/>
    <col min="20" max="20" width="10.88671875" style="48" customWidth="1"/>
    <col min="21" max="21" width="0.44140625" style="48" customWidth="1"/>
    <col min="22" max="22" width="10.88671875" style="48" customWidth="1"/>
    <col min="23" max="23" width="0.44140625" style="48" customWidth="1"/>
    <col min="24" max="24" width="10.88671875" style="48" customWidth="1"/>
    <col min="25" max="25" width="0.44140625" style="48" customWidth="1"/>
    <col min="26" max="26" width="10.88671875" style="48" customWidth="1"/>
    <col min="27" max="27" width="0.44140625" style="48" customWidth="1"/>
    <col min="28" max="28" width="10.88671875" style="48" customWidth="1"/>
    <col min="29" max="29" width="0.44140625" style="48" customWidth="1"/>
    <col min="30" max="30" width="10.88671875" style="48" hidden="1" customWidth="1" outlineLevel="1"/>
    <col min="31" max="31" width="0.88671875" style="48" hidden="1" customWidth="1" outlineLevel="1"/>
    <col min="32" max="32" width="10.88671875" style="48" hidden="1" customWidth="1" outlineLevel="1"/>
    <col min="33" max="33" width="0.88671875" style="48" hidden="1" customWidth="1" outlineLevel="1"/>
    <col min="34" max="34" width="10.88671875" style="48" hidden="1" customWidth="1" outlineLevel="1"/>
    <col min="35" max="35" width="0.88671875" style="48" hidden="1" customWidth="1" outlineLevel="1"/>
    <col min="36" max="36" width="10.6640625" style="48" hidden="1" customWidth="1" outlineLevel="1"/>
    <col min="37" max="37" width="0.88671875" style="48" hidden="1" customWidth="1" outlineLevel="1"/>
    <col min="38" max="38" width="10.6640625" style="48" customWidth="1" collapsed="1"/>
    <col min="39" max="39" width="0.88671875" style="48" hidden="1" customWidth="1" outlineLevel="1"/>
    <col min="40" max="40" width="10.6640625" style="48" hidden="1" customWidth="1" outlineLevel="1"/>
    <col min="41" max="41" width="0.88671875" style="48" hidden="1" customWidth="1" outlineLevel="1"/>
    <col min="42" max="42" width="10.6640625" style="48" hidden="1" customWidth="1" outlineLevel="1"/>
    <col min="43" max="43" width="0.88671875" style="48" hidden="1" customWidth="1" outlineLevel="1"/>
    <col min="44" max="44" width="10.6640625" style="48" hidden="1" customWidth="1" outlineLevel="1"/>
    <col min="45" max="45" width="0.88671875" style="48" hidden="1" customWidth="1" outlineLevel="1"/>
    <col min="46" max="46" width="10.6640625" style="48" hidden="1" customWidth="1" outlineLevel="1"/>
    <col min="47" max="47" width="0.44140625" style="48" customWidth="1" collapsed="1"/>
    <col min="48" max="48" width="10.6640625" style="48" customWidth="1"/>
    <col min="49" max="49" width="0.88671875" style="48" hidden="1" customWidth="1" outlineLevel="1"/>
    <col min="50" max="50" width="10.6640625" style="48" hidden="1" customWidth="1" outlineLevel="1"/>
    <col min="51" max="51" width="0.88671875" style="48" hidden="1" customWidth="1" outlineLevel="1"/>
    <col min="52" max="52" width="10.6640625" style="48" hidden="1" customWidth="1" outlineLevel="1"/>
    <col min="53" max="53" width="0.88671875" style="48" hidden="1" customWidth="1" outlineLevel="1"/>
    <col min="54" max="54" width="10.6640625" style="48" hidden="1" customWidth="1" outlineLevel="1"/>
    <col min="55" max="55" width="0.88671875" style="48" hidden="1" customWidth="1" outlineLevel="1"/>
    <col min="56" max="56" width="10.6640625" style="48" hidden="1" customWidth="1" outlineLevel="1"/>
    <col min="57" max="57" width="0.44140625" style="48" customWidth="1" collapsed="1"/>
    <col min="58" max="58" width="10.6640625" style="48" customWidth="1"/>
    <col min="59" max="59" width="0.88671875" style="48" hidden="1" customWidth="1" outlineLevel="1"/>
    <col min="60" max="60" width="10.6640625" style="48" hidden="1" customWidth="1" outlineLevel="1"/>
    <col min="61" max="61" width="0.88671875" style="48" hidden="1" customWidth="1" outlineLevel="1"/>
    <col min="62" max="62" width="10.6640625" style="48" hidden="1" customWidth="1" outlineLevel="1"/>
    <col min="63" max="63" width="0.88671875" style="48" hidden="1" customWidth="1" outlineLevel="1"/>
    <col min="64" max="64" width="10.6640625" style="48" hidden="1" customWidth="1" outlineLevel="1"/>
    <col min="65" max="65" width="0.88671875" style="48" hidden="1" customWidth="1" outlineLevel="1"/>
    <col min="66" max="66" width="10.6640625" style="48" hidden="1" customWidth="1" outlineLevel="1"/>
    <col min="67" max="67" width="0.44140625" style="48" customWidth="1" collapsed="1"/>
    <col min="68" max="68" width="10.6640625" style="48" customWidth="1"/>
    <col min="69" max="69" width="0.88671875" style="48" hidden="1" customWidth="1" outlineLevel="1"/>
    <col min="70" max="70" width="10.6640625" style="48" hidden="1" customWidth="1" outlineLevel="1"/>
    <col min="71" max="71" width="0.88671875" style="48" hidden="1" customWidth="1" outlineLevel="1"/>
    <col min="72" max="72" width="10.6640625" style="48" hidden="1" customWidth="1" outlineLevel="1"/>
    <col min="73" max="73" width="0.88671875" style="48" hidden="1" customWidth="1" outlineLevel="1"/>
    <col min="74" max="74" width="10.6640625" style="48" hidden="1" customWidth="1" outlineLevel="1"/>
    <col min="75" max="75" width="0.88671875" style="48" hidden="1" customWidth="1" outlineLevel="1"/>
    <col min="76" max="76" width="10.6640625" style="48" hidden="1" customWidth="1" outlineLevel="1"/>
    <col min="77" max="77" width="0.44140625" style="48" customWidth="1" collapsed="1"/>
    <col min="78" max="78" width="10.6640625" style="48" customWidth="1"/>
    <col min="79" max="79" width="0.88671875" style="48" hidden="1" customWidth="1" outlineLevel="1"/>
    <col min="80" max="80" width="10.6640625" style="48" hidden="1" customWidth="1" outlineLevel="1"/>
    <col min="81" max="81" width="0.88671875" style="48" hidden="1" customWidth="1" outlineLevel="1"/>
    <col min="82" max="82" width="10.6640625" style="48" hidden="1" customWidth="1" outlineLevel="1"/>
    <col min="83" max="83" width="0.88671875" style="48" hidden="1" customWidth="1" outlineLevel="1"/>
    <col min="84" max="84" width="10.6640625" style="48" hidden="1" customWidth="1" outlineLevel="1"/>
    <col min="85" max="85" width="0.88671875" style="48" hidden="1" customWidth="1" outlineLevel="1"/>
    <col min="86" max="86" width="10.6640625" style="48" hidden="1" customWidth="1" outlineLevel="1"/>
    <col min="87" max="87" width="0.88671875" style="48" customWidth="1" collapsed="1"/>
    <col min="88" max="16384" width="9.109375" style="48"/>
  </cols>
  <sheetData>
    <row r="1" spans="1:87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</row>
    <row r="2" spans="1:87" s="11" customForma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3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</row>
    <row r="3" spans="1:87" s="11" customFormat="1" ht="14.25" customHeight="1" x14ac:dyDescent="0.2">
      <c r="A3" s="14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3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7" s="11" customFormat="1" ht="12" customHeight="1" x14ac:dyDescent="0.2">
      <c r="A4" s="116" t="s">
        <v>154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287" t="s">
        <v>1</v>
      </c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16"/>
    </row>
    <row r="5" spans="1:87" s="11" customFormat="1" ht="20.399999999999999" x14ac:dyDescent="0.2">
      <c r="A5" s="17" t="s">
        <v>51</v>
      </c>
      <c r="B5" s="10"/>
      <c r="C5" s="10"/>
      <c r="D5" s="10"/>
      <c r="E5" s="10"/>
      <c r="F5" s="18" t="s">
        <v>321</v>
      </c>
      <c r="G5" s="10"/>
      <c r="H5" s="18">
        <v>2025</v>
      </c>
      <c r="I5" s="10"/>
      <c r="J5" s="18" t="s">
        <v>314</v>
      </c>
      <c r="K5" s="10"/>
      <c r="L5" s="18" t="s">
        <v>309</v>
      </c>
      <c r="M5" s="10"/>
      <c r="N5" s="18" t="s">
        <v>304</v>
      </c>
      <c r="O5" s="10"/>
      <c r="P5" s="18" t="s">
        <v>301</v>
      </c>
      <c r="Q5" s="10"/>
      <c r="R5" s="18">
        <v>2024</v>
      </c>
      <c r="S5" s="10"/>
      <c r="T5" s="18" t="s">
        <v>291</v>
      </c>
      <c r="U5" s="10"/>
      <c r="V5" s="18" t="s">
        <v>287</v>
      </c>
      <c r="W5" s="117"/>
      <c r="X5" s="18" t="s">
        <v>283</v>
      </c>
      <c r="Y5" s="117"/>
      <c r="Z5" s="18" t="s">
        <v>279</v>
      </c>
      <c r="AA5" s="117"/>
      <c r="AB5" s="18">
        <v>2023</v>
      </c>
      <c r="AC5" s="117"/>
      <c r="AD5" s="18" t="s">
        <v>276</v>
      </c>
      <c r="AE5" s="117"/>
      <c r="AF5" s="18" t="s">
        <v>266</v>
      </c>
      <c r="AG5" s="18"/>
      <c r="AH5" s="18" t="s">
        <v>229</v>
      </c>
      <c r="AI5" s="18"/>
      <c r="AJ5" s="18" t="s">
        <v>75</v>
      </c>
      <c r="AK5" s="18"/>
      <c r="AL5" s="18">
        <v>2022</v>
      </c>
      <c r="AM5" s="18"/>
      <c r="AN5" s="18" t="s">
        <v>123</v>
      </c>
      <c r="AO5" s="18"/>
      <c r="AP5" s="18" t="s">
        <v>124</v>
      </c>
      <c r="AQ5" s="18"/>
      <c r="AR5" s="18" t="s">
        <v>125</v>
      </c>
      <c r="AS5" s="18"/>
      <c r="AT5" s="18" t="s">
        <v>76</v>
      </c>
      <c r="AU5" s="18"/>
      <c r="AV5" s="18">
        <v>2021</v>
      </c>
      <c r="AW5" s="18"/>
      <c r="AX5" s="18" t="s">
        <v>128</v>
      </c>
      <c r="AY5" s="18"/>
      <c r="AZ5" s="18" t="s">
        <v>129</v>
      </c>
      <c r="BA5" s="18"/>
      <c r="BB5" s="18" t="s">
        <v>126</v>
      </c>
      <c r="BC5" s="18"/>
      <c r="BD5" s="18" t="s">
        <v>127</v>
      </c>
      <c r="BE5" s="18"/>
      <c r="BF5" s="18">
        <v>2020</v>
      </c>
      <c r="BG5" s="18"/>
      <c r="BH5" s="18" t="s">
        <v>133</v>
      </c>
      <c r="BI5" s="18"/>
      <c r="BJ5" s="18" t="s">
        <v>130</v>
      </c>
      <c r="BK5" s="18"/>
      <c r="BL5" s="18" t="s">
        <v>131</v>
      </c>
      <c r="BM5" s="18"/>
      <c r="BN5" s="18" t="s">
        <v>132</v>
      </c>
      <c r="BO5" s="18"/>
      <c r="BP5" s="18">
        <v>2019</v>
      </c>
      <c r="BQ5" s="18"/>
      <c r="BR5" s="18" t="s">
        <v>137</v>
      </c>
      <c r="BS5" s="18"/>
      <c r="BT5" s="18" t="s">
        <v>134</v>
      </c>
      <c r="BU5" s="18"/>
      <c r="BV5" s="18" t="s">
        <v>135</v>
      </c>
      <c r="BW5" s="18"/>
      <c r="BX5" s="18" t="s">
        <v>136</v>
      </c>
      <c r="BY5" s="18"/>
      <c r="BZ5" s="18">
        <v>2018</v>
      </c>
      <c r="CA5" s="18"/>
      <c r="CB5" s="18" t="s">
        <v>141</v>
      </c>
      <c r="CC5" s="18"/>
      <c r="CD5" s="18" t="s">
        <v>138</v>
      </c>
      <c r="CE5" s="18"/>
      <c r="CF5" s="18" t="s">
        <v>139</v>
      </c>
      <c r="CG5" s="18"/>
      <c r="CH5" s="18" t="s">
        <v>140</v>
      </c>
      <c r="CI5" s="22"/>
    </row>
    <row r="6" spans="1:87" s="24" customFormat="1" ht="13.95" customHeight="1" x14ac:dyDescent="0.2">
      <c r="A6" s="40" t="s">
        <v>52</v>
      </c>
      <c r="B6" s="40"/>
      <c r="C6" s="40"/>
      <c r="D6" s="40"/>
      <c r="F6" s="30">
        <v>2019</v>
      </c>
      <c r="H6" s="30">
        <v>8249</v>
      </c>
      <c r="J6" s="30">
        <f t="shared" ref="J6:J7" si="0">H6-L6-N6-P6</f>
        <v>2097</v>
      </c>
      <c r="L6" s="30">
        <v>2128</v>
      </c>
      <c r="N6" s="30">
        <v>2121</v>
      </c>
      <c r="P6" s="30">
        <v>1903</v>
      </c>
      <c r="R6" s="30">
        <v>8235</v>
      </c>
      <c r="T6" s="30">
        <f t="shared" ref="T6:T7" si="1">R6-V6-X6-Z6</f>
        <v>2064</v>
      </c>
      <c r="V6" s="30">
        <v>2240</v>
      </c>
      <c r="X6" s="30">
        <v>1995</v>
      </c>
      <c r="Z6" s="30">
        <v>1936</v>
      </c>
      <c r="AB6" s="30">
        <v>7383</v>
      </c>
      <c r="AD6" s="30">
        <f t="shared" ref="AD6:AD7" si="2">AB6-AF6-AH6-AJ6</f>
        <v>1948</v>
      </c>
      <c r="AF6" s="30">
        <v>1769</v>
      </c>
      <c r="AH6" s="30">
        <v>1954</v>
      </c>
      <c r="AJ6" s="30">
        <v>1712</v>
      </c>
      <c r="AL6" s="30">
        <v>8486</v>
      </c>
      <c r="AN6" s="30">
        <f t="shared" ref="AN6:AN7" si="3">AL6-AP6-AR6-AT6</f>
        <v>1980</v>
      </c>
      <c r="AP6" s="30">
        <v>2161</v>
      </c>
      <c r="AR6" s="30">
        <v>2214</v>
      </c>
      <c r="AT6" s="30">
        <v>2131</v>
      </c>
      <c r="AV6" s="30">
        <v>8170</v>
      </c>
      <c r="AX6" s="30">
        <f t="shared" ref="AX6:AX7" si="4">AV6-AZ6-BB6-BD6</f>
        <v>2251</v>
      </c>
      <c r="AZ6" s="30">
        <v>2177</v>
      </c>
      <c r="BB6" s="30">
        <v>1974</v>
      </c>
      <c r="BD6" s="30">
        <v>1768</v>
      </c>
      <c r="BF6" s="30">
        <v>5880</v>
      </c>
      <c r="BH6" s="30">
        <f t="shared" ref="BH6:BH7" si="5">BF6-BJ6-BL6-BN6</f>
        <v>1894</v>
      </c>
      <c r="BJ6" s="30">
        <v>1778</v>
      </c>
      <c r="BL6" s="30">
        <v>1046</v>
      </c>
      <c r="BN6" s="30">
        <v>1162</v>
      </c>
      <c r="BP6" s="30">
        <v>5008</v>
      </c>
      <c r="BR6" s="30">
        <f t="shared" ref="BR6:BR7" si="6">BP6-BT6-BV6-BX6</f>
        <v>1486</v>
      </c>
      <c r="BT6" s="30">
        <v>1308</v>
      </c>
      <c r="BV6" s="30">
        <v>1143</v>
      </c>
      <c r="BX6" s="30">
        <v>1071</v>
      </c>
      <c r="BZ6" s="30">
        <v>5375</v>
      </c>
      <c r="CB6" s="30">
        <f t="shared" ref="CB6:CB7" si="7">BZ6-CD6-CF6-CH6</f>
        <v>1262</v>
      </c>
      <c r="CD6" s="30">
        <v>1511</v>
      </c>
      <c r="CF6" s="30">
        <v>1340</v>
      </c>
      <c r="CH6" s="30">
        <v>1262</v>
      </c>
    </row>
    <row r="7" spans="1:87" s="24" customFormat="1" ht="13.95" customHeight="1" x14ac:dyDescent="0.2">
      <c r="A7" s="40" t="s">
        <v>53</v>
      </c>
      <c r="B7" s="40"/>
      <c r="C7" s="40"/>
      <c r="D7" s="40"/>
      <c r="F7" s="30">
        <v>-1465</v>
      </c>
      <c r="H7" s="30">
        <v>-6239</v>
      </c>
      <c r="J7" s="30">
        <f t="shared" si="0"/>
        <v>-1510</v>
      </c>
      <c r="L7" s="30">
        <v>-1637</v>
      </c>
      <c r="N7" s="30">
        <v>-1635</v>
      </c>
      <c r="P7" s="30">
        <v>-1457</v>
      </c>
      <c r="R7" s="30">
        <v>-5783</v>
      </c>
      <c r="T7" s="30">
        <f t="shared" si="1"/>
        <v>-1555</v>
      </c>
      <c r="V7" s="30">
        <v>-1572</v>
      </c>
      <c r="X7" s="30">
        <v>-1270</v>
      </c>
      <c r="Z7" s="30">
        <v>-1386</v>
      </c>
      <c r="AB7" s="30">
        <v>-5006</v>
      </c>
      <c r="AD7" s="30">
        <f t="shared" si="2"/>
        <v>-1444</v>
      </c>
      <c r="AF7" s="30">
        <v>-1238</v>
      </c>
      <c r="AH7" s="30">
        <v>-1276</v>
      </c>
      <c r="AJ7" s="30">
        <v>-1048</v>
      </c>
      <c r="AL7" s="30">
        <v>-5611</v>
      </c>
      <c r="AN7" s="30">
        <f t="shared" si="3"/>
        <v>-1365</v>
      </c>
      <c r="AP7" s="30">
        <v>-1421</v>
      </c>
      <c r="AR7" s="30">
        <v>-1437</v>
      </c>
      <c r="AT7" s="30">
        <v>-1388</v>
      </c>
      <c r="AV7" s="30">
        <v>-5296</v>
      </c>
      <c r="AX7" s="30">
        <f t="shared" si="4"/>
        <v>-1456</v>
      </c>
      <c r="AZ7" s="30">
        <v>-1425</v>
      </c>
      <c r="BB7" s="30">
        <v>-1253</v>
      </c>
      <c r="BD7" s="30">
        <v>-1162</v>
      </c>
      <c r="BF7" s="30">
        <v>-4028</v>
      </c>
      <c r="BH7" s="30">
        <f t="shared" si="5"/>
        <v>-1276</v>
      </c>
      <c r="BJ7" s="30">
        <v>-1201</v>
      </c>
      <c r="BL7" s="30">
        <v>-778</v>
      </c>
      <c r="BN7" s="30">
        <v>-773</v>
      </c>
      <c r="BP7" s="30">
        <v>-3718</v>
      </c>
      <c r="BR7" s="30">
        <f t="shared" si="6"/>
        <v>-1171</v>
      </c>
      <c r="BT7" s="30">
        <v>-959</v>
      </c>
      <c r="BV7" s="30">
        <v>-797</v>
      </c>
      <c r="BX7" s="30">
        <v>-791</v>
      </c>
      <c r="BZ7" s="30">
        <v>-4006</v>
      </c>
      <c r="CB7" s="30">
        <f t="shared" si="7"/>
        <v>-975</v>
      </c>
      <c r="CD7" s="30">
        <v>-1085</v>
      </c>
      <c r="CF7" s="30">
        <v>-999</v>
      </c>
      <c r="CH7" s="30">
        <v>-947</v>
      </c>
    </row>
    <row r="8" spans="1:87" s="24" customFormat="1" ht="13.95" customHeight="1" x14ac:dyDescent="0.2">
      <c r="A8" s="33" t="s">
        <v>54</v>
      </c>
      <c r="B8" s="34"/>
      <c r="C8" s="34"/>
      <c r="D8" s="34"/>
      <c r="E8" s="75"/>
      <c r="F8" s="36">
        <f>SUBTOTAL(9,F6:F7)</f>
        <v>554</v>
      </c>
      <c r="G8" s="75"/>
      <c r="H8" s="36">
        <f>SUBTOTAL(9,H6:H7)</f>
        <v>2010</v>
      </c>
      <c r="I8" s="75"/>
      <c r="J8" s="36">
        <f>SUBTOTAL(9,J6:J7)</f>
        <v>587</v>
      </c>
      <c r="K8" s="75"/>
      <c r="L8" s="36">
        <f>SUBTOTAL(9,L6:L7)</f>
        <v>491</v>
      </c>
      <c r="M8" s="75"/>
      <c r="N8" s="36">
        <f>SUBTOTAL(9,N6:N7)</f>
        <v>486</v>
      </c>
      <c r="O8" s="75"/>
      <c r="P8" s="36">
        <f>SUBTOTAL(9,P6:P7)</f>
        <v>446</v>
      </c>
      <c r="Q8" s="35"/>
      <c r="R8" s="36">
        <f>SUBTOTAL(9,R6:R7)</f>
        <v>2452</v>
      </c>
      <c r="S8" s="35"/>
      <c r="T8" s="36">
        <f>SUBTOTAL(9,T6:T7)</f>
        <v>509</v>
      </c>
      <c r="U8" s="35"/>
      <c r="V8" s="36">
        <f>SUBTOTAL(9,V6:V7)</f>
        <v>668</v>
      </c>
      <c r="W8" s="35"/>
      <c r="X8" s="36">
        <f>SUBTOTAL(9,X6:X7)</f>
        <v>725</v>
      </c>
      <c r="Y8" s="35"/>
      <c r="Z8" s="36">
        <f>SUBTOTAL(9,Z6:Z7)</f>
        <v>550</v>
      </c>
      <c r="AA8" s="35"/>
      <c r="AB8" s="36">
        <f>SUBTOTAL(9,AB6:AB7)</f>
        <v>2377</v>
      </c>
      <c r="AC8" s="35"/>
      <c r="AD8" s="36">
        <f>SUBTOTAL(9,AD6:AD7)</f>
        <v>504</v>
      </c>
      <c r="AE8" s="35"/>
      <c r="AF8" s="36">
        <f>SUBTOTAL(9,AF6:AF7)</f>
        <v>531</v>
      </c>
      <c r="AG8" s="35"/>
      <c r="AH8" s="36">
        <f>SUBTOTAL(9,AH6:AH7)</f>
        <v>678</v>
      </c>
      <c r="AI8" s="35"/>
      <c r="AJ8" s="36">
        <f>SUBTOTAL(9,AJ6:AJ7)</f>
        <v>664</v>
      </c>
      <c r="AK8" s="35"/>
      <c r="AL8" s="36">
        <f t="shared" ref="AL8:CH8" si="8">SUBTOTAL(9,AL6:AL7)</f>
        <v>2875</v>
      </c>
      <c r="AM8" s="35"/>
      <c r="AN8" s="36">
        <f t="shared" si="8"/>
        <v>615</v>
      </c>
      <c r="AO8" s="35"/>
      <c r="AP8" s="36">
        <f t="shared" si="8"/>
        <v>740</v>
      </c>
      <c r="AQ8" s="35"/>
      <c r="AR8" s="36">
        <f t="shared" si="8"/>
        <v>777</v>
      </c>
      <c r="AS8" s="35"/>
      <c r="AT8" s="36">
        <f t="shared" si="8"/>
        <v>743</v>
      </c>
      <c r="AU8" s="35"/>
      <c r="AV8" s="36">
        <f t="shared" si="8"/>
        <v>2874</v>
      </c>
      <c r="AW8" s="35"/>
      <c r="AX8" s="36">
        <f t="shared" si="8"/>
        <v>795</v>
      </c>
      <c r="AY8" s="35"/>
      <c r="AZ8" s="36">
        <f t="shared" si="8"/>
        <v>752</v>
      </c>
      <c r="BA8" s="35"/>
      <c r="BB8" s="36">
        <f t="shared" si="8"/>
        <v>721</v>
      </c>
      <c r="BC8" s="35"/>
      <c r="BD8" s="36">
        <f t="shared" si="8"/>
        <v>606</v>
      </c>
      <c r="BE8" s="35"/>
      <c r="BF8" s="36">
        <f t="shared" si="8"/>
        <v>1852</v>
      </c>
      <c r="BG8" s="35"/>
      <c r="BH8" s="36">
        <f t="shared" si="8"/>
        <v>618</v>
      </c>
      <c r="BI8" s="35"/>
      <c r="BJ8" s="36">
        <f t="shared" si="8"/>
        <v>577</v>
      </c>
      <c r="BK8" s="35"/>
      <c r="BL8" s="36">
        <f t="shared" si="8"/>
        <v>268</v>
      </c>
      <c r="BM8" s="35"/>
      <c r="BN8" s="36">
        <f t="shared" si="8"/>
        <v>389</v>
      </c>
      <c r="BO8" s="35"/>
      <c r="BP8" s="36">
        <f t="shared" si="8"/>
        <v>1290</v>
      </c>
      <c r="BQ8" s="35"/>
      <c r="BR8" s="36">
        <f t="shared" si="8"/>
        <v>315</v>
      </c>
      <c r="BS8" s="35"/>
      <c r="BT8" s="36">
        <f t="shared" si="8"/>
        <v>349</v>
      </c>
      <c r="BU8" s="35"/>
      <c r="BV8" s="36">
        <f t="shared" si="8"/>
        <v>346</v>
      </c>
      <c r="BW8" s="35"/>
      <c r="BX8" s="36">
        <f t="shared" si="8"/>
        <v>280</v>
      </c>
      <c r="BY8" s="35"/>
      <c r="BZ8" s="36">
        <f t="shared" si="8"/>
        <v>1369</v>
      </c>
      <c r="CA8" s="35"/>
      <c r="CB8" s="36">
        <f t="shared" si="8"/>
        <v>287</v>
      </c>
      <c r="CC8" s="35"/>
      <c r="CD8" s="36">
        <f t="shared" si="8"/>
        <v>426</v>
      </c>
      <c r="CE8" s="35"/>
      <c r="CF8" s="36">
        <f t="shared" si="8"/>
        <v>341</v>
      </c>
      <c r="CG8" s="35"/>
      <c r="CH8" s="36">
        <f t="shared" si="8"/>
        <v>315</v>
      </c>
      <c r="CI8" s="206"/>
    </row>
    <row r="9" spans="1:87" s="24" customFormat="1" ht="13.95" customHeight="1" x14ac:dyDescent="0.2">
      <c r="A9" s="99" t="s">
        <v>55</v>
      </c>
      <c r="B9" s="99"/>
      <c r="C9" s="99"/>
      <c r="D9" s="99"/>
      <c r="E9" s="23"/>
      <c r="F9" s="40"/>
      <c r="G9" s="23"/>
      <c r="H9" s="40"/>
      <c r="I9" s="23"/>
      <c r="J9" s="40"/>
      <c r="K9" s="23"/>
      <c r="L9" s="40"/>
      <c r="M9" s="23"/>
      <c r="N9" s="40"/>
      <c r="O9" s="23"/>
      <c r="P9" s="40"/>
      <c r="Q9" s="23"/>
      <c r="R9" s="40"/>
      <c r="S9" s="23"/>
      <c r="T9" s="40"/>
      <c r="U9" s="23"/>
      <c r="V9" s="40"/>
      <c r="W9" s="23"/>
      <c r="X9" s="40"/>
      <c r="Y9" s="23"/>
      <c r="Z9" s="40"/>
      <c r="AA9" s="23"/>
      <c r="AB9" s="40"/>
      <c r="AC9" s="23"/>
      <c r="AD9" s="40"/>
      <c r="AE9" s="23"/>
      <c r="AF9" s="40"/>
      <c r="AG9" s="23"/>
      <c r="AH9" s="40"/>
      <c r="AI9" s="23"/>
      <c r="AJ9" s="40"/>
      <c r="AK9" s="23"/>
      <c r="AL9" s="40"/>
      <c r="AM9" s="23"/>
      <c r="AN9" s="40"/>
      <c r="AO9" s="23"/>
      <c r="AP9" s="40"/>
      <c r="AQ9" s="23"/>
      <c r="AR9" s="40"/>
      <c r="AS9" s="23"/>
      <c r="AT9" s="40"/>
      <c r="AU9" s="23"/>
      <c r="AV9" s="40"/>
      <c r="AW9" s="23"/>
      <c r="AX9" s="40"/>
      <c r="AY9" s="23"/>
      <c r="AZ9" s="40"/>
      <c r="BA9" s="23"/>
      <c r="BB9" s="40"/>
      <c r="BC9" s="23"/>
      <c r="BD9" s="40"/>
      <c r="BE9" s="23"/>
      <c r="BF9" s="40"/>
      <c r="BG9" s="23"/>
      <c r="BH9" s="40"/>
      <c r="BI9" s="23"/>
      <c r="BJ9" s="40"/>
      <c r="BK9" s="23"/>
      <c r="BL9" s="40"/>
      <c r="BM9" s="23"/>
      <c r="BN9" s="40"/>
      <c r="BO9" s="23"/>
      <c r="BP9" s="40"/>
      <c r="BQ9" s="23"/>
      <c r="BR9" s="40"/>
      <c r="BS9" s="23"/>
      <c r="BT9" s="40"/>
      <c r="BU9" s="23"/>
      <c r="BV9" s="40"/>
      <c r="BW9" s="23"/>
      <c r="BX9" s="40"/>
      <c r="BY9" s="23"/>
      <c r="BZ9" s="40"/>
      <c r="CA9" s="23"/>
      <c r="CB9" s="40"/>
      <c r="CC9" s="23"/>
      <c r="CD9" s="40"/>
      <c r="CE9" s="23"/>
      <c r="CF9" s="40"/>
      <c r="CG9" s="23"/>
      <c r="CH9" s="40"/>
      <c r="CI9" s="23"/>
    </row>
    <row r="10" spans="1:87" s="24" customFormat="1" ht="13.95" customHeight="1" x14ac:dyDescent="0.2">
      <c r="A10" s="40"/>
      <c r="B10" s="40" t="s">
        <v>56</v>
      </c>
      <c r="C10" s="40"/>
      <c r="D10" s="40"/>
      <c r="F10" s="30">
        <v>-282</v>
      </c>
      <c r="H10" s="30">
        <v>-1189</v>
      </c>
      <c r="J10" s="30">
        <f t="shared" ref="J10:J13" si="9">H10-L10-N10-P10</f>
        <v>-304</v>
      </c>
      <c r="L10" s="30">
        <v>-284</v>
      </c>
      <c r="N10" s="30">
        <v>-306</v>
      </c>
      <c r="P10" s="30">
        <v>-295</v>
      </c>
      <c r="R10" s="30">
        <v>-1225</v>
      </c>
      <c r="T10" s="30">
        <f t="shared" ref="T10:T13" si="10">R10-V10-X10-Z10</f>
        <v>-314</v>
      </c>
      <c r="V10" s="30">
        <v>-331</v>
      </c>
      <c r="X10" s="30">
        <v>-299</v>
      </c>
      <c r="Z10" s="30">
        <v>-281</v>
      </c>
      <c r="AB10" s="30">
        <v>-1042</v>
      </c>
      <c r="AD10" s="30">
        <f t="shared" ref="AD10:AD13" si="11">AB10-AF10-AH10-AJ10</f>
        <v>-288</v>
      </c>
      <c r="AF10" s="30">
        <v>-239</v>
      </c>
      <c r="AH10" s="30">
        <v>-280</v>
      </c>
      <c r="AJ10" s="30">
        <v>-235</v>
      </c>
      <c r="AL10" s="30">
        <v>-1120</v>
      </c>
      <c r="AN10" s="30">
        <f t="shared" ref="AN10:AN13" si="12">AL10-AP10-AR10-AT10</f>
        <v>-255</v>
      </c>
      <c r="AP10" s="30">
        <v>-268</v>
      </c>
      <c r="AR10" s="30">
        <v>-314</v>
      </c>
      <c r="AT10" s="30">
        <v>-283</v>
      </c>
      <c r="AV10" s="30">
        <v>-1006</v>
      </c>
      <c r="AX10" s="30">
        <f t="shared" ref="AX10:AX13" si="13">AV10-AZ10-BB10-BD10</f>
        <v>-331</v>
      </c>
      <c r="AZ10" s="30">
        <v>-241</v>
      </c>
      <c r="BB10" s="30">
        <v>-228</v>
      </c>
      <c r="BD10" s="30">
        <v>-206</v>
      </c>
      <c r="BF10" s="30">
        <v>-781</v>
      </c>
      <c r="BH10" s="30">
        <f t="shared" ref="BH10:BH13" si="14">BF10-BJ10-BL10-BN10</f>
        <v>-214</v>
      </c>
      <c r="BJ10" s="30">
        <v>-212</v>
      </c>
      <c r="BL10" s="30">
        <v>-173</v>
      </c>
      <c r="BN10" s="30">
        <v>-182</v>
      </c>
      <c r="BP10" s="30">
        <v>-716</v>
      </c>
      <c r="BR10" s="30">
        <f t="shared" ref="BR10:BR13" si="15">BP10-BT10-BV10-BX10</f>
        <v>-201</v>
      </c>
      <c r="BT10" s="30">
        <v>-184</v>
      </c>
      <c r="BV10" s="30">
        <v>-170</v>
      </c>
      <c r="BX10" s="30">
        <v>-161</v>
      </c>
      <c r="BZ10" s="30">
        <v>-721</v>
      </c>
      <c r="CB10" s="30">
        <f t="shared" ref="CB10:CB13" si="16">BZ10-CD10-CF10-CH10</f>
        <v>-187</v>
      </c>
      <c r="CD10" s="30">
        <v>-194</v>
      </c>
      <c r="CF10" s="30">
        <v>-175</v>
      </c>
      <c r="CH10" s="30">
        <v>-165</v>
      </c>
    </row>
    <row r="11" spans="1:87" s="24" customFormat="1" ht="13.95" customHeight="1" x14ac:dyDescent="0.2">
      <c r="A11" s="40"/>
      <c r="B11" s="40" t="s">
        <v>57</v>
      </c>
      <c r="C11" s="40"/>
      <c r="D11" s="40"/>
      <c r="F11" s="30">
        <v>-138</v>
      </c>
      <c r="H11" s="30">
        <v>-556</v>
      </c>
      <c r="J11" s="30">
        <f t="shared" si="9"/>
        <v>-154</v>
      </c>
      <c r="L11" s="30">
        <v>-129</v>
      </c>
      <c r="N11" s="30">
        <v>-141</v>
      </c>
      <c r="P11" s="30">
        <v>-132</v>
      </c>
      <c r="R11" s="30">
        <v>-542</v>
      </c>
      <c r="T11" s="30">
        <f t="shared" si="10"/>
        <v>-146</v>
      </c>
      <c r="V11" s="30">
        <v>-132</v>
      </c>
      <c r="X11" s="30">
        <v>-130</v>
      </c>
      <c r="Z11" s="30">
        <v>-134</v>
      </c>
      <c r="AB11" s="30">
        <v>-582</v>
      </c>
      <c r="AD11" s="30">
        <f t="shared" si="11"/>
        <v>-156</v>
      </c>
      <c r="AF11" s="30">
        <v>-156</v>
      </c>
      <c r="AH11" s="30">
        <v>-148</v>
      </c>
      <c r="AJ11" s="30">
        <v>-122</v>
      </c>
      <c r="AL11" s="30">
        <v>-548</v>
      </c>
      <c r="AN11" s="30">
        <f t="shared" si="12"/>
        <v>-145</v>
      </c>
      <c r="AP11" s="30">
        <v>-140</v>
      </c>
      <c r="AR11" s="30">
        <v>-143</v>
      </c>
      <c r="AT11" s="30">
        <v>-120</v>
      </c>
      <c r="AV11" s="30">
        <v>-507</v>
      </c>
      <c r="AX11" s="30">
        <f t="shared" si="13"/>
        <v>-160</v>
      </c>
      <c r="AZ11" s="30">
        <v>-127</v>
      </c>
      <c r="BB11" s="30">
        <v>-114</v>
      </c>
      <c r="BD11" s="30">
        <v>-106</v>
      </c>
      <c r="BF11" s="30">
        <v>-415</v>
      </c>
      <c r="BH11" s="30">
        <f t="shared" si="14"/>
        <v>-118</v>
      </c>
      <c r="BJ11" s="30">
        <v>-108</v>
      </c>
      <c r="BL11" s="30">
        <v>-88</v>
      </c>
      <c r="BN11" s="30">
        <v>-101</v>
      </c>
      <c r="BP11" s="30">
        <v>-387</v>
      </c>
      <c r="BR11" s="30">
        <f t="shared" si="15"/>
        <v>-115</v>
      </c>
      <c r="BT11" s="30">
        <v>-100</v>
      </c>
      <c r="BV11" s="30">
        <v>-87</v>
      </c>
      <c r="BX11" s="30">
        <v>-85</v>
      </c>
      <c r="BZ11" s="30">
        <v>-342</v>
      </c>
      <c r="CB11" s="30">
        <f t="shared" si="16"/>
        <v>-105</v>
      </c>
      <c r="CD11" s="30">
        <v>-87</v>
      </c>
      <c r="CF11" s="30">
        <v>-71</v>
      </c>
      <c r="CH11" s="30">
        <v>-79</v>
      </c>
    </row>
    <row r="12" spans="1:87" s="24" customFormat="1" ht="13.95" customHeight="1" x14ac:dyDescent="0.2">
      <c r="A12" s="40"/>
      <c r="B12" s="40" t="s">
        <v>58</v>
      </c>
      <c r="C12" s="40"/>
      <c r="D12" s="40"/>
      <c r="F12" s="30">
        <v>4608</v>
      </c>
      <c r="H12" s="30">
        <v>17508</v>
      </c>
      <c r="J12" s="30">
        <f t="shared" si="9"/>
        <v>4586</v>
      </c>
      <c r="L12" s="30">
        <v>4324</v>
      </c>
      <c r="N12" s="30">
        <v>4347</v>
      </c>
      <c r="P12" s="30">
        <v>4251</v>
      </c>
      <c r="R12" s="30">
        <v>15369</v>
      </c>
      <c r="T12" s="30">
        <f t="shared" si="10"/>
        <v>3881</v>
      </c>
      <c r="V12" s="30">
        <v>3994</v>
      </c>
      <c r="X12" s="30">
        <v>3864</v>
      </c>
      <c r="Z12" s="30">
        <v>3630</v>
      </c>
      <c r="AB12" s="30">
        <v>12330</v>
      </c>
      <c r="AD12" s="30">
        <f t="shared" si="11"/>
        <v>2937</v>
      </c>
      <c r="AF12" s="30">
        <v>3198</v>
      </c>
      <c r="AH12" s="30">
        <v>3347</v>
      </c>
      <c r="AJ12" s="30">
        <v>2848</v>
      </c>
      <c r="AL12" s="30">
        <v>11479</v>
      </c>
      <c r="AN12" s="30">
        <f t="shared" si="12"/>
        <v>2873</v>
      </c>
      <c r="AP12" s="30">
        <v>3095</v>
      </c>
      <c r="AR12" s="30">
        <v>2848</v>
      </c>
      <c r="AT12" s="30">
        <v>2663</v>
      </c>
      <c r="AV12" s="30">
        <v>10397</v>
      </c>
      <c r="AX12" s="30">
        <f t="shared" si="13"/>
        <v>2548</v>
      </c>
      <c r="AZ12" s="30">
        <v>2375</v>
      </c>
      <c r="BB12" s="30">
        <v>3280</v>
      </c>
      <c r="BD12" s="30">
        <v>2194</v>
      </c>
      <c r="BF12" s="30">
        <v>6980</v>
      </c>
      <c r="BH12" s="30">
        <f t="shared" si="14"/>
        <v>3368</v>
      </c>
      <c r="BJ12" s="30">
        <v>1710</v>
      </c>
      <c r="BL12" s="30">
        <v>628</v>
      </c>
      <c r="BN12" s="30">
        <v>1274</v>
      </c>
      <c r="BP12" s="30">
        <v>10272</v>
      </c>
      <c r="BR12" s="30">
        <f t="shared" si="15"/>
        <v>3252</v>
      </c>
      <c r="BT12" s="30">
        <v>1936</v>
      </c>
      <c r="BV12" s="30">
        <v>2460</v>
      </c>
      <c r="BX12" s="30">
        <v>2624</v>
      </c>
      <c r="BZ12" s="30">
        <v>9537</v>
      </c>
      <c r="CB12" s="30">
        <f t="shared" si="16"/>
        <v>2518</v>
      </c>
      <c r="CD12" s="30">
        <v>2328</v>
      </c>
      <c r="CF12" s="30">
        <v>2058</v>
      </c>
      <c r="CH12" s="30">
        <v>2633</v>
      </c>
    </row>
    <row r="13" spans="1:87" s="24" customFormat="1" ht="13.95" customHeight="1" x14ac:dyDescent="0.2">
      <c r="A13" s="40"/>
      <c r="B13" s="40" t="s">
        <v>77</v>
      </c>
      <c r="C13" s="40"/>
      <c r="D13" s="40"/>
      <c r="F13" s="30">
        <v>115</v>
      </c>
      <c r="H13" s="30">
        <v>346</v>
      </c>
      <c r="J13" s="30">
        <f t="shared" si="9"/>
        <v>-61</v>
      </c>
      <c r="L13" s="30">
        <v>269</v>
      </c>
      <c r="N13" s="30">
        <v>0</v>
      </c>
      <c r="P13" s="30">
        <v>138</v>
      </c>
      <c r="R13" s="30">
        <v>334</v>
      </c>
      <c r="T13" s="30">
        <f t="shared" si="10"/>
        <v>158</v>
      </c>
      <c r="V13" s="30">
        <v>115</v>
      </c>
      <c r="X13" s="30">
        <v>70</v>
      </c>
      <c r="Z13" s="30">
        <v>-9</v>
      </c>
      <c r="AB13" s="30">
        <v>1027</v>
      </c>
      <c r="AD13" s="30">
        <f t="shared" si="11"/>
        <v>27</v>
      </c>
      <c r="AF13" s="30">
        <v>288</v>
      </c>
      <c r="AH13" s="30">
        <v>544</v>
      </c>
      <c r="AJ13" s="30">
        <v>168</v>
      </c>
      <c r="AL13" s="30">
        <v>2883</v>
      </c>
      <c r="AN13" s="30">
        <f t="shared" si="12"/>
        <v>1083</v>
      </c>
      <c r="AP13" s="30">
        <v>534</v>
      </c>
      <c r="AR13" s="30">
        <v>102</v>
      </c>
      <c r="AT13" s="30">
        <v>1164</v>
      </c>
      <c r="AV13" s="30">
        <v>1339</v>
      </c>
      <c r="AX13" s="30">
        <f t="shared" si="13"/>
        <v>663</v>
      </c>
      <c r="AZ13" s="30">
        <v>89</v>
      </c>
      <c r="BB13" s="30">
        <v>521</v>
      </c>
      <c r="BD13" s="30">
        <v>66</v>
      </c>
      <c r="BF13" s="30">
        <v>88</v>
      </c>
      <c r="BH13" s="30">
        <f t="shared" si="14"/>
        <v>11</v>
      </c>
      <c r="BJ13" s="30">
        <v>35</v>
      </c>
      <c r="BL13" s="30">
        <v>-3</v>
      </c>
      <c r="BN13" s="30">
        <v>45</v>
      </c>
      <c r="BP13" s="30">
        <v>535</v>
      </c>
      <c r="BR13" s="30">
        <f t="shared" si="15"/>
        <v>639</v>
      </c>
      <c r="BT13" s="30">
        <f>32+-4</f>
        <v>28</v>
      </c>
      <c r="BV13" s="30">
        <f>85+-2</f>
        <v>83</v>
      </c>
      <c r="BX13" s="30">
        <f>-243+28</f>
        <v>-215</v>
      </c>
      <c r="BZ13" s="30">
        <v>383</v>
      </c>
      <c r="CB13" s="30">
        <f t="shared" si="16"/>
        <v>50</v>
      </c>
      <c r="CD13" s="30">
        <v>458</v>
      </c>
      <c r="CF13" s="30">
        <f>117+-9</f>
        <v>108</v>
      </c>
      <c r="CH13" s="30">
        <f>-284+51</f>
        <v>-233</v>
      </c>
    </row>
    <row r="14" spans="1:87" s="24" customFormat="1" ht="13.95" customHeight="1" x14ac:dyDescent="0.2">
      <c r="A14" s="33" t="s">
        <v>59</v>
      </c>
      <c r="B14" s="34"/>
      <c r="C14" s="34"/>
      <c r="D14" s="34"/>
      <c r="E14" s="75"/>
      <c r="F14" s="36">
        <f>SUBTOTAL(9,F10:F13)</f>
        <v>4303</v>
      </c>
      <c r="G14" s="75"/>
      <c r="H14" s="36">
        <f>SUBTOTAL(9,H10:H13)</f>
        <v>16109</v>
      </c>
      <c r="I14" s="75"/>
      <c r="J14" s="36">
        <f>SUBTOTAL(9,J10:J13)</f>
        <v>4067</v>
      </c>
      <c r="K14" s="75"/>
      <c r="L14" s="36">
        <f>SUBTOTAL(9,L10:L13)</f>
        <v>4180</v>
      </c>
      <c r="M14" s="75"/>
      <c r="N14" s="36">
        <f>SUBTOTAL(9,N10:N13)</f>
        <v>3900</v>
      </c>
      <c r="O14" s="75"/>
      <c r="P14" s="36">
        <f>SUBTOTAL(9,P10:P13)</f>
        <v>3962</v>
      </c>
      <c r="Q14" s="35"/>
      <c r="R14" s="36">
        <f>SUBTOTAL(9,R10:R13)</f>
        <v>13936</v>
      </c>
      <c r="S14" s="35"/>
      <c r="T14" s="36">
        <f>SUBTOTAL(9,T10:T13)</f>
        <v>3579</v>
      </c>
      <c r="U14" s="35"/>
      <c r="V14" s="36">
        <f>SUBTOTAL(9,V10:V13)</f>
        <v>3646</v>
      </c>
      <c r="W14" s="35"/>
      <c r="X14" s="36">
        <f>SUBTOTAL(9,X10:X13)</f>
        <v>3505</v>
      </c>
      <c r="Y14" s="35"/>
      <c r="Z14" s="36">
        <f>SUBTOTAL(9,Z10:Z13)</f>
        <v>3206</v>
      </c>
      <c r="AA14" s="35"/>
      <c r="AB14" s="36">
        <f>SUBTOTAL(9,AB10:AB13)</f>
        <v>11733</v>
      </c>
      <c r="AC14" s="35"/>
      <c r="AD14" s="36">
        <f>SUBTOTAL(9,AD10:AD13)</f>
        <v>2520</v>
      </c>
      <c r="AE14" s="35"/>
      <c r="AF14" s="36">
        <f>SUBTOTAL(9,AF10:AF13)</f>
        <v>3091</v>
      </c>
      <c r="AG14" s="35"/>
      <c r="AH14" s="36">
        <f>SUBTOTAL(9,AH10:AH13)</f>
        <v>3463</v>
      </c>
      <c r="AI14" s="35"/>
      <c r="AJ14" s="36">
        <f>SUBTOTAL(9,AJ10:AJ13)</f>
        <v>2659</v>
      </c>
      <c r="AK14" s="35"/>
      <c r="AL14" s="36">
        <f t="shared" ref="AL14:CF14" si="17">SUBTOTAL(9,AL10:AL13)</f>
        <v>12694</v>
      </c>
      <c r="AM14" s="35"/>
      <c r="AN14" s="36">
        <f t="shared" si="17"/>
        <v>3556</v>
      </c>
      <c r="AO14" s="35"/>
      <c r="AP14" s="36">
        <f t="shared" si="17"/>
        <v>3221</v>
      </c>
      <c r="AQ14" s="35"/>
      <c r="AR14" s="36">
        <f t="shared" si="17"/>
        <v>2493</v>
      </c>
      <c r="AS14" s="35"/>
      <c r="AT14" s="36">
        <f t="shared" si="17"/>
        <v>3424</v>
      </c>
      <c r="AU14" s="35"/>
      <c r="AV14" s="36">
        <f t="shared" si="17"/>
        <v>10223</v>
      </c>
      <c r="AW14" s="35"/>
      <c r="AX14" s="36">
        <f t="shared" si="17"/>
        <v>2720</v>
      </c>
      <c r="AY14" s="35"/>
      <c r="AZ14" s="36">
        <f t="shared" si="17"/>
        <v>2096</v>
      </c>
      <c r="BA14" s="35"/>
      <c r="BB14" s="36">
        <f t="shared" si="17"/>
        <v>3459</v>
      </c>
      <c r="BC14" s="35"/>
      <c r="BD14" s="36">
        <f t="shared" si="17"/>
        <v>1948</v>
      </c>
      <c r="BE14" s="35"/>
      <c r="BF14" s="36">
        <f t="shared" si="17"/>
        <v>5872</v>
      </c>
      <c r="BG14" s="35"/>
      <c r="BH14" s="36">
        <f t="shared" si="17"/>
        <v>3047</v>
      </c>
      <c r="BI14" s="35"/>
      <c r="BJ14" s="36">
        <f t="shared" si="17"/>
        <v>1425</v>
      </c>
      <c r="BK14" s="35"/>
      <c r="BL14" s="36">
        <f t="shared" si="17"/>
        <v>364</v>
      </c>
      <c r="BM14" s="35"/>
      <c r="BN14" s="36">
        <f t="shared" si="17"/>
        <v>1036</v>
      </c>
      <c r="BO14" s="35"/>
      <c r="BP14" s="36">
        <f t="shared" si="17"/>
        <v>9704</v>
      </c>
      <c r="BQ14" s="35"/>
      <c r="BR14" s="36">
        <f t="shared" si="17"/>
        <v>3575</v>
      </c>
      <c r="BS14" s="35"/>
      <c r="BT14" s="36">
        <f t="shared" si="17"/>
        <v>1680</v>
      </c>
      <c r="BU14" s="35"/>
      <c r="BV14" s="36">
        <f t="shared" si="17"/>
        <v>2286</v>
      </c>
      <c r="BW14" s="35"/>
      <c r="BX14" s="36">
        <f t="shared" si="17"/>
        <v>2163</v>
      </c>
      <c r="BY14" s="35"/>
      <c r="BZ14" s="36">
        <f t="shared" si="17"/>
        <v>8857</v>
      </c>
      <c r="CA14" s="35"/>
      <c r="CB14" s="36">
        <f t="shared" si="17"/>
        <v>2276</v>
      </c>
      <c r="CC14" s="35"/>
      <c r="CD14" s="36">
        <f t="shared" si="17"/>
        <v>2505</v>
      </c>
      <c r="CE14" s="35"/>
      <c r="CF14" s="36">
        <f t="shared" si="17"/>
        <v>1920</v>
      </c>
      <c r="CG14" s="35"/>
      <c r="CH14" s="36">
        <f>SUBTOTAL(9,CH10:CH13)</f>
        <v>2156</v>
      </c>
      <c r="CI14" s="206"/>
    </row>
    <row r="15" spans="1:87" s="24" customFormat="1" ht="6" customHeight="1" x14ac:dyDescent="0.2">
      <c r="A15" s="40"/>
      <c r="B15" s="40"/>
      <c r="C15" s="40"/>
      <c r="D15" s="40"/>
      <c r="F15" s="40"/>
      <c r="H15" s="40"/>
      <c r="J15" s="40"/>
      <c r="L15" s="40"/>
      <c r="N15" s="40"/>
      <c r="P15" s="40"/>
      <c r="R15" s="40"/>
      <c r="T15" s="40"/>
      <c r="V15" s="40"/>
      <c r="X15" s="40"/>
      <c r="Z15" s="40"/>
      <c r="AB15" s="40"/>
      <c r="AD15" s="40"/>
      <c r="AF15" s="40"/>
      <c r="AH15" s="40"/>
      <c r="AJ15" s="40"/>
      <c r="AL15" s="40"/>
      <c r="AN15" s="40"/>
      <c r="AP15" s="40"/>
      <c r="AR15" s="40"/>
      <c r="AT15" s="40"/>
      <c r="AV15" s="40"/>
      <c r="AX15" s="40"/>
      <c r="AZ15" s="40"/>
      <c r="BB15" s="40"/>
      <c r="BD15" s="40"/>
      <c r="BF15" s="40"/>
      <c r="BH15" s="40"/>
      <c r="BJ15" s="40"/>
      <c r="BL15" s="40"/>
      <c r="BN15" s="40"/>
      <c r="BP15" s="40"/>
      <c r="BR15" s="40"/>
      <c r="BT15" s="40"/>
      <c r="BV15" s="40"/>
      <c r="BX15" s="40"/>
      <c r="BZ15" s="40"/>
      <c r="CB15" s="40"/>
      <c r="CD15" s="40"/>
      <c r="CF15" s="40"/>
      <c r="CH15" s="40"/>
    </row>
    <row r="16" spans="1:87" s="24" customFormat="1" ht="13.95" customHeight="1" x14ac:dyDescent="0.2">
      <c r="A16" s="33" t="s">
        <v>60</v>
      </c>
      <c r="B16" s="34"/>
      <c r="C16" s="34"/>
      <c r="D16" s="34"/>
      <c r="E16" s="75"/>
      <c r="F16" s="36">
        <f>SUBTOTAL(9,F6:F15)</f>
        <v>4857</v>
      </c>
      <c r="G16" s="75"/>
      <c r="H16" s="36">
        <f>SUBTOTAL(9,H6:H15)</f>
        <v>18119</v>
      </c>
      <c r="I16" s="75"/>
      <c r="J16" s="36">
        <f>SUBTOTAL(9,J6:J15)</f>
        <v>4654</v>
      </c>
      <c r="K16" s="75"/>
      <c r="L16" s="36">
        <f>SUBTOTAL(9,L6:L15)</f>
        <v>4671</v>
      </c>
      <c r="M16" s="75"/>
      <c r="N16" s="36">
        <f>SUBTOTAL(9,N6:N15)</f>
        <v>4386</v>
      </c>
      <c r="O16" s="75"/>
      <c r="P16" s="36">
        <f>SUBTOTAL(9,P6:P15)</f>
        <v>4408</v>
      </c>
      <c r="Q16" s="35"/>
      <c r="R16" s="36">
        <f>SUBTOTAL(9,R6:R15)</f>
        <v>16388</v>
      </c>
      <c r="S16" s="35"/>
      <c r="T16" s="36">
        <f>SUBTOTAL(9,T6:T15)</f>
        <v>4088</v>
      </c>
      <c r="U16" s="35"/>
      <c r="V16" s="36">
        <f>SUBTOTAL(9,V6:V15)</f>
        <v>4314</v>
      </c>
      <c r="W16" s="35"/>
      <c r="X16" s="36">
        <f>SUBTOTAL(9,X6:X15)</f>
        <v>4230</v>
      </c>
      <c r="Y16" s="35"/>
      <c r="Z16" s="36">
        <f>SUBTOTAL(9,Z6:Z15)</f>
        <v>3756</v>
      </c>
      <c r="AA16" s="35"/>
      <c r="AB16" s="36">
        <f>SUBTOTAL(9,AB6:AB15)</f>
        <v>14110</v>
      </c>
      <c r="AC16" s="35"/>
      <c r="AD16" s="36">
        <f>SUBTOTAL(9,AD6:AD15)</f>
        <v>3024</v>
      </c>
      <c r="AE16" s="35"/>
      <c r="AF16" s="36">
        <f>SUBTOTAL(9,AF6:AF15)</f>
        <v>3622</v>
      </c>
      <c r="AG16" s="35"/>
      <c r="AH16" s="36">
        <f>SUBTOTAL(9,AH6:AH15)</f>
        <v>4141</v>
      </c>
      <c r="AI16" s="35"/>
      <c r="AJ16" s="36">
        <f>SUBTOTAL(9,AJ6:AJ15)</f>
        <v>3323</v>
      </c>
      <c r="AK16" s="35"/>
      <c r="AL16" s="36">
        <f t="shared" ref="AL16:CI16" si="18">SUBTOTAL(9,AL6:AL15)</f>
        <v>15569</v>
      </c>
      <c r="AM16" s="35"/>
      <c r="AN16" s="36">
        <f t="shared" si="18"/>
        <v>4171</v>
      </c>
      <c r="AO16" s="35"/>
      <c r="AP16" s="36">
        <f t="shared" si="18"/>
        <v>3961</v>
      </c>
      <c r="AQ16" s="35"/>
      <c r="AR16" s="36">
        <f t="shared" si="18"/>
        <v>3270</v>
      </c>
      <c r="AS16" s="35"/>
      <c r="AT16" s="36">
        <f t="shared" si="18"/>
        <v>4167</v>
      </c>
      <c r="AU16" s="35"/>
      <c r="AV16" s="36">
        <f t="shared" si="18"/>
        <v>13097</v>
      </c>
      <c r="AW16" s="35"/>
      <c r="AX16" s="36">
        <f t="shared" si="18"/>
        <v>3515</v>
      </c>
      <c r="AY16" s="35"/>
      <c r="AZ16" s="36">
        <f t="shared" si="18"/>
        <v>2848</v>
      </c>
      <c r="BA16" s="35"/>
      <c r="BB16" s="36">
        <f t="shared" si="18"/>
        <v>4180</v>
      </c>
      <c r="BC16" s="35"/>
      <c r="BD16" s="36">
        <f t="shared" si="18"/>
        <v>2554</v>
      </c>
      <c r="BE16" s="35"/>
      <c r="BF16" s="36">
        <f t="shared" si="18"/>
        <v>7724</v>
      </c>
      <c r="BG16" s="35"/>
      <c r="BH16" s="36">
        <f t="shared" si="18"/>
        <v>3665</v>
      </c>
      <c r="BI16" s="35"/>
      <c r="BJ16" s="36">
        <f t="shared" si="18"/>
        <v>2002</v>
      </c>
      <c r="BK16" s="35"/>
      <c r="BL16" s="36">
        <f t="shared" si="18"/>
        <v>632</v>
      </c>
      <c r="BM16" s="35"/>
      <c r="BN16" s="36">
        <f t="shared" si="18"/>
        <v>1425</v>
      </c>
      <c r="BO16" s="35"/>
      <c r="BP16" s="36">
        <f t="shared" si="18"/>
        <v>10994</v>
      </c>
      <c r="BQ16" s="35"/>
      <c r="BR16" s="36">
        <f t="shared" si="18"/>
        <v>3890</v>
      </c>
      <c r="BS16" s="35"/>
      <c r="BT16" s="36">
        <f t="shared" si="18"/>
        <v>2029</v>
      </c>
      <c r="BU16" s="35"/>
      <c r="BV16" s="36">
        <f t="shared" si="18"/>
        <v>2632</v>
      </c>
      <c r="BW16" s="35"/>
      <c r="BX16" s="36">
        <f t="shared" si="18"/>
        <v>2443</v>
      </c>
      <c r="BY16" s="35"/>
      <c r="BZ16" s="36">
        <f t="shared" si="18"/>
        <v>10226</v>
      </c>
      <c r="CA16" s="35"/>
      <c r="CB16" s="36">
        <f t="shared" si="18"/>
        <v>2563</v>
      </c>
      <c r="CC16" s="35"/>
      <c r="CD16" s="36">
        <f t="shared" si="18"/>
        <v>2931</v>
      </c>
      <c r="CE16" s="35"/>
      <c r="CF16" s="36">
        <f t="shared" si="18"/>
        <v>2261</v>
      </c>
      <c r="CG16" s="35"/>
      <c r="CH16" s="36">
        <f t="shared" si="18"/>
        <v>2471</v>
      </c>
      <c r="CI16" s="206">
        <f t="shared" si="18"/>
        <v>0</v>
      </c>
    </row>
    <row r="17" spans="1:166" s="24" customFormat="1" ht="6" customHeight="1" x14ac:dyDescent="0.2">
      <c r="A17" s="40"/>
      <c r="B17" s="40"/>
      <c r="C17" s="40"/>
      <c r="D17" s="40"/>
      <c r="F17" s="40"/>
      <c r="H17" s="40"/>
      <c r="J17" s="40"/>
      <c r="L17" s="40"/>
      <c r="N17" s="40"/>
      <c r="P17" s="40"/>
      <c r="R17" s="40"/>
      <c r="T17" s="40"/>
      <c r="V17" s="40"/>
      <c r="X17" s="40"/>
      <c r="Z17" s="40"/>
      <c r="AB17" s="40"/>
      <c r="AD17" s="40"/>
      <c r="AF17" s="40"/>
      <c r="AH17" s="40"/>
      <c r="AJ17" s="40"/>
      <c r="AL17" s="40"/>
      <c r="AN17" s="40"/>
      <c r="AP17" s="40"/>
      <c r="AR17" s="40"/>
      <c r="AT17" s="40"/>
      <c r="AV17" s="40"/>
      <c r="AX17" s="40"/>
      <c r="AZ17" s="40"/>
      <c r="BB17" s="40"/>
      <c r="BD17" s="40"/>
      <c r="BF17" s="40"/>
      <c r="BH17" s="40"/>
      <c r="BJ17" s="40"/>
      <c r="BL17" s="40"/>
      <c r="BN17" s="40"/>
      <c r="BP17" s="40"/>
      <c r="BR17" s="40"/>
      <c r="BT17" s="40"/>
      <c r="BV17" s="40"/>
      <c r="BX17" s="40"/>
      <c r="BZ17" s="40"/>
      <c r="CB17" s="40"/>
      <c r="CD17" s="40"/>
      <c r="CF17" s="40"/>
      <c r="CH17" s="40"/>
    </row>
    <row r="18" spans="1:166" s="24" customFormat="1" ht="13.95" customHeight="1" x14ac:dyDescent="0.2">
      <c r="A18" s="99" t="s">
        <v>61</v>
      </c>
      <c r="B18" s="99"/>
      <c r="C18" s="99"/>
      <c r="D18" s="99"/>
      <c r="E18" s="23"/>
      <c r="F18" s="40"/>
      <c r="G18" s="23"/>
      <c r="H18" s="40"/>
      <c r="I18" s="23"/>
      <c r="J18" s="40"/>
      <c r="K18" s="23"/>
      <c r="L18" s="40"/>
      <c r="M18" s="23"/>
      <c r="N18" s="40"/>
      <c r="O18" s="23"/>
      <c r="P18" s="40"/>
      <c r="Q18" s="23"/>
      <c r="R18" s="40"/>
      <c r="S18" s="23"/>
      <c r="T18" s="40"/>
      <c r="U18" s="23"/>
      <c r="V18" s="40"/>
      <c r="W18" s="23"/>
      <c r="X18" s="40"/>
      <c r="Y18" s="23"/>
      <c r="Z18" s="40"/>
      <c r="AA18" s="23"/>
      <c r="AB18" s="40"/>
      <c r="AC18" s="23"/>
      <c r="AD18" s="40"/>
      <c r="AE18" s="23"/>
      <c r="AF18" s="40"/>
      <c r="AG18" s="23"/>
      <c r="AH18" s="40"/>
      <c r="AI18" s="23"/>
      <c r="AJ18" s="40"/>
      <c r="AK18" s="23"/>
      <c r="AL18" s="40"/>
      <c r="AM18" s="23"/>
      <c r="AN18" s="40"/>
      <c r="AO18" s="23"/>
      <c r="AP18" s="40"/>
      <c r="AQ18" s="23"/>
      <c r="AR18" s="40"/>
      <c r="AS18" s="23"/>
      <c r="AT18" s="40"/>
      <c r="AU18" s="23"/>
      <c r="AV18" s="40"/>
      <c r="AW18" s="23"/>
      <c r="AX18" s="40"/>
      <c r="AY18" s="23"/>
      <c r="AZ18" s="40"/>
      <c r="BA18" s="23"/>
      <c r="BB18" s="40"/>
      <c r="BC18" s="23"/>
      <c r="BD18" s="40"/>
      <c r="BE18" s="23"/>
      <c r="BF18" s="40"/>
      <c r="BG18" s="23"/>
      <c r="BH18" s="40"/>
      <c r="BI18" s="23"/>
      <c r="BJ18" s="40"/>
      <c r="BK18" s="23"/>
      <c r="BL18" s="40"/>
      <c r="BM18" s="23"/>
      <c r="BN18" s="40"/>
      <c r="BO18" s="23"/>
      <c r="BP18" s="40"/>
      <c r="BQ18" s="23"/>
      <c r="BR18" s="40"/>
      <c r="BS18" s="23"/>
      <c r="BT18" s="40"/>
      <c r="BU18" s="23"/>
      <c r="BV18" s="40"/>
      <c r="BW18" s="23"/>
      <c r="BX18" s="40"/>
      <c r="BY18" s="23"/>
      <c r="BZ18" s="40"/>
      <c r="CA18" s="23"/>
      <c r="CB18" s="40"/>
      <c r="CC18" s="23"/>
      <c r="CD18" s="40"/>
      <c r="CE18" s="23"/>
      <c r="CF18" s="40"/>
      <c r="CG18" s="23"/>
      <c r="CH18" s="40"/>
      <c r="CI18" s="23"/>
    </row>
    <row r="19" spans="1:166" s="24" customFormat="1" ht="13.95" customHeight="1" x14ac:dyDescent="0.2">
      <c r="A19" s="40"/>
      <c r="B19" s="40" t="s">
        <v>62</v>
      </c>
      <c r="C19" s="40"/>
      <c r="D19" s="40"/>
      <c r="F19" s="30">
        <v>262</v>
      </c>
      <c r="H19" s="30">
        <v>912</v>
      </c>
      <c r="J19" s="30">
        <f t="shared" ref="J19:J20" si="19">H19-L19-N19-P19</f>
        <v>163</v>
      </c>
      <c r="L19" s="30">
        <v>249</v>
      </c>
      <c r="N19" s="30">
        <v>274</v>
      </c>
      <c r="P19" s="30">
        <v>226</v>
      </c>
      <c r="R19" s="30">
        <v>980</v>
      </c>
      <c r="T19" s="30">
        <f t="shared" ref="T19:T20" si="20">R19-V19-X19-Z19</f>
        <v>260</v>
      </c>
      <c r="V19" s="30">
        <v>227</v>
      </c>
      <c r="X19" s="30">
        <v>216</v>
      </c>
      <c r="Z19" s="30">
        <v>277</v>
      </c>
      <c r="AB19" s="30">
        <v>2188</v>
      </c>
      <c r="AD19" s="30">
        <f t="shared" ref="AD19:AD20" si="21">AB19-AF19-AH19-AJ19</f>
        <v>280</v>
      </c>
      <c r="AF19" s="30">
        <v>1368</v>
      </c>
      <c r="AH19" s="30">
        <v>307</v>
      </c>
      <c r="AJ19" s="30">
        <v>233</v>
      </c>
      <c r="AL19" s="30">
        <v>1252</v>
      </c>
      <c r="AN19" s="30">
        <f t="shared" ref="AN19:AN20" si="22">AL19-AP19-AR19-AT19</f>
        <v>165</v>
      </c>
      <c r="AP19" s="30">
        <v>441</v>
      </c>
      <c r="AR19" s="30">
        <v>498</v>
      </c>
      <c r="AT19" s="30">
        <v>148</v>
      </c>
      <c r="AV19" s="30">
        <v>1228</v>
      </c>
      <c r="AX19" s="30">
        <f t="shared" ref="AX19:AX20" si="23">AV19-AZ19-BB19-BD19</f>
        <v>732</v>
      </c>
      <c r="AZ19" s="30">
        <v>169</v>
      </c>
      <c r="BB19" s="30">
        <v>281</v>
      </c>
      <c r="BD19" s="30">
        <v>46</v>
      </c>
      <c r="BF19" s="30">
        <v>616</v>
      </c>
      <c r="BH19" s="30">
        <f t="shared" ref="BH19:BH20" si="24">BF19-BJ19-BL19-BN19</f>
        <v>376</v>
      </c>
      <c r="BJ19" s="30">
        <v>85</v>
      </c>
      <c r="BL19" s="30">
        <v>73</v>
      </c>
      <c r="BN19" s="30">
        <v>82</v>
      </c>
      <c r="BP19" s="30">
        <v>496</v>
      </c>
      <c r="BR19" s="30">
        <f t="shared" ref="BR19:BR20" si="25">BP19-BT19-BV19-BX19</f>
        <v>185</v>
      </c>
      <c r="BT19" s="30">
        <v>129</v>
      </c>
      <c r="BV19" s="30">
        <v>88</v>
      </c>
      <c r="BX19" s="30">
        <v>94</v>
      </c>
      <c r="BZ19" s="30">
        <v>446</v>
      </c>
      <c r="CB19" s="30">
        <f t="shared" ref="CB19:CB20" si="26">BZ19-CD19-CF19-CH19</f>
        <v>199</v>
      </c>
      <c r="CD19" s="30">
        <v>66</v>
      </c>
      <c r="CF19" s="30">
        <v>125</v>
      </c>
      <c r="CH19" s="30">
        <v>56</v>
      </c>
    </row>
    <row r="20" spans="1:166" s="24" customFormat="1" ht="13.95" customHeight="1" x14ac:dyDescent="0.2">
      <c r="A20" s="40"/>
      <c r="B20" s="40" t="s">
        <v>63</v>
      </c>
      <c r="C20" s="40"/>
      <c r="D20" s="40"/>
      <c r="F20" s="30">
        <v>-652</v>
      </c>
      <c r="H20" s="30">
        <v>-2642</v>
      </c>
      <c r="J20" s="30">
        <f t="shared" si="19"/>
        <v>-533</v>
      </c>
      <c r="L20" s="30">
        <v>-765</v>
      </c>
      <c r="N20" s="30">
        <v>-594</v>
      </c>
      <c r="P20" s="30">
        <v>-750</v>
      </c>
      <c r="R20" s="30">
        <v>-2343</v>
      </c>
      <c r="T20" s="30">
        <f t="shared" si="20"/>
        <v>-609</v>
      </c>
      <c r="V20" s="30">
        <v>-625</v>
      </c>
      <c r="X20" s="30">
        <v>-579</v>
      </c>
      <c r="Z20" s="30">
        <v>-530</v>
      </c>
      <c r="AB20" s="30">
        <v>-2523</v>
      </c>
      <c r="AD20" s="30">
        <f t="shared" si="21"/>
        <v>-570</v>
      </c>
      <c r="AF20" s="30">
        <v>-639</v>
      </c>
      <c r="AH20" s="30">
        <v>-650</v>
      </c>
      <c r="AJ20" s="30">
        <v>-664</v>
      </c>
      <c r="AL20" s="30">
        <v>-2265</v>
      </c>
      <c r="AN20" s="30">
        <f t="shared" si="22"/>
        <v>-713</v>
      </c>
      <c r="AP20" s="30">
        <v>-642</v>
      </c>
      <c r="AR20" s="30">
        <v>-484</v>
      </c>
      <c r="AT20" s="30">
        <v>-426</v>
      </c>
      <c r="AV20" s="30">
        <v>-1085</v>
      </c>
      <c r="AX20" s="30">
        <f t="shared" si="23"/>
        <v>-372</v>
      </c>
      <c r="AZ20" s="30">
        <v>-353</v>
      </c>
      <c r="BB20" s="30">
        <v>-166</v>
      </c>
      <c r="BD20" s="30">
        <v>-194</v>
      </c>
      <c r="BF20" s="30">
        <v>-805</v>
      </c>
      <c r="BH20" s="30">
        <f t="shared" si="24"/>
        <v>-101</v>
      </c>
      <c r="BJ20" s="30">
        <v>-139</v>
      </c>
      <c r="BL20" s="30">
        <v>-117</v>
      </c>
      <c r="BN20" s="30">
        <v>-448</v>
      </c>
      <c r="BP20" s="30">
        <v>-760</v>
      </c>
      <c r="BR20" s="30">
        <f t="shared" si="25"/>
        <v>-373</v>
      </c>
      <c r="BT20" s="30">
        <v>-170</v>
      </c>
      <c r="BV20" s="30">
        <v>-105</v>
      </c>
      <c r="BX20" s="30">
        <v>-112</v>
      </c>
      <c r="BZ20" s="30">
        <v>-853</v>
      </c>
      <c r="CB20" s="30">
        <f t="shared" si="26"/>
        <v>-431</v>
      </c>
      <c r="CD20" s="30">
        <v>-129</v>
      </c>
      <c r="CF20" s="30">
        <v>-178</v>
      </c>
      <c r="CH20" s="30">
        <v>-115</v>
      </c>
    </row>
    <row r="21" spans="1:166" s="24" customFormat="1" ht="13.95" customHeight="1" x14ac:dyDescent="0.2">
      <c r="A21" s="33" t="s">
        <v>64</v>
      </c>
      <c r="B21" s="34"/>
      <c r="C21" s="34"/>
      <c r="D21" s="34"/>
      <c r="E21" s="75"/>
      <c r="F21" s="36">
        <f>SUBTOTAL(9,F19:F20)</f>
        <v>-390</v>
      </c>
      <c r="G21" s="75"/>
      <c r="H21" s="36">
        <f>SUBTOTAL(9,H19:H20)</f>
        <v>-1730</v>
      </c>
      <c r="I21" s="75"/>
      <c r="J21" s="36">
        <f>SUBTOTAL(9,J19:J20)</f>
        <v>-370</v>
      </c>
      <c r="K21" s="75"/>
      <c r="L21" s="36">
        <f>SUBTOTAL(9,L19:L20)</f>
        <v>-516</v>
      </c>
      <c r="M21" s="75"/>
      <c r="N21" s="36">
        <f>SUBTOTAL(9,N19:N20)</f>
        <v>-320</v>
      </c>
      <c r="O21" s="75"/>
      <c r="P21" s="36">
        <f>SUBTOTAL(9,P19:P20)</f>
        <v>-524</v>
      </c>
      <c r="Q21" s="35"/>
      <c r="R21" s="36">
        <f>SUBTOTAL(9,R19:R20)</f>
        <v>-1363</v>
      </c>
      <c r="S21" s="35"/>
      <c r="T21" s="36">
        <f>SUBTOTAL(9,T19:T20)</f>
        <v>-349</v>
      </c>
      <c r="U21" s="35"/>
      <c r="V21" s="36">
        <f>SUBTOTAL(9,V19:V20)</f>
        <v>-398</v>
      </c>
      <c r="W21" s="35"/>
      <c r="X21" s="36">
        <f>SUBTOTAL(9,X19:X20)</f>
        <v>-363</v>
      </c>
      <c r="Y21" s="35"/>
      <c r="Z21" s="36">
        <f>SUBTOTAL(9,Z19:Z20)</f>
        <v>-253</v>
      </c>
      <c r="AA21" s="35"/>
      <c r="AB21" s="36">
        <f>SUBTOTAL(9,AB19:AB20)</f>
        <v>-335</v>
      </c>
      <c r="AC21" s="35"/>
      <c r="AD21" s="36">
        <f>SUBTOTAL(9,AD19:AD20)</f>
        <v>-290</v>
      </c>
      <c r="AE21" s="35"/>
      <c r="AF21" s="36">
        <f>SUBTOTAL(9,AF19:AF20)</f>
        <v>729</v>
      </c>
      <c r="AG21" s="35"/>
      <c r="AH21" s="36">
        <f>SUBTOTAL(9,AH19:AH20)</f>
        <v>-343</v>
      </c>
      <c r="AI21" s="35"/>
      <c r="AJ21" s="36">
        <f>SUBTOTAL(9,AJ19:AJ20)</f>
        <v>-431</v>
      </c>
      <c r="AK21" s="35"/>
      <c r="AL21" s="36">
        <f t="shared" ref="AL21:CH21" si="27">SUBTOTAL(9,AL19:AL20)</f>
        <v>-1013</v>
      </c>
      <c r="AM21" s="35"/>
      <c r="AN21" s="36">
        <f t="shared" si="27"/>
        <v>-548</v>
      </c>
      <c r="AO21" s="35"/>
      <c r="AP21" s="36">
        <f t="shared" si="27"/>
        <v>-201</v>
      </c>
      <c r="AQ21" s="35"/>
      <c r="AR21" s="36">
        <f t="shared" si="27"/>
        <v>14</v>
      </c>
      <c r="AS21" s="35"/>
      <c r="AT21" s="36">
        <f t="shared" si="27"/>
        <v>-278</v>
      </c>
      <c r="AU21" s="35"/>
      <c r="AV21" s="36">
        <f t="shared" si="27"/>
        <v>143</v>
      </c>
      <c r="AW21" s="35"/>
      <c r="AX21" s="36">
        <f t="shared" si="27"/>
        <v>360</v>
      </c>
      <c r="AY21" s="35"/>
      <c r="AZ21" s="36">
        <f t="shared" si="27"/>
        <v>-184</v>
      </c>
      <c r="BA21" s="35"/>
      <c r="BB21" s="36">
        <f t="shared" si="27"/>
        <v>115</v>
      </c>
      <c r="BC21" s="35"/>
      <c r="BD21" s="36">
        <f t="shared" si="27"/>
        <v>-148</v>
      </c>
      <c r="BE21" s="35"/>
      <c r="BF21" s="36">
        <f t="shared" si="27"/>
        <v>-189</v>
      </c>
      <c r="BG21" s="35"/>
      <c r="BH21" s="36">
        <f t="shared" si="27"/>
        <v>275</v>
      </c>
      <c r="BI21" s="35"/>
      <c r="BJ21" s="36">
        <f t="shared" si="27"/>
        <v>-54</v>
      </c>
      <c r="BK21" s="35"/>
      <c r="BL21" s="36">
        <f t="shared" si="27"/>
        <v>-44</v>
      </c>
      <c r="BM21" s="35"/>
      <c r="BN21" s="36">
        <f t="shared" si="27"/>
        <v>-366</v>
      </c>
      <c r="BO21" s="35"/>
      <c r="BP21" s="36">
        <f t="shared" si="27"/>
        <v>-264</v>
      </c>
      <c r="BQ21" s="35"/>
      <c r="BR21" s="36">
        <f t="shared" si="27"/>
        <v>-188</v>
      </c>
      <c r="BS21" s="35"/>
      <c r="BT21" s="36">
        <f t="shared" si="27"/>
        <v>-41</v>
      </c>
      <c r="BU21" s="35"/>
      <c r="BV21" s="36">
        <f t="shared" si="27"/>
        <v>-17</v>
      </c>
      <c r="BW21" s="35"/>
      <c r="BX21" s="36">
        <f t="shared" si="27"/>
        <v>-18</v>
      </c>
      <c r="BY21" s="35"/>
      <c r="BZ21" s="36">
        <f t="shared" si="27"/>
        <v>-407</v>
      </c>
      <c r="CA21" s="35"/>
      <c r="CB21" s="36">
        <f t="shared" si="27"/>
        <v>-232</v>
      </c>
      <c r="CC21" s="35"/>
      <c r="CD21" s="36">
        <f t="shared" si="27"/>
        <v>-63</v>
      </c>
      <c r="CE21" s="35"/>
      <c r="CF21" s="36">
        <f t="shared" si="27"/>
        <v>-53</v>
      </c>
      <c r="CG21" s="35"/>
      <c r="CH21" s="36">
        <f t="shared" si="27"/>
        <v>-59</v>
      </c>
      <c r="CI21" s="206"/>
    </row>
    <row r="22" spans="1:166" s="24" customFormat="1" ht="6" customHeight="1" x14ac:dyDescent="0.2">
      <c r="A22" s="40"/>
      <c r="B22" s="40"/>
      <c r="C22" s="40"/>
      <c r="D22" s="40"/>
      <c r="F22" s="40"/>
      <c r="H22" s="40"/>
      <c r="J22" s="40"/>
      <c r="L22" s="40"/>
      <c r="N22" s="40"/>
      <c r="P22" s="40"/>
      <c r="R22" s="40"/>
      <c r="T22" s="40"/>
      <c r="V22" s="40"/>
      <c r="X22" s="40"/>
      <c r="Z22" s="40"/>
      <c r="AB22" s="40"/>
      <c r="AD22" s="40"/>
      <c r="AF22" s="40"/>
      <c r="AH22" s="40"/>
      <c r="AJ22" s="40"/>
      <c r="AL22" s="40"/>
      <c r="AN22" s="40"/>
      <c r="AP22" s="40"/>
      <c r="AR22" s="40"/>
      <c r="AT22" s="40"/>
      <c r="AV22" s="40"/>
      <c r="AX22" s="40"/>
      <c r="AZ22" s="40"/>
      <c r="BB22" s="40"/>
      <c r="BD22" s="40"/>
      <c r="BF22" s="40"/>
      <c r="BH22" s="40"/>
      <c r="BJ22" s="40"/>
      <c r="BL22" s="40"/>
      <c r="BN22" s="40"/>
      <c r="BP22" s="40"/>
      <c r="BR22" s="40"/>
      <c r="BT22" s="40"/>
      <c r="BV22" s="40"/>
      <c r="BX22" s="40"/>
      <c r="BZ22" s="40"/>
      <c r="CB22" s="40"/>
      <c r="CD22" s="40"/>
      <c r="CF22" s="40"/>
      <c r="CH22" s="40"/>
    </row>
    <row r="23" spans="1:166" s="24" customFormat="1" ht="13.95" customHeight="1" x14ac:dyDescent="0.2">
      <c r="A23" s="33" t="s">
        <v>65</v>
      </c>
      <c r="B23" s="34"/>
      <c r="C23" s="34"/>
      <c r="D23" s="34"/>
      <c r="E23" s="75"/>
      <c r="F23" s="36">
        <f>SUBTOTAL(9,F6:F22)</f>
        <v>4467</v>
      </c>
      <c r="G23" s="75"/>
      <c r="H23" s="36">
        <f>SUBTOTAL(9,H6:H22)</f>
        <v>16389</v>
      </c>
      <c r="I23" s="75"/>
      <c r="J23" s="36">
        <f>SUBTOTAL(9,J6:J22)</f>
        <v>4284</v>
      </c>
      <c r="K23" s="75"/>
      <c r="L23" s="36">
        <f>SUBTOTAL(9,L6:L22)</f>
        <v>4155</v>
      </c>
      <c r="M23" s="75"/>
      <c r="N23" s="36">
        <f>SUBTOTAL(9,N6:N22)</f>
        <v>4066</v>
      </c>
      <c r="O23" s="75"/>
      <c r="P23" s="36">
        <f>SUBTOTAL(9,P6:P22)</f>
        <v>3884</v>
      </c>
      <c r="Q23" s="35"/>
      <c r="R23" s="36">
        <f>SUBTOTAL(9,R6:R22)</f>
        <v>15025</v>
      </c>
      <c r="S23" s="35"/>
      <c r="T23" s="36">
        <f>SUBTOTAL(9,T6:T22)</f>
        <v>3739</v>
      </c>
      <c r="U23" s="35"/>
      <c r="V23" s="36">
        <f>SUBTOTAL(9,V6:V22)</f>
        <v>3916</v>
      </c>
      <c r="W23" s="35"/>
      <c r="X23" s="36">
        <f>SUBTOTAL(9,X6:X22)</f>
        <v>3867</v>
      </c>
      <c r="Y23" s="35"/>
      <c r="Z23" s="36">
        <f>SUBTOTAL(9,Z6:Z22)</f>
        <v>3503</v>
      </c>
      <c r="AA23" s="35"/>
      <c r="AB23" s="36">
        <f>SUBTOTAL(9,AB6:AB22)</f>
        <v>13775</v>
      </c>
      <c r="AC23" s="35"/>
      <c r="AD23" s="36">
        <f>SUBTOTAL(9,AD6:AD22)</f>
        <v>2734</v>
      </c>
      <c r="AE23" s="35"/>
      <c r="AF23" s="36">
        <f>SUBTOTAL(9,AF6:AF22)</f>
        <v>4351</v>
      </c>
      <c r="AG23" s="35"/>
      <c r="AH23" s="36">
        <f>SUBTOTAL(9,AH6:AH22)</f>
        <v>3798</v>
      </c>
      <c r="AI23" s="35"/>
      <c r="AJ23" s="36">
        <f>SUBTOTAL(9,AJ6:AJ22)</f>
        <v>2892</v>
      </c>
      <c r="AK23" s="35"/>
      <c r="AL23" s="36">
        <f t="shared" ref="AL23:CI23" si="28">SUBTOTAL(9,AL6:AL22)</f>
        <v>14556</v>
      </c>
      <c r="AM23" s="35"/>
      <c r="AN23" s="36">
        <f t="shared" si="28"/>
        <v>3623</v>
      </c>
      <c r="AO23" s="35"/>
      <c r="AP23" s="36">
        <f t="shared" si="28"/>
        <v>3760</v>
      </c>
      <c r="AQ23" s="35"/>
      <c r="AR23" s="36">
        <f t="shared" si="28"/>
        <v>3284</v>
      </c>
      <c r="AS23" s="35"/>
      <c r="AT23" s="36">
        <f t="shared" si="28"/>
        <v>3889</v>
      </c>
      <c r="AU23" s="35"/>
      <c r="AV23" s="36">
        <f t="shared" si="28"/>
        <v>13240</v>
      </c>
      <c r="AW23" s="35"/>
      <c r="AX23" s="36">
        <f t="shared" si="28"/>
        <v>3875</v>
      </c>
      <c r="AY23" s="35"/>
      <c r="AZ23" s="36">
        <f t="shared" si="28"/>
        <v>2664</v>
      </c>
      <c r="BA23" s="35"/>
      <c r="BB23" s="36">
        <f t="shared" si="28"/>
        <v>4295</v>
      </c>
      <c r="BC23" s="35"/>
      <c r="BD23" s="36">
        <f t="shared" si="28"/>
        <v>2406</v>
      </c>
      <c r="BE23" s="35"/>
      <c r="BF23" s="36">
        <f t="shared" si="28"/>
        <v>7535</v>
      </c>
      <c r="BG23" s="35"/>
      <c r="BH23" s="36">
        <f t="shared" si="28"/>
        <v>3940</v>
      </c>
      <c r="BI23" s="35"/>
      <c r="BJ23" s="36">
        <f t="shared" si="28"/>
        <v>1948</v>
      </c>
      <c r="BK23" s="35"/>
      <c r="BL23" s="36">
        <f t="shared" si="28"/>
        <v>588</v>
      </c>
      <c r="BM23" s="35"/>
      <c r="BN23" s="36">
        <f t="shared" si="28"/>
        <v>1059</v>
      </c>
      <c r="BO23" s="35"/>
      <c r="BP23" s="36">
        <f t="shared" si="28"/>
        <v>10730</v>
      </c>
      <c r="BQ23" s="35"/>
      <c r="BR23" s="36">
        <f t="shared" si="28"/>
        <v>3702</v>
      </c>
      <c r="BS23" s="35"/>
      <c r="BT23" s="36">
        <f t="shared" si="28"/>
        <v>1988</v>
      </c>
      <c r="BU23" s="35"/>
      <c r="BV23" s="36">
        <f t="shared" si="28"/>
        <v>2615</v>
      </c>
      <c r="BW23" s="35"/>
      <c r="BX23" s="36">
        <f t="shared" si="28"/>
        <v>2425</v>
      </c>
      <c r="BY23" s="35"/>
      <c r="BZ23" s="36">
        <f t="shared" si="28"/>
        <v>9819</v>
      </c>
      <c r="CA23" s="35"/>
      <c r="CB23" s="36">
        <f t="shared" si="28"/>
        <v>2331</v>
      </c>
      <c r="CC23" s="35"/>
      <c r="CD23" s="36">
        <f t="shared" si="28"/>
        <v>2868</v>
      </c>
      <c r="CE23" s="35"/>
      <c r="CF23" s="36">
        <f t="shared" si="28"/>
        <v>2208</v>
      </c>
      <c r="CG23" s="35"/>
      <c r="CH23" s="36">
        <f t="shared" si="28"/>
        <v>2412</v>
      </c>
      <c r="CI23" s="206">
        <f t="shared" si="28"/>
        <v>0</v>
      </c>
    </row>
    <row r="24" spans="1:166" s="24" customFormat="1" ht="6" customHeight="1" x14ac:dyDescent="0.2">
      <c r="A24" s="40"/>
      <c r="B24" s="40"/>
      <c r="C24" s="40"/>
      <c r="D24" s="40"/>
      <c r="F24" s="40"/>
      <c r="H24" s="40"/>
      <c r="J24" s="40"/>
      <c r="L24" s="40"/>
      <c r="N24" s="40"/>
      <c r="P24" s="40"/>
      <c r="R24" s="40"/>
      <c r="T24" s="40"/>
      <c r="V24" s="40"/>
      <c r="X24" s="40"/>
      <c r="Z24" s="40"/>
      <c r="AB24" s="40"/>
      <c r="AD24" s="40"/>
      <c r="AF24" s="40"/>
      <c r="AH24" s="40"/>
      <c r="AJ24" s="40"/>
      <c r="AL24" s="40"/>
      <c r="AN24" s="40"/>
      <c r="AP24" s="40"/>
      <c r="AR24" s="40"/>
      <c r="AT24" s="40"/>
      <c r="AV24" s="40"/>
      <c r="AX24" s="40"/>
      <c r="AZ24" s="40"/>
      <c r="BB24" s="40"/>
      <c r="BD24" s="40"/>
      <c r="BF24" s="40"/>
      <c r="BH24" s="40"/>
      <c r="BJ24" s="40"/>
      <c r="BL24" s="40"/>
      <c r="BN24" s="40"/>
      <c r="BP24" s="40"/>
      <c r="BR24" s="40"/>
      <c r="BT24" s="40"/>
      <c r="BV24" s="40"/>
      <c r="BX24" s="40"/>
      <c r="BZ24" s="40"/>
      <c r="CB24" s="40"/>
      <c r="CD24" s="40"/>
      <c r="CF24" s="40"/>
      <c r="CH24" s="40"/>
    </row>
    <row r="25" spans="1:166" s="24" customFormat="1" ht="13.95" customHeight="1" x14ac:dyDescent="0.2">
      <c r="A25" s="99" t="s">
        <v>66</v>
      </c>
      <c r="B25" s="99"/>
      <c r="C25" s="99"/>
      <c r="D25" s="99"/>
      <c r="E25" s="23"/>
      <c r="F25" s="40"/>
      <c r="G25" s="23"/>
      <c r="H25" s="40"/>
      <c r="I25" s="23"/>
      <c r="J25" s="40"/>
      <c r="K25" s="23"/>
      <c r="L25" s="40"/>
      <c r="M25" s="23"/>
      <c r="N25" s="40"/>
      <c r="O25" s="23"/>
      <c r="P25" s="40"/>
      <c r="Q25" s="23"/>
      <c r="R25" s="40"/>
      <c r="S25" s="23"/>
      <c r="T25" s="40"/>
      <c r="U25" s="23"/>
      <c r="V25" s="40"/>
      <c r="W25" s="23"/>
      <c r="X25" s="40"/>
      <c r="Y25" s="23"/>
      <c r="Z25" s="40"/>
      <c r="AA25" s="23"/>
      <c r="AB25" s="40"/>
      <c r="AC25" s="23"/>
      <c r="AD25" s="40"/>
      <c r="AE25" s="23"/>
      <c r="AF25" s="40"/>
      <c r="AG25" s="23"/>
      <c r="AH25" s="40"/>
      <c r="AI25" s="23"/>
      <c r="AJ25" s="40"/>
      <c r="AK25" s="23"/>
      <c r="AL25" s="40"/>
      <c r="AM25" s="23"/>
      <c r="AN25" s="40"/>
      <c r="AO25" s="23"/>
      <c r="AP25" s="40"/>
      <c r="AQ25" s="23"/>
      <c r="AR25" s="40"/>
      <c r="AS25" s="23"/>
      <c r="AT25" s="40"/>
      <c r="AU25" s="23"/>
      <c r="AV25" s="40"/>
      <c r="AW25" s="23"/>
      <c r="AX25" s="40"/>
      <c r="AY25" s="23"/>
      <c r="AZ25" s="40"/>
      <c r="BA25" s="23"/>
      <c r="BB25" s="40"/>
      <c r="BC25" s="23"/>
      <c r="BD25" s="40"/>
      <c r="BE25" s="23"/>
      <c r="BF25" s="40"/>
      <c r="BG25" s="23"/>
      <c r="BH25" s="40"/>
      <c r="BI25" s="23"/>
      <c r="BJ25" s="40"/>
      <c r="BK25" s="23"/>
      <c r="BL25" s="40"/>
      <c r="BM25" s="23"/>
      <c r="BN25" s="40"/>
      <c r="BO25" s="23"/>
      <c r="BP25" s="40"/>
      <c r="BQ25" s="23"/>
      <c r="BR25" s="40"/>
      <c r="BS25" s="23"/>
      <c r="BT25" s="40"/>
      <c r="BU25" s="23"/>
      <c r="BV25" s="40"/>
      <c r="BW25" s="23"/>
      <c r="BX25" s="40"/>
      <c r="BY25" s="23"/>
      <c r="BZ25" s="40"/>
      <c r="CA25" s="23"/>
      <c r="CB25" s="40"/>
      <c r="CC25" s="23"/>
      <c r="CD25" s="40"/>
      <c r="CE25" s="23"/>
      <c r="CF25" s="40"/>
      <c r="CG25" s="23"/>
      <c r="CH25" s="40"/>
      <c r="CI25" s="23"/>
    </row>
    <row r="26" spans="1:166" s="24" customFormat="1" ht="13.95" customHeight="1" x14ac:dyDescent="0.2">
      <c r="A26" s="40"/>
      <c r="B26" s="40" t="s">
        <v>67</v>
      </c>
      <c r="C26" s="40"/>
      <c r="D26" s="40"/>
      <c r="F26" s="30">
        <v>-26</v>
      </c>
      <c r="H26" s="30">
        <v>-91</v>
      </c>
      <c r="J26" s="30">
        <f t="shared" ref="J26:J27" si="29">H26-L26-N26-P26</f>
        <v>-17</v>
      </c>
      <c r="L26" s="30">
        <v>-18</v>
      </c>
      <c r="N26" s="30">
        <v>-39</v>
      </c>
      <c r="P26" s="30">
        <v>-17</v>
      </c>
      <c r="R26" s="30">
        <v>-130</v>
      </c>
      <c r="T26" s="30">
        <f t="shared" ref="T26:T27" si="30">R26-V26-X26-Z26</f>
        <v>-7</v>
      </c>
      <c r="V26" s="30">
        <v>-24</v>
      </c>
      <c r="X26" s="30">
        <v>-30</v>
      </c>
      <c r="Z26" s="30">
        <v>-69</v>
      </c>
      <c r="AB26" s="30">
        <v>-40</v>
      </c>
      <c r="AD26" s="30">
        <f t="shared" ref="AD26:AD27" si="31">AB26-AF26-AH26-AJ26</f>
        <v>-21</v>
      </c>
      <c r="AF26" s="30">
        <v>23</v>
      </c>
      <c r="AH26" s="30">
        <v>-26</v>
      </c>
      <c r="AJ26" s="30">
        <v>-16</v>
      </c>
      <c r="AL26" s="30">
        <v>-129</v>
      </c>
      <c r="AN26" s="30">
        <f t="shared" ref="AN26:AN27" si="32">AL26-AP26-AR26-AT26</f>
        <v>-10</v>
      </c>
      <c r="AP26" s="30">
        <v>-29</v>
      </c>
      <c r="AR26" s="30">
        <v>-43</v>
      </c>
      <c r="AT26" s="30">
        <v>-47</v>
      </c>
      <c r="AV26" s="30">
        <v>-278</v>
      </c>
      <c r="AX26" s="30">
        <f t="shared" ref="AX26:AX27" si="33">AV26-AZ26-BB26-BD26</f>
        <v>-15</v>
      </c>
      <c r="AZ26" s="30">
        <v>-113</v>
      </c>
      <c r="BB26" s="30">
        <v>-75</v>
      </c>
      <c r="BD26" s="30">
        <v>-75</v>
      </c>
      <c r="BF26" s="30">
        <v>-111</v>
      </c>
      <c r="BH26" s="30">
        <f t="shared" ref="BH26:BH27" si="34">BF26-BJ26-BL26-BN26</f>
        <v>-13</v>
      </c>
      <c r="BJ26" s="30">
        <v>-69</v>
      </c>
      <c r="BL26" s="30">
        <v>-10</v>
      </c>
      <c r="BN26" s="30">
        <v>-19</v>
      </c>
      <c r="BP26" s="30">
        <v>-165</v>
      </c>
      <c r="BR26" s="30">
        <f t="shared" ref="BR26:BR27" si="35">BP26-BT26-BV26-BX26</f>
        <v>-106</v>
      </c>
      <c r="BT26" s="30">
        <v>-22</v>
      </c>
      <c r="BV26" s="30">
        <v>-18</v>
      </c>
      <c r="BX26" s="30">
        <v>-19</v>
      </c>
      <c r="BZ26" s="30">
        <v>-329</v>
      </c>
      <c r="CB26" s="30">
        <f t="shared" ref="CB26:CB27" si="36">BZ26-CD26-CF26-CH26</f>
        <v>1</v>
      </c>
      <c r="CD26" s="30">
        <v>-214</v>
      </c>
      <c r="CF26" s="30">
        <v>-98</v>
      </c>
      <c r="CH26" s="30">
        <v>-18</v>
      </c>
    </row>
    <row r="27" spans="1:166" s="24" customFormat="1" ht="13.95" customHeight="1" x14ac:dyDescent="0.2">
      <c r="A27" s="40"/>
      <c r="B27" s="40" t="s">
        <v>68</v>
      </c>
      <c r="C27" s="40"/>
      <c r="D27" s="40"/>
      <c r="F27" s="30">
        <v>21</v>
      </c>
      <c r="H27" s="30">
        <v>252</v>
      </c>
      <c r="J27" s="30">
        <f t="shared" si="29"/>
        <v>18</v>
      </c>
      <c r="L27" s="30">
        <v>80</v>
      </c>
      <c r="N27" s="30">
        <v>66</v>
      </c>
      <c r="P27" s="30">
        <v>88</v>
      </c>
      <c r="R27" s="30">
        <v>-8</v>
      </c>
      <c r="T27" s="30">
        <f t="shared" si="30"/>
        <v>4</v>
      </c>
      <c r="V27" s="30">
        <v>-15</v>
      </c>
      <c r="X27" s="30">
        <v>-18</v>
      </c>
      <c r="Z27" s="30">
        <v>21</v>
      </c>
      <c r="AB27" s="30">
        <v>243</v>
      </c>
      <c r="AD27" s="30">
        <f t="shared" si="31"/>
        <v>395</v>
      </c>
      <c r="AF27" s="30">
        <v>-91</v>
      </c>
      <c r="AH27" s="30">
        <v>-81</v>
      </c>
      <c r="AJ27" s="30">
        <v>20</v>
      </c>
      <c r="AL27" s="30">
        <v>-273</v>
      </c>
      <c r="AN27" s="30">
        <f t="shared" si="32"/>
        <v>-150</v>
      </c>
      <c r="AP27" s="30">
        <v>-80</v>
      </c>
      <c r="AR27" s="30">
        <v>-60</v>
      </c>
      <c r="AT27" s="30">
        <v>17</v>
      </c>
      <c r="AV27" s="30">
        <v>329</v>
      </c>
      <c r="AX27" s="30">
        <f t="shared" si="33"/>
        <v>625</v>
      </c>
      <c r="AZ27" s="30">
        <v>-27</v>
      </c>
      <c r="BB27" s="30">
        <v>-254</v>
      </c>
      <c r="BD27" s="30">
        <v>-15</v>
      </c>
      <c r="BF27" s="30">
        <v>-80</v>
      </c>
      <c r="BH27" s="30">
        <f t="shared" si="34"/>
        <v>-74</v>
      </c>
      <c r="BJ27" s="30">
        <v>-15</v>
      </c>
      <c r="BL27" s="30">
        <v>4</v>
      </c>
      <c r="BN27" s="30">
        <v>5</v>
      </c>
      <c r="BP27" s="30">
        <v>4</v>
      </c>
      <c r="BR27" s="30">
        <f t="shared" si="35"/>
        <v>35</v>
      </c>
      <c r="BT27" s="30">
        <v>-8</v>
      </c>
      <c r="BV27" s="30">
        <v>-118</v>
      </c>
      <c r="BX27" s="30">
        <v>95</v>
      </c>
      <c r="BZ27" s="30">
        <v>220</v>
      </c>
      <c r="CB27" s="30">
        <f t="shared" si="36"/>
        <v>84</v>
      </c>
      <c r="CD27" s="30">
        <v>67</v>
      </c>
      <c r="CF27" s="30">
        <v>43</v>
      </c>
      <c r="CH27" s="30">
        <v>26</v>
      </c>
    </row>
    <row r="28" spans="1:166" s="24" customFormat="1" ht="13.95" customHeight="1" x14ac:dyDescent="0.2">
      <c r="A28" s="33" t="s">
        <v>69</v>
      </c>
      <c r="B28" s="34"/>
      <c r="C28" s="34"/>
      <c r="D28" s="34"/>
      <c r="E28" s="75"/>
      <c r="F28" s="36">
        <f>SUBTOTAL(9,F26:F27)</f>
        <v>-5</v>
      </c>
      <c r="G28" s="75"/>
      <c r="H28" s="36">
        <f>SUBTOTAL(9,H26:H27)</f>
        <v>161</v>
      </c>
      <c r="I28" s="75"/>
      <c r="J28" s="36">
        <f>SUBTOTAL(9,J26:J27)</f>
        <v>1</v>
      </c>
      <c r="K28" s="75"/>
      <c r="L28" s="36">
        <f>SUBTOTAL(9,L26:L27)</f>
        <v>62</v>
      </c>
      <c r="M28" s="75"/>
      <c r="N28" s="36">
        <f>SUBTOTAL(9,N26:N27)</f>
        <v>27</v>
      </c>
      <c r="O28" s="75"/>
      <c r="P28" s="36">
        <f>SUBTOTAL(9,P26:P27)</f>
        <v>71</v>
      </c>
      <c r="Q28" s="35"/>
      <c r="R28" s="36">
        <f>SUBTOTAL(9,R26:R27)</f>
        <v>-138</v>
      </c>
      <c r="S28" s="35"/>
      <c r="T28" s="36">
        <f>SUBTOTAL(9,T26:T27)</f>
        <v>-3</v>
      </c>
      <c r="U28" s="35"/>
      <c r="V28" s="36">
        <f>SUBTOTAL(9,V26:V27)</f>
        <v>-39</v>
      </c>
      <c r="W28" s="35"/>
      <c r="X28" s="36">
        <f>SUBTOTAL(9,X26:X27)</f>
        <v>-48</v>
      </c>
      <c r="Y28" s="35"/>
      <c r="Z28" s="36">
        <f>SUBTOTAL(9,Z26:Z27)</f>
        <v>-48</v>
      </c>
      <c r="AA28" s="35"/>
      <c r="AB28" s="36">
        <f>SUBTOTAL(9,AB26:AB27)</f>
        <v>203</v>
      </c>
      <c r="AC28" s="35"/>
      <c r="AD28" s="36">
        <f>SUBTOTAL(9,AD26:AD27)</f>
        <v>374</v>
      </c>
      <c r="AE28" s="35"/>
      <c r="AF28" s="36">
        <f>SUBTOTAL(9,AF26:AF27)</f>
        <v>-68</v>
      </c>
      <c r="AG28" s="35"/>
      <c r="AH28" s="36">
        <f>SUBTOTAL(9,AH26:AH27)</f>
        <v>-107</v>
      </c>
      <c r="AI28" s="35"/>
      <c r="AJ28" s="36">
        <f>SUBTOTAL(9,AJ26:AJ27)</f>
        <v>4</v>
      </c>
      <c r="AK28" s="35"/>
      <c r="AL28" s="36">
        <f t="shared" ref="AL28:CH28" si="37">SUBTOTAL(9,AL26:AL27)</f>
        <v>-402</v>
      </c>
      <c r="AM28" s="35"/>
      <c r="AN28" s="36">
        <f t="shared" si="37"/>
        <v>-160</v>
      </c>
      <c r="AO28" s="35"/>
      <c r="AP28" s="36">
        <f t="shared" si="37"/>
        <v>-109</v>
      </c>
      <c r="AQ28" s="35"/>
      <c r="AR28" s="36">
        <f t="shared" si="37"/>
        <v>-103</v>
      </c>
      <c r="AS28" s="35"/>
      <c r="AT28" s="36">
        <f t="shared" si="37"/>
        <v>-30</v>
      </c>
      <c r="AU28" s="35"/>
      <c r="AV28" s="36">
        <f t="shared" si="37"/>
        <v>51</v>
      </c>
      <c r="AW28" s="35"/>
      <c r="AX28" s="36">
        <f t="shared" si="37"/>
        <v>610</v>
      </c>
      <c r="AY28" s="35"/>
      <c r="AZ28" s="36">
        <f t="shared" si="37"/>
        <v>-140</v>
      </c>
      <c r="BA28" s="35"/>
      <c r="BB28" s="36">
        <f t="shared" si="37"/>
        <v>-329</v>
      </c>
      <c r="BC28" s="35"/>
      <c r="BD28" s="36">
        <f t="shared" si="37"/>
        <v>-90</v>
      </c>
      <c r="BE28" s="35"/>
      <c r="BF28" s="36">
        <f t="shared" si="37"/>
        <v>-191</v>
      </c>
      <c r="BG28" s="35"/>
      <c r="BH28" s="36">
        <f t="shared" si="37"/>
        <v>-87</v>
      </c>
      <c r="BI28" s="35"/>
      <c r="BJ28" s="36">
        <f t="shared" si="37"/>
        <v>-84</v>
      </c>
      <c r="BK28" s="35"/>
      <c r="BL28" s="36">
        <f t="shared" si="37"/>
        <v>-6</v>
      </c>
      <c r="BM28" s="35"/>
      <c r="BN28" s="36">
        <f t="shared" si="37"/>
        <v>-14</v>
      </c>
      <c r="BO28" s="35"/>
      <c r="BP28" s="36">
        <f t="shared" si="37"/>
        <v>-161</v>
      </c>
      <c r="BQ28" s="35"/>
      <c r="BR28" s="36">
        <f t="shared" si="37"/>
        <v>-71</v>
      </c>
      <c r="BS28" s="35"/>
      <c r="BT28" s="36">
        <f t="shared" si="37"/>
        <v>-30</v>
      </c>
      <c r="BU28" s="35"/>
      <c r="BV28" s="36">
        <f t="shared" si="37"/>
        <v>-136</v>
      </c>
      <c r="BW28" s="35"/>
      <c r="BX28" s="36">
        <f t="shared" si="37"/>
        <v>76</v>
      </c>
      <c r="BY28" s="35"/>
      <c r="BZ28" s="36">
        <f t="shared" si="37"/>
        <v>-109</v>
      </c>
      <c r="CA28" s="35"/>
      <c r="CB28" s="36">
        <f t="shared" si="37"/>
        <v>85</v>
      </c>
      <c r="CC28" s="35"/>
      <c r="CD28" s="36">
        <f t="shared" si="37"/>
        <v>-147</v>
      </c>
      <c r="CE28" s="35"/>
      <c r="CF28" s="36">
        <f t="shared" si="37"/>
        <v>-55</v>
      </c>
      <c r="CG28" s="35"/>
      <c r="CH28" s="36">
        <f t="shared" si="37"/>
        <v>8</v>
      </c>
      <c r="CI28" s="206"/>
    </row>
    <row r="29" spans="1:166" s="40" customFormat="1" ht="6" customHeight="1" x14ac:dyDescent="0.2">
      <c r="E29" s="24"/>
      <c r="G29" s="24"/>
      <c r="I29" s="24"/>
      <c r="K29" s="24"/>
      <c r="M29" s="24"/>
      <c r="O29" s="24"/>
      <c r="Q29" s="24"/>
      <c r="S29" s="24"/>
      <c r="U29" s="24"/>
      <c r="W29" s="24"/>
      <c r="Y29" s="24"/>
      <c r="AA29" s="24"/>
      <c r="AC29" s="24"/>
      <c r="AE29" s="24"/>
      <c r="AG29" s="24"/>
      <c r="AI29" s="24"/>
      <c r="AK29" s="24"/>
      <c r="AM29" s="24"/>
      <c r="AO29" s="24"/>
      <c r="AQ29" s="24"/>
      <c r="AS29" s="24"/>
      <c r="AU29" s="24"/>
      <c r="AW29" s="24"/>
      <c r="AY29" s="24"/>
      <c r="BA29" s="24"/>
      <c r="BC29" s="24"/>
      <c r="BE29" s="24"/>
      <c r="BG29" s="24"/>
      <c r="BI29" s="24"/>
      <c r="BK29" s="24"/>
      <c r="BM29" s="24"/>
      <c r="BO29" s="24"/>
      <c r="BQ29" s="24"/>
      <c r="BS29" s="24"/>
      <c r="BU29" s="24"/>
      <c r="BW29" s="24"/>
      <c r="BY29" s="24"/>
      <c r="CA29" s="24"/>
      <c r="CC29" s="24"/>
      <c r="CE29" s="24"/>
      <c r="CG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</row>
    <row r="30" spans="1:166" s="24" customFormat="1" ht="13.95" customHeight="1" x14ac:dyDescent="0.2">
      <c r="A30" s="33" t="s">
        <v>208</v>
      </c>
      <c r="B30" s="34"/>
      <c r="C30" s="34"/>
      <c r="D30" s="34"/>
      <c r="E30" s="75"/>
      <c r="F30" s="36">
        <f>SUBTOTAL(9,F6:F29)</f>
        <v>4462</v>
      </c>
      <c r="G30" s="75"/>
      <c r="H30" s="36">
        <f>SUBTOTAL(9,H6:H29)</f>
        <v>16550</v>
      </c>
      <c r="I30" s="75"/>
      <c r="J30" s="36">
        <f>SUBTOTAL(9,J6:J29)</f>
        <v>4285</v>
      </c>
      <c r="K30" s="75"/>
      <c r="L30" s="36">
        <f>SUBTOTAL(9,L6:L29)</f>
        <v>4217</v>
      </c>
      <c r="M30" s="75"/>
      <c r="N30" s="36">
        <f>SUBTOTAL(9,N6:N29)</f>
        <v>4093</v>
      </c>
      <c r="O30" s="75"/>
      <c r="P30" s="36">
        <f>SUBTOTAL(9,P6:P29)</f>
        <v>3955</v>
      </c>
      <c r="Q30" s="35"/>
      <c r="R30" s="36">
        <f>SUBTOTAL(9,R6:R29)</f>
        <v>14887</v>
      </c>
      <c r="S30" s="35"/>
      <c r="T30" s="36">
        <f>SUBTOTAL(9,T6:T29)</f>
        <v>3736</v>
      </c>
      <c r="U30" s="35"/>
      <c r="V30" s="36">
        <f>SUBTOTAL(9,V6:V29)</f>
        <v>3877</v>
      </c>
      <c r="W30" s="35"/>
      <c r="X30" s="36">
        <f>SUBTOTAL(9,X6:X29)</f>
        <v>3819</v>
      </c>
      <c r="Y30" s="35"/>
      <c r="Z30" s="36">
        <f>SUBTOTAL(9,Z6:Z29)</f>
        <v>3455</v>
      </c>
      <c r="AA30" s="35"/>
      <c r="AB30" s="36">
        <f>SUBTOTAL(9,AB6:AB29)</f>
        <v>13978</v>
      </c>
      <c r="AC30" s="35"/>
      <c r="AD30" s="36">
        <f>SUBTOTAL(9,AD6:AD29)</f>
        <v>3108</v>
      </c>
      <c r="AE30" s="35"/>
      <c r="AF30" s="36">
        <f>SUBTOTAL(9,AF6:AF29)</f>
        <v>4283</v>
      </c>
      <c r="AG30" s="35"/>
      <c r="AH30" s="36">
        <f>SUBTOTAL(9,AH6:AH29)</f>
        <v>3691</v>
      </c>
      <c r="AI30" s="35"/>
      <c r="AJ30" s="36">
        <f>SUBTOTAL(9,AJ6:AJ29)</f>
        <v>2896</v>
      </c>
      <c r="AK30" s="35"/>
      <c r="AL30" s="36">
        <f t="shared" ref="AL30:CH30" si="38">SUBTOTAL(9,AL6:AL29)</f>
        <v>14154</v>
      </c>
      <c r="AM30" s="35"/>
      <c r="AN30" s="36">
        <f t="shared" si="38"/>
        <v>3463</v>
      </c>
      <c r="AO30" s="35"/>
      <c r="AP30" s="36">
        <f t="shared" si="38"/>
        <v>3651</v>
      </c>
      <c r="AQ30" s="35"/>
      <c r="AR30" s="36">
        <f t="shared" si="38"/>
        <v>3181</v>
      </c>
      <c r="AS30" s="35"/>
      <c r="AT30" s="36">
        <f t="shared" si="38"/>
        <v>3859</v>
      </c>
      <c r="AU30" s="35"/>
      <c r="AV30" s="36">
        <f t="shared" si="38"/>
        <v>13291</v>
      </c>
      <c r="AW30" s="35"/>
      <c r="AX30" s="36">
        <f t="shared" si="38"/>
        <v>4485</v>
      </c>
      <c r="AY30" s="35"/>
      <c r="AZ30" s="36">
        <f t="shared" si="38"/>
        <v>2524</v>
      </c>
      <c r="BA30" s="35"/>
      <c r="BB30" s="36">
        <f t="shared" si="38"/>
        <v>3966</v>
      </c>
      <c r="BC30" s="35"/>
      <c r="BD30" s="36">
        <f t="shared" si="38"/>
        <v>2316</v>
      </c>
      <c r="BE30" s="35"/>
      <c r="BF30" s="36">
        <f t="shared" si="38"/>
        <v>7344</v>
      </c>
      <c r="BG30" s="35"/>
      <c r="BH30" s="36">
        <f t="shared" si="38"/>
        <v>3853</v>
      </c>
      <c r="BI30" s="35"/>
      <c r="BJ30" s="36">
        <f t="shared" si="38"/>
        <v>1864</v>
      </c>
      <c r="BK30" s="35"/>
      <c r="BL30" s="36">
        <f t="shared" si="38"/>
        <v>582</v>
      </c>
      <c r="BM30" s="35"/>
      <c r="BN30" s="36">
        <f t="shared" si="38"/>
        <v>1045</v>
      </c>
      <c r="BO30" s="35"/>
      <c r="BP30" s="36">
        <f t="shared" si="38"/>
        <v>10569</v>
      </c>
      <c r="BQ30" s="35"/>
      <c r="BR30" s="36">
        <f t="shared" si="38"/>
        <v>3631</v>
      </c>
      <c r="BS30" s="35"/>
      <c r="BT30" s="36">
        <f t="shared" si="38"/>
        <v>1958</v>
      </c>
      <c r="BU30" s="35"/>
      <c r="BV30" s="36">
        <f t="shared" si="38"/>
        <v>2479</v>
      </c>
      <c r="BW30" s="35"/>
      <c r="BX30" s="36">
        <f t="shared" si="38"/>
        <v>2501</v>
      </c>
      <c r="BY30" s="35"/>
      <c r="BZ30" s="36">
        <f t="shared" si="38"/>
        <v>9710</v>
      </c>
      <c r="CA30" s="35"/>
      <c r="CB30" s="36">
        <f t="shared" si="38"/>
        <v>2416</v>
      </c>
      <c r="CC30" s="35"/>
      <c r="CD30" s="36">
        <f t="shared" si="38"/>
        <v>2721</v>
      </c>
      <c r="CE30" s="35"/>
      <c r="CF30" s="36">
        <f t="shared" si="38"/>
        <v>2153</v>
      </c>
      <c r="CG30" s="35"/>
      <c r="CH30" s="36">
        <f t="shared" si="38"/>
        <v>2420</v>
      </c>
      <c r="CI30" s="206"/>
    </row>
    <row r="31" spans="1:166" s="24" customFormat="1" ht="13.95" customHeight="1" x14ac:dyDescent="0.2">
      <c r="A31" s="40"/>
      <c r="B31" s="40" t="s">
        <v>70</v>
      </c>
      <c r="C31" s="40"/>
      <c r="D31" s="40"/>
      <c r="F31" s="30">
        <v>4410</v>
      </c>
      <c r="H31" s="30">
        <v>16487</v>
      </c>
      <c r="J31" s="30">
        <f t="shared" ref="J31:J32" si="39">H31-L31-N31-P31</f>
        <v>4300</v>
      </c>
      <c r="L31" s="30">
        <v>4207</v>
      </c>
      <c r="N31" s="30">
        <v>4066</v>
      </c>
      <c r="P31" s="30">
        <v>3914</v>
      </c>
      <c r="R31" s="30">
        <v>14778</v>
      </c>
      <c r="T31" s="30">
        <f t="shared" ref="T31:T32" si="40">R31-V31-X31-Z31</f>
        <v>3722</v>
      </c>
      <c r="V31" s="30">
        <v>3819</v>
      </c>
      <c r="X31" s="30">
        <v>3762</v>
      </c>
      <c r="Z31" s="30">
        <v>3475</v>
      </c>
      <c r="AB31" s="30">
        <v>13466</v>
      </c>
      <c r="AD31" s="30">
        <f t="shared" ref="AD31:AD32" si="41">AB31-AF31-AH31-AJ31</f>
        <v>2984</v>
      </c>
      <c r="AF31" s="30">
        <v>4091</v>
      </c>
      <c r="AH31" s="30">
        <v>3593</v>
      </c>
      <c r="AJ31" s="30">
        <v>2798</v>
      </c>
      <c r="AL31" s="30">
        <v>13674</v>
      </c>
      <c r="AN31" s="30">
        <f>AL31-AP31-AR31-AT31</f>
        <v>3324</v>
      </c>
      <c r="AP31" s="30">
        <v>3555</v>
      </c>
      <c r="AR31" s="30">
        <v>3076</v>
      </c>
      <c r="AT31" s="30">
        <v>3719</v>
      </c>
      <c r="AV31" s="30">
        <v>12200</v>
      </c>
      <c r="AX31" s="30">
        <f>AV31-AZ31-BB31-BD31</f>
        <v>4118</v>
      </c>
      <c r="AZ31" s="30">
        <v>2361</v>
      </c>
      <c r="BB31" s="30">
        <v>3514</v>
      </c>
      <c r="BD31" s="30">
        <v>2207</v>
      </c>
      <c r="BF31" s="30">
        <v>7056</v>
      </c>
      <c r="BH31" s="30">
        <f>BF31-BJ31-BL31-BN31</f>
        <v>3662</v>
      </c>
      <c r="BJ31" s="30">
        <v>1784</v>
      </c>
      <c r="BL31" s="30">
        <v>598</v>
      </c>
      <c r="BN31" s="30">
        <v>1012</v>
      </c>
      <c r="BP31" s="30">
        <v>10312</v>
      </c>
      <c r="BR31" s="30">
        <f>BP31-BT31-BV31-BX31</f>
        <v>3450</v>
      </c>
      <c r="BT31" s="30">
        <v>1941</v>
      </c>
      <c r="BV31" s="30">
        <v>2435</v>
      </c>
      <c r="BX31" s="30">
        <v>2486</v>
      </c>
      <c r="BZ31" s="30">
        <v>9436</v>
      </c>
      <c r="CB31" s="30">
        <f>BZ31-CD31-CF31-CH31</f>
        <v>2507</v>
      </c>
      <c r="CD31" s="30">
        <v>2482</v>
      </c>
      <c r="CF31" s="30">
        <v>2047</v>
      </c>
      <c r="CH31" s="30">
        <v>2400</v>
      </c>
    </row>
    <row r="32" spans="1:166" s="84" customFormat="1" ht="13.95" customHeight="1" x14ac:dyDescent="0.2">
      <c r="A32" s="40"/>
      <c r="B32" s="40" t="s">
        <v>71</v>
      </c>
      <c r="C32" s="40"/>
      <c r="D32" s="40"/>
      <c r="E32" s="24"/>
      <c r="F32" s="30">
        <v>52</v>
      </c>
      <c r="G32" s="24"/>
      <c r="H32" s="30">
        <v>63</v>
      </c>
      <c r="I32" s="24"/>
      <c r="J32" s="30">
        <f t="shared" si="39"/>
        <v>-15</v>
      </c>
      <c r="K32" s="24"/>
      <c r="L32" s="30">
        <v>10</v>
      </c>
      <c r="M32" s="24"/>
      <c r="N32" s="30">
        <v>27</v>
      </c>
      <c r="O32" s="24"/>
      <c r="P32" s="30">
        <v>41</v>
      </c>
      <c r="Q32" s="24"/>
      <c r="R32" s="30">
        <v>109</v>
      </c>
      <c r="S32" s="24"/>
      <c r="T32" s="30">
        <f t="shared" si="40"/>
        <v>14</v>
      </c>
      <c r="U32" s="24"/>
      <c r="V32" s="30">
        <v>58</v>
      </c>
      <c r="W32" s="24"/>
      <c r="X32" s="30">
        <v>57</v>
      </c>
      <c r="Y32" s="24"/>
      <c r="Z32" s="30">
        <v>-20</v>
      </c>
      <c r="AA32" s="24"/>
      <c r="AB32" s="30">
        <v>512</v>
      </c>
      <c r="AC32" s="24"/>
      <c r="AD32" s="30">
        <f t="shared" si="41"/>
        <v>124</v>
      </c>
      <c r="AE32" s="24"/>
      <c r="AF32" s="30">
        <v>192</v>
      </c>
      <c r="AG32" s="24"/>
      <c r="AH32" s="30">
        <v>98</v>
      </c>
      <c r="AI32" s="24"/>
      <c r="AJ32" s="30">
        <v>98</v>
      </c>
      <c r="AK32" s="24"/>
      <c r="AL32" s="30">
        <v>480</v>
      </c>
      <c r="AM32" s="24"/>
      <c r="AN32" s="30">
        <f>AL32-AP32-AR32-AT32</f>
        <v>139</v>
      </c>
      <c r="AO32" s="24"/>
      <c r="AP32" s="30">
        <v>96</v>
      </c>
      <c r="AQ32" s="24"/>
      <c r="AR32" s="30">
        <v>105</v>
      </c>
      <c r="AS32" s="24"/>
      <c r="AT32" s="30">
        <v>140</v>
      </c>
      <c r="AU32" s="24"/>
      <c r="AV32" s="30">
        <v>1091</v>
      </c>
      <c r="AW32" s="24"/>
      <c r="AX32" s="30">
        <f>AV32-AZ32-BB32-BD32</f>
        <v>367</v>
      </c>
      <c r="AY32" s="24"/>
      <c r="AZ32" s="30">
        <v>163</v>
      </c>
      <c r="BA32" s="24"/>
      <c r="BB32" s="30">
        <v>452</v>
      </c>
      <c r="BC32" s="24"/>
      <c r="BD32" s="30">
        <v>109</v>
      </c>
      <c r="BE32" s="24"/>
      <c r="BF32" s="30">
        <v>288</v>
      </c>
      <c r="BG32" s="24"/>
      <c r="BH32" s="30">
        <f>BF32-BJ32-BL32-BN32</f>
        <v>191</v>
      </c>
      <c r="BI32" s="24"/>
      <c r="BJ32" s="30">
        <v>80</v>
      </c>
      <c r="BK32" s="24"/>
      <c r="BL32" s="30">
        <v>-16</v>
      </c>
      <c r="BM32" s="24"/>
      <c r="BN32" s="30">
        <v>33</v>
      </c>
      <c r="BO32" s="24"/>
      <c r="BP32" s="30">
        <v>257</v>
      </c>
      <c r="BQ32" s="24"/>
      <c r="BR32" s="30">
        <f>BP32-BT32-BV32-BX32</f>
        <v>181</v>
      </c>
      <c r="BS32" s="24"/>
      <c r="BT32" s="30">
        <v>17</v>
      </c>
      <c r="BU32" s="24"/>
      <c r="BV32" s="30">
        <v>44</v>
      </c>
      <c r="BW32" s="24"/>
      <c r="BX32" s="30">
        <v>15</v>
      </c>
      <c r="BY32" s="24"/>
      <c r="BZ32" s="30">
        <v>274</v>
      </c>
      <c r="CA32" s="24"/>
      <c r="CB32" s="30">
        <f>BZ32-CD32-CF32-CH32</f>
        <v>-91</v>
      </c>
      <c r="CC32" s="24"/>
      <c r="CD32" s="30">
        <v>239</v>
      </c>
      <c r="CE32" s="24"/>
      <c r="CF32" s="30">
        <v>106</v>
      </c>
      <c r="CG32" s="24"/>
      <c r="CH32" s="30">
        <v>20</v>
      </c>
      <c r="CI32" s="24"/>
    </row>
    <row r="33" spans="1:87" s="24" customFormat="1" ht="6" customHeight="1" x14ac:dyDescent="0.2"/>
    <row r="34" spans="1:87" s="24" customFormat="1" ht="13.95" customHeight="1" x14ac:dyDescent="0.2">
      <c r="A34" s="39" t="s">
        <v>72</v>
      </c>
      <c r="B34" s="40"/>
      <c r="C34" s="40"/>
      <c r="D34" s="40"/>
      <c r="E34" s="40"/>
      <c r="F34" s="270"/>
      <c r="G34" s="271"/>
      <c r="H34" s="270"/>
      <c r="I34" s="271"/>
      <c r="J34" s="270"/>
      <c r="K34" s="271"/>
      <c r="L34" s="270"/>
      <c r="M34" s="271"/>
      <c r="N34" s="270"/>
      <c r="O34" s="271"/>
      <c r="P34" s="270"/>
      <c r="Q34" s="271"/>
      <c r="R34" s="270"/>
      <c r="S34" s="270"/>
      <c r="T34" s="270"/>
      <c r="U34" s="271"/>
      <c r="V34" s="270"/>
      <c r="W34" s="273"/>
      <c r="X34" s="270"/>
      <c r="Y34" s="273"/>
      <c r="Z34" s="270"/>
      <c r="AA34" s="273"/>
      <c r="AB34" s="270"/>
      <c r="AC34" s="273"/>
      <c r="AD34" s="270"/>
      <c r="AE34" s="273"/>
      <c r="AF34" s="270"/>
      <c r="AG34" s="273"/>
      <c r="AH34" s="270"/>
      <c r="AI34" s="273"/>
      <c r="AJ34" s="270"/>
      <c r="AK34" s="271"/>
      <c r="AL34" s="270"/>
      <c r="AM34" s="271"/>
      <c r="AN34" s="270"/>
      <c r="AO34" s="271"/>
      <c r="AP34" s="270"/>
      <c r="AQ34" s="271"/>
      <c r="AR34" s="270"/>
      <c r="AS34" s="271"/>
      <c r="AT34" s="270"/>
      <c r="AU34" s="271"/>
      <c r="AV34" s="274"/>
      <c r="AW34" s="271"/>
      <c r="AX34" s="270"/>
      <c r="AY34" s="271"/>
      <c r="AZ34" s="270"/>
      <c r="BA34" s="271"/>
      <c r="BB34" s="270"/>
      <c r="BC34" s="271"/>
      <c r="BD34" s="270"/>
      <c r="BE34" s="271"/>
      <c r="BF34" s="270"/>
      <c r="BG34" s="271"/>
      <c r="BH34" s="270"/>
      <c r="BI34" s="271"/>
      <c r="BJ34" s="270"/>
      <c r="BK34" s="271"/>
      <c r="BL34" s="270"/>
      <c r="BM34" s="271"/>
      <c r="BN34" s="270"/>
      <c r="BO34" s="271"/>
      <c r="BP34" s="274"/>
      <c r="BQ34" s="271"/>
      <c r="BR34" s="270"/>
      <c r="BS34" s="271"/>
      <c r="BT34" s="270"/>
      <c r="BU34" s="271"/>
      <c r="BV34" s="270"/>
      <c r="BW34" s="271"/>
      <c r="BX34" s="270"/>
      <c r="BY34" s="271"/>
      <c r="BZ34" s="274"/>
      <c r="CA34" s="40"/>
      <c r="CB34" s="40"/>
      <c r="CC34" s="40"/>
      <c r="CD34" s="40"/>
      <c r="CE34" s="40"/>
      <c r="CF34" s="40"/>
      <c r="CG34" s="40"/>
      <c r="CH34" s="40"/>
    </row>
    <row r="35" spans="1:87" s="24" customFormat="1" ht="13.95" customHeight="1" x14ac:dyDescent="0.2">
      <c r="A35" s="40"/>
      <c r="B35" s="40" t="s">
        <v>73</v>
      </c>
      <c r="C35" s="40"/>
      <c r="D35" s="40"/>
      <c r="E35" s="40"/>
      <c r="F35" s="270">
        <v>0.39335150212564107</v>
      </c>
      <c r="G35" s="271"/>
      <c r="H35" s="270">
        <v>1.4771399999999999</v>
      </c>
      <c r="I35" s="271"/>
      <c r="J35" s="270">
        <f t="shared" ref="J35:J36" si="42">H35-L35-N35-P35</f>
        <v>0.36893999999999999</v>
      </c>
      <c r="K35" s="271"/>
      <c r="L35" s="270">
        <v>0.38274999999999998</v>
      </c>
      <c r="M35" s="271"/>
      <c r="N35" s="270">
        <v>0.37161</v>
      </c>
      <c r="O35" s="271"/>
      <c r="P35" s="270">
        <v>0.35383999999999999</v>
      </c>
      <c r="Q35" s="271"/>
      <c r="R35" s="270">
        <v>1.3358300000000001</v>
      </c>
      <c r="S35" s="270"/>
      <c r="T35" s="270">
        <f t="shared" ref="T35:T36" si="43">R35-V35-X35-Z35</f>
        <v>0.2827900000000001</v>
      </c>
      <c r="U35" s="271"/>
      <c r="V35" s="270">
        <v>0.36375000000000002</v>
      </c>
      <c r="W35" s="273"/>
      <c r="X35" s="270">
        <v>0.35832000000000003</v>
      </c>
      <c r="Y35" s="273"/>
      <c r="Z35" s="270">
        <v>0.33096999999999999</v>
      </c>
      <c r="AA35" s="273"/>
      <c r="AB35" s="270">
        <v>1.25474</v>
      </c>
      <c r="AC35" s="273"/>
      <c r="AD35" s="270">
        <v>0.22642345853493628</v>
      </c>
      <c r="AE35" s="273"/>
      <c r="AF35" s="270">
        <v>0.40133999999999997</v>
      </c>
      <c r="AG35" s="273"/>
      <c r="AH35" s="270">
        <v>0.35249000000000003</v>
      </c>
      <c r="AI35" s="273"/>
      <c r="AJ35" s="270">
        <v>0.27448654146506363</v>
      </c>
      <c r="AK35" s="271"/>
      <c r="AL35" s="270">
        <v>1.34141</v>
      </c>
      <c r="AM35" s="271"/>
      <c r="AN35" s="270">
        <v>0.32611341407031991</v>
      </c>
      <c r="AO35" s="271"/>
      <c r="AP35" s="270">
        <v>0.34876886802229312</v>
      </c>
      <c r="AQ35" s="271"/>
      <c r="AR35" s="270">
        <v>0.30177284440712104</v>
      </c>
      <c r="AS35" s="271"/>
      <c r="AT35" s="270">
        <v>0.36475487350026592</v>
      </c>
      <c r="AU35" s="271"/>
      <c r="AV35" s="274">
        <v>1.2563800000000001</v>
      </c>
      <c r="AW35" s="271"/>
      <c r="AX35" s="270">
        <f t="shared" ref="AX35:AX36" si="44">AV35-AZ35-BB35-BD35</f>
        <v>0.32766237612148374</v>
      </c>
      <c r="AY35" s="271"/>
      <c r="AZ35" s="270">
        <v>0.28090762387851642</v>
      </c>
      <c r="BA35" s="271"/>
      <c r="BB35" s="270">
        <v>0.39789999999999998</v>
      </c>
      <c r="BC35" s="271"/>
      <c r="BD35" s="270">
        <v>0.24990999999999999</v>
      </c>
      <c r="BE35" s="271"/>
      <c r="BF35" s="270">
        <v>0.79897133102410778</v>
      </c>
      <c r="BG35" s="271"/>
      <c r="BH35" s="270">
        <f t="shared" ref="BH35:BH36" si="45">BF35-BJ35-BL35-BN35</f>
        <v>0.3954432510167642</v>
      </c>
      <c r="BI35" s="271"/>
      <c r="BJ35" s="270">
        <v>0.21210786527198022</v>
      </c>
      <c r="BK35" s="271"/>
      <c r="BL35" s="270">
        <v>7.1098936901706378E-2</v>
      </c>
      <c r="BM35" s="271"/>
      <c r="BN35" s="270">
        <v>0.12032127783365694</v>
      </c>
      <c r="BO35" s="271"/>
      <c r="BP35" s="274">
        <v>1.2260500000000001</v>
      </c>
      <c r="BQ35" s="271"/>
      <c r="BR35" s="270">
        <f t="shared" ref="BR35:BR36" si="46">BP35-BT35-BV35-BX35</f>
        <v>0.40605000000000008</v>
      </c>
      <c r="BS35" s="271"/>
      <c r="BT35" s="270">
        <v>0.23</v>
      </c>
      <c r="BU35" s="271"/>
      <c r="BV35" s="270">
        <v>0.28999999999999998</v>
      </c>
      <c r="BW35" s="271"/>
      <c r="BX35" s="270">
        <v>0.3</v>
      </c>
      <c r="BY35" s="271"/>
      <c r="BZ35" s="274">
        <v>1.1299999999999999</v>
      </c>
      <c r="CA35" s="41"/>
      <c r="CB35" s="41">
        <f t="shared" ref="CB35:CB36" si="47">BZ35-CD35-CF35-CH35</f>
        <v>0.25999999999999984</v>
      </c>
      <c r="CC35" s="41"/>
      <c r="CD35" s="41">
        <v>0.3</v>
      </c>
      <c r="CE35" s="41"/>
      <c r="CF35" s="41">
        <v>0.25</v>
      </c>
      <c r="CG35" s="41"/>
      <c r="CH35" s="41">
        <v>0.32</v>
      </c>
      <c r="CI35" s="42"/>
    </row>
    <row r="36" spans="1:87" s="84" customFormat="1" ht="13.95" customHeight="1" x14ac:dyDescent="0.2">
      <c r="A36" s="40"/>
      <c r="B36" s="40" t="s">
        <v>74</v>
      </c>
      <c r="C36" s="40"/>
      <c r="D36" s="40"/>
      <c r="E36" s="40"/>
      <c r="F36" s="270">
        <v>0.39335150212564113</v>
      </c>
      <c r="G36" s="271"/>
      <c r="H36" s="270">
        <v>1.4771399999999999</v>
      </c>
      <c r="I36" s="271"/>
      <c r="J36" s="270">
        <f t="shared" si="42"/>
        <v>0.36893999999999999</v>
      </c>
      <c r="K36" s="271"/>
      <c r="L36" s="270">
        <v>0.38274999999999998</v>
      </c>
      <c r="M36" s="271"/>
      <c r="N36" s="270">
        <v>0.37161</v>
      </c>
      <c r="O36" s="271"/>
      <c r="P36" s="270">
        <v>0.35383999999999999</v>
      </c>
      <c r="Q36" s="271"/>
      <c r="R36" s="270">
        <v>1.3358300000000001</v>
      </c>
      <c r="S36" s="270"/>
      <c r="T36" s="270">
        <f t="shared" si="43"/>
        <v>0.2827900000000001</v>
      </c>
      <c r="U36" s="271"/>
      <c r="V36" s="270">
        <v>0.36375000000000002</v>
      </c>
      <c r="W36" s="273"/>
      <c r="X36" s="270">
        <f>X35</f>
        <v>0.35832000000000003</v>
      </c>
      <c r="Y36" s="273"/>
      <c r="Z36" s="270">
        <v>0.33096999999999999</v>
      </c>
      <c r="AA36" s="273"/>
      <c r="AB36" s="270">
        <v>1.25474</v>
      </c>
      <c r="AC36" s="273"/>
      <c r="AD36" s="270">
        <v>0.22642345853493628</v>
      </c>
      <c r="AE36" s="273"/>
      <c r="AF36" s="270">
        <v>0.40133999999999997</v>
      </c>
      <c r="AG36" s="273"/>
      <c r="AH36" s="270">
        <v>0.35249000000000003</v>
      </c>
      <c r="AI36" s="273"/>
      <c r="AJ36" s="270">
        <v>0.27448654146506363</v>
      </c>
      <c r="AK36" s="271"/>
      <c r="AL36" s="270">
        <v>1.34141</v>
      </c>
      <c r="AM36" s="271"/>
      <c r="AN36" s="270">
        <v>0.32611341407031991</v>
      </c>
      <c r="AO36" s="271"/>
      <c r="AP36" s="270">
        <v>0.34876886802229312</v>
      </c>
      <c r="AQ36" s="271"/>
      <c r="AR36" s="270">
        <v>0.30177284440712104</v>
      </c>
      <c r="AS36" s="271"/>
      <c r="AT36" s="270">
        <v>0.36475487350026592</v>
      </c>
      <c r="AU36" s="271"/>
      <c r="AV36" s="274">
        <v>1.2563800000000001</v>
      </c>
      <c r="AW36" s="271"/>
      <c r="AX36" s="270">
        <f t="shared" si="44"/>
        <v>0.32766237612148374</v>
      </c>
      <c r="AY36" s="271"/>
      <c r="AZ36" s="270">
        <v>0.28090762387851642</v>
      </c>
      <c r="BA36" s="271"/>
      <c r="BB36" s="270">
        <v>0.39789999999999998</v>
      </c>
      <c r="BC36" s="271"/>
      <c r="BD36" s="270">
        <v>0.24990999999999999</v>
      </c>
      <c r="BE36" s="271"/>
      <c r="BF36" s="270">
        <v>0.79897133102410767</v>
      </c>
      <c r="BG36" s="271"/>
      <c r="BH36" s="270">
        <f t="shared" si="45"/>
        <v>0.39544325101676414</v>
      </c>
      <c r="BI36" s="271"/>
      <c r="BJ36" s="270">
        <v>0.21210786527198025</v>
      </c>
      <c r="BK36" s="271"/>
      <c r="BL36" s="270">
        <v>7.1098936901706378E-2</v>
      </c>
      <c r="BM36" s="271"/>
      <c r="BN36" s="270">
        <v>0.12032127783365695</v>
      </c>
      <c r="BO36" s="271"/>
      <c r="BP36" s="274">
        <v>1.2260500000000001</v>
      </c>
      <c r="BQ36" s="271"/>
      <c r="BR36" s="270">
        <f t="shared" si="46"/>
        <v>0.40605000000000008</v>
      </c>
      <c r="BS36" s="271"/>
      <c r="BT36" s="270">
        <v>0.23</v>
      </c>
      <c r="BU36" s="271"/>
      <c r="BV36" s="270">
        <v>0.28999999999999998</v>
      </c>
      <c r="BW36" s="271"/>
      <c r="BX36" s="270">
        <v>0.3</v>
      </c>
      <c r="BY36" s="271"/>
      <c r="BZ36" s="274">
        <v>1.1299999999999999</v>
      </c>
      <c r="CA36" s="41"/>
      <c r="CB36" s="41">
        <f t="shared" si="47"/>
        <v>0.25999999999999984</v>
      </c>
      <c r="CC36" s="41"/>
      <c r="CD36" s="41">
        <v>0.3</v>
      </c>
      <c r="CE36" s="41"/>
      <c r="CF36" s="41">
        <v>0.25</v>
      </c>
      <c r="CG36" s="41"/>
      <c r="CH36" s="41">
        <v>0.32</v>
      </c>
      <c r="CI36" s="42"/>
    </row>
    <row r="37" spans="1:87" s="84" customFormat="1" ht="4.8" customHeight="1" x14ac:dyDescent="0.2">
      <c r="A37" s="24"/>
      <c r="B37" s="24"/>
      <c r="C37" s="24"/>
      <c r="D37" s="24"/>
      <c r="E37" s="24"/>
      <c r="F37" s="275"/>
      <c r="G37" s="24"/>
      <c r="H37" s="275"/>
      <c r="I37" s="276"/>
      <c r="J37" s="275"/>
      <c r="K37" s="276"/>
      <c r="L37" s="275"/>
      <c r="M37" s="276"/>
      <c r="N37" s="275"/>
      <c r="O37" s="276"/>
      <c r="P37" s="275"/>
      <c r="Q37" s="276"/>
      <c r="R37" s="275"/>
      <c r="S37" s="275"/>
      <c r="T37" s="275"/>
      <c r="U37" s="276"/>
      <c r="V37" s="275"/>
      <c r="W37" s="277"/>
      <c r="X37" s="275"/>
      <c r="Y37" s="277"/>
      <c r="Z37" s="275"/>
      <c r="AA37" s="277"/>
      <c r="AB37" s="275"/>
      <c r="AC37" s="277"/>
      <c r="AD37" s="275"/>
      <c r="AE37" s="277"/>
      <c r="AF37" s="275"/>
      <c r="AG37" s="277"/>
      <c r="AH37" s="275"/>
      <c r="AI37" s="277"/>
      <c r="AJ37" s="275"/>
      <c r="AK37" s="276"/>
      <c r="AL37" s="275"/>
      <c r="AM37" s="276"/>
      <c r="AN37" s="275"/>
      <c r="AO37" s="276"/>
      <c r="AP37" s="275"/>
      <c r="AQ37" s="276"/>
      <c r="AR37" s="275"/>
      <c r="AS37" s="276"/>
      <c r="AT37" s="275"/>
      <c r="AU37" s="276"/>
      <c r="AV37" s="275"/>
      <c r="AW37" s="276"/>
      <c r="AX37" s="275"/>
      <c r="AY37" s="276"/>
      <c r="AZ37" s="275"/>
      <c r="BA37" s="276"/>
      <c r="BB37" s="275"/>
      <c r="BC37" s="276"/>
      <c r="BD37" s="275"/>
      <c r="BE37" s="276"/>
      <c r="BF37" s="275"/>
      <c r="BG37" s="276"/>
      <c r="BH37" s="275"/>
      <c r="BI37" s="276"/>
      <c r="BJ37" s="275"/>
      <c r="BK37" s="276"/>
      <c r="BL37" s="275"/>
      <c r="BM37" s="276"/>
      <c r="BN37" s="275"/>
      <c r="BO37" s="276"/>
      <c r="BP37" s="275"/>
      <c r="BQ37" s="276"/>
      <c r="BR37" s="275"/>
      <c r="BS37" s="276"/>
      <c r="BT37" s="275"/>
      <c r="BU37" s="276"/>
      <c r="BV37" s="275"/>
      <c r="BW37" s="276"/>
      <c r="BX37" s="275"/>
      <c r="BY37" s="276"/>
      <c r="BZ37" s="275"/>
      <c r="CA37" s="42"/>
      <c r="CB37" s="42"/>
      <c r="CC37" s="42"/>
      <c r="CD37" s="42"/>
      <c r="CE37" s="42"/>
      <c r="CF37" s="42"/>
      <c r="CG37" s="42"/>
      <c r="CH37" s="42"/>
      <c r="CI37" s="42"/>
    </row>
    <row r="38" spans="1:87" s="24" customFormat="1" x14ac:dyDescent="0.2">
      <c r="A38" s="43" t="s">
        <v>24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4"/>
      <c r="S38" s="43"/>
      <c r="T38" s="45"/>
      <c r="U38" s="43"/>
      <c r="V38" s="45"/>
      <c r="W38" s="44"/>
      <c r="X38" s="45"/>
      <c r="Y38" s="44"/>
      <c r="Z38" s="45"/>
      <c r="AA38" s="44"/>
      <c r="AB38" s="44"/>
      <c r="AC38" s="44"/>
      <c r="AD38" s="44"/>
      <c r="AE38" s="44"/>
      <c r="AF38" s="44"/>
      <c r="AG38" s="44"/>
      <c r="AH38" s="44"/>
      <c r="AI38" s="44"/>
      <c r="AJ38" s="45"/>
      <c r="AK38" s="46"/>
      <c r="AL38" s="45"/>
      <c r="AM38" s="46"/>
      <c r="AN38" s="45"/>
      <c r="AO38" s="46"/>
      <c r="AP38" s="45"/>
      <c r="AQ38" s="46"/>
      <c r="AR38" s="45"/>
      <c r="AS38" s="46"/>
      <c r="AT38" s="47"/>
      <c r="AU38" s="46"/>
      <c r="AV38" s="45"/>
      <c r="AW38" s="46"/>
      <c r="AX38" s="45"/>
      <c r="AY38" s="46"/>
      <c r="AZ38" s="45"/>
      <c r="BA38" s="46"/>
      <c r="BB38" s="45"/>
      <c r="BC38" s="46"/>
      <c r="BD38" s="45"/>
      <c r="BE38" s="46"/>
      <c r="BF38" s="45"/>
      <c r="BG38" s="46"/>
      <c r="BH38" s="45"/>
      <c r="BI38" s="46"/>
      <c r="BJ38" s="45"/>
      <c r="BK38" s="46"/>
      <c r="BL38" s="45"/>
      <c r="BM38" s="46"/>
      <c r="BN38" s="45"/>
      <c r="BO38" s="46"/>
      <c r="BP38" s="45"/>
      <c r="BQ38" s="46"/>
      <c r="BR38" s="45"/>
      <c r="BS38" s="46"/>
      <c r="BT38" s="45"/>
      <c r="BU38" s="46"/>
      <c r="BV38" s="45"/>
      <c r="BW38" s="46"/>
      <c r="BX38" s="45"/>
      <c r="BY38" s="46"/>
      <c r="BZ38" s="45"/>
      <c r="CA38" s="46"/>
      <c r="CB38" s="45"/>
      <c r="CC38" s="46"/>
      <c r="CD38" s="45"/>
      <c r="CE38" s="46"/>
      <c r="CF38" s="45"/>
      <c r="CG38" s="46"/>
      <c r="CH38" s="45"/>
      <c r="CI38" s="31"/>
    </row>
    <row r="39" spans="1:87" x14ac:dyDescent="0.2">
      <c r="R39" s="49"/>
      <c r="T39" s="119"/>
      <c r="V39" s="119"/>
      <c r="W39" s="49"/>
      <c r="X39" s="119"/>
      <c r="Y39" s="49"/>
      <c r="Z39" s="119"/>
      <c r="AA39" s="49"/>
      <c r="AB39" s="49"/>
      <c r="AC39" s="49"/>
      <c r="AD39" s="49"/>
      <c r="AE39" s="49"/>
      <c r="AF39" s="49"/>
      <c r="AG39" s="49"/>
      <c r="AH39" s="49"/>
      <c r="AI39" s="49"/>
      <c r="AJ39" s="50"/>
      <c r="AK39" s="51"/>
      <c r="AL39" s="50"/>
      <c r="AM39" s="51"/>
      <c r="AN39" s="50"/>
      <c r="AO39" s="51"/>
      <c r="AP39" s="50"/>
      <c r="AQ39" s="51"/>
      <c r="AR39" s="50"/>
      <c r="AS39" s="51"/>
      <c r="AT39" s="50"/>
      <c r="AU39" s="51"/>
      <c r="AV39" s="50"/>
      <c r="AW39" s="51"/>
      <c r="AX39" s="50"/>
      <c r="AY39" s="51"/>
      <c r="AZ39" s="50"/>
      <c r="BA39" s="51"/>
      <c r="BB39" s="50"/>
      <c r="BC39" s="51"/>
      <c r="BD39" s="50"/>
      <c r="BE39" s="51"/>
      <c r="BF39" s="50"/>
      <c r="BG39" s="51"/>
      <c r="BH39" s="50"/>
      <c r="BI39" s="51"/>
      <c r="BJ39" s="50"/>
      <c r="BK39" s="51"/>
      <c r="BL39" s="50"/>
      <c r="BM39" s="51"/>
      <c r="BN39" s="50"/>
      <c r="BO39" s="51"/>
      <c r="BP39" s="50"/>
      <c r="BQ39" s="51"/>
      <c r="BR39" s="50"/>
      <c r="BS39" s="51"/>
      <c r="BT39" s="50"/>
      <c r="BU39" s="51"/>
      <c r="BV39" s="50"/>
      <c r="BW39" s="51"/>
      <c r="BX39" s="50"/>
      <c r="BY39" s="51"/>
      <c r="BZ39" s="50"/>
      <c r="CA39" s="51"/>
      <c r="CB39" s="50"/>
      <c r="CC39" s="51"/>
      <c r="CD39" s="50"/>
      <c r="CE39" s="51"/>
      <c r="CF39" s="50"/>
      <c r="CG39" s="51"/>
      <c r="CH39" s="50"/>
      <c r="CI39" s="51"/>
    </row>
    <row r="40" spans="1:87" x14ac:dyDescent="0.2">
      <c r="R40" s="215"/>
      <c r="S40" s="215"/>
      <c r="T40" s="215"/>
      <c r="U40" s="215"/>
      <c r="V40" s="215"/>
      <c r="W40" s="215"/>
      <c r="X40" s="215"/>
      <c r="Y40" s="215"/>
      <c r="Z40" s="215"/>
    </row>
    <row r="41" spans="1:87" x14ac:dyDescent="0.2">
      <c r="P41" s="215"/>
    </row>
  </sheetData>
  <mergeCells count="1">
    <mergeCell ref="P4:CH4"/>
  </mergeCells>
  <conditionalFormatting sqref="A39">
    <cfRule type="duplicateValues" dxfId="159" priority="43"/>
  </conditionalFormatting>
  <conditionalFormatting sqref="F31">
    <cfRule type="expression" dxfId="158" priority="1">
      <formula>F31&lt;&gt;#REF!</formula>
    </cfRule>
  </conditionalFormatting>
  <conditionalFormatting sqref="H31">
    <cfRule type="expression" dxfId="157" priority="3">
      <formula>H31&lt;&gt;#REF!</formula>
    </cfRule>
  </conditionalFormatting>
  <conditionalFormatting sqref="J31">
    <cfRule type="expression" dxfId="156" priority="2">
      <formula>J31&lt;&gt;#REF!</formula>
    </cfRule>
  </conditionalFormatting>
  <conditionalFormatting sqref="L31">
    <cfRule type="expression" dxfId="155" priority="5">
      <formula>L31&lt;&gt;#REF!</formula>
    </cfRule>
  </conditionalFormatting>
  <conditionalFormatting sqref="N31 P31">
    <cfRule type="expression" dxfId="154" priority="6">
      <formula>N31&lt;&gt;#REF!</formula>
    </cfRule>
  </conditionalFormatting>
  <conditionalFormatting sqref="R31">
    <cfRule type="expression" dxfId="153" priority="41">
      <formula>R31&lt;&gt;#REF!</formula>
    </cfRule>
  </conditionalFormatting>
  <conditionalFormatting sqref="T31">
    <cfRule type="expression" dxfId="152" priority="40">
      <formula>T31&lt;&gt;#REF!</formula>
    </cfRule>
  </conditionalFormatting>
  <conditionalFormatting sqref="V31">
    <cfRule type="expression" dxfId="151" priority="39">
      <formula>V31&lt;&gt;#REF!</formula>
    </cfRule>
  </conditionalFormatting>
  <conditionalFormatting sqref="X31">
    <cfRule type="expression" dxfId="150" priority="38">
      <formula>X31&lt;&gt;#REF!</formula>
    </cfRule>
  </conditionalFormatting>
  <conditionalFormatting sqref="Z31">
    <cfRule type="expression" dxfId="149" priority="37">
      <formula>Z31&lt;&gt;#REF!</formula>
    </cfRule>
  </conditionalFormatting>
  <conditionalFormatting sqref="AB31">
    <cfRule type="expression" dxfId="148" priority="36">
      <formula>AB31&lt;&gt;#REF!</formula>
    </cfRule>
  </conditionalFormatting>
  <conditionalFormatting sqref="AD31">
    <cfRule type="expression" dxfId="147" priority="35">
      <formula>AD31&lt;&gt;#REF!</formula>
    </cfRule>
  </conditionalFormatting>
  <conditionalFormatting sqref="AF31">
    <cfRule type="expression" dxfId="146" priority="34">
      <formula>AF31&lt;&gt;#REF!</formula>
    </cfRule>
  </conditionalFormatting>
  <conditionalFormatting sqref="AH31">
    <cfRule type="expression" dxfId="145" priority="33">
      <formula>AH31&lt;&gt;#REF!</formula>
    </cfRule>
  </conditionalFormatting>
  <conditionalFormatting sqref="AJ31">
    <cfRule type="expression" dxfId="144" priority="32">
      <formula>AJ31&lt;&gt;#REF!</formula>
    </cfRule>
  </conditionalFormatting>
  <conditionalFormatting sqref="AL31">
    <cfRule type="expression" dxfId="143" priority="31">
      <formula>AL31&lt;&gt;#REF!</formula>
    </cfRule>
  </conditionalFormatting>
  <conditionalFormatting sqref="AN31">
    <cfRule type="expression" dxfId="142" priority="30">
      <formula>AN31&lt;&gt;#REF!</formula>
    </cfRule>
  </conditionalFormatting>
  <conditionalFormatting sqref="AP31">
    <cfRule type="expression" dxfId="141" priority="29">
      <formula>AP31&lt;&gt;#REF!</formula>
    </cfRule>
  </conditionalFormatting>
  <conditionalFormatting sqref="AR31">
    <cfRule type="expression" dxfId="140" priority="28">
      <formula>AR31&lt;&gt;#REF!</formula>
    </cfRule>
  </conditionalFormatting>
  <conditionalFormatting sqref="AT31">
    <cfRule type="expression" dxfId="139" priority="27">
      <formula>AT31&lt;&gt;#REF!</formula>
    </cfRule>
  </conditionalFormatting>
  <conditionalFormatting sqref="AV31">
    <cfRule type="expression" dxfId="138" priority="26">
      <formula>AV31&lt;&gt;#REF!</formula>
    </cfRule>
  </conditionalFormatting>
  <conditionalFormatting sqref="AX31">
    <cfRule type="expression" dxfId="137" priority="25">
      <formula>AX31&lt;&gt;#REF!</formula>
    </cfRule>
  </conditionalFormatting>
  <conditionalFormatting sqref="AZ31">
    <cfRule type="expression" dxfId="136" priority="24">
      <formula>AZ31&lt;&gt;#REF!</formula>
    </cfRule>
  </conditionalFormatting>
  <conditionalFormatting sqref="BB31">
    <cfRule type="expression" dxfId="135" priority="23">
      <formula>BB31&lt;&gt;#REF!</formula>
    </cfRule>
  </conditionalFormatting>
  <conditionalFormatting sqref="BD31">
    <cfRule type="expression" dxfId="134" priority="22">
      <formula>BD31&lt;&gt;#REF!</formula>
    </cfRule>
  </conditionalFormatting>
  <conditionalFormatting sqref="BF31">
    <cfRule type="expression" dxfId="133" priority="21">
      <formula>BF31&lt;&gt;#REF!</formula>
    </cfRule>
  </conditionalFormatting>
  <conditionalFormatting sqref="BH31">
    <cfRule type="expression" dxfId="132" priority="20">
      <formula>BH31&lt;&gt;#REF!</formula>
    </cfRule>
  </conditionalFormatting>
  <conditionalFormatting sqref="BJ31">
    <cfRule type="expression" dxfId="131" priority="19">
      <formula>BJ31&lt;&gt;#REF!</formula>
    </cfRule>
  </conditionalFormatting>
  <conditionalFormatting sqref="BL31">
    <cfRule type="expression" dxfId="130" priority="18">
      <formula>BL31&lt;&gt;#REF!</formula>
    </cfRule>
  </conditionalFormatting>
  <conditionalFormatting sqref="BN31">
    <cfRule type="expression" dxfId="129" priority="17">
      <formula>BN31&lt;&gt;#REF!</formula>
    </cfRule>
  </conditionalFormatting>
  <conditionalFormatting sqref="BP31">
    <cfRule type="expression" dxfId="128" priority="16">
      <formula>BP31&lt;&gt;#REF!</formula>
    </cfRule>
  </conditionalFormatting>
  <conditionalFormatting sqref="BR31">
    <cfRule type="expression" dxfId="127" priority="15">
      <formula>BR31&lt;&gt;#REF!</formula>
    </cfRule>
  </conditionalFormatting>
  <conditionalFormatting sqref="BT31">
    <cfRule type="expression" dxfId="126" priority="14">
      <formula>BT31&lt;&gt;#REF!</formula>
    </cfRule>
  </conditionalFormatting>
  <conditionalFormatting sqref="BV31">
    <cfRule type="expression" dxfId="125" priority="13">
      <formula>BV31&lt;&gt;#REF!</formula>
    </cfRule>
  </conditionalFormatting>
  <conditionalFormatting sqref="BX31">
    <cfRule type="expression" dxfId="124" priority="12">
      <formula>BX31&lt;&gt;#REF!</formula>
    </cfRule>
  </conditionalFormatting>
  <conditionalFormatting sqref="BZ31">
    <cfRule type="expression" dxfId="123" priority="11">
      <formula>BZ31&lt;&gt;#REF!</formula>
    </cfRule>
  </conditionalFormatting>
  <conditionalFormatting sqref="CB31">
    <cfRule type="expression" dxfId="122" priority="10">
      <formula>CB31&lt;&gt;#REF!</formula>
    </cfRule>
  </conditionalFormatting>
  <conditionalFormatting sqref="CD31">
    <cfRule type="expression" dxfId="121" priority="9">
      <formula>CD31&lt;&gt;#REF!</formula>
    </cfRule>
  </conditionalFormatting>
  <conditionalFormatting sqref="CF31">
    <cfRule type="expression" dxfId="120" priority="8">
      <formula>CF31&lt;&gt;#REF!</formula>
    </cfRule>
  </conditionalFormatting>
  <conditionalFormatting sqref="CH31">
    <cfRule type="expression" dxfId="119" priority="7">
      <formula>CH31&lt;&gt;#REF!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ignoredErrors>
    <ignoredError sqref="H8" formulaRange="1"/>
  </ignoredError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205740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FE8D3F"/>
  </sheetPr>
  <dimension ref="A1:VJR74"/>
  <sheetViews>
    <sheetView showGridLines="0" zoomScaleNormal="100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72" sqref="C72"/>
    </sheetView>
  </sheetViews>
  <sheetFormatPr defaultColWidth="9.109375" defaultRowHeight="10.199999999999999" outlineLevelCol="1" x14ac:dyDescent="0.2"/>
  <cols>
    <col min="1" max="1" width="65.44140625" style="92" customWidth="1"/>
    <col min="2" max="2" width="0.44140625" style="92" customWidth="1"/>
    <col min="3" max="3" width="12.6640625" style="92" customWidth="1"/>
    <col min="4" max="4" width="0.44140625" style="92" customWidth="1"/>
    <col min="5" max="5" width="12.6640625" style="92" customWidth="1"/>
    <col min="6" max="6" width="0.44140625" style="92" customWidth="1"/>
    <col min="7" max="7" width="12.6640625" style="92" customWidth="1"/>
    <col min="8" max="8" width="0.44140625" style="92" customWidth="1"/>
    <col min="9" max="9" width="12.6640625" style="92" customWidth="1"/>
    <col min="10" max="10" width="0.44140625" style="92" customWidth="1"/>
    <col min="11" max="11" width="12.6640625" style="92" customWidth="1"/>
    <col min="12" max="12" width="0.44140625" style="92" customWidth="1"/>
    <col min="13" max="13" width="12.6640625" style="92" customWidth="1"/>
    <col min="14" max="14" width="0.44140625" style="92" customWidth="1"/>
    <col min="15" max="15" width="13" style="92" customWidth="1"/>
    <col min="16" max="16" width="0.44140625" style="92" customWidth="1"/>
    <col min="17" max="17" width="13" style="92" customWidth="1"/>
    <col min="18" max="18" width="0.44140625" style="92" customWidth="1"/>
    <col min="19" max="19" width="13" style="92" customWidth="1"/>
    <col min="20" max="20" width="0.44140625" style="92" customWidth="1"/>
    <col min="21" max="21" width="13" style="92" customWidth="1"/>
    <col min="22" max="22" width="0.44140625" style="92" customWidth="1"/>
    <col min="23" max="23" width="12.6640625" style="93" customWidth="1"/>
    <col min="24" max="24" width="0.44140625" style="92" customWidth="1"/>
    <col min="25" max="25" width="13" style="92" customWidth="1"/>
    <col min="26" max="26" width="0.44140625" style="92" customWidth="1"/>
    <col min="27" max="27" width="13" style="92" customWidth="1"/>
    <col min="28" max="28" width="0.44140625" style="92" customWidth="1"/>
    <col min="29" max="29" width="13" style="92" customWidth="1"/>
    <col min="30" max="30" width="0.44140625" style="92" customWidth="1"/>
    <col min="31" max="31" width="12.6640625" style="93" customWidth="1"/>
    <col min="32" max="32" width="0.44140625" style="93" customWidth="1"/>
    <col min="33" max="33" width="12.6640625" style="93" customWidth="1"/>
    <col min="34" max="34" width="0.44140625" style="93" hidden="1" customWidth="1" outlineLevel="1"/>
    <col min="35" max="35" width="12.6640625" style="93" hidden="1" customWidth="1" outlineLevel="1"/>
    <col min="36" max="36" width="0.44140625" style="93" hidden="1" customWidth="1" outlineLevel="1"/>
    <col min="37" max="37" width="12.6640625" style="93" hidden="1" customWidth="1" outlineLevel="1"/>
    <col min="38" max="38" width="0.44140625" style="93" hidden="1" customWidth="1" outlineLevel="1"/>
    <col min="39" max="39" width="12.6640625" style="93" hidden="1" customWidth="1" outlineLevel="1"/>
    <col min="40" max="40" width="0.44140625" style="93" customWidth="1" collapsed="1"/>
    <col min="41" max="41" width="12.6640625" style="93" customWidth="1"/>
    <col min="42" max="42" width="0.44140625" style="92" hidden="1" customWidth="1" outlineLevel="1"/>
    <col min="43" max="43" width="12.6640625" style="93" hidden="1" customWidth="1" outlineLevel="1"/>
    <col min="44" max="44" width="0.44140625" style="93" hidden="1" customWidth="1" outlineLevel="1"/>
    <col min="45" max="45" width="12.6640625" style="93" hidden="1" customWidth="1" outlineLevel="1"/>
    <col min="46" max="46" width="0.44140625" style="93" hidden="1" customWidth="1" outlineLevel="1"/>
    <col min="47" max="47" width="12.6640625" style="93" hidden="1" customWidth="1" outlineLevel="1"/>
    <col min="48" max="48" width="0.44140625" style="93" customWidth="1" collapsed="1"/>
    <col min="49" max="49" width="12.6640625" style="93" customWidth="1"/>
    <col min="50" max="50" width="0.44140625" style="92" hidden="1" customWidth="1" outlineLevel="1"/>
    <col min="51" max="51" width="12.6640625" style="93" hidden="1" customWidth="1" outlineLevel="1"/>
    <col min="52" max="52" width="0.44140625" style="93" hidden="1" customWidth="1" outlineLevel="1"/>
    <col min="53" max="53" width="12.6640625" style="93" hidden="1" customWidth="1" outlineLevel="1"/>
    <col min="54" max="54" width="0.44140625" style="93" hidden="1" customWidth="1" outlineLevel="1"/>
    <col min="55" max="55" width="12.6640625" style="93" hidden="1" customWidth="1" outlineLevel="1"/>
    <col min="56" max="56" width="0.44140625" style="93" customWidth="1" collapsed="1"/>
    <col min="57" max="57" width="12.6640625" style="93" customWidth="1"/>
    <col min="58" max="58" width="0.44140625" style="92" hidden="1" customWidth="1" outlineLevel="1"/>
    <col min="59" max="59" width="12.6640625" style="93" hidden="1" customWidth="1" outlineLevel="1"/>
    <col min="60" max="60" width="0.44140625" style="93" hidden="1" customWidth="1" outlineLevel="1"/>
    <col min="61" max="61" width="12.6640625" style="93" hidden="1" customWidth="1" outlineLevel="1"/>
    <col min="62" max="62" width="0.44140625" style="93" hidden="1" customWidth="1" outlineLevel="1"/>
    <col min="63" max="63" width="12.6640625" style="93" hidden="1" customWidth="1" outlineLevel="1"/>
    <col min="64" max="64" width="0.44140625" style="93" customWidth="1" collapsed="1"/>
    <col min="65" max="65" width="12.6640625" style="93" customWidth="1"/>
    <col min="66" max="16384" width="9.109375" style="93"/>
  </cols>
  <sheetData>
    <row r="1" spans="1:65" s="55" customFormat="1" ht="14.1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54"/>
      <c r="P1" s="9"/>
      <c r="Q1" s="54"/>
      <c r="R1" s="9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</row>
    <row r="2" spans="1:65" s="55" customFormat="1" ht="14.1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54"/>
      <c r="P2" s="9"/>
      <c r="Q2" s="54"/>
      <c r="R2" s="9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</row>
    <row r="3" spans="1:65" s="55" customFormat="1" x14ac:dyDescent="0.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4"/>
      <c r="P3" s="14"/>
      <c r="Q3" s="54"/>
      <c r="R3" s="1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</row>
    <row r="4" spans="1:65" s="55" customFormat="1" ht="13.2" x14ac:dyDescent="0.2">
      <c r="A4" s="15" t="s">
        <v>155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288" t="s">
        <v>1</v>
      </c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</row>
    <row r="5" spans="1:65" s="55" customFormat="1" ht="24" customHeight="1" x14ac:dyDescent="0.2">
      <c r="A5" s="17" t="s">
        <v>79</v>
      </c>
      <c r="B5" s="17"/>
      <c r="C5" s="18" t="s">
        <v>321</v>
      </c>
      <c r="D5" s="17"/>
      <c r="E5" s="18">
        <v>2025</v>
      </c>
      <c r="F5" s="17"/>
      <c r="G5" s="18" t="s">
        <v>314</v>
      </c>
      <c r="H5" s="17"/>
      <c r="I5" s="18" t="s">
        <v>310</v>
      </c>
      <c r="J5" s="17"/>
      <c r="K5" s="18" t="s">
        <v>305</v>
      </c>
      <c r="L5" s="17"/>
      <c r="M5" s="18" t="s">
        <v>301</v>
      </c>
      <c r="N5" s="17"/>
      <c r="O5" s="18">
        <v>2024</v>
      </c>
      <c r="P5" s="17"/>
      <c r="Q5" s="18" t="s">
        <v>291</v>
      </c>
      <c r="R5" s="17"/>
      <c r="S5" s="18" t="s">
        <v>288</v>
      </c>
      <c r="T5" s="54"/>
      <c r="U5" s="18" t="s">
        <v>284</v>
      </c>
      <c r="V5" s="54"/>
      <c r="W5" s="18" t="s">
        <v>279</v>
      </c>
      <c r="X5" s="54"/>
      <c r="Y5" s="18">
        <v>2023</v>
      </c>
      <c r="Z5" s="54"/>
      <c r="AA5" s="18" t="s">
        <v>267</v>
      </c>
      <c r="AB5" s="54"/>
      <c r="AC5" s="18" t="s">
        <v>230</v>
      </c>
      <c r="AD5" s="54"/>
      <c r="AE5" s="18" t="s">
        <v>75</v>
      </c>
      <c r="AF5" s="57"/>
      <c r="AG5" s="18">
        <v>2022</v>
      </c>
      <c r="AH5" s="57"/>
      <c r="AI5" s="18" t="s">
        <v>145</v>
      </c>
      <c r="AJ5" s="57"/>
      <c r="AK5" s="18" t="s">
        <v>146</v>
      </c>
      <c r="AL5" s="57"/>
      <c r="AM5" s="18" t="s">
        <v>76</v>
      </c>
      <c r="AN5" s="57"/>
      <c r="AO5" s="18">
        <v>2021</v>
      </c>
      <c r="AP5" s="54"/>
      <c r="AQ5" s="18" t="s">
        <v>148</v>
      </c>
      <c r="AR5" s="57"/>
      <c r="AS5" s="18" t="s">
        <v>147</v>
      </c>
      <c r="AT5" s="57"/>
      <c r="AU5" s="18" t="s">
        <v>127</v>
      </c>
      <c r="AV5" s="57"/>
      <c r="AW5" s="18">
        <v>2020</v>
      </c>
      <c r="AX5" s="54"/>
      <c r="AY5" s="18" t="s">
        <v>149</v>
      </c>
      <c r="AZ5" s="57"/>
      <c r="BA5" s="18" t="s">
        <v>150</v>
      </c>
      <c r="BB5" s="57"/>
      <c r="BC5" s="18" t="s">
        <v>132</v>
      </c>
      <c r="BD5" s="57"/>
      <c r="BE5" s="18">
        <v>2019</v>
      </c>
      <c r="BF5" s="54"/>
      <c r="BG5" s="18" t="s">
        <v>151</v>
      </c>
      <c r="BH5" s="57"/>
      <c r="BI5" s="18" t="s">
        <v>152</v>
      </c>
      <c r="BJ5" s="57"/>
      <c r="BK5" s="18" t="s">
        <v>136</v>
      </c>
      <c r="BL5" s="57"/>
      <c r="BM5" s="18">
        <v>2018</v>
      </c>
    </row>
    <row r="6" spans="1:65" s="60" customFormat="1" ht="14.1" customHeight="1" x14ac:dyDescent="0.2">
      <c r="A6" s="61" t="s">
        <v>80</v>
      </c>
      <c r="B6" s="58"/>
      <c r="C6" s="59"/>
      <c r="D6" s="58"/>
      <c r="E6" s="59"/>
      <c r="F6" s="58"/>
      <c r="G6" s="59"/>
      <c r="H6" s="58"/>
      <c r="I6" s="59"/>
      <c r="J6" s="58"/>
      <c r="K6" s="59"/>
      <c r="L6" s="58"/>
      <c r="M6" s="59"/>
      <c r="N6" s="58"/>
      <c r="O6" s="59"/>
      <c r="P6" s="58"/>
      <c r="Q6" s="59"/>
      <c r="R6" s="58"/>
      <c r="S6" s="59"/>
      <c r="T6" s="58"/>
      <c r="U6" s="59"/>
      <c r="V6" s="58"/>
      <c r="W6" s="59"/>
      <c r="X6" s="58"/>
      <c r="Y6" s="59"/>
      <c r="Z6" s="58"/>
      <c r="AA6" s="59"/>
      <c r="AB6" s="58"/>
      <c r="AC6" s="59"/>
      <c r="AD6" s="58"/>
      <c r="AE6" s="59"/>
      <c r="AG6" s="59"/>
      <c r="AI6" s="59"/>
      <c r="AK6" s="59"/>
      <c r="AM6" s="59"/>
      <c r="AO6" s="62"/>
      <c r="AP6" s="58"/>
      <c r="AQ6" s="59"/>
      <c r="AS6" s="59"/>
      <c r="AU6" s="59"/>
      <c r="AW6" s="62"/>
      <c r="AX6" s="58"/>
      <c r="AY6" s="59"/>
      <c r="BA6" s="59"/>
      <c r="BC6" s="59"/>
      <c r="BE6" s="62"/>
      <c r="BF6" s="58"/>
      <c r="BG6" s="59"/>
      <c r="BI6" s="59"/>
      <c r="BK6" s="59"/>
      <c r="BM6" s="62"/>
    </row>
    <row r="7" spans="1:65" s="65" customFormat="1" ht="14.1" customHeight="1" x14ac:dyDescent="0.2">
      <c r="A7" s="66" t="s">
        <v>81</v>
      </c>
      <c r="B7" s="63"/>
      <c r="C7" s="64"/>
      <c r="D7" s="63"/>
      <c r="E7" s="64"/>
      <c r="F7" s="63"/>
      <c r="G7" s="64"/>
      <c r="H7" s="63"/>
      <c r="I7" s="64"/>
      <c r="J7" s="63"/>
      <c r="K7" s="64"/>
      <c r="L7" s="63"/>
      <c r="M7" s="64"/>
      <c r="N7" s="63"/>
      <c r="O7" s="64"/>
      <c r="P7" s="63"/>
      <c r="Q7" s="64"/>
      <c r="R7" s="63"/>
      <c r="S7" s="64"/>
      <c r="T7" s="63"/>
      <c r="U7" s="64"/>
      <c r="V7" s="63"/>
      <c r="W7" s="64"/>
      <c r="X7" s="63"/>
      <c r="Y7" s="64"/>
      <c r="Z7" s="63"/>
      <c r="AA7" s="64"/>
      <c r="AB7" s="63"/>
      <c r="AC7" s="64"/>
      <c r="AD7" s="63"/>
      <c r="AE7" s="64"/>
      <c r="AF7" s="67"/>
      <c r="AG7" s="64"/>
      <c r="AH7" s="67"/>
      <c r="AI7" s="64"/>
      <c r="AJ7" s="67"/>
      <c r="AK7" s="64"/>
      <c r="AL7" s="67"/>
      <c r="AM7" s="64"/>
      <c r="AN7" s="67"/>
      <c r="AO7" s="68"/>
      <c r="AP7" s="63"/>
      <c r="AQ7" s="64"/>
      <c r="AR7" s="67"/>
      <c r="AS7" s="64"/>
      <c r="AT7" s="67"/>
      <c r="AU7" s="64"/>
      <c r="AV7" s="67"/>
      <c r="AW7" s="68"/>
      <c r="AX7" s="63"/>
      <c r="AY7" s="64"/>
      <c r="AZ7" s="67"/>
      <c r="BA7" s="64"/>
      <c r="BB7" s="67"/>
      <c r="BC7" s="64"/>
      <c r="BD7" s="67"/>
      <c r="BE7" s="68"/>
      <c r="BF7" s="63"/>
      <c r="BG7" s="64"/>
      <c r="BH7" s="67"/>
      <c r="BI7" s="64"/>
      <c r="BJ7" s="67"/>
      <c r="BK7" s="64"/>
      <c r="BL7" s="67"/>
      <c r="BM7" s="68"/>
    </row>
    <row r="8" spans="1:65" s="60" customFormat="1" ht="13.95" customHeight="1" x14ac:dyDescent="0.2">
      <c r="A8" s="120" t="s">
        <v>65</v>
      </c>
      <c r="B8" s="69"/>
      <c r="C8" s="70">
        <v>4467</v>
      </c>
      <c r="D8" s="69"/>
      <c r="E8" s="70">
        <v>16389</v>
      </c>
      <c r="F8" s="69"/>
      <c r="G8" s="70">
        <f t="shared" ref="G8:G21" si="0">E8-I8-K8-M8</f>
        <v>-7550</v>
      </c>
      <c r="H8" s="69"/>
      <c r="I8" s="70">
        <v>12105</v>
      </c>
      <c r="J8" s="69"/>
      <c r="K8" s="70">
        <v>7950</v>
      </c>
      <c r="L8" s="69"/>
      <c r="M8" s="70">
        <v>3884</v>
      </c>
      <c r="N8" s="69"/>
      <c r="O8" s="70">
        <v>15025</v>
      </c>
      <c r="P8" s="69"/>
      <c r="Q8" s="70">
        <f t="shared" ref="Q8:Q21" si="1">O8-S8-U8-W8</f>
        <v>-7134</v>
      </c>
      <c r="R8" s="69"/>
      <c r="S8" s="70">
        <v>11286</v>
      </c>
      <c r="T8" s="69"/>
      <c r="U8" s="70">
        <v>7370</v>
      </c>
      <c r="V8" s="69"/>
      <c r="W8" s="70">
        <v>3503</v>
      </c>
      <c r="X8" s="69"/>
      <c r="Y8" s="70">
        <v>13775</v>
      </c>
      <c r="Z8" s="69"/>
      <c r="AA8" s="70">
        <v>11041</v>
      </c>
      <c r="AB8" s="69"/>
      <c r="AC8" s="70">
        <v>6690</v>
      </c>
      <c r="AD8" s="69"/>
      <c r="AE8" s="70">
        <v>2892</v>
      </c>
      <c r="AF8" s="67"/>
      <c r="AG8" s="70">
        <v>14556</v>
      </c>
      <c r="AH8" s="67"/>
      <c r="AI8" s="70">
        <v>10933</v>
      </c>
      <c r="AJ8" s="67"/>
      <c r="AK8" s="70">
        <v>7173</v>
      </c>
      <c r="AL8" s="67"/>
      <c r="AM8" s="70">
        <v>3889</v>
      </c>
      <c r="AN8" s="67"/>
      <c r="AO8" s="72">
        <v>13240</v>
      </c>
      <c r="AP8" s="69"/>
      <c r="AQ8" s="70">
        <v>9365</v>
      </c>
      <c r="AR8" s="67"/>
      <c r="AS8" s="70">
        <v>6701</v>
      </c>
      <c r="AT8" s="67"/>
      <c r="AU8" s="70">
        <v>2406</v>
      </c>
      <c r="AV8" s="67"/>
      <c r="AW8" s="72">
        <v>7535</v>
      </c>
      <c r="AX8" s="69"/>
      <c r="AY8" s="70">
        <v>3595</v>
      </c>
      <c r="AZ8" s="67"/>
      <c r="BA8" s="70">
        <v>1647</v>
      </c>
      <c r="BB8" s="67"/>
      <c r="BC8" s="70">
        <v>1059</v>
      </c>
      <c r="BD8" s="67"/>
      <c r="BE8" s="72">
        <v>10730</v>
      </c>
      <c r="BF8" s="69"/>
      <c r="BG8" s="70">
        <v>7028</v>
      </c>
      <c r="BH8" s="67"/>
      <c r="BI8" s="70">
        <v>5040</v>
      </c>
      <c r="BJ8" s="67"/>
      <c r="BK8" s="70">
        <v>2425</v>
      </c>
      <c r="BL8" s="67"/>
      <c r="BM8" s="72">
        <v>9819</v>
      </c>
    </row>
    <row r="9" spans="1:65" s="60" customFormat="1" ht="13.95" customHeight="1" x14ac:dyDescent="0.2">
      <c r="A9" s="120" t="s">
        <v>58</v>
      </c>
      <c r="B9" s="69"/>
      <c r="C9" s="70">
        <v>-4608</v>
      </c>
      <c r="D9" s="69"/>
      <c r="E9" s="70">
        <v>-17508</v>
      </c>
      <c r="F9" s="69"/>
      <c r="G9" s="70">
        <f t="shared" si="0"/>
        <v>8263</v>
      </c>
      <c r="H9" s="69"/>
      <c r="I9" s="70">
        <v>-12922</v>
      </c>
      <c r="J9" s="69"/>
      <c r="K9" s="70">
        <v>-8598</v>
      </c>
      <c r="L9" s="69"/>
      <c r="M9" s="70">
        <v>-4251</v>
      </c>
      <c r="N9" s="69"/>
      <c r="O9" s="70">
        <v>-15369</v>
      </c>
      <c r="P9" s="69"/>
      <c r="Q9" s="70">
        <f t="shared" si="1"/>
        <v>7243</v>
      </c>
      <c r="R9" s="69"/>
      <c r="S9" s="70">
        <v>-11488</v>
      </c>
      <c r="T9" s="69"/>
      <c r="U9" s="70">
        <v>-7494</v>
      </c>
      <c r="V9" s="69"/>
      <c r="W9" s="70">
        <v>-3630</v>
      </c>
      <c r="X9" s="69"/>
      <c r="Y9" s="70">
        <v>-12330</v>
      </c>
      <c r="Z9" s="69"/>
      <c r="AA9" s="70">
        <v>-9393</v>
      </c>
      <c r="AB9" s="69"/>
      <c r="AC9" s="70">
        <v>-6195</v>
      </c>
      <c r="AD9" s="69"/>
      <c r="AE9" s="70">
        <v>-2848</v>
      </c>
      <c r="AF9" s="67"/>
      <c r="AG9" s="70">
        <v>-11479</v>
      </c>
      <c r="AH9" s="67"/>
      <c r="AI9" s="70">
        <v>-8606</v>
      </c>
      <c r="AJ9" s="67"/>
      <c r="AK9" s="70">
        <v>-5511</v>
      </c>
      <c r="AL9" s="67"/>
      <c r="AM9" s="70">
        <v>-2663</v>
      </c>
      <c r="AN9" s="67"/>
      <c r="AO9" s="72">
        <v>-10397</v>
      </c>
      <c r="AP9" s="69"/>
      <c r="AQ9" s="70">
        <v>-7849</v>
      </c>
      <c r="AR9" s="67"/>
      <c r="AS9" s="70">
        <v>-5474</v>
      </c>
      <c r="AT9" s="67"/>
      <c r="AU9" s="70">
        <v>-2194</v>
      </c>
      <c r="AV9" s="67"/>
      <c r="AW9" s="72">
        <v>-6980</v>
      </c>
      <c r="AX9" s="69"/>
      <c r="AY9" s="70">
        <v>-3612</v>
      </c>
      <c r="AZ9" s="67"/>
      <c r="BA9" s="70">
        <v>-1902</v>
      </c>
      <c r="BB9" s="67"/>
      <c r="BC9" s="70">
        <v>-1274</v>
      </c>
      <c r="BD9" s="67"/>
      <c r="BE9" s="72">
        <v>-10272</v>
      </c>
      <c r="BF9" s="69"/>
      <c r="BG9" s="70">
        <v>-7020</v>
      </c>
      <c r="BH9" s="67"/>
      <c r="BI9" s="70">
        <v>-5084</v>
      </c>
      <c r="BJ9" s="67"/>
      <c r="BK9" s="70">
        <v>-2624</v>
      </c>
      <c r="BL9" s="67"/>
      <c r="BM9" s="72">
        <v>-9537</v>
      </c>
    </row>
    <row r="10" spans="1:65" s="60" customFormat="1" ht="13.95" customHeight="1" x14ac:dyDescent="0.2">
      <c r="A10" s="121" t="s">
        <v>34</v>
      </c>
      <c r="B10" s="73"/>
      <c r="C10" s="70">
        <v>7</v>
      </c>
      <c r="D10" s="73"/>
      <c r="E10" s="70">
        <v>168</v>
      </c>
      <c r="F10" s="73"/>
      <c r="G10" s="70">
        <f t="shared" si="0"/>
        <v>95</v>
      </c>
      <c r="H10" s="73"/>
      <c r="I10" s="70">
        <v>26</v>
      </c>
      <c r="J10" s="73"/>
      <c r="K10" s="70">
        <v>65</v>
      </c>
      <c r="L10" s="73"/>
      <c r="M10" s="70">
        <v>-18</v>
      </c>
      <c r="N10" s="73"/>
      <c r="O10" s="70">
        <v>181</v>
      </c>
      <c r="P10" s="73"/>
      <c r="Q10" s="70">
        <f t="shared" si="1"/>
        <v>170</v>
      </c>
      <c r="R10" s="73"/>
      <c r="S10" s="70">
        <v>70</v>
      </c>
      <c r="T10" s="73"/>
      <c r="U10" s="70">
        <v>-45</v>
      </c>
      <c r="V10" s="73"/>
      <c r="W10" s="70">
        <v>-14</v>
      </c>
      <c r="X10" s="73"/>
      <c r="Y10" s="70">
        <v>281</v>
      </c>
      <c r="Z10" s="73"/>
      <c r="AA10" s="70">
        <v>75</v>
      </c>
      <c r="AB10" s="73"/>
      <c r="AC10" s="70">
        <v>61</v>
      </c>
      <c r="AD10" s="73"/>
      <c r="AE10" s="70">
        <v>12</v>
      </c>
      <c r="AF10" s="67"/>
      <c r="AG10" s="70">
        <v>18</v>
      </c>
      <c r="AH10" s="67"/>
      <c r="AI10" s="70">
        <v>-425</v>
      </c>
      <c r="AJ10" s="67"/>
      <c r="AK10" s="70">
        <v>-13</v>
      </c>
      <c r="AL10" s="67"/>
      <c r="AM10" s="70">
        <v>-13</v>
      </c>
      <c r="AN10" s="67"/>
      <c r="AO10" s="72">
        <v>443</v>
      </c>
      <c r="AP10" s="73"/>
      <c r="AQ10" s="70">
        <v>59</v>
      </c>
      <c r="AR10" s="67"/>
      <c r="AS10" s="70">
        <v>10</v>
      </c>
      <c r="AT10" s="67"/>
      <c r="AU10" s="70">
        <v>7</v>
      </c>
      <c r="AV10" s="67"/>
      <c r="AW10" s="72">
        <v>96</v>
      </c>
      <c r="AX10" s="73"/>
      <c r="AY10" s="70">
        <v>81</v>
      </c>
      <c r="AZ10" s="67"/>
      <c r="BA10" s="70">
        <v>34</v>
      </c>
      <c r="BB10" s="67"/>
      <c r="BC10" s="70">
        <v>119</v>
      </c>
      <c r="BD10" s="67"/>
      <c r="BE10" s="72">
        <v>221</v>
      </c>
      <c r="BF10" s="73"/>
      <c r="BG10" s="70">
        <v>191</v>
      </c>
      <c r="BH10" s="67"/>
      <c r="BI10" s="70">
        <v>168</v>
      </c>
      <c r="BJ10" s="67"/>
      <c r="BK10" s="70">
        <v>167</v>
      </c>
      <c r="BL10" s="67"/>
      <c r="BM10" s="72">
        <v>223</v>
      </c>
    </row>
    <row r="11" spans="1:65" s="60" customFormat="1" ht="13.95" customHeight="1" x14ac:dyDescent="0.2">
      <c r="A11" s="121" t="s">
        <v>82</v>
      </c>
      <c r="B11" s="73"/>
      <c r="C11" s="70">
        <v>418</v>
      </c>
      <c r="D11" s="73"/>
      <c r="E11" s="70">
        <v>1764</v>
      </c>
      <c r="F11" s="73"/>
      <c r="G11" s="70">
        <f t="shared" si="0"/>
        <v>-713</v>
      </c>
      <c r="H11" s="73"/>
      <c r="I11" s="70">
        <v>1302</v>
      </c>
      <c r="J11" s="73"/>
      <c r="K11" s="70">
        <v>833</v>
      </c>
      <c r="L11" s="73"/>
      <c r="M11" s="70">
        <v>342</v>
      </c>
      <c r="N11" s="73"/>
      <c r="O11" s="70">
        <v>1520</v>
      </c>
      <c r="P11" s="73"/>
      <c r="Q11" s="70">
        <f t="shared" si="1"/>
        <v>-1003</v>
      </c>
      <c r="R11" s="73"/>
      <c r="S11" s="70">
        <v>1251</v>
      </c>
      <c r="T11" s="73"/>
      <c r="U11" s="70">
        <v>883</v>
      </c>
      <c r="V11" s="73"/>
      <c r="W11" s="70">
        <v>389</v>
      </c>
      <c r="X11" s="73"/>
      <c r="Y11" s="70">
        <v>1703</v>
      </c>
      <c r="Z11" s="73"/>
      <c r="AA11" s="70">
        <v>1404</v>
      </c>
      <c r="AB11" s="73"/>
      <c r="AC11" s="70">
        <v>907</v>
      </c>
      <c r="AD11" s="73"/>
      <c r="AE11" s="70">
        <v>468</v>
      </c>
      <c r="AF11" s="67"/>
      <c r="AG11" s="70">
        <v>1737</v>
      </c>
      <c r="AI11" s="70">
        <v>1006</v>
      </c>
      <c r="AK11" s="70">
        <v>561</v>
      </c>
      <c r="AM11" s="70">
        <v>348</v>
      </c>
      <c r="AO11" s="72">
        <v>-63</v>
      </c>
      <c r="AP11" s="73"/>
      <c r="AQ11" s="70">
        <v>298</v>
      </c>
      <c r="AS11" s="70">
        <v>129</v>
      </c>
      <c r="AU11" s="70">
        <v>47</v>
      </c>
      <c r="AW11" s="72">
        <v>30</v>
      </c>
      <c r="AX11" s="73"/>
      <c r="AY11" s="70">
        <v>341</v>
      </c>
      <c r="BA11" s="70">
        <v>296</v>
      </c>
      <c r="BC11" s="70">
        <v>224</v>
      </c>
      <c r="BE11" s="72">
        <v>110</v>
      </c>
      <c r="BF11" s="73"/>
      <c r="BG11" s="70">
        <v>173</v>
      </c>
      <c r="BI11" s="70">
        <v>94</v>
      </c>
      <c r="BK11" s="70">
        <v>50</v>
      </c>
      <c r="BM11" s="72">
        <v>249</v>
      </c>
    </row>
    <row r="12" spans="1:65" s="60" customFormat="1" ht="13.95" customHeight="1" x14ac:dyDescent="0.2">
      <c r="A12" s="121" t="s">
        <v>83</v>
      </c>
      <c r="B12" s="73"/>
      <c r="C12" s="70">
        <v>331</v>
      </c>
      <c r="D12" s="73"/>
      <c r="E12" s="70">
        <v>1261</v>
      </c>
      <c r="F12" s="73"/>
      <c r="G12" s="70">
        <f t="shared" si="0"/>
        <v>-670</v>
      </c>
      <c r="H12" s="73"/>
      <c r="I12" s="70">
        <v>962</v>
      </c>
      <c r="J12" s="73"/>
      <c r="K12" s="70">
        <v>680</v>
      </c>
      <c r="L12" s="73"/>
      <c r="M12" s="70">
        <v>289</v>
      </c>
      <c r="N12" s="73"/>
      <c r="O12" s="70">
        <v>1231</v>
      </c>
      <c r="P12" s="73"/>
      <c r="Q12" s="70">
        <f t="shared" si="1"/>
        <v>-636</v>
      </c>
      <c r="R12" s="73"/>
      <c r="S12" s="70">
        <v>936</v>
      </c>
      <c r="T12" s="73"/>
      <c r="U12" s="70">
        <v>628</v>
      </c>
      <c r="V12" s="73"/>
      <c r="W12" s="70">
        <v>303</v>
      </c>
      <c r="X12" s="73"/>
      <c r="Y12" s="70">
        <v>1176</v>
      </c>
      <c r="Z12" s="73"/>
      <c r="AA12" s="70">
        <v>803</v>
      </c>
      <c r="AB12" s="73"/>
      <c r="AC12" s="70">
        <v>554</v>
      </c>
      <c r="AD12" s="73"/>
      <c r="AE12" s="70">
        <v>259</v>
      </c>
      <c r="AF12" s="67"/>
      <c r="AG12" s="70">
        <v>855</v>
      </c>
      <c r="AI12" s="70">
        <v>626</v>
      </c>
      <c r="AK12" s="70">
        <v>414</v>
      </c>
      <c r="AM12" s="70">
        <v>194</v>
      </c>
      <c r="AO12" s="72">
        <v>722</v>
      </c>
      <c r="AP12" s="73"/>
      <c r="AQ12" s="70">
        <v>541</v>
      </c>
      <c r="AS12" s="70">
        <v>358</v>
      </c>
      <c r="AU12" s="70">
        <v>178</v>
      </c>
      <c r="AW12" s="72">
        <v>627</v>
      </c>
      <c r="AX12" s="73"/>
      <c r="AY12" s="70">
        <v>448</v>
      </c>
      <c r="BA12" s="70">
        <v>283</v>
      </c>
      <c r="BC12" s="70">
        <v>142</v>
      </c>
      <c r="BE12" s="72">
        <v>726</v>
      </c>
      <c r="BF12" s="73"/>
      <c r="BG12" s="70">
        <v>477</v>
      </c>
      <c r="BI12" s="70">
        <v>322</v>
      </c>
      <c r="BK12" s="70">
        <v>167</v>
      </c>
      <c r="BM12" s="72">
        <v>825</v>
      </c>
    </row>
    <row r="13" spans="1:65" s="60" customFormat="1" ht="13.95" customHeight="1" x14ac:dyDescent="0.2">
      <c r="A13" s="121" t="s">
        <v>84</v>
      </c>
      <c r="B13" s="73"/>
      <c r="C13" s="70">
        <v>-37</v>
      </c>
      <c r="D13" s="73"/>
      <c r="E13" s="70">
        <v>-329</v>
      </c>
      <c r="F13" s="73"/>
      <c r="G13" s="70">
        <f t="shared" si="0"/>
        <v>-47</v>
      </c>
      <c r="H13" s="73"/>
      <c r="I13" s="70">
        <v>-122</v>
      </c>
      <c r="J13" s="73"/>
      <c r="K13" s="70">
        <v>-116</v>
      </c>
      <c r="L13" s="73"/>
      <c r="M13" s="70">
        <v>-44</v>
      </c>
      <c r="N13" s="73"/>
      <c r="O13" s="70">
        <v>-520</v>
      </c>
      <c r="P13" s="73"/>
      <c r="Q13" s="70">
        <f t="shared" si="1"/>
        <v>358</v>
      </c>
      <c r="R13" s="73"/>
      <c r="S13" s="70">
        <v>-495</v>
      </c>
      <c r="T13" s="73"/>
      <c r="U13" s="70">
        <v>-341</v>
      </c>
      <c r="V13" s="73"/>
      <c r="W13" s="70">
        <v>-42</v>
      </c>
      <c r="X13" s="73"/>
      <c r="Y13" s="70">
        <v>-769</v>
      </c>
      <c r="Z13" s="73"/>
      <c r="AA13" s="70">
        <v>-696</v>
      </c>
      <c r="AB13" s="73"/>
      <c r="AC13" s="70">
        <v>-490</v>
      </c>
      <c r="AD13" s="73"/>
      <c r="AE13" s="70">
        <v>-242</v>
      </c>
      <c r="AF13" s="67"/>
      <c r="AG13" s="70">
        <v>-598</v>
      </c>
      <c r="AI13" s="70">
        <v>-403</v>
      </c>
      <c r="AK13" s="70">
        <v>-227</v>
      </c>
      <c r="AM13" s="70">
        <v>-71</v>
      </c>
      <c r="AO13" s="72">
        <v>-129</v>
      </c>
      <c r="AP13" s="73"/>
      <c r="AQ13" s="70">
        <v>-93</v>
      </c>
      <c r="AS13" s="70">
        <v>-85</v>
      </c>
      <c r="AU13" s="70">
        <v>-18</v>
      </c>
      <c r="AW13" s="72">
        <v>-117</v>
      </c>
      <c r="AX13" s="73"/>
      <c r="AY13" s="70">
        <v>-137</v>
      </c>
      <c r="BA13" s="70">
        <v>-121</v>
      </c>
      <c r="BC13" s="70">
        <v>-69</v>
      </c>
      <c r="BE13" s="72">
        <v>-126</v>
      </c>
      <c r="BF13" s="73"/>
      <c r="BG13" s="70">
        <v>-109</v>
      </c>
      <c r="BI13" s="70">
        <v>-97</v>
      </c>
      <c r="BK13" s="70">
        <v>-19</v>
      </c>
      <c r="BM13" s="72">
        <v>-148</v>
      </c>
    </row>
    <row r="14" spans="1:65" s="60" customFormat="1" ht="13.95" customHeight="1" x14ac:dyDescent="0.2">
      <c r="A14" s="121" t="s">
        <v>85</v>
      </c>
      <c r="B14" s="73"/>
      <c r="C14" s="70">
        <v>12</v>
      </c>
      <c r="D14" s="73"/>
      <c r="E14" s="70">
        <v>20</v>
      </c>
      <c r="F14" s="73"/>
      <c r="G14" s="70">
        <f t="shared" si="0"/>
        <v>-9</v>
      </c>
      <c r="H14" s="73"/>
      <c r="I14" s="70">
        <v>11</v>
      </c>
      <c r="J14" s="73"/>
      <c r="K14" s="70">
        <v>10</v>
      </c>
      <c r="L14" s="73"/>
      <c r="M14" s="70">
        <v>8</v>
      </c>
      <c r="N14" s="73"/>
      <c r="O14" s="70">
        <v>8</v>
      </c>
      <c r="P14" s="73"/>
      <c r="Q14" s="70">
        <f t="shared" si="1"/>
        <v>-21</v>
      </c>
      <c r="R14" s="73"/>
      <c r="S14" s="70">
        <v>14</v>
      </c>
      <c r="T14" s="73"/>
      <c r="U14" s="70">
        <v>10</v>
      </c>
      <c r="V14" s="73"/>
      <c r="W14" s="70">
        <v>5</v>
      </c>
      <c r="X14" s="73"/>
      <c r="Y14" s="70">
        <v>25</v>
      </c>
      <c r="Z14" s="73"/>
      <c r="AA14" s="70">
        <v>10</v>
      </c>
      <c r="AB14" s="73"/>
      <c r="AC14" s="70">
        <v>12</v>
      </c>
      <c r="AD14" s="73"/>
      <c r="AE14" s="70">
        <v>6</v>
      </c>
      <c r="AF14" s="67"/>
      <c r="AG14" s="70">
        <v>27</v>
      </c>
      <c r="AI14" s="70">
        <v>11</v>
      </c>
      <c r="AK14" s="70">
        <v>17</v>
      </c>
      <c r="AM14" s="70">
        <v>4</v>
      </c>
      <c r="AO14" s="72">
        <v>21</v>
      </c>
      <c r="AP14" s="73"/>
      <c r="AQ14" s="70">
        <v>11</v>
      </c>
      <c r="AS14" s="70">
        <v>9</v>
      </c>
      <c r="AU14" s="70">
        <v>3</v>
      </c>
      <c r="AW14" s="72">
        <v>25</v>
      </c>
      <c r="AX14" s="73"/>
      <c r="AY14" s="70">
        <v>27</v>
      </c>
      <c r="BA14" s="70">
        <v>28</v>
      </c>
      <c r="BC14" s="70">
        <v>3</v>
      </c>
      <c r="BE14" s="72">
        <v>11</v>
      </c>
      <c r="BF14" s="73"/>
      <c r="BG14" s="70">
        <v>7</v>
      </c>
      <c r="BI14" s="70">
        <v>5</v>
      </c>
      <c r="BK14" s="70">
        <v>4</v>
      </c>
      <c r="BM14" s="72">
        <v>3</v>
      </c>
    </row>
    <row r="15" spans="1:65" s="60" customFormat="1" ht="13.95" customHeight="1" collapsed="1" x14ac:dyDescent="0.2">
      <c r="A15" s="122" t="s">
        <v>86</v>
      </c>
      <c r="B15" s="74"/>
      <c r="C15" s="70">
        <v>0</v>
      </c>
      <c r="D15" s="74"/>
      <c r="E15" s="70">
        <v>7</v>
      </c>
      <c r="F15" s="74"/>
      <c r="G15" s="70">
        <f t="shared" si="0"/>
        <v>-67</v>
      </c>
      <c r="H15" s="74"/>
      <c r="I15" s="70">
        <v>7</v>
      </c>
      <c r="J15" s="74"/>
      <c r="K15" s="70">
        <v>7</v>
      </c>
      <c r="L15" s="74"/>
      <c r="M15" s="70">
        <v>60</v>
      </c>
      <c r="N15" s="74"/>
      <c r="O15" s="70">
        <v>-121</v>
      </c>
      <c r="P15" s="74"/>
      <c r="Q15" s="70">
        <f t="shared" si="1"/>
        <v>-121</v>
      </c>
      <c r="R15" s="74"/>
      <c r="S15" s="70">
        <v>0</v>
      </c>
      <c r="T15" s="73"/>
      <c r="U15" s="70">
        <v>0</v>
      </c>
      <c r="V15" s="73"/>
      <c r="W15" s="70">
        <v>0</v>
      </c>
      <c r="X15" s="73"/>
      <c r="Y15" s="70">
        <v>-409</v>
      </c>
      <c r="Z15" s="73"/>
      <c r="AA15" s="70">
        <v>-409</v>
      </c>
      <c r="AB15" s="73"/>
      <c r="AC15" s="70">
        <v>-409</v>
      </c>
      <c r="AD15" s="73"/>
      <c r="AE15" s="70">
        <v>0</v>
      </c>
      <c r="AF15" s="67"/>
      <c r="AG15" s="70">
        <v>-2551</v>
      </c>
      <c r="AI15" s="70">
        <v>-1501</v>
      </c>
      <c r="AK15" s="70">
        <v>-1187</v>
      </c>
      <c r="AM15" s="70">
        <v>-1187</v>
      </c>
      <c r="AO15" s="72">
        <v>-903</v>
      </c>
      <c r="AP15" s="73"/>
      <c r="AQ15" s="70">
        <v>0</v>
      </c>
      <c r="AS15" s="70">
        <v>0</v>
      </c>
      <c r="AU15" s="70">
        <v>0</v>
      </c>
      <c r="AW15" s="72">
        <v>69</v>
      </c>
      <c r="AX15" s="73"/>
      <c r="AY15" s="70">
        <v>31</v>
      </c>
      <c r="BA15" s="70">
        <v>0</v>
      </c>
      <c r="BC15" s="70">
        <v>0</v>
      </c>
      <c r="BE15" s="72">
        <v>-317</v>
      </c>
      <c r="BF15" s="73"/>
      <c r="BG15" s="70">
        <v>-27</v>
      </c>
      <c r="BI15" s="70">
        <v>-27</v>
      </c>
      <c r="BK15" s="70">
        <v>0</v>
      </c>
      <c r="BM15" s="72">
        <v>-502</v>
      </c>
    </row>
    <row r="16" spans="1:65" s="60" customFormat="1" ht="13.95" customHeight="1" x14ac:dyDescent="0.2">
      <c r="A16" s="122" t="s">
        <v>274</v>
      </c>
      <c r="B16" s="74"/>
      <c r="C16" s="70">
        <v>-51</v>
      </c>
      <c r="D16" s="74"/>
      <c r="E16" s="70">
        <v>31</v>
      </c>
      <c r="F16" s="74"/>
      <c r="G16" s="70">
        <f t="shared" si="0"/>
        <v>-131</v>
      </c>
      <c r="H16" s="74"/>
      <c r="I16" s="70">
        <v>97</v>
      </c>
      <c r="J16" s="74"/>
      <c r="K16" s="70">
        <v>10</v>
      </c>
      <c r="L16" s="74"/>
      <c r="M16" s="70">
        <v>55</v>
      </c>
      <c r="N16" s="74"/>
      <c r="O16" s="70">
        <v>129</v>
      </c>
      <c r="P16" s="74"/>
      <c r="Q16" s="70">
        <f t="shared" si="1"/>
        <v>100</v>
      </c>
      <c r="R16" s="74"/>
      <c r="S16" s="70">
        <v>96</v>
      </c>
      <c r="T16" s="73"/>
      <c r="U16" s="70">
        <v>-10</v>
      </c>
      <c r="V16" s="73"/>
      <c r="W16" s="70">
        <v>-57</v>
      </c>
      <c r="X16" s="73"/>
      <c r="Y16" s="70">
        <v>-1117</v>
      </c>
      <c r="Z16" s="73"/>
      <c r="AA16" s="70">
        <v>-1039</v>
      </c>
      <c r="AB16" s="73"/>
      <c r="AC16" s="70">
        <v>-79</v>
      </c>
      <c r="AD16" s="73"/>
      <c r="AE16" s="70">
        <v>12</v>
      </c>
      <c r="AG16" s="70">
        <v>-489</v>
      </c>
      <c r="AI16" s="70">
        <v>-522</v>
      </c>
      <c r="AK16" s="70">
        <v>-336</v>
      </c>
      <c r="AM16" s="70">
        <v>-22</v>
      </c>
      <c r="AO16" s="72"/>
      <c r="AP16" s="73"/>
      <c r="AQ16" s="70"/>
      <c r="AS16" s="70"/>
      <c r="AU16" s="70"/>
      <c r="AW16" s="72"/>
      <c r="AX16" s="73"/>
      <c r="AY16" s="70"/>
      <c r="BA16" s="70"/>
      <c r="BC16" s="70"/>
      <c r="BE16" s="72"/>
      <c r="BF16" s="73"/>
      <c r="BG16" s="70"/>
      <c r="BI16" s="70"/>
      <c r="BK16" s="70"/>
      <c r="BM16" s="72"/>
    </row>
    <row r="17" spans="1:15150" s="60" customFormat="1" ht="13.95" customHeight="1" x14ac:dyDescent="0.2">
      <c r="A17" s="121" t="s">
        <v>182</v>
      </c>
      <c r="B17" s="73"/>
      <c r="C17" s="70">
        <v>0</v>
      </c>
      <c r="D17" s="73"/>
      <c r="E17" s="70">
        <v>0</v>
      </c>
      <c r="F17" s="73"/>
      <c r="G17" s="70">
        <f t="shared" si="0"/>
        <v>0</v>
      </c>
      <c r="H17" s="73"/>
      <c r="I17" s="70">
        <v>0</v>
      </c>
      <c r="J17" s="73"/>
      <c r="K17" s="70">
        <v>0</v>
      </c>
      <c r="L17" s="73"/>
      <c r="M17" s="70">
        <v>0</v>
      </c>
      <c r="N17" s="73"/>
      <c r="O17" s="70">
        <v>-4</v>
      </c>
      <c r="P17" s="73"/>
      <c r="Q17" s="70">
        <f t="shared" si="1"/>
        <v>0</v>
      </c>
      <c r="R17" s="73"/>
      <c r="S17" s="70">
        <v>0</v>
      </c>
      <c r="T17" s="73"/>
      <c r="U17" s="70">
        <v>-4</v>
      </c>
      <c r="V17" s="73"/>
      <c r="W17" s="70">
        <v>0</v>
      </c>
      <c r="X17" s="73"/>
      <c r="Y17" s="70">
        <v>-116</v>
      </c>
      <c r="Z17" s="73"/>
      <c r="AA17" s="70">
        <v>95</v>
      </c>
      <c r="AB17" s="73"/>
      <c r="AC17" s="70">
        <v>94</v>
      </c>
      <c r="AD17" s="73"/>
      <c r="AE17" s="70">
        <v>93</v>
      </c>
      <c r="AF17" s="67"/>
      <c r="AG17" s="70">
        <v>0</v>
      </c>
      <c r="AI17" s="70">
        <v>0</v>
      </c>
      <c r="AK17" s="70">
        <v>0</v>
      </c>
      <c r="AM17" s="70">
        <v>0</v>
      </c>
      <c r="AO17" s="72">
        <v>-597</v>
      </c>
      <c r="AP17" s="73"/>
      <c r="AQ17" s="70">
        <v>-597</v>
      </c>
      <c r="AS17" s="70">
        <v>-518</v>
      </c>
      <c r="AU17" s="70">
        <v>0</v>
      </c>
      <c r="AW17" s="72">
        <v>0</v>
      </c>
      <c r="AX17" s="73"/>
      <c r="AY17" s="70">
        <v>0</v>
      </c>
      <c r="BA17" s="70">
        <v>0</v>
      </c>
      <c r="BC17" s="70">
        <v>0</v>
      </c>
      <c r="BE17" s="72">
        <v>0</v>
      </c>
      <c r="BF17" s="73"/>
      <c r="BG17" s="70">
        <v>0</v>
      </c>
      <c r="BI17" s="70">
        <v>0</v>
      </c>
      <c r="BK17" s="70">
        <v>0</v>
      </c>
      <c r="BM17" s="72">
        <v>0</v>
      </c>
    </row>
    <row r="18" spans="1:15150" s="60" customFormat="1" ht="13.95" customHeight="1" x14ac:dyDescent="0.2">
      <c r="A18" s="121" t="s">
        <v>183</v>
      </c>
      <c r="B18" s="73"/>
      <c r="C18" s="70">
        <v>0</v>
      </c>
      <c r="D18" s="73"/>
      <c r="E18" s="70">
        <v>0</v>
      </c>
      <c r="F18" s="73"/>
      <c r="G18" s="70">
        <f t="shared" si="0"/>
        <v>0</v>
      </c>
      <c r="H18" s="73"/>
      <c r="I18" s="70">
        <v>0</v>
      </c>
      <c r="J18" s="73"/>
      <c r="K18" s="70">
        <v>0</v>
      </c>
      <c r="L18" s="73"/>
      <c r="M18" s="70">
        <v>0</v>
      </c>
      <c r="N18" s="73"/>
      <c r="O18" s="70">
        <v>0</v>
      </c>
      <c r="P18" s="73"/>
      <c r="Q18" s="70">
        <f t="shared" si="1"/>
        <v>0</v>
      </c>
      <c r="R18" s="73"/>
      <c r="S18" s="70">
        <v>0</v>
      </c>
      <c r="T18" s="73"/>
      <c r="U18" s="70">
        <v>0</v>
      </c>
      <c r="V18" s="73"/>
      <c r="W18" s="70">
        <v>0</v>
      </c>
      <c r="X18" s="73"/>
      <c r="Y18" s="70">
        <v>0</v>
      </c>
      <c r="Z18" s="73"/>
      <c r="AA18" s="70">
        <v>0</v>
      </c>
      <c r="AB18" s="73"/>
      <c r="AC18" s="70">
        <v>0</v>
      </c>
      <c r="AD18" s="73"/>
      <c r="AE18" s="70">
        <v>0</v>
      </c>
      <c r="AF18" s="67"/>
      <c r="AG18" s="70">
        <v>0</v>
      </c>
      <c r="AI18" s="70">
        <v>0</v>
      </c>
      <c r="AK18" s="70">
        <v>0</v>
      </c>
      <c r="AM18" s="70">
        <v>0</v>
      </c>
      <c r="AO18" s="72">
        <v>-142</v>
      </c>
      <c r="AP18" s="73"/>
      <c r="AQ18" s="70">
        <v>-144</v>
      </c>
      <c r="AS18" s="70">
        <v>-142</v>
      </c>
      <c r="AU18" s="70">
        <v>0</v>
      </c>
      <c r="AW18" s="72">
        <v>0</v>
      </c>
      <c r="AX18" s="73"/>
      <c r="AY18" s="70">
        <v>0</v>
      </c>
      <c r="BA18" s="70">
        <v>0</v>
      </c>
      <c r="BC18" s="70">
        <v>0</v>
      </c>
      <c r="BE18" s="72">
        <v>0</v>
      </c>
      <c r="BF18" s="73"/>
      <c r="BG18" s="70">
        <v>0</v>
      </c>
      <c r="BI18" s="70">
        <v>0</v>
      </c>
      <c r="BK18" s="70">
        <v>0</v>
      </c>
      <c r="BM18" s="72">
        <v>0</v>
      </c>
    </row>
    <row r="19" spans="1:15150" s="60" customFormat="1" ht="13.95" customHeight="1" x14ac:dyDescent="0.2">
      <c r="A19" s="121" t="s">
        <v>87</v>
      </c>
      <c r="B19" s="73"/>
      <c r="C19" s="70">
        <v>0</v>
      </c>
      <c r="D19" s="73"/>
      <c r="E19" s="70">
        <v>0</v>
      </c>
      <c r="F19" s="73"/>
      <c r="G19" s="70">
        <f t="shared" si="0"/>
        <v>0</v>
      </c>
      <c r="H19" s="73"/>
      <c r="I19" s="70">
        <v>0</v>
      </c>
      <c r="J19" s="73"/>
      <c r="K19" s="70">
        <v>0</v>
      </c>
      <c r="L19" s="73"/>
      <c r="M19" s="70">
        <v>0</v>
      </c>
      <c r="N19" s="73"/>
      <c r="O19" s="70">
        <v>0</v>
      </c>
      <c r="P19" s="73"/>
      <c r="Q19" s="70">
        <f t="shared" si="1"/>
        <v>0</v>
      </c>
      <c r="R19" s="73"/>
      <c r="S19" s="70">
        <v>0</v>
      </c>
      <c r="T19" s="73"/>
      <c r="U19" s="70">
        <v>0</v>
      </c>
      <c r="V19" s="73"/>
      <c r="W19" s="70">
        <v>0</v>
      </c>
      <c r="X19" s="73"/>
      <c r="Y19" s="70">
        <v>0</v>
      </c>
      <c r="Z19" s="73"/>
      <c r="AA19" s="70">
        <v>0</v>
      </c>
      <c r="AB19" s="73"/>
      <c r="AC19" s="70">
        <v>0</v>
      </c>
      <c r="AD19" s="73"/>
      <c r="AE19" s="70">
        <v>0</v>
      </c>
      <c r="AF19" s="67"/>
      <c r="AG19" s="70">
        <v>0</v>
      </c>
      <c r="AI19" s="70">
        <v>0</v>
      </c>
      <c r="AK19" s="70">
        <v>0</v>
      </c>
      <c r="AM19" s="70">
        <v>0</v>
      </c>
      <c r="AO19" s="72">
        <v>0</v>
      </c>
      <c r="AP19" s="73"/>
      <c r="AQ19" s="70">
        <v>0</v>
      </c>
      <c r="AS19" s="70">
        <v>0</v>
      </c>
      <c r="AU19" s="70">
        <v>0</v>
      </c>
      <c r="AW19" s="72">
        <v>0</v>
      </c>
      <c r="AX19" s="73"/>
      <c r="AY19" s="70">
        <v>0</v>
      </c>
      <c r="BA19" s="70">
        <v>0</v>
      </c>
      <c r="BC19" s="70">
        <v>0</v>
      </c>
      <c r="BE19" s="72">
        <v>0</v>
      </c>
      <c r="BF19" s="73"/>
      <c r="BG19" s="70">
        <v>0</v>
      </c>
      <c r="BI19" s="70">
        <v>0</v>
      </c>
      <c r="BK19" s="70">
        <v>0</v>
      </c>
      <c r="BM19" s="72">
        <v>0</v>
      </c>
    </row>
    <row r="20" spans="1:15150" s="60" customFormat="1" ht="13.95" customHeight="1" x14ac:dyDescent="0.2">
      <c r="A20" s="121" t="s">
        <v>315</v>
      </c>
      <c r="B20" s="73"/>
      <c r="C20" s="70">
        <v>0</v>
      </c>
      <c r="D20" s="73"/>
      <c r="E20" s="70">
        <v>125</v>
      </c>
      <c r="F20" s="73"/>
      <c r="G20" s="70">
        <f t="shared" si="0"/>
        <v>125</v>
      </c>
      <c r="H20" s="73"/>
      <c r="I20" s="70">
        <v>0</v>
      </c>
      <c r="J20" s="73"/>
      <c r="K20" s="70">
        <v>0</v>
      </c>
      <c r="L20" s="73"/>
      <c r="M20" s="70">
        <v>0</v>
      </c>
      <c r="N20" s="73"/>
      <c r="O20" s="70">
        <v>0</v>
      </c>
      <c r="P20" s="73"/>
      <c r="Q20" s="70">
        <f t="shared" si="1"/>
        <v>0</v>
      </c>
      <c r="R20" s="73"/>
      <c r="S20" s="70">
        <v>0</v>
      </c>
      <c r="T20" s="73"/>
      <c r="U20" s="70">
        <v>0</v>
      </c>
      <c r="V20" s="73"/>
      <c r="W20" s="70">
        <v>0</v>
      </c>
      <c r="X20" s="73"/>
      <c r="Y20" s="70">
        <v>0</v>
      </c>
      <c r="Z20" s="73"/>
      <c r="AA20" s="70">
        <v>0</v>
      </c>
      <c r="AB20" s="73"/>
      <c r="AC20" s="70">
        <v>0</v>
      </c>
      <c r="AD20" s="73"/>
      <c r="AE20" s="70">
        <v>0</v>
      </c>
      <c r="AF20" s="67"/>
      <c r="AG20" s="70">
        <v>0</v>
      </c>
      <c r="AI20" s="70"/>
      <c r="AK20" s="70"/>
      <c r="AM20" s="70"/>
      <c r="AO20" s="72">
        <v>0</v>
      </c>
      <c r="AP20" s="73"/>
      <c r="AQ20" s="70"/>
      <c r="AS20" s="70"/>
      <c r="AU20" s="70"/>
      <c r="AW20" s="72">
        <v>0</v>
      </c>
      <c r="AX20" s="73"/>
      <c r="AY20" s="70"/>
      <c r="BA20" s="70"/>
      <c r="BC20" s="70"/>
      <c r="BE20" s="72">
        <v>0</v>
      </c>
      <c r="BF20" s="73"/>
      <c r="BG20" s="70"/>
      <c r="BI20" s="70"/>
      <c r="BK20" s="70"/>
      <c r="BM20" s="72">
        <v>0</v>
      </c>
    </row>
    <row r="21" spans="1:15150" s="60" customFormat="1" ht="13.95" customHeight="1" x14ac:dyDescent="0.2">
      <c r="A21" s="121" t="s">
        <v>88</v>
      </c>
      <c r="B21" s="73"/>
      <c r="C21" s="70">
        <v>4</v>
      </c>
      <c r="D21" s="73"/>
      <c r="E21" s="70">
        <v>-1</v>
      </c>
      <c r="F21" s="73"/>
      <c r="G21" s="70">
        <f t="shared" si="0"/>
        <v>18</v>
      </c>
      <c r="H21" s="73"/>
      <c r="I21" s="70">
        <v>-4</v>
      </c>
      <c r="J21" s="73"/>
      <c r="K21" s="70">
        <v>-6</v>
      </c>
      <c r="L21" s="73"/>
      <c r="M21" s="70">
        <v>-9</v>
      </c>
      <c r="N21" s="73"/>
      <c r="O21" s="70">
        <v>-9</v>
      </c>
      <c r="P21" s="73"/>
      <c r="Q21" s="70">
        <f t="shared" si="1"/>
        <v>-22</v>
      </c>
      <c r="R21" s="73"/>
      <c r="S21" s="70">
        <v>7</v>
      </c>
      <c r="T21" s="73"/>
      <c r="U21" s="70">
        <v>6</v>
      </c>
      <c r="V21" s="73"/>
      <c r="W21" s="70">
        <v>0</v>
      </c>
      <c r="X21" s="73"/>
      <c r="Y21" s="70">
        <v>25</v>
      </c>
      <c r="Z21" s="73"/>
      <c r="AA21" s="70">
        <v>8</v>
      </c>
      <c r="AB21" s="73"/>
      <c r="AC21" s="70">
        <v>5</v>
      </c>
      <c r="AD21" s="73"/>
      <c r="AE21" s="70">
        <v>2</v>
      </c>
      <c r="AF21" s="67"/>
      <c r="AG21" s="70">
        <v>7</v>
      </c>
      <c r="AI21" s="70">
        <v>5</v>
      </c>
      <c r="AK21" s="70">
        <v>2</v>
      </c>
      <c r="AM21" s="70">
        <v>0</v>
      </c>
      <c r="AO21" s="72">
        <v>5</v>
      </c>
      <c r="AP21" s="73"/>
      <c r="AQ21" s="70">
        <v>4</v>
      </c>
      <c r="AS21" s="70">
        <v>4</v>
      </c>
      <c r="AU21" s="70">
        <v>21</v>
      </c>
      <c r="AW21" s="72">
        <v>-63</v>
      </c>
      <c r="AX21" s="73"/>
      <c r="AY21" s="70">
        <v>-66</v>
      </c>
      <c r="BA21" s="70">
        <v>-33</v>
      </c>
      <c r="BC21" s="70">
        <v>-13</v>
      </c>
      <c r="BE21" s="72">
        <v>184</v>
      </c>
      <c r="BF21" s="73"/>
      <c r="BG21" s="70">
        <v>64</v>
      </c>
      <c r="BI21" s="70">
        <v>36</v>
      </c>
      <c r="BK21" s="70">
        <v>21</v>
      </c>
      <c r="BM21" s="72">
        <v>220</v>
      </c>
    </row>
    <row r="22" spans="1:15150" s="60" customFormat="1" ht="14.1" customHeight="1" x14ac:dyDescent="0.2">
      <c r="A22" s="34"/>
      <c r="B22" s="75"/>
      <c r="C22" s="36">
        <f>SUM(C8:C21)</f>
        <v>543</v>
      </c>
      <c r="D22" s="75"/>
      <c r="E22" s="36">
        <f>SUM(E8:E21)</f>
        <v>1927</v>
      </c>
      <c r="F22" s="75"/>
      <c r="G22" s="36">
        <f>SUM(G8:G21)</f>
        <v>-686</v>
      </c>
      <c r="H22" s="75"/>
      <c r="I22" s="36">
        <f>SUM(I8:I21)</f>
        <v>1462</v>
      </c>
      <c r="J22" s="75"/>
      <c r="K22" s="36">
        <f>SUM(K8:K21)</f>
        <v>835</v>
      </c>
      <c r="L22" s="35"/>
      <c r="M22" s="36">
        <f>SUM(M8:M21)</f>
        <v>316</v>
      </c>
      <c r="N22" s="35"/>
      <c r="O22" s="36">
        <f>SUM(O8:O21)</f>
        <v>2071</v>
      </c>
      <c r="P22" s="35"/>
      <c r="Q22" s="36">
        <f>SUM(Q8:Q21)</f>
        <v>-1066</v>
      </c>
      <c r="R22" s="26"/>
      <c r="S22" s="36">
        <f>SUM(S8:S21)</f>
        <v>1677</v>
      </c>
      <c r="T22" s="26"/>
      <c r="U22" s="36">
        <f>SUM(U8:U21)</f>
        <v>1003</v>
      </c>
      <c r="V22" s="26"/>
      <c r="W22" s="36">
        <f>SUM(W8:W21)</f>
        <v>457</v>
      </c>
      <c r="X22" s="26"/>
      <c r="Y22" s="36">
        <f>SUM(Y8:Y21)</f>
        <v>2244</v>
      </c>
      <c r="Z22" s="26"/>
      <c r="AA22" s="36">
        <f>SUM(AA8:AA21)</f>
        <v>1899</v>
      </c>
      <c r="AB22" s="26"/>
      <c r="AC22" s="36">
        <f>SUM(AC8:AC21)</f>
        <v>1150</v>
      </c>
      <c r="AD22" s="26"/>
      <c r="AE22" s="36">
        <f>SUM(AE8:AE21)</f>
        <v>654</v>
      </c>
      <c r="AF22" s="31"/>
      <c r="AG22" s="36">
        <f>SUM(AG8:AG21)</f>
        <v>2083</v>
      </c>
      <c r="AH22" s="31"/>
      <c r="AI22" s="36">
        <f>SUM(AI8:AI21)</f>
        <v>1124</v>
      </c>
      <c r="AJ22" s="31"/>
      <c r="AK22" s="36">
        <f>SUM(AK8:AK21)</f>
        <v>893</v>
      </c>
      <c r="AL22" s="31"/>
      <c r="AM22" s="36">
        <f>SUM(AM8:AM21)</f>
        <v>479</v>
      </c>
      <c r="AN22" s="31"/>
      <c r="AO22" s="36">
        <f>SUM(AO8:AO21)</f>
        <v>2200</v>
      </c>
      <c r="AP22" s="31"/>
      <c r="AQ22" s="36">
        <f>SUM(AQ8:AQ21)</f>
        <v>1595</v>
      </c>
      <c r="AR22" s="31"/>
      <c r="AS22" s="36">
        <f>SUM(AS8:AS21)</f>
        <v>992</v>
      </c>
      <c r="AT22" s="31"/>
      <c r="AU22" s="36">
        <f>SUM(AU8:AU21)</f>
        <v>450</v>
      </c>
      <c r="AV22" s="31"/>
      <c r="AW22" s="36">
        <f>SUM(AW8:AW21)</f>
        <v>1222</v>
      </c>
      <c r="AX22" s="31"/>
      <c r="AY22" s="36">
        <f>SUM(AY8:AY21)</f>
        <v>708</v>
      </c>
      <c r="AZ22" s="31"/>
      <c r="BA22" s="36">
        <f>SUM(BA8:BA21)</f>
        <v>232</v>
      </c>
      <c r="BB22" s="31"/>
      <c r="BC22" s="36">
        <f>SUM(BC8:BC21)</f>
        <v>191</v>
      </c>
      <c r="BD22" s="31"/>
      <c r="BE22" s="36">
        <f>SUM(BE8:BE21)</f>
        <v>1267</v>
      </c>
      <c r="BF22" s="31"/>
      <c r="BG22" s="36">
        <f>SUM(BG8:BG21)</f>
        <v>784</v>
      </c>
      <c r="BH22" s="31"/>
      <c r="BI22" s="36">
        <f>SUM(BI8:BI21)</f>
        <v>457</v>
      </c>
      <c r="BJ22" s="31"/>
      <c r="BK22" s="36">
        <f>SUM(BK8:BK21)</f>
        <v>191</v>
      </c>
      <c r="BL22" s="31"/>
      <c r="BM22" s="36">
        <f>SUM(BM8:BM21)</f>
        <v>1152</v>
      </c>
      <c r="BN22" s="76"/>
      <c r="BO22" s="26"/>
      <c r="BP22" s="76"/>
      <c r="BQ22" s="26"/>
      <c r="BR22" s="76"/>
      <c r="BS22" s="26"/>
      <c r="BT22" s="76"/>
      <c r="BU22" s="26"/>
      <c r="BV22" s="76"/>
      <c r="BW22" s="26"/>
      <c r="BX22" s="76"/>
      <c r="BY22" s="26"/>
      <c r="BZ22" s="76"/>
      <c r="CA22" s="26"/>
      <c r="CB22" s="76"/>
      <c r="CC22" s="31"/>
      <c r="CD22" s="76"/>
      <c r="CE22" s="31"/>
      <c r="CF22" s="76"/>
      <c r="CG22" s="31"/>
      <c r="CH22" s="76"/>
      <c r="CI22" s="31"/>
      <c r="CJ22" s="76"/>
      <c r="CK22" s="31"/>
      <c r="CL22" s="76"/>
      <c r="CM22" s="31"/>
      <c r="CN22" s="76"/>
      <c r="CO22" s="31"/>
      <c r="CP22" s="76"/>
      <c r="CQ22" s="31"/>
      <c r="CR22" s="76"/>
      <c r="CS22" s="31"/>
      <c r="CT22" s="76"/>
      <c r="CU22" s="31"/>
      <c r="CV22" s="76"/>
      <c r="CW22" s="31"/>
      <c r="CX22" s="77"/>
      <c r="CY22" s="31"/>
      <c r="CZ22" s="76"/>
      <c r="DA22" s="31"/>
      <c r="DB22" s="76"/>
      <c r="DC22" s="31"/>
      <c r="DD22" s="76"/>
      <c r="DE22" s="31"/>
      <c r="DF22" s="76"/>
      <c r="DG22" s="31"/>
      <c r="DH22" s="76"/>
      <c r="DI22" s="31"/>
      <c r="DJ22" s="76"/>
      <c r="DK22" s="31"/>
      <c r="DL22" s="76"/>
      <c r="DM22" s="24"/>
      <c r="DN22" s="76"/>
      <c r="DO22" s="31"/>
      <c r="DP22" s="76"/>
      <c r="DQ22" s="31"/>
      <c r="DR22" s="76"/>
      <c r="DS22" s="31"/>
      <c r="DT22" s="76"/>
      <c r="DU22" s="31"/>
      <c r="DV22" s="76"/>
      <c r="DW22" s="24"/>
      <c r="DX22" s="76"/>
      <c r="DY22" s="31"/>
      <c r="DZ22" s="76"/>
      <c r="EA22" s="31"/>
      <c r="EB22" s="76"/>
      <c r="EC22" s="31"/>
      <c r="ED22" s="76"/>
      <c r="EE22" s="24"/>
      <c r="EF22" s="75"/>
      <c r="EG22" s="75"/>
      <c r="EH22" s="75"/>
      <c r="EI22" s="35"/>
      <c r="EJ22" s="76"/>
      <c r="EK22" s="35"/>
      <c r="EL22" s="76"/>
      <c r="EM22" s="26"/>
      <c r="EN22" s="76"/>
      <c r="EO22" s="26"/>
      <c r="EP22" s="76"/>
      <c r="EQ22" s="26"/>
      <c r="ER22" s="76"/>
      <c r="ES22" s="26"/>
      <c r="ET22" s="76"/>
      <c r="EU22" s="26"/>
      <c r="EV22" s="76"/>
      <c r="EW22" s="26"/>
      <c r="EX22" s="76"/>
      <c r="EY22" s="26"/>
      <c r="EZ22" s="76"/>
      <c r="FA22" s="31"/>
      <c r="FB22" s="76"/>
      <c r="FC22" s="31"/>
      <c r="FD22" s="76"/>
      <c r="FE22" s="31"/>
      <c r="FF22" s="76"/>
      <c r="FG22" s="31"/>
      <c r="FH22" s="76"/>
      <c r="FI22" s="31"/>
      <c r="FJ22" s="76"/>
      <c r="FK22" s="31"/>
      <c r="FL22" s="76"/>
      <c r="FM22" s="31"/>
      <c r="FN22" s="76"/>
      <c r="FO22" s="31"/>
      <c r="FP22" s="76"/>
      <c r="FQ22" s="31"/>
      <c r="FR22" s="76"/>
      <c r="FS22" s="31"/>
      <c r="FT22" s="76"/>
      <c r="FU22" s="31"/>
      <c r="FV22" s="77"/>
      <c r="FW22" s="31"/>
      <c r="FX22" s="76"/>
      <c r="FY22" s="31"/>
      <c r="FZ22" s="76"/>
      <c r="GA22" s="31"/>
      <c r="GB22" s="76"/>
      <c r="GC22" s="31"/>
      <c r="GD22" s="76"/>
      <c r="GE22" s="31"/>
      <c r="GF22" s="76"/>
      <c r="GG22" s="31"/>
      <c r="GH22" s="76"/>
      <c r="GI22" s="31"/>
      <c r="GJ22" s="76"/>
      <c r="GK22" s="24"/>
      <c r="GL22" s="76"/>
      <c r="GM22" s="31"/>
      <c r="GN22" s="76"/>
      <c r="GO22" s="31"/>
      <c r="GP22" s="76"/>
      <c r="GQ22" s="31"/>
      <c r="GR22" s="76"/>
      <c r="GS22" s="31"/>
      <c r="GT22" s="76"/>
      <c r="GU22" s="24"/>
      <c r="GV22" s="76"/>
      <c r="GW22" s="31"/>
      <c r="GX22" s="76"/>
      <c r="GY22" s="31"/>
      <c r="GZ22" s="76"/>
      <c r="HA22" s="31"/>
      <c r="HB22" s="76"/>
      <c r="HC22" s="24"/>
      <c r="HD22" s="75"/>
      <c r="HE22" s="75"/>
      <c r="HF22" s="75"/>
      <c r="HG22" s="35"/>
      <c r="HH22" s="76"/>
      <c r="HI22" s="35"/>
      <c r="HJ22" s="76"/>
      <c r="HK22" s="26"/>
      <c r="HL22" s="76"/>
      <c r="HM22" s="26"/>
      <c r="HN22" s="76"/>
      <c r="HO22" s="26"/>
      <c r="HP22" s="76"/>
      <c r="HQ22" s="26"/>
      <c r="HR22" s="76"/>
      <c r="HS22" s="26"/>
      <c r="HT22" s="76"/>
      <c r="HU22" s="26"/>
      <c r="HV22" s="76"/>
      <c r="HW22" s="26"/>
      <c r="HX22" s="76"/>
      <c r="HY22" s="31"/>
      <c r="HZ22" s="76"/>
      <c r="IA22" s="31"/>
      <c r="IB22" s="76"/>
      <c r="IC22" s="31"/>
      <c r="ID22" s="76"/>
      <c r="IE22" s="31"/>
      <c r="IF22" s="76"/>
      <c r="IG22" s="31"/>
      <c r="IH22" s="76"/>
      <c r="II22" s="31"/>
      <c r="IJ22" s="76"/>
      <c r="IK22" s="31"/>
      <c r="IL22" s="76"/>
      <c r="IM22" s="31"/>
      <c r="IN22" s="76"/>
      <c r="IO22" s="31"/>
      <c r="IP22" s="76"/>
      <c r="IQ22" s="31"/>
      <c r="IR22" s="76"/>
      <c r="IS22" s="31"/>
      <c r="IT22" s="77"/>
      <c r="IU22" s="31"/>
      <c r="IV22" s="76"/>
      <c r="IW22" s="31"/>
      <c r="IX22" s="76"/>
      <c r="IY22" s="31"/>
      <c r="IZ22" s="76"/>
      <c r="JA22" s="31"/>
      <c r="JB22" s="76"/>
      <c r="JC22" s="31"/>
      <c r="JD22" s="76"/>
      <c r="JE22" s="31"/>
      <c r="JF22" s="76"/>
      <c r="JG22" s="31"/>
      <c r="JH22" s="76"/>
      <c r="JI22" s="24"/>
      <c r="JJ22" s="76"/>
      <c r="JK22" s="31"/>
      <c r="JL22" s="76"/>
      <c r="JM22" s="31"/>
      <c r="JN22" s="76"/>
      <c r="JO22" s="31"/>
      <c r="JP22" s="76"/>
      <c r="JQ22" s="31"/>
      <c r="JR22" s="76"/>
      <c r="JS22" s="24"/>
      <c r="JT22" s="76"/>
      <c r="JU22" s="31"/>
      <c r="JV22" s="76"/>
      <c r="JW22" s="31"/>
      <c r="JX22" s="76"/>
      <c r="JY22" s="31"/>
      <c r="JZ22" s="76"/>
      <c r="KA22" s="24"/>
      <c r="KB22" s="75"/>
      <c r="KC22" s="75"/>
      <c r="KD22" s="75"/>
      <c r="KE22" s="35"/>
      <c r="KF22" s="76"/>
      <c r="KG22" s="35"/>
      <c r="KH22" s="76"/>
      <c r="KI22" s="26"/>
      <c r="KJ22" s="76"/>
      <c r="KK22" s="26"/>
      <c r="KL22" s="76"/>
      <c r="KM22" s="26"/>
      <c r="KN22" s="76"/>
      <c r="KO22" s="26"/>
      <c r="KP22" s="76"/>
      <c r="KQ22" s="26"/>
      <c r="KR22" s="76"/>
      <c r="KS22" s="26"/>
      <c r="KT22" s="76"/>
      <c r="KU22" s="26"/>
      <c r="KV22" s="76"/>
      <c r="KW22" s="31"/>
      <c r="KX22" s="76"/>
      <c r="KY22" s="31"/>
      <c r="KZ22" s="76"/>
      <c r="LA22" s="31"/>
      <c r="LB22" s="76"/>
      <c r="LC22" s="31"/>
      <c r="LD22" s="76"/>
      <c r="LE22" s="31"/>
      <c r="LF22" s="76"/>
      <c r="LG22" s="31"/>
      <c r="LH22" s="76"/>
      <c r="LI22" s="31"/>
      <c r="LJ22" s="76"/>
      <c r="LK22" s="31"/>
      <c r="LL22" s="76"/>
      <c r="LM22" s="31"/>
      <c r="LN22" s="76"/>
      <c r="LO22" s="31"/>
      <c r="LP22" s="76"/>
      <c r="LQ22" s="31"/>
      <c r="LR22" s="77"/>
      <c r="LS22" s="31"/>
      <c r="LT22" s="76"/>
      <c r="LU22" s="31"/>
      <c r="LV22" s="76"/>
      <c r="LW22" s="31"/>
      <c r="LX22" s="76"/>
      <c r="LY22" s="31"/>
      <c r="LZ22" s="76"/>
      <c r="MA22" s="31"/>
      <c r="MB22" s="76"/>
      <c r="MC22" s="31"/>
      <c r="MD22" s="76"/>
      <c r="ME22" s="31"/>
      <c r="MF22" s="76"/>
      <c r="MG22" s="24"/>
      <c r="MH22" s="76"/>
      <c r="MI22" s="31"/>
      <c r="MJ22" s="76"/>
      <c r="MK22" s="31"/>
      <c r="ML22" s="76"/>
      <c r="MM22" s="31"/>
      <c r="MN22" s="76"/>
      <c r="MO22" s="31"/>
      <c r="MP22" s="76"/>
      <c r="MQ22" s="24"/>
      <c r="MR22" s="76"/>
      <c r="MS22" s="31"/>
      <c r="MT22" s="76"/>
      <c r="MU22" s="31"/>
      <c r="MV22" s="76"/>
      <c r="MW22" s="31"/>
      <c r="MX22" s="76"/>
      <c r="MY22" s="24"/>
      <c r="MZ22" s="75"/>
      <c r="NA22" s="75"/>
      <c r="NB22" s="75"/>
      <c r="NC22" s="35"/>
      <c r="ND22" s="76"/>
      <c r="NE22" s="35"/>
      <c r="NF22" s="76"/>
      <c r="NG22" s="26"/>
      <c r="NH22" s="76"/>
      <c r="NI22" s="26"/>
      <c r="NJ22" s="76"/>
      <c r="NK22" s="26"/>
      <c r="NL22" s="76"/>
      <c r="NM22" s="26"/>
      <c r="NN22" s="76"/>
      <c r="NO22" s="26"/>
      <c r="NP22" s="76"/>
      <c r="NQ22" s="26"/>
      <c r="NR22" s="76"/>
      <c r="NS22" s="26"/>
      <c r="NT22" s="76"/>
      <c r="NU22" s="31"/>
      <c r="NV22" s="76"/>
      <c r="NW22" s="31"/>
      <c r="NX22" s="76"/>
      <c r="NY22" s="31"/>
      <c r="NZ22" s="76"/>
      <c r="OA22" s="31"/>
      <c r="OB22" s="76"/>
      <c r="OC22" s="31"/>
      <c r="OD22" s="76"/>
      <c r="OE22" s="31"/>
      <c r="OF22" s="76"/>
      <c r="OG22" s="31"/>
      <c r="OH22" s="76"/>
      <c r="OI22" s="31"/>
      <c r="OJ22" s="76"/>
      <c r="OK22" s="31"/>
      <c r="OL22" s="76"/>
      <c r="OM22" s="31"/>
      <c r="ON22" s="76"/>
      <c r="OO22" s="31"/>
      <c r="OP22" s="77"/>
      <c r="OQ22" s="31"/>
      <c r="OR22" s="76"/>
      <c r="OS22" s="31"/>
      <c r="OT22" s="76"/>
      <c r="OU22" s="31"/>
      <c r="OV22" s="76"/>
      <c r="OW22" s="31"/>
      <c r="OX22" s="76"/>
      <c r="OY22" s="31"/>
      <c r="OZ22" s="76"/>
      <c r="PA22" s="31"/>
      <c r="PB22" s="76"/>
      <c r="PC22" s="31"/>
      <c r="PD22" s="76"/>
      <c r="PE22" s="24"/>
      <c r="PF22" s="76"/>
      <c r="PG22" s="31"/>
      <c r="PH22" s="76"/>
      <c r="PI22" s="31"/>
      <c r="PJ22" s="76"/>
      <c r="PK22" s="31"/>
      <c r="PL22" s="76"/>
      <c r="PM22" s="31"/>
      <c r="PN22" s="76"/>
      <c r="PO22" s="24"/>
      <c r="PP22" s="76"/>
      <c r="PQ22" s="31"/>
      <c r="PR22" s="76"/>
      <c r="PS22" s="31"/>
      <c r="PT22" s="76"/>
      <c r="PU22" s="31"/>
      <c r="PV22" s="76"/>
      <c r="PW22" s="24"/>
      <c r="PX22" s="75"/>
      <c r="PY22" s="75"/>
      <c r="PZ22" s="75"/>
      <c r="QA22" s="35"/>
      <c r="QB22" s="76"/>
      <c r="QC22" s="35"/>
      <c r="QD22" s="76"/>
      <c r="QE22" s="26"/>
      <c r="QF22" s="76"/>
      <c r="QG22" s="26"/>
      <c r="QH22" s="76"/>
      <c r="QI22" s="26"/>
      <c r="QJ22" s="76"/>
      <c r="QK22" s="26"/>
      <c r="QL22" s="76"/>
      <c r="QM22" s="26"/>
      <c r="QN22" s="76"/>
      <c r="QO22" s="26"/>
      <c r="QP22" s="76"/>
      <c r="QQ22" s="26"/>
      <c r="QR22" s="76"/>
      <c r="QS22" s="31"/>
      <c r="QT22" s="76"/>
      <c r="QU22" s="31"/>
      <c r="QV22" s="76"/>
      <c r="QW22" s="31"/>
      <c r="QX22" s="76"/>
      <c r="QY22" s="31"/>
      <c r="QZ22" s="76"/>
      <c r="RA22" s="31"/>
      <c r="RB22" s="76"/>
      <c r="RC22" s="31"/>
      <c r="RD22" s="76"/>
      <c r="RE22" s="31"/>
      <c r="RF22" s="76"/>
      <c r="RG22" s="31"/>
      <c r="RH22" s="76"/>
      <c r="RI22" s="31"/>
      <c r="RJ22" s="76"/>
      <c r="RK22" s="31"/>
      <c r="RL22" s="76"/>
      <c r="RM22" s="31"/>
      <c r="RN22" s="77"/>
      <c r="RO22" s="31"/>
      <c r="RP22" s="76"/>
      <c r="RQ22" s="31"/>
      <c r="RR22" s="76"/>
      <c r="RS22" s="31"/>
      <c r="RT22" s="76"/>
      <c r="RU22" s="31"/>
      <c r="RV22" s="76"/>
      <c r="RW22" s="31"/>
      <c r="RX22" s="76"/>
      <c r="RY22" s="31"/>
      <c r="RZ22" s="76"/>
      <c r="SA22" s="31"/>
      <c r="SB22" s="76"/>
      <c r="SC22" s="24"/>
      <c r="SD22" s="76"/>
      <c r="SE22" s="31"/>
      <c r="SF22" s="76"/>
      <c r="SG22" s="31"/>
      <c r="SH22" s="76"/>
      <c r="SI22" s="31"/>
      <c r="SJ22" s="76"/>
      <c r="SK22" s="31"/>
      <c r="SL22" s="76"/>
      <c r="SM22" s="24"/>
      <c r="SN22" s="76"/>
      <c r="SO22" s="31"/>
      <c r="SP22" s="76"/>
      <c r="SQ22" s="31"/>
      <c r="SR22" s="76"/>
      <c r="SS22" s="31"/>
      <c r="ST22" s="76"/>
      <c r="SU22" s="24"/>
      <c r="SV22" s="75"/>
      <c r="SW22" s="75"/>
      <c r="SX22" s="75"/>
      <c r="SY22" s="35"/>
      <c r="SZ22" s="76"/>
      <c r="TA22" s="35"/>
      <c r="TB22" s="76"/>
      <c r="TC22" s="26"/>
      <c r="TD22" s="76"/>
      <c r="TE22" s="26"/>
      <c r="TF22" s="76"/>
      <c r="TG22" s="26"/>
      <c r="TH22" s="76"/>
      <c r="TI22" s="26"/>
      <c r="TJ22" s="76"/>
      <c r="TK22" s="26"/>
      <c r="TL22" s="76"/>
      <c r="TM22" s="26"/>
      <c r="TN22" s="76"/>
      <c r="TO22" s="26"/>
      <c r="TP22" s="76"/>
      <c r="TQ22" s="31"/>
      <c r="TR22" s="76"/>
      <c r="TS22" s="31"/>
      <c r="TT22" s="76"/>
      <c r="TU22" s="31"/>
      <c r="TV22" s="76"/>
      <c r="TW22" s="31"/>
      <c r="TX22" s="76"/>
      <c r="TY22" s="31"/>
      <c r="TZ22" s="76"/>
      <c r="UA22" s="31"/>
      <c r="UB22" s="76"/>
      <c r="UC22" s="31"/>
      <c r="UD22" s="76"/>
      <c r="UE22" s="31"/>
      <c r="UF22" s="76"/>
      <c r="UG22" s="31"/>
      <c r="UH22" s="76"/>
      <c r="UI22" s="31"/>
      <c r="UJ22" s="76"/>
      <c r="UK22" s="31"/>
      <c r="UL22" s="77"/>
      <c r="UM22" s="31"/>
      <c r="UN22" s="76"/>
      <c r="UO22" s="31"/>
      <c r="UP22" s="76"/>
      <c r="UQ22" s="31"/>
      <c r="UR22" s="76"/>
      <c r="US22" s="31"/>
      <c r="UT22" s="76"/>
      <c r="UU22" s="31"/>
      <c r="UV22" s="76"/>
      <c r="UW22" s="31"/>
      <c r="UX22" s="76"/>
      <c r="UY22" s="31"/>
      <c r="UZ22" s="76"/>
      <c r="VA22" s="24"/>
      <c r="VB22" s="76"/>
      <c r="VC22" s="31"/>
      <c r="VD22" s="76"/>
      <c r="VE22" s="31"/>
      <c r="VF22" s="76"/>
      <c r="VG22" s="31"/>
      <c r="VH22" s="76"/>
      <c r="VI22" s="31"/>
      <c r="VJ22" s="76"/>
      <c r="VK22" s="24"/>
      <c r="VL22" s="76"/>
      <c r="VM22" s="31"/>
      <c r="VN22" s="76"/>
      <c r="VO22" s="31"/>
      <c r="VP22" s="76"/>
      <c r="VQ22" s="31"/>
      <c r="VR22" s="76"/>
      <c r="VS22" s="24"/>
      <c r="VT22" s="75"/>
      <c r="VU22" s="75"/>
      <c r="VV22" s="75"/>
      <c r="VW22" s="35"/>
      <c r="VX22" s="76"/>
      <c r="VY22" s="35"/>
      <c r="VZ22" s="76"/>
      <c r="WA22" s="26"/>
      <c r="WB22" s="76"/>
      <c r="WC22" s="26"/>
      <c r="WD22" s="76"/>
      <c r="WE22" s="26"/>
      <c r="WF22" s="76"/>
      <c r="WG22" s="26"/>
      <c r="WH22" s="76"/>
      <c r="WI22" s="26"/>
      <c r="WJ22" s="76"/>
      <c r="WK22" s="26"/>
      <c r="WL22" s="76"/>
      <c r="WM22" s="26"/>
      <c r="WN22" s="76"/>
      <c r="WO22" s="31"/>
      <c r="WP22" s="76"/>
      <c r="WQ22" s="31"/>
      <c r="WR22" s="76"/>
      <c r="WS22" s="31"/>
      <c r="WT22" s="76"/>
      <c r="WU22" s="31"/>
      <c r="WV22" s="76"/>
      <c r="WW22" s="31"/>
      <c r="WX22" s="76"/>
      <c r="WY22" s="31"/>
      <c r="WZ22" s="76"/>
      <c r="XA22" s="31"/>
      <c r="XB22" s="76"/>
      <c r="XC22" s="31"/>
      <c r="XD22" s="76"/>
      <c r="XE22" s="31"/>
      <c r="XF22" s="76"/>
      <c r="XG22" s="31"/>
      <c r="XH22" s="76"/>
      <c r="XI22" s="31"/>
      <c r="XJ22" s="77"/>
      <c r="XK22" s="31"/>
      <c r="XL22" s="76"/>
      <c r="XM22" s="31"/>
      <c r="XN22" s="76"/>
      <c r="XO22" s="31"/>
      <c r="XP22" s="76"/>
      <c r="XQ22" s="31"/>
      <c r="XR22" s="76"/>
      <c r="XS22" s="31"/>
      <c r="XT22" s="76"/>
      <c r="XU22" s="31"/>
      <c r="XV22" s="76"/>
      <c r="XW22" s="31"/>
      <c r="XX22" s="76"/>
      <c r="XY22" s="24"/>
      <c r="XZ22" s="76"/>
      <c r="YA22" s="31"/>
      <c r="YB22" s="76"/>
      <c r="YC22" s="31"/>
      <c r="YD22" s="76"/>
      <c r="YE22" s="31"/>
      <c r="YF22" s="76"/>
      <c r="YG22" s="31"/>
      <c r="YH22" s="76"/>
      <c r="YI22" s="24"/>
      <c r="YJ22" s="76"/>
      <c r="YK22" s="31"/>
      <c r="YL22" s="76"/>
      <c r="YM22" s="31"/>
      <c r="YN22" s="76"/>
      <c r="YO22" s="31"/>
      <c r="YP22" s="76"/>
      <c r="YQ22" s="24"/>
      <c r="YR22" s="75"/>
      <c r="YS22" s="75"/>
      <c r="YT22" s="75"/>
      <c r="YU22" s="35"/>
      <c r="YV22" s="76"/>
      <c r="YW22" s="35"/>
      <c r="YX22" s="76"/>
      <c r="YY22" s="26"/>
      <c r="YZ22" s="76"/>
      <c r="ZA22" s="26"/>
      <c r="ZB22" s="76"/>
      <c r="ZC22" s="26"/>
      <c r="ZD22" s="76"/>
      <c r="ZE22" s="26"/>
      <c r="ZF22" s="76"/>
      <c r="ZG22" s="26"/>
      <c r="ZH22" s="76"/>
      <c r="ZI22" s="26"/>
      <c r="ZJ22" s="76"/>
      <c r="ZK22" s="26"/>
      <c r="ZL22" s="76"/>
      <c r="ZM22" s="31"/>
      <c r="ZN22" s="76"/>
      <c r="ZO22" s="31"/>
      <c r="ZP22" s="76"/>
      <c r="ZQ22" s="31"/>
      <c r="ZR22" s="76"/>
      <c r="ZS22" s="31"/>
      <c r="ZT22" s="76"/>
      <c r="ZU22" s="31"/>
      <c r="ZV22" s="76"/>
      <c r="ZW22" s="31"/>
      <c r="ZX22" s="76"/>
      <c r="ZY22" s="31"/>
      <c r="ZZ22" s="76"/>
      <c r="AAA22" s="31"/>
      <c r="AAB22" s="76"/>
      <c r="AAC22" s="31"/>
      <c r="AAD22" s="76"/>
      <c r="AAE22" s="31"/>
      <c r="AAF22" s="76"/>
      <c r="AAG22" s="31"/>
      <c r="AAH22" s="77"/>
      <c r="AAI22" s="31"/>
      <c r="AAJ22" s="76"/>
      <c r="AAK22" s="31"/>
      <c r="AAL22" s="76"/>
      <c r="AAM22" s="31"/>
      <c r="AAN22" s="76"/>
      <c r="AAO22" s="31"/>
      <c r="AAP22" s="76"/>
      <c r="AAQ22" s="31"/>
      <c r="AAR22" s="76"/>
      <c r="AAS22" s="31"/>
      <c r="AAT22" s="76"/>
      <c r="AAU22" s="31"/>
      <c r="AAV22" s="76"/>
      <c r="AAW22" s="24"/>
      <c r="AAX22" s="76"/>
      <c r="AAY22" s="31"/>
      <c r="AAZ22" s="76"/>
      <c r="ABA22" s="31"/>
      <c r="ABB22" s="76"/>
      <c r="ABC22" s="31"/>
      <c r="ABD22" s="76"/>
      <c r="ABE22" s="31"/>
      <c r="ABF22" s="76"/>
      <c r="ABG22" s="24"/>
      <c r="ABH22" s="76"/>
      <c r="ABI22" s="31"/>
      <c r="ABJ22" s="76"/>
      <c r="ABK22" s="31"/>
      <c r="ABL22" s="76"/>
      <c r="ABM22" s="31"/>
      <c r="ABN22" s="76"/>
      <c r="ABO22" s="24"/>
      <c r="ABP22" s="75"/>
      <c r="ABQ22" s="75"/>
      <c r="ABR22" s="75"/>
      <c r="ABS22" s="35"/>
      <c r="ABT22" s="76"/>
      <c r="ABU22" s="35"/>
      <c r="ABV22" s="76"/>
      <c r="ABW22" s="26"/>
      <c r="ABX22" s="76"/>
      <c r="ABY22" s="26"/>
      <c r="ABZ22" s="76"/>
      <c r="ACA22" s="26"/>
      <c r="ACB22" s="76"/>
      <c r="ACC22" s="26"/>
      <c r="ACD22" s="76"/>
      <c r="ACE22" s="26"/>
      <c r="ACF22" s="76"/>
      <c r="ACG22" s="26"/>
      <c r="ACH22" s="76"/>
      <c r="ACI22" s="26"/>
      <c r="ACJ22" s="76"/>
      <c r="ACK22" s="31"/>
      <c r="ACL22" s="76"/>
      <c r="ACM22" s="31"/>
      <c r="ACN22" s="76"/>
      <c r="ACO22" s="31"/>
      <c r="ACP22" s="76"/>
      <c r="ACQ22" s="31"/>
      <c r="ACR22" s="76"/>
      <c r="ACS22" s="31"/>
      <c r="ACT22" s="76"/>
      <c r="ACU22" s="31"/>
      <c r="ACV22" s="76"/>
      <c r="ACW22" s="31"/>
      <c r="ACX22" s="76"/>
      <c r="ACY22" s="31"/>
      <c r="ACZ22" s="76"/>
      <c r="ADA22" s="31"/>
      <c r="ADB22" s="76"/>
      <c r="ADC22" s="31"/>
      <c r="ADD22" s="76"/>
      <c r="ADE22" s="31"/>
      <c r="ADF22" s="77"/>
      <c r="ADG22" s="31"/>
      <c r="ADH22" s="76"/>
      <c r="ADI22" s="31"/>
      <c r="ADJ22" s="76"/>
      <c r="ADK22" s="31"/>
      <c r="ADL22" s="76"/>
      <c r="ADM22" s="31"/>
      <c r="ADN22" s="76"/>
      <c r="ADO22" s="31"/>
      <c r="ADP22" s="76"/>
      <c r="ADQ22" s="31"/>
      <c r="ADR22" s="76"/>
      <c r="ADS22" s="31"/>
      <c r="ADT22" s="76"/>
      <c r="ADU22" s="24"/>
      <c r="ADV22" s="76"/>
      <c r="ADW22" s="31"/>
      <c r="ADX22" s="76"/>
      <c r="ADY22" s="31"/>
      <c r="ADZ22" s="76"/>
      <c r="AEA22" s="31"/>
      <c r="AEB22" s="76"/>
      <c r="AEC22" s="31"/>
      <c r="AED22" s="76"/>
      <c r="AEE22" s="24"/>
      <c r="AEF22" s="76"/>
      <c r="AEG22" s="31"/>
      <c r="AEH22" s="76"/>
      <c r="AEI22" s="31"/>
      <c r="AEJ22" s="76"/>
      <c r="AEK22" s="31"/>
      <c r="AEL22" s="76"/>
      <c r="AEM22" s="24"/>
      <c r="AEN22" s="75"/>
      <c r="AEO22" s="75"/>
      <c r="AEP22" s="75"/>
      <c r="AEQ22" s="35"/>
      <c r="AER22" s="76"/>
      <c r="AES22" s="35"/>
      <c r="AET22" s="76"/>
      <c r="AEU22" s="26"/>
      <c r="AEV22" s="76"/>
      <c r="AEW22" s="26"/>
      <c r="AEX22" s="76"/>
      <c r="AEY22" s="26"/>
      <c r="AEZ22" s="76"/>
      <c r="AFA22" s="26"/>
      <c r="AFB22" s="76"/>
      <c r="AFC22" s="26"/>
      <c r="AFD22" s="76"/>
      <c r="AFE22" s="26"/>
      <c r="AFF22" s="76"/>
      <c r="AFG22" s="26"/>
      <c r="AFH22" s="76"/>
      <c r="AFI22" s="31"/>
      <c r="AFJ22" s="76"/>
      <c r="AFK22" s="31"/>
      <c r="AFL22" s="76"/>
      <c r="AFM22" s="31"/>
      <c r="AFN22" s="76"/>
      <c r="AFO22" s="31"/>
      <c r="AFP22" s="76"/>
      <c r="AFQ22" s="31"/>
      <c r="AFR22" s="76"/>
      <c r="AFS22" s="31"/>
      <c r="AFT22" s="76"/>
      <c r="AFU22" s="31"/>
      <c r="AFV22" s="76"/>
      <c r="AFW22" s="31"/>
      <c r="AFX22" s="76"/>
      <c r="AFY22" s="31"/>
      <c r="AFZ22" s="76"/>
      <c r="AGA22" s="31"/>
      <c r="AGB22" s="76"/>
      <c r="AGC22" s="31"/>
      <c r="AGD22" s="77"/>
      <c r="AGE22" s="31"/>
      <c r="AGF22" s="76"/>
      <c r="AGG22" s="31"/>
      <c r="AGH22" s="76"/>
      <c r="AGI22" s="31"/>
      <c r="AGJ22" s="76"/>
      <c r="AGK22" s="31"/>
      <c r="AGL22" s="76"/>
      <c r="AGM22" s="31"/>
      <c r="AGN22" s="76"/>
      <c r="AGO22" s="31"/>
      <c r="AGP22" s="76"/>
      <c r="AGQ22" s="31"/>
      <c r="AGR22" s="76"/>
      <c r="AGS22" s="24"/>
      <c r="AGT22" s="76"/>
      <c r="AGU22" s="31"/>
      <c r="AGV22" s="76"/>
      <c r="AGW22" s="31"/>
      <c r="AGX22" s="76"/>
      <c r="AGY22" s="31"/>
      <c r="AGZ22" s="76"/>
      <c r="AHA22" s="31"/>
      <c r="AHB22" s="76"/>
      <c r="AHC22" s="24"/>
      <c r="AHD22" s="76"/>
      <c r="AHE22" s="31"/>
      <c r="AHF22" s="76"/>
      <c r="AHG22" s="31"/>
      <c r="AHH22" s="76"/>
      <c r="AHI22" s="31"/>
      <c r="AHJ22" s="76"/>
      <c r="AHK22" s="24"/>
      <c r="AHL22" s="75"/>
      <c r="AHM22" s="75"/>
      <c r="AHN22" s="75"/>
      <c r="AHO22" s="35"/>
      <c r="AHP22" s="76"/>
      <c r="AHQ22" s="35"/>
      <c r="AHR22" s="76"/>
      <c r="AHS22" s="26"/>
      <c r="AHT22" s="76"/>
      <c r="AHU22" s="26"/>
      <c r="AHV22" s="76"/>
      <c r="AHW22" s="26"/>
      <c r="AHX22" s="76"/>
      <c r="AHY22" s="26"/>
      <c r="AHZ22" s="76"/>
      <c r="AIA22" s="26"/>
      <c r="AIB22" s="76"/>
      <c r="AIC22" s="26"/>
      <c r="AID22" s="76"/>
      <c r="AIE22" s="26"/>
      <c r="AIF22" s="76"/>
      <c r="AIG22" s="31"/>
      <c r="AIH22" s="76"/>
      <c r="AII22" s="31"/>
      <c r="AIJ22" s="76"/>
      <c r="AIK22" s="31"/>
      <c r="AIL22" s="76"/>
      <c r="AIM22" s="31"/>
      <c r="AIN22" s="76"/>
      <c r="AIO22" s="31"/>
      <c r="AIP22" s="76"/>
      <c r="AIQ22" s="31"/>
      <c r="AIR22" s="76"/>
      <c r="AIS22" s="31"/>
      <c r="AIT22" s="76"/>
      <c r="AIU22" s="31"/>
      <c r="AIV22" s="76"/>
      <c r="AIW22" s="31"/>
      <c r="AIX22" s="76"/>
      <c r="AIY22" s="31"/>
      <c r="AIZ22" s="76"/>
      <c r="AJA22" s="31"/>
      <c r="AJB22" s="77"/>
      <c r="AJC22" s="31"/>
      <c r="AJD22" s="76"/>
      <c r="AJE22" s="31"/>
      <c r="AJF22" s="76"/>
      <c r="AJG22" s="31"/>
      <c r="AJH22" s="76"/>
      <c r="AJI22" s="31"/>
      <c r="AJJ22" s="76"/>
      <c r="AJK22" s="31"/>
      <c r="AJL22" s="76"/>
      <c r="AJM22" s="31"/>
      <c r="AJN22" s="76"/>
      <c r="AJO22" s="31"/>
      <c r="AJP22" s="76"/>
      <c r="AJQ22" s="24"/>
      <c r="AJR22" s="76"/>
      <c r="AJS22" s="31"/>
      <c r="AJT22" s="76"/>
      <c r="AJU22" s="31"/>
      <c r="AJV22" s="76"/>
      <c r="AJW22" s="31"/>
      <c r="AJX22" s="76"/>
      <c r="AJY22" s="31"/>
      <c r="AJZ22" s="76"/>
      <c r="AKA22" s="24"/>
      <c r="AKB22" s="76"/>
      <c r="AKC22" s="31"/>
      <c r="AKD22" s="76"/>
      <c r="AKE22" s="31"/>
      <c r="AKF22" s="76"/>
      <c r="AKG22" s="31"/>
      <c r="AKH22" s="76"/>
      <c r="AKI22" s="24"/>
      <c r="AKJ22" s="75"/>
      <c r="AKK22" s="75"/>
      <c r="AKL22" s="75"/>
      <c r="AKM22" s="35"/>
      <c r="AKN22" s="76"/>
      <c r="AKO22" s="35"/>
      <c r="AKP22" s="76"/>
      <c r="AKQ22" s="26"/>
      <c r="AKR22" s="76"/>
      <c r="AKS22" s="26"/>
      <c r="AKT22" s="76"/>
      <c r="AKU22" s="26"/>
      <c r="AKV22" s="76"/>
      <c r="AKW22" s="26"/>
      <c r="AKX22" s="76"/>
      <c r="AKY22" s="26"/>
      <c r="AKZ22" s="76"/>
      <c r="ALA22" s="26"/>
      <c r="ALB22" s="76"/>
      <c r="ALC22" s="26"/>
      <c r="ALD22" s="76"/>
      <c r="ALE22" s="31"/>
      <c r="ALF22" s="76"/>
      <c r="ALG22" s="31"/>
      <c r="ALH22" s="76"/>
      <c r="ALI22" s="31"/>
      <c r="ALJ22" s="76"/>
      <c r="ALK22" s="31"/>
      <c r="ALL22" s="76"/>
      <c r="ALM22" s="31"/>
      <c r="ALN22" s="76"/>
      <c r="ALO22" s="31"/>
      <c r="ALP22" s="76"/>
      <c r="ALQ22" s="31"/>
      <c r="ALR22" s="76"/>
      <c r="ALS22" s="31"/>
      <c r="ALT22" s="76"/>
      <c r="ALU22" s="31"/>
      <c r="ALV22" s="76"/>
      <c r="ALW22" s="31"/>
      <c r="ALX22" s="76"/>
      <c r="ALY22" s="31"/>
      <c r="ALZ22" s="77"/>
      <c r="AMA22" s="31"/>
      <c r="AMB22" s="76"/>
      <c r="AMC22" s="31"/>
      <c r="AMD22" s="76"/>
      <c r="AME22" s="31"/>
      <c r="AMF22" s="76"/>
      <c r="AMG22" s="31"/>
      <c r="AMH22" s="76"/>
      <c r="AMI22" s="31"/>
      <c r="AMJ22" s="76"/>
      <c r="AMK22" s="31"/>
      <c r="AML22" s="76"/>
      <c r="AMM22" s="31"/>
      <c r="AMN22" s="76"/>
      <c r="AMO22" s="24"/>
      <c r="AMP22" s="76"/>
      <c r="AMQ22" s="31"/>
      <c r="AMR22" s="76"/>
      <c r="AMS22" s="31"/>
      <c r="AMT22" s="76"/>
      <c r="AMU22" s="31"/>
      <c r="AMV22" s="76"/>
      <c r="AMW22" s="31"/>
      <c r="AMX22" s="76"/>
      <c r="AMY22" s="24"/>
      <c r="AMZ22" s="76"/>
      <c r="ANA22" s="31"/>
      <c r="ANB22" s="76"/>
      <c r="ANC22" s="31"/>
      <c r="AND22" s="76"/>
      <c r="ANE22" s="31"/>
      <c r="ANF22" s="76"/>
      <c r="ANG22" s="24"/>
      <c r="ANH22" s="75"/>
      <c r="ANI22" s="75"/>
      <c r="ANJ22" s="75"/>
      <c r="ANK22" s="35"/>
      <c r="ANL22" s="76"/>
      <c r="ANM22" s="35"/>
      <c r="ANN22" s="76"/>
      <c r="ANO22" s="26"/>
      <c r="ANP22" s="76"/>
      <c r="ANQ22" s="26"/>
      <c r="ANR22" s="76"/>
      <c r="ANS22" s="26"/>
      <c r="ANT22" s="76"/>
      <c r="ANU22" s="26"/>
      <c r="ANV22" s="76"/>
      <c r="ANW22" s="26"/>
      <c r="ANX22" s="76"/>
      <c r="ANY22" s="26"/>
      <c r="ANZ22" s="76"/>
      <c r="AOA22" s="26"/>
      <c r="AOB22" s="76"/>
      <c r="AOC22" s="31"/>
      <c r="AOD22" s="76"/>
      <c r="AOE22" s="31"/>
      <c r="AOF22" s="76"/>
      <c r="AOG22" s="31"/>
      <c r="AOH22" s="76"/>
      <c r="AOI22" s="31"/>
      <c r="AOJ22" s="76"/>
      <c r="AOK22" s="31"/>
      <c r="AOL22" s="76"/>
      <c r="AOM22" s="31"/>
      <c r="AON22" s="76"/>
      <c r="AOO22" s="31"/>
      <c r="AOP22" s="76"/>
      <c r="AOQ22" s="31"/>
      <c r="AOR22" s="76"/>
      <c r="AOS22" s="31"/>
      <c r="AOT22" s="76"/>
      <c r="AOU22" s="31"/>
      <c r="AOV22" s="76"/>
      <c r="AOW22" s="31"/>
      <c r="AOX22" s="77"/>
      <c r="AOY22" s="31"/>
      <c r="AOZ22" s="76"/>
      <c r="APA22" s="31"/>
      <c r="APB22" s="76"/>
      <c r="APC22" s="31"/>
      <c r="APD22" s="76"/>
      <c r="APE22" s="31"/>
      <c r="APF22" s="76"/>
      <c r="APG22" s="31"/>
      <c r="APH22" s="76"/>
      <c r="API22" s="31"/>
      <c r="APJ22" s="76"/>
      <c r="APK22" s="31"/>
      <c r="APL22" s="76"/>
      <c r="APM22" s="24"/>
      <c r="APN22" s="76"/>
      <c r="APO22" s="31"/>
      <c r="APP22" s="76"/>
      <c r="APQ22" s="31"/>
      <c r="APR22" s="76"/>
      <c r="APS22" s="31"/>
      <c r="APT22" s="76"/>
      <c r="APU22" s="31"/>
      <c r="APV22" s="76"/>
      <c r="APW22" s="24"/>
      <c r="APX22" s="76"/>
      <c r="APY22" s="31"/>
      <c r="APZ22" s="76"/>
      <c r="AQA22" s="31"/>
      <c r="AQB22" s="76"/>
      <c r="AQC22" s="31"/>
      <c r="AQD22" s="76"/>
      <c r="AQE22" s="24"/>
      <c r="AQF22" s="75"/>
      <c r="AQG22" s="75"/>
      <c r="AQH22" s="75"/>
      <c r="AQI22" s="35"/>
      <c r="AQJ22" s="76"/>
      <c r="AQK22" s="35"/>
      <c r="AQL22" s="76"/>
      <c r="AQM22" s="26"/>
      <c r="AQN22" s="76"/>
      <c r="AQO22" s="26"/>
      <c r="AQP22" s="76"/>
      <c r="AQQ22" s="26"/>
      <c r="AQR22" s="76"/>
      <c r="AQS22" s="26"/>
      <c r="AQT22" s="76"/>
      <c r="AQU22" s="26"/>
      <c r="AQV22" s="76"/>
      <c r="AQW22" s="26"/>
      <c r="AQX22" s="76"/>
      <c r="AQY22" s="26"/>
      <c r="AQZ22" s="76"/>
      <c r="ARA22" s="31"/>
      <c r="ARB22" s="76"/>
      <c r="ARC22" s="31"/>
      <c r="ARD22" s="76"/>
      <c r="ARE22" s="31"/>
      <c r="ARF22" s="76"/>
      <c r="ARG22" s="31"/>
      <c r="ARH22" s="76"/>
      <c r="ARI22" s="31"/>
      <c r="ARJ22" s="76"/>
      <c r="ARK22" s="31"/>
      <c r="ARL22" s="76"/>
      <c r="ARM22" s="31"/>
      <c r="ARN22" s="76"/>
      <c r="ARO22" s="31"/>
      <c r="ARP22" s="76"/>
      <c r="ARQ22" s="31"/>
      <c r="ARR22" s="76"/>
      <c r="ARS22" s="31"/>
      <c r="ART22" s="76"/>
      <c r="ARU22" s="31"/>
      <c r="ARV22" s="77"/>
      <c r="ARW22" s="31"/>
      <c r="ARX22" s="76"/>
      <c r="ARY22" s="31"/>
      <c r="ARZ22" s="76"/>
      <c r="ASA22" s="31"/>
      <c r="ASB22" s="76"/>
      <c r="ASC22" s="31"/>
      <c r="ASD22" s="76"/>
      <c r="ASE22" s="31"/>
      <c r="ASF22" s="76"/>
      <c r="ASG22" s="31"/>
      <c r="ASH22" s="76"/>
      <c r="ASI22" s="31"/>
      <c r="ASJ22" s="76"/>
      <c r="ASK22" s="24"/>
      <c r="ASL22" s="76"/>
      <c r="ASM22" s="31"/>
      <c r="ASN22" s="76"/>
      <c r="ASO22" s="31"/>
      <c r="ASP22" s="76"/>
      <c r="ASQ22" s="31"/>
      <c r="ASR22" s="76"/>
      <c r="ASS22" s="31"/>
      <c r="AST22" s="76"/>
      <c r="ASU22" s="24"/>
      <c r="ASV22" s="76"/>
      <c r="ASW22" s="31"/>
      <c r="ASX22" s="76"/>
      <c r="ASY22" s="31"/>
      <c r="ASZ22" s="76"/>
      <c r="ATA22" s="31"/>
      <c r="ATB22" s="76"/>
      <c r="ATC22" s="24"/>
      <c r="ATD22" s="75"/>
      <c r="ATE22" s="75"/>
      <c r="ATF22" s="75"/>
      <c r="ATG22" s="35"/>
      <c r="ATH22" s="76"/>
      <c r="ATI22" s="35"/>
      <c r="ATJ22" s="76"/>
      <c r="ATK22" s="26"/>
      <c r="ATL22" s="76"/>
      <c r="ATM22" s="26"/>
      <c r="ATN22" s="76"/>
      <c r="ATO22" s="26"/>
      <c r="ATP22" s="76"/>
      <c r="ATQ22" s="26"/>
      <c r="ATR22" s="76"/>
      <c r="ATS22" s="26"/>
      <c r="ATT22" s="76"/>
      <c r="ATU22" s="26"/>
      <c r="ATV22" s="76"/>
      <c r="ATW22" s="26"/>
      <c r="ATX22" s="76"/>
      <c r="ATY22" s="31"/>
      <c r="ATZ22" s="76"/>
      <c r="AUA22" s="31"/>
      <c r="AUB22" s="76"/>
      <c r="AUC22" s="31"/>
      <c r="AUD22" s="76"/>
      <c r="AUE22" s="31"/>
      <c r="AUF22" s="76"/>
      <c r="AUG22" s="31"/>
      <c r="AUH22" s="76"/>
      <c r="AUI22" s="31"/>
      <c r="AUJ22" s="76"/>
      <c r="AUK22" s="31"/>
      <c r="AUL22" s="76"/>
      <c r="AUM22" s="31"/>
      <c r="AUN22" s="76"/>
      <c r="AUO22" s="31"/>
      <c r="AUP22" s="76"/>
      <c r="AUQ22" s="31"/>
      <c r="AUR22" s="76"/>
      <c r="AUS22" s="31"/>
      <c r="AUT22" s="77"/>
      <c r="AUU22" s="31"/>
      <c r="AUV22" s="76"/>
      <c r="AUW22" s="31"/>
      <c r="AUX22" s="76"/>
      <c r="AUY22" s="31"/>
      <c r="AUZ22" s="76"/>
      <c r="AVA22" s="31"/>
      <c r="AVB22" s="76"/>
      <c r="AVC22" s="31"/>
      <c r="AVD22" s="76"/>
      <c r="AVE22" s="31"/>
      <c r="AVF22" s="76"/>
      <c r="AVG22" s="31"/>
      <c r="AVH22" s="76"/>
      <c r="AVI22" s="24"/>
      <c r="AVJ22" s="76"/>
      <c r="AVK22" s="31"/>
      <c r="AVL22" s="76"/>
      <c r="AVM22" s="31"/>
      <c r="AVN22" s="76"/>
      <c r="AVO22" s="31"/>
      <c r="AVP22" s="76"/>
      <c r="AVQ22" s="31"/>
      <c r="AVR22" s="76"/>
      <c r="AVS22" s="24"/>
      <c r="AVT22" s="76"/>
      <c r="AVU22" s="31"/>
      <c r="AVV22" s="76"/>
      <c r="AVW22" s="31"/>
      <c r="AVX22" s="76"/>
      <c r="AVY22" s="31"/>
      <c r="AVZ22" s="76"/>
      <c r="AWA22" s="24"/>
      <c r="AWB22" s="75"/>
      <c r="AWC22" s="75"/>
      <c r="AWD22" s="75"/>
      <c r="AWE22" s="35"/>
      <c r="AWF22" s="76"/>
      <c r="AWG22" s="35"/>
      <c r="AWH22" s="76"/>
      <c r="AWI22" s="26"/>
      <c r="AWJ22" s="76"/>
      <c r="AWK22" s="26"/>
      <c r="AWL22" s="76"/>
      <c r="AWM22" s="26"/>
      <c r="AWN22" s="76"/>
      <c r="AWO22" s="26"/>
      <c r="AWP22" s="76"/>
      <c r="AWQ22" s="26"/>
      <c r="AWR22" s="76"/>
      <c r="AWS22" s="26"/>
      <c r="AWT22" s="76"/>
      <c r="AWU22" s="26"/>
      <c r="AWV22" s="76"/>
      <c r="AWW22" s="31"/>
      <c r="AWX22" s="76"/>
      <c r="AWY22" s="31"/>
      <c r="AWZ22" s="76"/>
      <c r="AXA22" s="31"/>
      <c r="AXB22" s="76"/>
      <c r="AXC22" s="31"/>
      <c r="AXD22" s="76"/>
      <c r="AXE22" s="31"/>
      <c r="AXF22" s="76"/>
      <c r="AXG22" s="31"/>
      <c r="AXH22" s="76"/>
      <c r="AXI22" s="31"/>
      <c r="AXJ22" s="76"/>
      <c r="AXK22" s="31"/>
      <c r="AXL22" s="76"/>
      <c r="AXM22" s="31"/>
      <c r="AXN22" s="76"/>
      <c r="AXO22" s="31"/>
      <c r="AXP22" s="76"/>
      <c r="AXQ22" s="31"/>
      <c r="AXR22" s="77"/>
      <c r="AXS22" s="31"/>
      <c r="AXT22" s="76"/>
      <c r="AXU22" s="31"/>
      <c r="AXV22" s="76"/>
      <c r="AXW22" s="31"/>
      <c r="AXX22" s="76"/>
      <c r="AXY22" s="31"/>
      <c r="AXZ22" s="76"/>
      <c r="AYA22" s="31"/>
      <c r="AYB22" s="76"/>
      <c r="AYC22" s="31"/>
      <c r="AYD22" s="76"/>
      <c r="AYE22" s="31"/>
      <c r="AYF22" s="76"/>
      <c r="AYG22" s="24"/>
      <c r="AYH22" s="76"/>
      <c r="AYI22" s="31"/>
      <c r="AYJ22" s="76"/>
      <c r="AYK22" s="31"/>
      <c r="AYL22" s="76"/>
      <c r="AYM22" s="31"/>
      <c r="AYN22" s="76"/>
      <c r="AYO22" s="31"/>
      <c r="AYP22" s="76"/>
      <c r="AYQ22" s="24"/>
      <c r="AYR22" s="76"/>
      <c r="AYS22" s="31"/>
      <c r="AYT22" s="76"/>
      <c r="AYU22" s="31"/>
      <c r="AYV22" s="76"/>
      <c r="AYW22" s="31"/>
      <c r="AYX22" s="76"/>
      <c r="AYY22" s="24"/>
      <c r="AYZ22" s="75"/>
      <c r="AZA22" s="75"/>
      <c r="AZB22" s="75"/>
      <c r="AZC22" s="35"/>
      <c r="AZD22" s="76"/>
      <c r="AZE22" s="35"/>
      <c r="AZF22" s="76"/>
      <c r="AZG22" s="26"/>
      <c r="AZH22" s="76"/>
      <c r="AZI22" s="26"/>
      <c r="AZJ22" s="76"/>
      <c r="AZK22" s="26"/>
      <c r="AZL22" s="76"/>
      <c r="AZM22" s="26"/>
      <c r="AZN22" s="76"/>
      <c r="AZO22" s="26"/>
      <c r="AZP22" s="76"/>
      <c r="AZQ22" s="26"/>
      <c r="AZR22" s="76"/>
      <c r="AZS22" s="26"/>
      <c r="AZT22" s="76"/>
      <c r="AZU22" s="31"/>
      <c r="AZV22" s="76"/>
      <c r="AZW22" s="31"/>
      <c r="AZX22" s="76"/>
      <c r="AZY22" s="31"/>
      <c r="AZZ22" s="76"/>
      <c r="BAA22" s="31"/>
      <c r="BAB22" s="76"/>
      <c r="BAC22" s="31"/>
      <c r="BAD22" s="76"/>
      <c r="BAE22" s="31"/>
      <c r="BAF22" s="76"/>
      <c r="BAG22" s="31"/>
      <c r="BAH22" s="76"/>
      <c r="BAI22" s="31"/>
      <c r="BAJ22" s="76"/>
      <c r="BAK22" s="31"/>
      <c r="BAL22" s="76"/>
      <c r="BAM22" s="31"/>
      <c r="BAN22" s="76"/>
      <c r="BAO22" s="31"/>
      <c r="BAP22" s="77"/>
      <c r="BAQ22" s="31"/>
      <c r="BAR22" s="76"/>
      <c r="BAS22" s="31"/>
      <c r="BAT22" s="76"/>
      <c r="BAU22" s="31"/>
      <c r="BAV22" s="76"/>
      <c r="BAW22" s="31"/>
      <c r="BAX22" s="76"/>
      <c r="BAY22" s="31"/>
      <c r="BAZ22" s="76"/>
      <c r="BBA22" s="31"/>
      <c r="BBB22" s="76"/>
      <c r="BBC22" s="31"/>
      <c r="BBD22" s="76"/>
      <c r="BBE22" s="24"/>
      <c r="BBF22" s="76"/>
      <c r="BBG22" s="31"/>
      <c r="BBH22" s="76"/>
      <c r="BBI22" s="31"/>
      <c r="BBJ22" s="76"/>
      <c r="BBK22" s="31"/>
      <c r="BBL22" s="76"/>
      <c r="BBM22" s="31"/>
      <c r="BBN22" s="76"/>
      <c r="BBO22" s="24"/>
      <c r="BBP22" s="76"/>
      <c r="BBQ22" s="31"/>
      <c r="BBR22" s="76"/>
      <c r="BBS22" s="31"/>
      <c r="BBT22" s="76"/>
      <c r="BBU22" s="31"/>
      <c r="BBV22" s="76"/>
      <c r="BBW22" s="24"/>
      <c r="BBX22" s="75"/>
      <c r="BBY22" s="75"/>
      <c r="BBZ22" s="75"/>
      <c r="BCA22" s="35"/>
      <c r="BCB22" s="76"/>
      <c r="BCC22" s="35"/>
      <c r="BCD22" s="76"/>
      <c r="BCE22" s="26"/>
      <c r="BCF22" s="76"/>
      <c r="BCG22" s="26"/>
      <c r="BCH22" s="76"/>
      <c r="BCI22" s="26"/>
      <c r="BCJ22" s="76"/>
      <c r="BCK22" s="26"/>
      <c r="BCL22" s="76"/>
      <c r="BCM22" s="26"/>
      <c r="BCN22" s="76"/>
      <c r="BCO22" s="26"/>
      <c r="BCP22" s="76"/>
      <c r="BCQ22" s="26"/>
      <c r="BCR22" s="76"/>
      <c r="BCS22" s="31"/>
      <c r="BCT22" s="76"/>
      <c r="BCU22" s="31"/>
      <c r="BCV22" s="76"/>
      <c r="BCW22" s="31"/>
      <c r="BCX22" s="76"/>
      <c r="BCY22" s="31"/>
      <c r="BCZ22" s="76"/>
      <c r="BDA22" s="31"/>
      <c r="BDB22" s="76"/>
      <c r="BDC22" s="31"/>
      <c r="BDD22" s="76"/>
      <c r="BDE22" s="31"/>
      <c r="BDF22" s="76"/>
      <c r="BDG22" s="31"/>
      <c r="BDH22" s="76"/>
      <c r="BDI22" s="31"/>
      <c r="BDJ22" s="76"/>
      <c r="BDK22" s="31"/>
      <c r="BDL22" s="76"/>
      <c r="BDM22" s="31"/>
      <c r="BDN22" s="77"/>
      <c r="BDO22" s="31"/>
      <c r="BDP22" s="76"/>
      <c r="BDQ22" s="31"/>
      <c r="BDR22" s="76"/>
      <c r="BDS22" s="31"/>
      <c r="BDT22" s="76"/>
      <c r="BDU22" s="31"/>
      <c r="BDV22" s="76"/>
      <c r="BDW22" s="31"/>
      <c r="BDX22" s="76"/>
      <c r="BDY22" s="31"/>
      <c r="BDZ22" s="76"/>
      <c r="BEA22" s="31"/>
      <c r="BEB22" s="76"/>
      <c r="BEC22" s="24"/>
      <c r="BED22" s="76"/>
      <c r="BEE22" s="31"/>
      <c r="BEF22" s="76"/>
      <c r="BEG22" s="31"/>
      <c r="BEH22" s="76"/>
      <c r="BEI22" s="31"/>
      <c r="BEJ22" s="76"/>
      <c r="BEK22" s="31"/>
      <c r="BEL22" s="76"/>
      <c r="BEM22" s="24"/>
      <c r="BEN22" s="76"/>
      <c r="BEO22" s="31"/>
      <c r="BEP22" s="76"/>
      <c r="BEQ22" s="31"/>
      <c r="BER22" s="76"/>
      <c r="BES22" s="31"/>
      <c r="BET22" s="76"/>
      <c r="BEU22" s="24"/>
      <c r="BEV22" s="75"/>
      <c r="BEW22" s="75"/>
      <c r="BEX22" s="75"/>
      <c r="BEY22" s="35"/>
      <c r="BEZ22" s="76"/>
      <c r="BFA22" s="35"/>
      <c r="BFB22" s="76"/>
      <c r="BFC22" s="26"/>
      <c r="BFD22" s="76"/>
      <c r="BFE22" s="26"/>
      <c r="BFF22" s="76"/>
      <c r="BFG22" s="26"/>
      <c r="BFH22" s="76"/>
      <c r="BFI22" s="26"/>
      <c r="BFJ22" s="76"/>
      <c r="BFK22" s="26"/>
      <c r="BFL22" s="76"/>
      <c r="BFM22" s="26"/>
      <c r="BFN22" s="76"/>
      <c r="BFO22" s="26"/>
      <c r="BFP22" s="76"/>
      <c r="BFQ22" s="31"/>
      <c r="BFR22" s="76"/>
      <c r="BFS22" s="31"/>
      <c r="BFT22" s="76"/>
      <c r="BFU22" s="31"/>
      <c r="BFV22" s="76"/>
      <c r="BFW22" s="31"/>
      <c r="BFX22" s="76"/>
      <c r="BFY22" s="31"/>
      <c r="BFZ22" s="76"/>
      <c r="BGA22" s="31"/>
      <c r="BGB22" s="76"/>
      <c r="BGC22" s="31"/>
      <c r="BGD22" s="76"/>
      <c r="BGE22" s="31"/>
      <c r="BGF22" s="76"/>
      <c r="BGG22" s="31"/>
      <c r="BGH22" s="76"/>
      <c r="BGI22" s="31"/>
      <c r="BGJ22" s="76"/>
      <c r="BGK22" s="31"/>
      <c r="BGL22" s="77"/>
      <c r="BGM22" s="31"/>
      <c r="BGN22" s="76"/>
      <c r="BGO22" s="31"/>
      <c r="BGP22" s="76"/>
      <c r="BGQ22" s="31"/>
      <c r="BGR22" s="76"/>
      <c r="BGS22" s="31"/>
      <c r="BGT22" s="76"/>
      <c r="BGU22" s="31"/>
      <c r="BGV22" s="76"/>
      <c r="BGW22" s="31"/>
      <c r="BGX22" s="76"/>
      <c r="BGY22" s="31"/>
      <c r="BGZ22" s="76"/>
      <c r="BHA22" s="24"/>
      <c r="BHB22" s="76"/>
      <c r="BHC22" s="31"/>
      <c r="BHD22" s="76"/>
      <c r="BHE22" s="31"/>
      <c r="BHF22" s="76"/>
      <c r="BHG22" s="31"/>
      <c r="BHH22" s="76"/>
      <c r="BHI22" s="31"/>
      <c r="BHJ22" s="76"/>
      <c r="BHK22" s="24"/>
      <c r="BHL22" s="76"/>
      <c r="BHM22" s="31"/>
      <c r="BHN22" s="76"/>
      <c r="BHO22" s="31"/>
      <c r="BHP22" s="76"/>
      <c r="BHQ22" s="31"/>
      <c r="BHR22" s="76"/>
      <c r="BHS22" s="24"/>
      <c r="BHT22" s="75"/>
      <c r="BHU22" s="75"/>
      <c r="BHV22" s="75"/>
      <c r="BHW22" s="35"/>
      <c r="BHX22" s="76"/>
      <c r="BHY22" s="35"/>
      <c r="BHZ22" s="76"/>
      <c r="BIA22" s="26"/>
      <c r="BIB22" s="76"/>
      <c r="BIC22" s="26"/>
      <c r="BID22" s="76"/>
      <c r="BIE22" s="26"/>
      <c r="BIF22" s="76"/>
      <c r="BIG22" s="26"/>
      <c r="BIH22" s="76"/>
      <c r="BII22" s="26"/>
      <c r="BIJ22" s="76"/>
      <c r="BIK22" s="26"/>
      <c r="BIL22" s="76"/>
      <c r="BIM22" s="26"/>
      <c r="BIN22" s="76"/>
      <c r="BIO22" s="31"/>
      <c r="BIP22" s="76"/>
      <c r="BIQ22" s="31"/>
      <c r="BIR22" s="76"/>
      <c r="BIS22" s="31"/>
      <c r="BIT22" s="76"/>
      <c r="BIU22" s="31"/>
      <c r="BIV22" s="76"/>
      <c r="BIW22" s="31"/>
      <c r="BIX22" s="76"/>
      <c r="BIY22" s="31"/>
      <c r="BIZ22" s="76"/>
      <c r="BJA22" s="31"/>
      <c r="BJB22" s="76"/>
      <c r="BJC22" s="31"/>
      <c r="BJD22" s="76"/>
      <c r="BJE22" s="31"/>
      <c r="BJF22" s="76"/>
      <c r="BJG22" s="31"/>
      <c r="BJH22" s="76"/>
      <c r="BJI22" s="31"/>
      <c r="BJJ22" s="77"/>
      <c r="BJK22" s="31"/>
      <c r="BJL22" s="76"/>
      <c r="BJM22" s="31"/>
      <c r="BJN22" s="76"/>
      <c r="BJO22" s="31"/>
      <c r="BJP22" s="76"/>
      <c r="BJQ22" s="31"/>
      <c r="BJR22" s="76"/>
      <c r="BJS22" s="31"/>
      <c r="BJT22" s="76"/>
      <c r="BJU22" s="31"/>
      <c r="BJV22" s="76"/>
      <c r="BJW22" s="31"/>
      <c r="BJX22" s="76"/>
      <c r="BJY22" s="24"/>
      <c r="BJZ22" s="76"/>
      <c r="BKA22" s="31"/>
      <c r="BKB22" s="76"/>
      <c r="BKC22" s="31"/>
      <c r="BKD22" s="76"/>
      <c r="BKE22" s="31"/>
      <c r="BKF22" s="76"/>
      <c r="BKG22" s="31"/>
      <c r="BKH22" s="76"/>
      <c r="BKI22" s="24"/>
      <c r="BKJ22" s="76"/>
      <c r="BKK22" s="31"/>
      <c r="BKL22" s="76"/>
      <c r="BKM22" s="31"/>
      <c r="BKN22" s="76"/>
      <c r="BKO22" s="31"/>
      <c r="BKP22" s="76"/>
      <c r="BKQ22" s="24"/>
      <c r="BKR22" s="75"/>
      <c r="BKS22" s="75"/>
      <c r="BKT22" s="75"/>
      <c r="BKU22" s="35"/>
      <c r="BKV22" s="76"/>
      <c r="BKW22" s="35"/>
      <c r="BKX22" s="76"/>
      <c r="BKY22" s="26"/>
      <c r="BKZ22" s="76"/>
      <c r="BLA22" s="26"/>
      <c r="BLB22" s="76"/>
      <c r="BLC22" s="26"/>
      <c r="BLD22" s="76"/>
      <c r="BLE22" s="26"/>
      <c r="BLF22" s="76"/>
      <c r="BLG22" s="26"/>
      <c r="BLH22" s="76"/>
      <c r="BLI22" s="26"/>
      <c r="BLJ22" s="76"/>
      <c r="BLK22" s="26"/>
      <c r="BLL22" s="76"/>
      <c r="BLM22" s="31"/>
      <c r="BLN22" s="76"/>
      <c r="BLO22" s="31"/>
      <c r="BLP22" s="76"/>
      <c r="BLQ22" s="31"/>
      <c r="BLR22" s="76"/>
      <c r="BLS22" s="31"/>
      <c r="BLT22" s="76"/>
      <c r="BLU22" s="31"/>
      <c r="BLV22" s="76"/>
      <c r="BLW22" s="31"/>
      <c r="BLX22" s="76"/>
      <c r="BLY22" s="31"/>
      <c r="BLZ22" s="76"/>
      <c r="BMA22" s="31"/>
      <c r="BMB22" s="76"/>
      <c r="BMC22" s="31"/>
      <c r="BMD22" s="76"/>
      <c r="BME22" s="31"/>
      <c r="BMF22" s="76"/>
      <c r="BMG22" s="31"/>
      <c r="BMH22" s="77"/>
      <c r="BMI22" s="31"/>
      <c r="BMJ22" s="76"/>
      <c r="BMK22" s="31"/>
      <c r="BML22" s="76"/>
      <c r="BMM22" s="31"/>
      <c r="BMN22" s="76"/>
      <c r="BMO22" s="31"/>
      <c r="BMP22" s="76"/>
      <c r="BMQ22" s="31"/>
      <c r="BMR22" s="76"/>
      <c r="BMS22" s="31"/>
      <c r="BMT22" s="76"/>
      <c r="BMU22" s="31"/>
      <c r="BMV22" s="76"/>
      <c r="BMW22" s="24"/>
      <c r="BMX22" s="76"/>
      <c r="BMY22" s="31"/>
      <c r="BMZ22" s="76"/>
      <c r="BNA22" s="31"/>
      <c r="BNB22" s="76"/>
      <c r="BNC22" s="31"/>
      <c r="BND22" s="76"/>
      <c r="BNE22" s="31"/>
      <c r="BNF22" s="76"/>
      <c r="BNG22" s="24"/>
      <c r="BNH22" s="76"/>
      <c r="BNI22" s="31"/>
      <c r="BNJ22" s="76"/>
      <c r="BNK22" s="31"/>
      <c r="BNL22" s="76"/>
      <c r="BNM22" s="31"/>
      <c r="BNN22" s="76"/>
      <c r="BNO22" s="24"/>
      <c r="BNP22" s="75"/>
      <c r="BNQ22" s="75"/>
      <c r="BNR22" s="75"/>
      <c r="BNS22" s="35"/>
      <c r="BNT22" s="76"/>
      <c r="BNU22" s="35"/>
      <c r="BNV22" s="76"/>
      <c r="BNW22" s="26"/>
      <c r="BNX22" s="76"/>
      <c r="BNY22" s="26"/>
      <c r="BNZ22" s="76"/>
      <c r="BOA22" s="26"/>
      <c r="BOB22" s="76"/>
      <c r="BOC22" s="26"/>
      <c r="BOD22" s="76"/>
      <c r="BOE22" s="26"/>
      <c r="BOF22" s="76"/>
      <c r="BOG22" s="26"/>
      <c r="BOH22" s="76"/>
      <c r="BOI22" s="26"/>
      <c r="BOJ22" s="76"/>
      <c r="BOK22" s="31"/>
      <c r="BOL22" s="76"/>
      <c r="BOM22" s="31"/>
      <c r="BON22" s="76"/>
      <c r="BOO22" s="31"/>
      <c r="BOP22" s="76"/>
      <c r="BOQ22" s="31"/>
      <c r="BOR22" s="76"/>
      <c r="BOS22" s="31"/>
      <c r="BOT22" s="76"/>
      <c r="BOU22" s="31"/>
      <c r="BOV22" s="76"/>
      <c r="BOW22" s="31"/>
      <c r="BOX22" s="76"/>
      <c r="BOY22" s="31"/>
      <c r="BOZ22" s="76"/>
      <c r="BPA22" s="31"/>
      <c r="BPB22" s="76"/>
      <c r="BPC22" s="31"/>
      <c r="BPD22" s="76"/>
      <c r="BPE22" s="31"/>
      <c r="BPF22" s="77"/>
      <c r="BPG22" s="31"/>
      <c r="BPH22" s="76"/>
      <c r="BPI22" s="31"/>
      <c r="BPJ22" s="76"/>
      <c r="BPK22" s="31"/>
      <c r="BPL22" s="76"/>
      <c r="BPM22" s="31"/>
      <c r="BPN22" s="76"/>
      <c r="BPO22" s="31"/>
      <c r="BPP22" s="76"/>
      <c r="BPQ22" s="31"/>
      <c r="BPR22" s="76"/>
      <c r="BPS22" s="31"/>
      <c r="BPT22" s="76"/>
      <c r="BPU22" s="24"/>
      <c r="BPV22" s="76"/>
      <c r="BPW22" s="31"/>
      <c r="BPX22" s="76"/>
      <c r="BPY22" s="31"/>
      <c r="BPZ22" s="76"/>
      <c r="BQA22" s="31"/>
      <c r="BQB22" s="76"/>
      <c r="BQC22" s="31"/>
      <c r="BQD22" s="76"/>
      <c r="BQE22" s="24"/>
      <c r="BQF22" s="76"/>
      <c r="BQG22" s="31"/>
      <c r="BQH22" s="76"/>
      <c r="BQI22" s="31"/>
      <c r="BQJ22" s="76"/>
      <c r="BQK22" s="31"/>
      <c r="BQL22" s="76"/>
      <c r="BQM22" s="24"/>
      <c r="BQN22" s="75"/>
      <c r="BQO22" s="75"/>
      <c r="BQP22" s="75"/>
      <c r="BQQ22" s="35"/>
      <c r="BQR22" s="76"/>
      <c r="BQS22" s="35"/>
      <c r="BQT22" s="76"/>
      <c r="BQU22" s="26"/>
      <c r="BQV22" s="76"/>
      <c r="BQW22" s="26"/>
      <c r="BQX22" s="76"/>
      <c r="BQY22" s="26"/>
      <c r="BQZ22" s="76"/>
      <c r="BRA22" s="26"/>
      <c r="BRB22" s="76"/>
      <c r="BRC22" s="26"/>
      <c r="BRD22" s="76"/>
      <c r="BRE22" s="26"/>
      <c r="BRF22" s="76"/>
      <c r="BRG22" s="26"/>
      <c r="BRH22" s="76"/>
      <c r="BRI22" s="31"/>
      <c r="BRJ22" s="76"/>
      <c r="BRK22" s="31"/>
      <c r="BRL22" s="76"/>
      <c r="BRM22" s="31"/>
      <c r="BRN22" s="76"/>
      <c r="BRO22" s="31"/>
      <c r="BRP22" s="76"/>
      <c r="BRQ22" s="31"/>
      <c r="BRR22" s="76"/>
      <c r="BRS22" s="31"/>
      <c r="BRT22" s="76"/>
      <c r="BRU22" s="31"/>
      <c r="BRV22" s="76"/>
      <c r="BRW22" s="31"/>
      <c r="BRX22" s="76"/>
      <c r="BRY22" s="31"/>
      <c r="BRZ22" s="76"/>
      <c r="BSA22" s="31"/>
      <c r="BSB22" s="76"/>
      <c r="BSC22" s="31"/>
      <c r="BSD22" s="77"/>
      <c r="BSE22" s="31"/>
      <c r="BSF22" s="76"/>
      <c r="BSG22" s="31"/>
      <c r="BSH22" s="76"/>
      <c r="BSI22" s="31"/>
      <c r="BSJ22" s="76"/>
      <c r="BSK22" s="31"/>
      <c r="BSL22" s="76"/>
      <c r="BSM22" s="31"/>
      <c r="BSN22" s="76"/>
      <c r="BSO22" s="31"/>
      <c r="BSP22" s="76"/>
      <c r="BSQ22" s="31"/>
      <c r="BSR22" s="76"/>
      <c r="BSS22" s="24"/>
      <c r="BST22" s="76"/>
      <c r="BSU22" s="31"/>
      <c r="BSV22" s="76"/>
      <c r="BSW22" s="31"/>
      <c r="BSX22" s="76"/>
      <c r="BSY22" s="31"/>
      <c r="BSZ22" s="76"/>
      <c r="BTA22" s="31"/>
      <c r="BTB22" s="76"/>
      <c r="BTC22" s="24"/>
      <c r="BTD22" s="76"/>
      <c r="BTE22" s="31"/>
      <c r="BTF22" s="76"/>
      <c r="BTG22" s="31"/>
      <c r="BTH22" s="76"/>
      <c r="BTI22" s="31"/>
      <c r="BTJ22" s="76"/>
      <c r="BTK22" s="24"/>
      <c r="BTL22" s="75"/>
      <c r="BTM22" s="75"/>
      <c r="BTN22" s="75"/>
      <c r="BTO22" s="35"/>
      <c r="BTP22" s="76"/>
      <c r="BTQ22" s="35"/>
      <c r="BTR22" s="76"/>
      <c r="BTS22" s="26"/>
      <c r="BTT22" s="76"/>
      <c r="BTU22" s="26"/>
      <c r="BTV22" s="76"/>
      <c r="BTW22" s="26"/>
      <c r="BTX22" s="76"/>
      <c r="BTY22" s="26"/>
      <c r="BTZ22" s="76"/>
      <c r="BUA22" s="26"/>
      <c r="BUB22" s="76"/>
      <c r="BUC22" s="26"/>
      <c r="BUD22" s="76"/>
      <c r="BUE22" s="26"/>
      <c r="BUF22" s="76"/>
      <c r="BUG22" s="31"/>
      <c r="BUH22" s="76"/>
      <c r="BUI22" s="31"/>
      <c r="BUJ22" s="76"/>
      <c r="BUK22" s="31"/>
      <c r="BUL22" s="76"/>
      <c r="BUM22" s="31"/>
      <c r="BUN22" s="76"/>
      <c r="BUO22" s="31"/>
      <c r="BUP22" s="76"/>
      <c r="BUQ22" s="31"/>
      <c r="BUR22" s="76"/>
      <c r="BUS22" s="31"/>
      <c r="BUT22" s="76"/>
      <c r="BUU22" s="31"/>
      <c r="BUV22" s="76"/>
      <c r="BUW22" s="31"/>
      <c r="BUX22" s="76"/>
      <c r="BUY22" s="31"/>
      <c r="BUZ22" s="76"/>
      <c r="BVA22" s="31"/>
      <c r="BVB22" s="77"/>
      <c r="BVC22" s="31"/>
      <c r="BVD22" s="76"/>
      <c r="BVE22" s="31"/>
      <c r="BVF22" s="76"/>
      <c r="BVG22" s="31"/>
      <c r="BVH22" s="76"/>
      <c r="BVI22" s="31"/>
      <c r="BVJ22" s="76"/>
      <c r="BVK22" s="31"/>
      <c r="BVL22" s="76"/>
      <c r="BVM22" s="31"/>
      <c r="BVN22" s="76"/>
      <c r="BVO22" s="31"/>
      <c r="BVP22" s="76"/>
      <c r="BVQ22" s="24"/>
      <c r="BVR22" s="76"/>
      <c r="BVS22" s="31"/>
      <c r="BVT22" s="76"/>
      <c r="BVU22" s="31"/>
      <c r="BVV22" s="76"/>
      <c r="BVW22" s="31"/>
      <c r="BVX22" s="76"/>
      <c r="BVY22" s="31"/>
      <c r="BVZ22" s="76"/>
      <c r="BWA22" s="24"/>
      <c r="BWB22" s="76"/>
      <c r="BWC22" s="31"/>
      <c r="BWD22" s="76"/>
      <c r="BWE22" s="31"/>
      <c r="BWF22" s="76"/>
      <c r="BWG22" s="31"/>
      <c r="BWH22" s="76"/>
      <c r="BWI22" s="24"/>
      <c r="BWJ22" s="75"/>
      <c r="BWK22" s="75"/>
      <c r="BWL22" s="75"/>
      <c r="BWM22" s="35"/>
      <c r="BWN22" s="76"/>
      <c r="BWO22" s="35"/>
      <c r="BWP22" s="76"/>
      <c r="BWQ22" s="26"/>
      <c r="BWR22" s="76"/>
      <c r="BWS22" s="26"/>
      <c r="BWT22" s="76"/>
      <c r="BWU22" s="26"/>
      <c r="BWV22" s="76"/>
      <c r="BWW22" s="26"/>
      <c r="BWX22" s="76"/>
      <c r="BWY22" s="26"/>
      <c r="BWZ22" s="76"/>
      <c r="BXA22" s="26"/>
      <c r="BXB22" s="76"/>
      <c r="BXC22" s="26"/>
      <c r="BXD22" s="76"/>
      <c r="BXE22" s="31"/>
      <c r="BXF22" s="76"/>
      <c r="BXG22" s="31"/>
      <c r="BXH22" s="76"/>
      <c r="BXI22" s="31"/>
      <c r="BXJ22" s="76"/>
      <c r="BXK22" s="31"/>
      <c r="BXL22" s="76"/>
      <c r="BXM22" s="31"/>
      <c r="BXN22" s="76"/>
      <c r="BXO22" s="31"/>
      <c r="BXP22" s="76"/>
      <c r="BXQ22" s="31"/>
      <c r="BXR22" s="76"/>
      <c r="BXS22" s="31"/>
      <c r="BXT22" s="76"/>
      <c r="BXU22" s="31"/>
      <c r="BXV22" s="76"/>
      <c r="BXW22" s="31"/>
      <c r="BXX22" s="76"/>
      <c r="BXY22" s="31"/>
      <c r="BXZ22" s="77"/>
      <c r="BYA22" s="31"/>
      <c r="BYB22" s="76"/>
      <c r="BYC22" s="31"/>
      <c r="BYD22" s="76"/>
      <c r="BYE22" s="31"/>
      <c r="BYF22" s="76"/>
      <c r="BYG22" s="31"/>
      <c r="BYH22" s="76"/>
      <c r="BYI22" s="31"/>
      <c r="BYJ22" s="76"/>
      <c r="BYK22" s="31"/>
      <c r="BYL22" s="76"/>
      <c r="BYM22" s="31"/>
      <c r="BYN22" s="76"/>
      <c r="BYO22" s="24"/>
      <c r="BYP22" s="76"/>
      <c r="BYQ22" s="31"/>
      <c r="BYR22" s="76"/>
      <c r="BYS22" s="31"/>
      <c r="BYT22" s="76"/>
      <c r="BYU22" s="31"/>
      <c r="BYV22" s="76"/>
      <c r="BYW22" s="31"/>
      <c r="BYX22" s="76"/>
      <c r="BYY22" s="24"/>
      <c r="BYZ22" s="76"/>
      <c r="BZA22" s="31"/>
      <c r="BZB22" s="76"/>
      <c r="BZC22" s="31"/>
      <c r="BZD22" s="76"/>
      <c r="BZE22" s="31"/>
      <c r="BZF22" s="76"/>
      <c r="BZG22" s="24"/>
      <c r="BZH22" s="75"/>
      <c r="BZI22" s="75"/>
      <c r="BZJ22" s="75"/>
      <c r="BZK22" s="35"/>
      <c r="BZL22" s="76"/>
      <c r="BZM22" s="35"/>
      <c r="BZN22" s="76"/>
      <c r="BZO22" s="26"/>
      <c r="BZP22" s="76"/>
      <c r="BZQ22" s="26"/>
      <c r="BZR22" s="76"/>
      <c r="BZS22" s="26"/>
      <c r="BZT22" s="76"/>
      <c r="BZU22" s="26"/>
      <c r="BZV22" s="76"/>
      <c r="BZW22" s="26"/>
      <c r="BZX22" s="76"/>
      <c r="BZY22" s="26"/>
      <c r="BZZ22" s="76"/>
      <c r="CAA22" s="26"/>
      <c r="CAB22" s="76"/>
      <c r="CAC22" s="31"/>
      <c r="CAD22" s="76"/>
      <c r="CAE22" s="31"/>
      <c r="CAF22" s="76"/>
      <c r="CAG22" s="31"/>
      <c r="CAH22" s="76"/>
      <c r="CAI22" s="31"/>
      <c r="CAJ22" s="76"/>
      <c r="CAK22" s="31"/>
      <c r="CAL22" s="76"/>
      <c r="CAM22" s="31"/>
      <c r="CAN22" s="76"/>
      <c r="CAO22" s="31"/>
      <c r="CAP22" s="76"/>
      <c r="CAQ22" s="31"/>
      <c r="CAR22" s="76"/>
      <c r="CAS22" s="31"/>
      <c r="CAT22" s="76"/>
      <c r="CAU22" s="31"/>
      <c r="CAV22" s="76"/>
      <c r="CAW22" s="31"/>
      <c r="CAX22" s="77"/>
      <c r="CAY22" s="31"/>
      <c r="CAZ22" s="76"/>
      <c r="CBA22" s="31"/>
      <c r="CBB22" s="76"/>
      <c r="CBC22" s="31"/>
      <c r="CBD22" s="76"/>
      <c r="CBE22" s="31"/>
      <c r="CBF22" s="76"/>
      <c r="CBG22" s="31"/>
      <c r="CBH22" s="76"/>
      <c r="CBI22" s="31"/>
      <c r="CBJ22" s="76"/>
      <c r="CBK22" s="31"/>
      <c r="CBL22" s="76"/>
      <c r="CBM22" s="24"/>
      <c r="CBN22" s="76"/>
      <c r="CBO22" s="31"/>
      <c r="CBP22" s="76"/>
      <c r="CBQ22" s="31"/>
      <c r="CBR22" s="76"/>
      <c r="CBS22" s="31"/>
      <c r="CBT22" s="76"/>
      <c r="CBU22" s="31"/>
      <c r="CBV22" s="76"/>
      <c r="CBW22" s="24"/>
      <c r="CBX22" s="76"/>
      <c r="CBY22" s="31"/>
      <c r="CBZ22" s="76"/>
      <c r="CCA22" s="31"/>
      <c r="CCB22" s="76"/>
      <c r="CCC22" s="31"/>
      <c r="CCD22" s="76"/>
      <c r="CCE22" s="24"/>
      <c r="CCF22" s="75"/>
      <c r="CCG22" s="75"/>
      <c r="CCH22" s="75"/>
      <c r="CCI22" s="35"/>
      <c r="CCJ22" s="76"/>
      <c r="CCK22" s="35"/>
      <c r="CCL22" s="76"/>
      <c r="CCM22" s="26"/>
      <c r="CCN22" s="76"/>
      <c r="CCO22" s="26"/>
      <c r="CCP22" s="76"/>
      <c r="CCQ22" s="26"/>
      <c r="CCR22" s="76"/>
      <c r="CCS22" s="26"/>
      <c r="CCT22" s="76"/>
      <c r="CCU22" s="26"/>
      <c r="CCV22" s="76"/>
      <c r="CCW22" s="26"/>
      <c r="CCX22" s="76"/>
      <c r="CCY22" s="26"/>
      <c r="CCZ22" s="76"/>
      <c r="CDA22" s="31"/>
      <c r="CDB22" s="76"/>
      <c r="CDC22" s="31"/>
      <c r="CDD22" s="76"/>
      <c r="CDE22" s="31"/>
      <c r="CDF22" s="76"/>
      <c r="CDG22" s="31"/>
      <c r="CDH22" s="76"/>
      <c r="CDI22" s="31"/>
      <c r="CDJ22" s="76"/>
      <c r="CDK22" s="31"/>
      <c r="CDL22" s="76"/>
      <c r="CDM22" s="31"/>
      <c r="CDN22" s="76"/>
      <c r="CDO22" s="31"/>
      <c r="CDP22" s="76"/>
      <c r="CDQ22" s="31"/>
      <c r="CDR22" s="76"/>
      <c r="CDS22" s="31"/>
      <c r="CDT22" s="76"/>
      <c r="CDU22" s="31"/>
      <c r="CDV22" s="77"/>
      <c r="CDW22" s="31"/>
      <c r="CDX22" s="76"/>
      <c r="CDY22" s="31"/>
      <c r="CDZ22" s="76"/>
      <c r="CEA22" s="31"/>
      <c r="CEB22" s="76"/>
      <c r="CEC22" s="31"/>
      <c r="CED22" s="76"/>
      <c r="CEE22" s="31"/>
      <c r="CEF22" s="76"/>
      <c r="CEG22" s="31"/>
      <c r="CEH22" s="76"/>
      <c r="CEI22" s="31"/>
      <c r="CEJ22" s="76"/>
      <c r="CEK22" s="24"/>
      <c r="CEL22" s="76"/>
      <c r="CEM22" s="31"/>
      <c r="CEN22" s="76"/>
      <c r="CEO22" s="31"/>
      <c r="CEP22" s="76"/>
      <c r="CEQ22" s="31"/>
      <c r="CER22" s="76"/>
      <c r="CES22" s="31"/>
      <c r="CET22" s="76"/>
      <c r="CEU22" s="24"/>
      <c r="CEV22" s="76"/>
      <c r="CEW22" s="31"/>
      <c r="CEX22" s="76"/>
      <c r="CEY22" s="31"/>
      <c r="CEZ22" s="76"/>
      <c r="CFA22" s="31"/>
      <c r="CFB22" s="76"/>
      <c r="CFC22" s="24"/>
      <c r="CFD22" s="75"/>
      <c r="CFE22" s="75"/>
      <c r="CFF22" s="75"/>
      <c r="CFG22" s="35"/>
      <c r="CFH22" s="76"/>
      <c r="CFI22" s="35"/>
      <c r="CFJ22" s="76"/>
      <c r="CFK22" s="26"/>
      <c r="CFL22" s="76"/>
      <c r="CFM22" s="26"/>
      <c r="CFN22" s="76"/>
      <c r="CFO22" s="26"/>
      <c r="CFP22" s="76"/>
      <c r="CFQ22" s="26"/>
      <c r="CFR22" s="76"/>
      <c r="CFS22" s="26"/>
      <c r="CFT22" s="76"/>
      <c r="CFU22" s="26"/>
      <c r="CFV22" s="76"/>
      <c r="CFW22" s="26"/>
      <c r="CFX22" s="76"/>
      <c r="CFY22" s="31"/>
      <c r="CFZ22" s="76"/>
      <c r="CGA22" s="31"/>
      <c r="CGB22" s="76"/>
      <c r="CGC22" s="31"/>
      <c r="CGD22" s="76"/>
      <c r="CGE22" s="31"/>
      <c r="CGF22" s="76"/>
      <c r="CGG22" s="31"/>
      <c r="CGH22" s="76"/>
      <c r="CGI22" s="31"/>
      <c r="CGJ22" s="76"/>
      <c r="CGK22" s="31"/>
      <c r="CGL22" s="76"/>
      <c r="CGM22" s="31"/>
      <c r="CGN22" s="76"/>
      <c r="CGO22" s="31"/>
      <c r="CGP22" s="76"/>
      <c r="CGQ22" s="31"/>
      <c r="CGR22" s="76"/>
      <c r="CGS22" s="31"/>
      <c r="CGT22" s="77"/>
      <c r="CGU22" s="31"/>
      <c r="CGV22" s="76"/>
      <c r="CGW22" s="31"/>
      <c r="CGX22" s="76"/>
      <c r="CGY22" s="31"/>
      <c r="CGZ22" s="76"/>
      <c r="CHA22" s="31"/>
      <c r="CHB22" s="76"/>
      <c r="CHC22" s="31"/>
      <c r="CHD22" s="76"/>
      <c r="CHE22" s="31"/>
      <c r="CHF22" s="76"/>
      <c r="CHG22" s="31"/>
      <c r="CHH22" s="76"/>
      <c r="CHI22" s="24"/>
      <c r="CHJ22" s="76"/>
      <c r="CHK22" s="31"/>
      <c r="CHL22" s="76"/>
      <c r="CHM22" s="31"/>
      <c r="CHN22" s="76"/>
      <c r="CHO22" s="31"/>
      <c r="CHP22" s="76"/>
      <c r="CHQ22" s="31"/>
      <c r="CHR22" s="76"/>
      <c r="CHS22" s="24"/>
      <c r="CHT22" s="76"/>
      <c r="CHU22" s="31"/>
      <c r="CHV22" s="76"/>
      <c r="CHW22" s="31"/>
      <c r="CHX22" s="76"/>
      <c r="CHY22" s="31"/>
      <c r="CHZ22" s="76"/>
      <c r="CIA22" s="24"/>
      <c r="CIB22" s="75"/>
      <c r="CIC22" s="75"/>
      <c r="CID22" s="75"/>
      <c r="CIE22" s="35"/>
      <c r="CIF22" s="76"/>
      <c r="CIG22" s="35"/>
      <c r="CIH22" s="76"/>
      <c r="CII22" s="26"/>
      <c r="CIJ22" s="76"/>
      <c r="CIK22" s="26"/>
      <c r="CIL22" s="76"/>
      <c r="CIM22" s="26"/>
      <c r="CIN22" s="76"/>
      <c r="CIO22" s="26"/>
      <c r="CIP22" s="76"/>
      <c r="CIQ22" s="26"/>
      <c r="CIR22" s="76"/>
      <c r="CIS22" s="26"/>
      <c r="CIT22" s="76"/>
      <c r="CIU22" s="26"/>
      <c r="CIV22" s="76"/>
      <c r="CIW22" s="31"/>
      <c r="CIX22" s="76"/>
      <c r="CIY22" s="31"/>
      <c r="CIZ22" s="76"/>
      <c r="CJA22" s="31"/>
      <c r="CJB22" s="76"/>
      <c r="CJC22" s="31"/>
      <c r="CJD22" s="76"/>
      <c r="CJE22" s="31"/>
      <c r="CJF22" s="76"/>
      <c r="CJG22" s="31"/>
      <c r="CJH22" s="76"/>
      <c r="CJI22" s="31"/>
      <c r="CJJ22" s="76"/>
      <c r="CJK22" s="31"/>
      <c r="CJL22" s="76"/>
      <c r="CJM22" s="31"/>
      <c r="CJN22" s="76"/>
      <c r="CJO22" s="31"/>
      <c r="CJP22" s="76"/>
      <c r="CJQ22" s="31"/>
      <c r="CJR22" s="77"/>
      <c r="CJS22" s="31"/>
      <c r="CJT22" s="76"/>
      <c r="CJU22" s="31"/>
      <c r="CJV22" s="76"/>
      <c r="CJW22" s="31"/>
      <c r="CJX22" s="76"/>
      <c r="CJY22" s="31"/>
      <c r="CJZ22" s="76"/>
      <c r="CKA22" s="31"/>
      <c r="CKB22" s="76"/>
      <c r="CKC22" s="31"/>
      <c r="CKD22" s="76"/>
      <c r="CKE22" s="31"/>
      <c r="CKF22" s="76"/>
      <c r="CKG22" s="24"/>
      <c r="CKH22" s="76"/>
      <c r="CKI22" s="31"/>
      <c r="CKJ22" s="76"/>
      <c r="CKK22" s="31"/>
      <c r="CKL22" s="76"/>
      <c r="CKM22" s="31"/>
      <c r="CKN22" s="76"/>
      <c r="CKO22" s="31"/>
      <c r="CKP22" s="76"/>
      <c r="CKQ22" s="24"/>
      <c r="CKR22" s="76"/>
      <c r="CKS22" s="31"/>
      <c r="CKT22" s="76"/>
      <c r="CKU22" s="31"/>
      <c r="CKV22" s="76"/>
      <c r="CKW22" s="31"/>
      <c r="CKX22" s="76"/>
      <c r="CKY22" s="24"/>
      <c r="CKZ22" s="75"/>
      <c r="CLA22" s="75"/>
      <c r="CLB22" s="75"/>
      <c r="CLC22" s="35"/>
      <c r="CLD22" s="76"/>
      <c r="CLE22" s="35"/>
      <c r="CLF22" s="76"/>
      <c r="CLG22" s="26"/>
      <c r="CLH22" s="76"/>
      <c r="CLI22" s="26"/>
      <c r="CLJ22" s="76"/>
      <c r="CLK22" s="26"/>
      <c r="CLL22" s="76"/>
      <c r="CLM22" s="26"/>
      <c r="CLN22" s="76"/>
      <c r="CLO22" s="26"/>
      <c r="CLP22" s="76"/>
      <c r="CLQ22" s="26"/>
      <c r="CLR22" s="76"/>
      <c r="CLS22" s="26"/>
      <c r="CLT22" s="76"/>
      <c r="CLU22" s="31"/>
      <c r="CLV22" s="76"/>
      <c r="CLW22" s="31"/>
      <c r="CLX22" s="76"/>
      <c r="CLY22" s="31"/>
      <c r="CLZ22" s="76"/>
      <c r="CMA22" s="31"/>
      <c r="CMB22" s="76"/>
      <c r="CMC22" s="31"/>
      <c r="CMD22" s="76"/>
      <c r="CME22" s="31"/>
      <c r="CMF22" s="76"/>
      <c r="CMG22" s="31"/>
      <c r="CMH22" s="76"/>
      <c r="CMI22" s="31"/>
      <c r="CMJ22" s="76"/>
      <c r="CMK22" s="31"/>
      <c r="CML22" s="76"/>
      <c r="CMM22" s="31"/>
      <c r="CMN22" s="76"/>
      <c r="CMO22" s="31"/>
      <c r="CMP22" s="77"/>
      <c r="CMQ22" s="31"/>
      <c r="CMR22" s="76"/>
      <c r="CMS22" s="31"/>
      <c r="CMT22" s="76"/>
      <c r="CMU22" s="31"/>
      <c r="CMV22" s="76"/>
      <c r="CMW22" s="31"/>
      <c r="CMX22" s="76"/>
      <c r="CMY22" s="31"/>
      <c r="CMZ22" s="76"/>
      <c r="CNA22" s="31"/>
      <c r="CNB22" s="76"/>
      <c r="CNC22" s="31"/>
      <c r="CND22" s="76"/>
      <c r="CNE22" s="24"/>
      <c r="CNF22" s="76"/>
      <c r="CNG22" s="31"/>
      <c r="CNH22" s="76"/>
      <c r="CNI22" s="31"/>
      <c r="CNJ22" s="76"/>
      <c r="CNK22" s="31"/>
      <c r="CNL22" s="76"/>
      <c r="CNM22" s="31"/>
      <c r="CNN22" s="76"/>
      <c r="CNO22" s="24"/>
      <c r="CNP22" s="76"/>
      <c r="CNQ22" s="31"/>
      <c r="CNR22" s="76"/>
      <c r="CNS22" s="31"/>
      <c r="CNT22" s="76"/>
      <c r="CNU22" s="31"/>
      <c r="CNV22" s="76"/>
      <c r="CNW22" s="24"/>
      <c r="CNX22" s="75"/>
      <c r="CNY22" s="75"/>
      <c r="CNZ22" s="75"/>
      <c r="COA22" s="35"/>
      <c r="COB22" s="76"/>
      <c r="COC22" s="35"/>
      <c r="COD22" s="76"/>
      <c r="COE22" s="26"/>
      <c r="COF22" s="76"/>
      <c r="COG22" s="26"/>
      <c r="COH22" s="76"/>
      <c r="COI22" s="26"/>
      <c r="COJ22" s="76"/>
      <c r="COK22" s="26"/>
      <c r="COL22" s="76"/>
      <c r="COM22" s="26"/>
      <c r="CON22" s="76"/>
      <c r="COO22" s="26"/>
      <c r="COP22" s="76"/>
      <c r="COQ22" s="26"/>
      <c r="COR22" s="76"/>
      <c r="COS22" s="31"/>
      <c r="COT22" s="76"/>
      <c r="COU22" s="31"/>
      <c r="COV22" s="76"/>
      <c r="COW22" s="31"/>
      <c r="COX22" s="76"/>
      <c r="COY22" s="31"/>
      <c r="COZ22" s="76"/>
      <c r="CPA22" s="31"/>
      <c r="CPB22" s="76"/>
      <c r="CPC22" s="31"/>
      <c r="CPD22" s="76"/>
      <c r="CPE22" s="31"/>
      <c r="CPF22" s="76"/>
      <c r="CPG22" s="31"/>
      <c r="CPH22" s="76"/>
      <c r="CPI22" s="31"/>
      <c r="CPJ22" s="76"/>
      <c r="CPK22" s="31"/>
      <c r="CPL22" s="76"/>
      <c r="CPM22" s="31"/>
      <c r="CPN22" s="77"/>
      <c r="CPO22" s="31"/>
      <c r="CPP22" s="76"/>
      <c r="CPQ22" s="31"/>
      <c r="CPR22" s="76"/>
      <c r="CPS22" s="31"/>
      <c r="CPT22" s="76"/>
      <c r="CPU22" s="31"/>
      <c r="CPV22" s="76"/>
      <c r="CPW22" s="31"/>
      <c r="CPX22" s="76"/>
      <c r="CPY22" s="31"/>
      <c r="CPZ22" s="76"/>
      <c r="CQA22" s="31"/>
      <c r="CQB22" s="76"/>
      <c r="CQC22" s="24"/>
      <c r="CQD22" s="76"/>
      <c r="CQE22" s="31"/>
      <c r="CQF22" s="76"/>
      <c r="CQG22" s="31"/>
      <c r="CQH22" s="76"/>
      <c r="CQI22" s="31"/>
      <c r="CQJ22" s="76"/>
      <c r="CQK22" s="31"/>
      <c r="CQL22" s="76"/>
      <c r="CQM22" s="24"/>
      <c r="CQN22" s="76"/>
      <c r="CQO22" s="31"/>
      <c r="CQP22" s="76"/>
      <c r="CQQ22" s="31"/>
      <c r="CQR22" s="76"/>
      <c r="CQS22" s="31"/>
      <c r="CQT22" s="76"/>
      <c r="CQU22" s="24"/>
      <c r="CQV22" s="75"/>
      <c r="CQW22" s="75"/>
      <c r="CQX22" s="75"/>
      <c r="CQY22" s="35"/>
      <c r="CQZ22" s="76"/>
      <c r="CRA22" s="35"/>
      <c r="CRB22" s="76"/>
      <c r="CRC22" s="26"/>
      <c r="CRD22" s="76"/>
      <c r="CRE22" s="26"/>
      <c r="CRF22" s="76"/>
      <c r="CRG22" s="26"/>
      <c r="CRH22" s="76"/>
      <c r="CRI22" s="26"/>
      <c r="CRJ22" s="76"/>
      <c r="CRK22" s="26"/>
      <c r="CRL22" s="76"/>
      <c r="CRM22" s="26"/>
      <c r="CRN22" s="76"/>
      <c r="CRO22" s="26"/>
      <c r="CRP22" s="76"/>
      <c r="CRQ22" s="31"/>
      <c r="CRR22" s="76"/>
      <c r="CRS22" s="31"/>
      <c r="CRT22" s="76"/>
      <c r="CRU22" s="31"/>
      <c r="CRV22" s="76"/>
      <c r="CRW22" s="31"/>
      <c r="CRX22" s="76"/>
      <c r="CRY22" s="31"/>
      <c r="CRZ22" s="76"/>
      <c r="CSA22" s="31"/>
      <c r="CSB22" s="76"/>
      <c r="CSC22" s="31"/>
      <c r="CSD22" s="76"/>
      <c r="CSE22" s="31"/>
      <c r="CSF22" s="76"/>
      <c r="CSG22" s="31"/>
      <c r="CSH22" s="76"/>
      <c r="CSI22" s="31"/>
      <c r="CSJ22" s="76"/>
      <c r="CSK22" s="31"/>
      <c r="CSL22" s="77"/>
      <c r="CSM22" s="31"/>
      <c r="CSN22" s="76"/>
      <c r="CSO22" s="31"/>
      <c r="CSP22" s="76"/>
      <c r="CSQ22" s="31"/>
      <c r="CSR22" s="76"/>
      <c r="CSS22" s="31"/>
      <c r="CST22" s="76"/>
      <c r="CSU22" s="31"/>
      <c r="CSV22" s="76"/>
      <c r="CSW22" s="31"/>
      <c r="CSX22" s="76"/>
      <c r="CSY22" s="31"/>
      <c r="CSZ22" s="76"/>
      <c r="CTA22" s="24"/>
      <c r="CTB22" s="76"/>
      <c r="CTC22" s="31"/>
      <c r="CTD22" s="76"/>
      <c r="CTE22" s="31"/>
      <c r="CTF22" s="76"/>
      <c r="CTG22" s="31"/>
      <c r="CTH22" s="76"/>
      <c r="CTI22" s="31"/>
      <c r="CTJ22" s="76"/>
      <c r="CTK22" s="24"/>
      <c r="CTL22" s="76"/>
      <c r="CTM22" s="31"/>
      <c r="CTN22" s="76"/>
      <c r="CTO22" s="31"/>
      <c r="CTP22" s="76"/>
      <c r="CTQ22" s="31"/>
      <c r="CTR22" s="76"/>
      <c r="CTS22" s="24"/>
      <c r="CTT22" s="75"/>
      <c r="CTU22" s="75"/>
      <c r="CTV22" s="75"/>
      <c r="CTW22" s="35"/>
      <c r="CTX22" s="76"/>
      <c r="CTY22" s="35"/>
      <c r="CTZ22" s="76"/>
      <c r="CUA22" s="26"/>
      <c r="CUB22" s="76"/>
      <c r="CUC22" s="26"/>
      <c r="CUD22" s="76"/>
      <c r="CUE22" s="26"/>
      <c r="CUF22" s="76"/>
      <c r="CUG22" s="26"/>
      <c r="CUH22" s="76"/>
      <c r="CUI22" s="26"/>
      <c r="CUJ22" s="76"/>
      <c r="CUK22" s="26"/>
      <c r="CUL22" s="76"/>
      <c r="CUM22" s="26"/>
      <c r="CUN22" s="76"/>
      <c r="CUO22" s="31"/>
      <c r="CUP22" s="76"/>
      <c r="CUQ22" s="31"/>
      <c r="CUR22" s="76"/>
      <c r="CUS22" s="31"/>
      <c r="CUT22" s="76"/>
      <c r="CUU22" s="31"/>
      <c r="CUV22" s="76"/>
      <c r="CUW22" s="31"/>
      <c r="CUX22" s="76"/>
      <c r="CUY22" s="31"/>
      <c r="CUZ22" s="76"/>
      <c r="CVA22" s="31"/>
      <c r="CVB22" s="76"/>
      <c r="CVC22" s="31"/>
      <c r="CVD22" s="76"/>
      <c r="CVE22" s="31"/>
      <c r="CVF22" s="76"/>
      <c r="CVG22" s="31"/>
      <c r="CVH22" s="76"/>
      <c r="CVI22" s="31"/>
      <c r="CVJ22" s="77"/>
      <c r="CVK22" s="31"/>
      <c r="CVL22" s="76"/>
      <c r="CVM22" s="31"/>
      <c r="CVN22" s="76"/>
      <c r="CVO22" s="31"/>
      <c r="CVP22" s="76"/>
      <c r="CVQ22" s="31"/>
      <c r="CVR22" s="76"/>
      <c r="CVS22" s="31"/>
      <c r="CVT22" s="76"/>
      <c r="CVU22" s="31"/>
      <c r="CVV22" s="76"/>
      <c r="CVW22" s="31"/>
      <c r="CVX22" s="76"/>
      <c r="CVY22" s="24"/>
      <c r="CVZ22" s="76"/>
      <c r="CWA22" s="31"/>
      <c r="CWB22" s="76"/>
      <c r="CWC22" s="31"/>
      <c r="CWD22" s="76"/>
      <c r="CWE22" s="31"/>
      <c r="CWF22" s="76"/>
      <c r="CWG22" s="31"/>
      <c r="CWH22" s="76"/>
      <c r="CWI22" s="24"/>
      <c r="CWJ22" s="76"/>
      <c r="CWK22" s="31"/>
      <c r="CWL22" s="76"/>
      <c r="CWM22" s="31"/>
      <c r="CWN22" s="76"/>
      <c r="CWO22" s="31"/>
      <c r="CWP22" s="76"/>
      <c r="CWQ22" s="24"/>
      <c r="CWR22" s="75"/>
      <c r="CWS22" s="75"/>
      <c r="CWT22" s="75"/>
      <c r="CWU22" s="35"/>
      <c r="CWV22" s="76"/>
      <c r="CWW22" s="35"/>
      <c r="CWX22" s="76"/>
      <c r="CWY22" s="26"/>
      <c r="CWZ22" s="76"/>
      <c r="CXA22" s="26"/>
      <c r="CXB22" s="76"/>
      <c r="CXC22" s="26"/>
      <c r="CXD22" s="76"/>
      <c r="CXE22" s="26"/>
      <c r="CXF22" s="76"/>
      <c r="CXG22" s="26"/>
      <c r="CXH22" s="76"/>
      <c r="CXI22" s="26"/>
      <c r="CXJ22" s="76"/>
      <c r="CXK22" s="26"/>
      <c r="CXL22" s="76"/>
      <c r="CXM22" s="31"/>
      <c r="CXN22" s="76"/>
      <c r="CXO22" s="31"/>
      <c r="CXP22" s="76"/>
      <c r="CXQ22" s="31"/>
      <c r="CXR22" s="76"/>
      <c r="CXS22" s="31"/>
      <c r="CXT22" s="76"/>
      <c r="CXU22" s="31"/>
      <c r="CXV22" s="76"/>
      <c r="CXW22" s="31"/>
      <c r="CXX22" s="76"/>
      <c r="CXY22" s="31"/>
      <c r="CXZ22" s="76"/>
      <c r="CYA22" s="31"/>
      <c r="CYB22" s="76"/>
      <c r="CYC22" s="31"/>
      <c r="CYD22" s="76"/>
      <c r="CYE22" s="31"/>
      <c r="CYF22" s="76"/>
      <c r="CYG22" s="31"/>
      <c r="CYH22" s="77"/>
      <c r="CYI22" s="31"/>
      <c r="CYJ22" s="76"/>
      <c r="CYK22" s="31"/>
      <c r="CYL22" s="76"/>
      <c r="CYM22" s="31"/>
      <c r="CYN22" s="76"/>
      <c r="CYO22" s="31"/>
      <c r="CYP22" s="76"/>
      <c r="CYQ22" s="31"/>
      <c r="CYR22" s="76"/>
      <c r="CYS22" s="31"/>
      <c r="CYT22" s="76"/>
      <c r="CYU22" s="31"/>
      <c r="CYV22" s="76"/>
      <c r="CYW22" s="24"/>
      <c r="CYX22" s="76"/>
      <c r="CYY22" s="31"/>
      <c r="CYZ22" s="76"/>
      <c r="CZA22" s="31"/>
      <c r="CZB22" s="76"/>
      <c r="CZC22" s="31"/>
      <c r="CZD22" s="76"/>
      <c r="CZE22" s="31"/>
      <c r="CZF22" s="76"/>
      <c r="CZG22" s="24"/>
      <c r="CZH22" s="76"/>
      <c r="CZI22" s="31"/>
      <c r="CZJ22" s="76"/>
      <c r="CZK22" s="31"/>
      <c r="CZL22" s="76"/>
      <c r="CZM22" s="31"/>
      <c r="CZN22" s="76"/>
      <c r="CZO22" s="24"/>
      <c r="CZP22" s="75"/>
      <c r="CZQ22" s="75"/>
      <c r="CZR22" s="75"/>
      <c r="CZS22" s="35"/>
      <c r="CZT22" s="76"/>
      <c r="CZU22" s="35"/>
      <c r="CZV22" s="76"/>
      <c r="CZW22" s="26"/>
      <c r="CZX22" s="76"/>
      <c r="CZY22" s="26"/>
      <c r="CZZ22" s="76"/>
      <c r="DAA22" s="26"/>
      <c r="DAB22" s="76"/>
      <c r="DAC22" s="26"/>
      <c r="DAD22" s="76"/>
      <c r="DAE22" s="26"/>
      <c r="DAF22" s="76"/>
      <c r="DAG22" s="26"/>
      <c r="DAH22" s="76"/>
      <c r="DAI22" s="26"/>
      <c r="DAJ22" s="76"/>
      <c r="DAK22" s="31"/>
      <c r="DAL22" s="76"/>
      <c r="DAM22" s="31"/>
      <c r="DAN22" s="76"/>
      <c r="DAO22" s="31"/>
      <c r="DAP22" s="76"/>
      <c r="DAQ22" s="31"/>
      <c r="DAR22" s="76"/>
      <c r="DAS22" s="31"/>
      <c r="DAT22" s="76"/>
      <c r="DAU22" s="31"/>
      <c r="DAV22" s="76"/>
      <c r="DAW22" s="31"/>
      <c r="DAX22" s="76"/>
      <c r="DAY22" s="31"/>
      <c r="DAZ22" s="76"/>
      <c r="DBA22" s="31"/>
      <c r="DBB22" s="76"/>
      <c r="DBC22" s="31"/>
      <c r="DBD22" s="76"/>
      <c r="DBE22" s="31"/>
      <c r="DBF22" s="77"/>
      <c r="DBG22" s="31"/>
      <c r="DBH22" s="76"/>
      <c r="DBI22" s="31"/>
      <c r="DBJ22" s="76"/>
      <c r="DBK22" s="31"/>
      <c r="DBL22" s="76"/>
      <c r="DBM22" s="31"/>
      <c r="DBN22" s="76"/>
      <c r="DBO22" s="31"/>
      <c r="DBP22" s="76"/>
      <c r="DBQ22" s="31"/>
      <c r="DBR22" s="76"/>
      <c r="DBS22" s="31"/>
      <c r="DBT22" s="76"/>
      <c r="DBU22" s="24"/>
      <c r="DBV22" s="76"/>
      <c r="DBW22" s="31"/>
      <c r="DBX22" s="76"/>
      <c r="DBY22" s="31"/>
      <c r="DBZ22" s="76"/>
      <c r="DCA22" s="31"/>
      <c r="DCB22" s="76"/>
      <c r="DCC22" s="31"/>
      <c r="DCD22" s="76"/>
      <c r="DCE22" s="24"/>
      <c r="DCF22" s="76"/>
      <c r="DCG22" s="31"/>
      <c r="DCH22" s="76"/>
      <c r="DCI22" s="31"/>
      <c r="DCJ22" s="76"/>
      <c r="DCK22" s="31"/>
      <c r="DCL22" s="76"/>
      <c r="DCM22" s="24"/>
      <c r="DCN22" s="75"/>
      <c r="DCO22" s="75"/>
      <c r="DCP22" s="75"/>
      <c r="DCQ22" s="35"/>
      <c r="DCR22" s="76"/>
      <c r="DCS22" s="35"/>
      <c r="DCT22" s="76"/>
      <c r="DCU22" s="26"/>
      <c r="DCV22" s="76"/>
      <c r="DCW22" s="26"/>
      <c r="DCX22" s="76"/>
      <c r="DCY22" s="26"/>
      <c r="DCZ22" s="76"/>
      <c r="DDA22" s="26"/>
      <c r="DDB22" s="76"/>
      <c r="DDC22" s="26"/>
      <c r="DDD22" s="76"/>
      <c r="DDE22" s="26"/>
      <c r="DDF22" s="76"/>
      <c r="DDG22" s="26"/>
      <c r="DDH22" s="76"/>
      <c r="DDI22" s="31"/>
      <c r="DDJ22" s="76"/>
      <c r="DDK22" s="31"/>
      <c r="DDL22" s="76"/>
      <c r="DDM22" s="31"/>
      <c r="DDN22" s="76"/>
      <c r="DDO22" s="31"/>
      <c r="DDP22" s="76"/>
      <c r="DDQ22" s="31"/>
      <c r="DDR22" s="76"/>
      <c r="DDS22" s="31"/>
      <c r="DDT22" s="76"/>
      <c r="DDU22" s="31"/>
      <c r="DDV22" s="76"/>
      <c r="DDW22" s="31"/>
      <c r="DDX22" s="76"/>
      <c r="DDY22" s="31"/>
      <c r="DDZ22" s="76"/>
      <c r="DEA22" s="31"/>
      <c r="DEB22" s="76"/>
      <c r="DEC22" s="31"/>
      <c r="DED22" s="77"/>
      <c r="DEE22" s="31"/>
      <c r="DEF22" s="76"/>
      <c r="DEG22" s="31"/>
      <c r="DEH22" s="76"/>
      <c r="DEI22" s="31"/>
      <c r="DEJ22" s="76"/>
      <c r="DEK22" s="31"/>
      <c r="DEL22" s="76"/>
      <c r="DEM22" s="31"/>
      <c r="DEN22" s="76"/>
      <c r="DEO22" s="31"/>
      <c r="DEP22" s="76"/>
      <c r="DEQ22" s="31"/>
      <c r="DER22" s="76"/>
      <c r="DES22" s="24"/>
      <c r="DET22" s="76"/>
      <c r="DEU22" s="31"/>
      <c r="DEV22" s="76"/>
      <c r="DEW22" s="31"/>
      <c r="DEX22" s="76"/>
      <c r="DEY22" s="31"/>
      <c r="DEZ22" s="76"/>
      <c r="DFA22" s="31"/>
      <c r="DFB22" s="76"/>
      <c r="DFC22" s="24"/>
      <c r="DFD22" s="76"/>
      <c r="DFE22" s="31"/>
      <c r="DFF22" s="76"/>
      <c r="DFG22" s="31"/>
      <c r="DFH22" s="76"/>
      <c r="DFI22" s="31"/>
      <c r="DFJ22" s="76"/>
      <c r="DFK22" s="24"/>
      <c r="DFL22" s="75"/>
      <c r="DFM22" s="75"/>
      <c r="DFN22" s="75"/>
      <c r="DFO22" s="35"/>
      <c r="DFP22" s="76"/>
      <c r="DFQ22" s="35"/>
      <c r="DFR22" s="76"/>
      <c r="DFS22" s="26"/>
      <c r="DFT22" s="76"/>
      <c r="DFU22" s="26"/>
      <c r="DFV22" s="76"/>
      <c r="DFW22" s="26"/>
      <c r="DFX22" s="76"/>
      <c r="DFY22" s="26"/>
      <c r="DFZ22" s="76"/>
      <c r="DGA22" s="26"/>
      <c r="DGB22" s="76"/>
      <c r="DGC22" s="26"/>
      <c r="DGD22" s="76"/>
      <c r="DGE22" s="26"/>
      <c r="DGF22" s="76"/>
      <c r="DGG22" s="31"/>
      <c r="DGH22" s="76"/>
      <c r="DGI22" s="31"/>
      <c r="DGJ22" s="76"/>
      <c r="DGK22" s="31"/>
      <c r="DGL22" s="76"/>
      <c r="DGM22" s="31"/>
      <c r="DGN22" s="76"/>
      <c r="DGO22" s="31"/>
      <c r="DGP22" s="76"/>
      <c r="DGQ22" s="31"/>
      <c r="DGR22" s="76"/>
      <c r="DGS22" s="31"/>
      <c r="DGT22" s="76"/>
      <c r="DGU22" s="31"/>
      <c r="DGV22" s="76"/>
      <c r="DGW22" s="31"/>
      <c r="DGX22" s="76"/>
      <c r="DGY22" s="31"/>
      <c r="DGZ22" s="76"/>
      <c r="DHA22" s="31"/>
      <c r="DHB22" s="77"/>
      <c r="DHC22" s="31"/>
      <c r="DHD22" s="76"/>
      <c r="DHE22" s="31"/>
      <c r="DHF22" s="76"/>
      <c r="DHG22" s="31"/>
      <c r="DHH22" s="76"/>
      <c r="DHI22" s="31"/>
      <c r="DHJ22" s="76"/>
      <c r="DHK22" s="31"/>
      <c r="DHL22" s="76"/>
      <c r="DHM22" s="31"/>
      <c r="DHN22" s="76"/>
      <c r="DHO22" s="31"/>
      <c r="DHP22" s="76"/>
      <c r="DHQ22" s="24"/>
      <c r="DHR22" s="76"/>
      <c r="DHS22" s="31"/>
      <c r="DHT22" s="76"/>
      <c r="DHU22" s="31"/>
      <c r="DHV22" s="76"/>
      <c r="DHW22" s="31"/>
      <c r="DHX22" s="76"/>
      <c r="DHY22" s="31"/>
      <c r="DHZ22" s="76"/>
      <c r="DIA22" s="24"/>
      <c r="DIB22" s="76"/>
      <c r="DIC22" s="31"/>
      <c r="DID22" s="76"/>
      <c r="DIE22" s="31"/>
      <c r="DIF22" s="76"/>
      <c r="DIG22" s="31"/>
      <c r="DIH22" s="76"/>
      <c r="DII22" s="24"/>
      <c r="DIJ22" s="75"/>
      <c r="DIK22" s="75"/>
      <c r="DIL22" s="75"/>
      <c r="DIM22" s="35"/>
      <c r="DIN22" s="76"/>
      <c r="DIO22" s="35"/>
      <c r="DIP22" s="76"/>
      <c r="DIQ22" s="26"/>
      <c r="DIR22" s="76"/>
      <c r="DIS22" s="26"/>
      <c r="DIT22" s="76"/>
      <c r="DIU22" s="26"/>
      <c r="DIV22" s="76"/>
      <c r="DIW22" s="26"/>
      <c r="DIX22" s="76"/>
      <c r="DIY22" s="26"/>
      <c r="DIZ22" s="76"/>
      <c r="DJA22" s="26"/>
      <c r="DJB22" s="76"/>
      <c r="DJC22" s="26"/>
      <c r="DJD22" s="76"/>
      <c r="DJE22" s="31"/>
      <c r="DJF22" s="76"/>
      <c r="DJG22" s="31"/>
      <c r="DJH22" s="76"/>
      <c r="DJI22" s="31"/>
      <c r="DJJ22" s="76"/>
      <c r="DJK22" s="31"/>
      <c r="DJL22" s="76"/>
      <c r="DJM22" s="31"/>
      <c r="DJN22" s="76"/>
      <c r="DJO22" s="31"/>
      <c r="DJP22" s="76"/>
      <c r="DJQ22" s="31"/>
      <c r="DJR22" s="76"/>
      <c r="DJS22" s="31"/>
      <c r="DJT22" s="76"/>
      <c r="DJU22" s="31"/>
      <c r="DJV22" s="76"/>
      <c r="DJW22" s="31"/>
      <c r="DJX22" s="76"/>
      <c r="DJY22" s="31"/>
      <c r="DJZ22" s="77"/>
      <c r="DKA22" s="31"/>
      <c r="DKB22" s="76"/>
      <c r="DKC22" s="31"/>
      <c r="DKD22" s="76"/>
      <c r="DKE22" s="31"/>
      <c r="DKF22" s="76"/>
      <c r="DKG22" s="31"/>
      <c r="DKH22" s="76"/>
      <c r="DKI22" s="31"/>
      <c r="DKJ22" s="76"/>
      <c r="DKK22" s="31"/>
      <c r="DKL22" s="76"/>
      <c r="DKM22" s="31"/>
      <c r="DKN22" s="76"/>
      <c r="DKO22" s="24"/>
      <c r="DKP22" s="76"/>
      <c r="DKQ22" s="31"/>
      <c r="DKR22" s="76"/>
      <c r="DKS22" s="31"/>
      <c r="DKT22" s="76"/>
      <c r="DKU22" s="31"/>
      <c r="DKV22" s="76"/>
      <c r="DKW22" s="31"/>
      <c r="DKX22" s="76"/>
      <c r="DKY22" s="24"/>
      <c r="DKZ22" s="76"/>
      <c r="DLA22" s="31"/>
      <c r="DLB22" s="76"/>
      <c r="DLC22" s="31"/>
      <c r="DLD22" s="76"/>
      <c r="DLE22" s="31"/>
      <c r="DLF22" s="76"/>
      <c r="DLG22" s="24"/>
      <c r="DLH22" s="75"/>
      <c r="DLI22" s="75"/>
      <c r="DLJ22" s="75"/>
      <c r="DLK22" s="35"/>
      <c r="DLL22" s="76"/>
      <c r="DLM22" s="35"/>
      <c r="DLN22" s="76"/>
      <c r="DLO22" s="26"/>
      <c r="DLP22" s="76"/>
      <c r="DLQ22" s="26"/>
      <c r="DLR22" s="76"/>
      <c r="DLS22" s="26"/>
      <c r="DLT22" s="76"/>
      <c r="DLU22" s="26"/>
      <c r="DLV22" s="76"/>
      <c r="DLW22" s="26"/>
      <c r="DLX22" s="76"/>
      <c r="DLY22" s="26"/>
      <c r="DLZ22" s="76"/>
      <c r="DMA22" s="26"/>
      <c r="DMB22" s="76"/>
      <c r="DMC22" s="31"/>
      <c r="DMD22" s="76"/>
      <c r="DME22" s="31"/>
      <c r="DMF22" s="76"/>
      <c r="DMG22" s="31"/>
      <c r="DMH22" s="76"/>
      <c r="DMI22" s="31"/>
      <c r="DMJ22" s="76"/>
      <c r="DMK22" s="31"/>
      <c r="DML22" s="76"/>
      <c r="DMM22" s="31"/>
      <c r="DMN22" s="76"/>
      <c r="DMO22" s="31"/>
      <c r="DMP22" s="76"/>
      <c r="DMQ22" s="31"/>
      <c r="DMR22" s="76"/>
      <c r="DMS22" s="31"/>
      <c r="DMT22" s="76"/>
      <c r="DMU22" s="31"/>
      <c r="DMV22" s="76"/>
      <c r="DMW22" s="31"/>
      <c r="DMX22" s="77"/>
      <c r="DMY22" s="31"/>
      <c r="DMZ22" s="76"/>
      <c r="DNA22" s="31"/>
      <c r="DNB22" s="76"/>
      <c r="DNC22" s="31"/>
      <c r="DND22" s="76"/>
      <c r="DNE22" s="31"/>
      <c r="DNF22" s="76"/>
      <c r="DNG22" s="31"/>
      <c r="DNH22" s="76"/>
      <c r="DNI22" s="31"/>
      <c r="DNJ22" s="76"/>
      <c r="DNK22" s="31"/>
      <c r="DNL22" s="76"/>
      <c r="DNM22" s="24"/>
      <c r="DNN22" s="76"/>
      <c r="DNO22" s="31"/>
      <c r="DNP22" s="76"/>
      <c r="DNQ22" s="31"/>
      <c r="DNR22" s="76"/>
      <c r="DNS22" s="31"/>
      <c r="DNT22" s="76"/>
      <c r="DNU22" s="31"/>
      <c r="DNV22" s="76"/>
      <c r="DNW22" s="24"/>
      <c r="DNX22" s="76"/>
      <c r="DNY22" s="31"/>
      <c r="DNZ22" s="76"/>
      <c r="DOA22" s="31"/>
      <c r="DOB22" s="76"/>
      <c r="DOC22" s="31"/>
      <c r="DOD22" s="76"/>
      <c r="DOE22" s="24"/>
      <c r="DOF22" s="75"/>
      <c r="DOG22" s="75"/>
      <c r="DOH22" s="75"/>
      <c r="DOI22" s="35"/>
      <c r="DOJ22" s="76"/>
      <c r="DOK22" s="35"/>
      <c r="DOL22" s="76"/>
      <c r="DOM22" s="26"/>
      <c r="DON22" s="76"/>
      <c r="DOO22" s="26"/>
      <c r="DOP22" s="76"/>
      <c r="DOQ22" s="26"/>
      <c r="DOR22" s="76"/>
      <c r="DOS22" s="26"/>
      <c r="DOT22" s="76"/>
      <c r="DOU22" s="26"/>
      <c r="DOV22" s="76"/>
      <c r="DOW22" s="26"/>
      <c r="DOX22" s="76"/>
      <c r="DOY22" s="26"/>
      <c r="DOZ22" s="76"/>
      <c r="DPA22" s="31"/>
      <c r="DPB22" s="76"/>
      <c r="DPC22" s="31"/>
      <c r="DPD22" s="76"/>
      <c r="DPE22" s="31"/>
      <c r="DPF22" s="76"/>
      <c r="DPG22" s="31"/>
      <c r="DPH22" s="76"/>
      <c r="DPI22" s="31"/>
      <c r="DPJ22" s="76"/>
      <c r="DPK22" s="31"/>
      <c r="DPL22" s="76"/>
      <c r="DPM22" s="31"/>
      <c r="DPN22" s="76"/>
      <c r="DPO22" s="31"/>
      <c r="DPP22" s="76"/>
      <c r="DPQ22" s="31"/>
      <c r="DPR22" s="76"/>
      <c r="DPS22" s="31"/>
      <c r="DPT22" s="76"/>
      <c r="DPU22" s="31"/>
      <c r="DPV22" s="77"/>
      <c r="DPW22" s="31"/>
      <c r="DPX22" s="76"/>
      <c r="DPY22" s="31"/>
      <c r="DPZ22" s="76"/>
      <c r="DQA22" s="31"/>
      <c r="DQB22" s="76"/>
      <c r="DQC22" s="31"/>
      <c r="DQD22" s="76"/>
      <c r="DQE22" s="31"/>
      <c r="DQF22" s="76"/>
      <c r="DQG22" s="31"/>
      <c r="DQH22" s="76"/>
      <c r="DQI22" s="31"/>
      <c r="DQJ22" s="76"/>
      <c r="DQK22" s="24"/>
      <c r="DQL22" s="76"/>
      <c r="DQM22" s="31"/>
      <c r="DQN22" s="76"/>
      <c r="DQO22" s="31"/>
      <c r="DQP22" s="76"/>
      <c r="DQQ22" s="31"/>
      <c r="DQR22" s="76"/>
      <c r="DQS22" s="31"/>
      <c r="DQT22" s="76"/>
      <c r="DQU22" s="24"/>
      <c r="DQV22" s="76"/>
      <c r="DQW22" s="31"/>
      <c r="DQX22" s="76"/>
      <c r="DQY22" s="31"/>
      <c r="DQZ22" s="76"/>
      <c r="DRA22" s="31"/>
      <c r="DRB22" s="76"/>
      <c r="DRC22" s="24"/>
      <c r="DRD22" s="75"/>
      <c r="DRE22" s="75"/>
      <c r="DRF22" s="75"/>
      <c r="DRG22" s="35"/>
      <c r="DRH22" s="76"/>
      <c r="DRI22" s="35"/>
      <c r="DRJ22" s="76"/>
      <c r="DRK22" s="26"/>
      <c r="DRL22" s="76"/>
      <c r="DRM22" s="26"/>
      <c r="DRN22" s="76"/>
      <c r="DRO22" s="26"/>
      <c r="DRP22" s="76"/>
      <c r="DRQ22" s="26"/>
      <c r="DRR22" s="76"/>
      <c r="DRS22" s="26"/>
      <c r="DRT22" s="76"/>
      <c r="DRU22" s="26"/>
      <c r="DRV22" s="76"/>
      <c r="DRW22" s="26"/>
      <c r="DRX22" s="76"/>
      <c r="DRY22" s="31"/>
      <c r="DRZ22" s="76"/>
      <c r="DSA22" s="31"/>
      <c r="DSB22" s="76"/>
      <c r="DSC22" s="31"/>
      <c r="DSD22" s="76"/>
      <c r="DSE22" s="31"/>
      <c r="DSF22" s="76"/>
      <c r="DSG22" s="31"/>
      <c r="DSH22" s="76"/>
      <c r="DSI22" s="31"/>
      <c r="DSJ22" s="76"/>
      <c r="DSK22" s="31"/>
      <c r="DSL22" s="76"/>
      <c r="DSM22" s="31"/>
      <c r="DSN22" s="76"/>
      <c r="DSO22" s="31"/>
      <c r="DSP22" s="76"/>
      <c r="DSQ22" s="31"/>
      <c r="DSR22" s="76"/>
      <c r="DSS22" s="31"/>
      <c r="DST22" s="77"/>
      <c r="DSU22" s="31"/>
      <c r="DSV22" s="76"/>
      <c r="DSW22" s="31"/>
      <c r="DSX22" s="76"/>
      <c r="DSY22" s="31"/>
      <c r="DSZ22" s="76"/>
      <c r="DTA22" s="31"/>
      <c r="DTB22" s="76"/>
      <c r="DTC22" s="31"/>
      <c r="DTD22" s="76"/>
      <c r="DTE22" s="31"/>
      <c r="DTF22" s="76"/>
      <c r="DTG22" s="31"/>
      <c r="DTH22" s="76"/>
      <c r="DTI22" s="24"/>
      <c r="DTJ22" s="76"/>
      <c r="DTK22" s="31"/>
      <c r="DTL22" s="76"/>
      <c r="DTM22" s="31"/>
      <c r="DTN22" s="76"/>
      <c r="DTO22" s="31"/>
      <c r="DTP22" s="76"/>
      <c r="DTQ22" s="31"/>
      <c r="DTR22" s="76"/>
      <c r="DTS22" s="24"/>
      <c r="DTT22" s="76"/>
      <c r="DTU22" s="31"/>
      <c r="DTV22" s="76"/>
      <c r="DTW22" s="31"/>
      <c r="DTX22" s="76"/>
      <c r="DTY22" s="31"/>
      <c r="DTZ22" s="76"/>
      <c r="DUA22" s="24"/>
      <c r="DUB22" s="75"/>
      <c r="DUC22" s="75"/>
      <c r="DUD22" s="75"/>
      <c r="DUE22" s="35"/>
      <c r="DUF22" s="76"/>
      <c r="DUG22" s="35"/>
      <c r="DUH22" s="76"/>
      <c r="DUI22" s="26"/>
      <c r="DUJ22" s="76"/>
      <c r="DUK22" s="26"/>
      <c r="DUL22" s="76"/>
      <c r="DUM22" s="26"/>
      <c r="DUN22" s="76"/>
      <c r="DUO22" s="26"/>
      <c r="DUP22" s="76"/>
      <c r="DUQ22" s="26"/>
      <c r="DUR22" s="76"/>
      <c r="DUS22" s="26"/>
      <c r="DUT22" s="76"/>
      <c r="DUU22" s="26"/>
      <c r="DUV22" s="76"/>
      <c r="DUW22" s="31"/>
      <c r="DUX22" s="76"/>
      <c r="DUY22" s="31"/>
      <c r="DUZ22" s="76"/>
      <c r="DVA22" s="31"/>
      <c r="DVB22" s="76"/>
      <c r="DVC22" s="31"/>
      <c r="DVD22" s="76"/>
      <c r="DVE22" s="31"/>
      <c r="DVF22" s="76"/>
      <c r="DVG22" s="31"/>
      <c r="DVH22" s="76"/>
      <c r="DVI22" s="31"/>
      <c r="DVJ22" s="76"/>
      <c r="DVK22" s="31"/>
      <c r="DVL22" s="76"/>
      <c r="DVM22" s="31"/>
      <c r="DVN22" s="76"/>
      <c r="DVO22" s="31"/>
      <c r="DVP22" s="76"/>
      <c r="DVQ22" s="31"/>
      <c r="DVR22" s="77"/>
      <c r="DVS22" s="31"/>
      <c r="DVT22" s="76"/>
      <c r="DVU22" s="31"/>
      <c r="DVV22" s="76"/>
      <c r="DVW22" s="31"/>
      <c r="DVX22" s="76"/>
      <c r="DVY22" s="31"/>
      <c r="DVZ22" s="76"/>
      <c r="DWA22" s="31"/>
      <c r="DWB22" s="76"/>
      <c r="DWC22" s="31"/>
      <c r="DWD22" s="76"/>
      <c r="DWE22" s="31"/>
      <c r="DWF22" s="76"/>
      <c r="DWG22" s="24"/>
      <c r="DWH22" s="76"/>
      <c r="DWI22" s="31"/>
      <c r="DWJ22" s="76"/>
      <c r="DWK22" s="31"/>
      <c r="DWL22" s="76"/>
      <c r="DWM22" s="31"/>
      <c r="DWN22" s="76"/>
      <c r="DWO22" s="31"/>
      <c r="DWP22" s="76"/>
      <c r="DWQ22" s="24"/>
      <c r="DWR22" s="76"/>
      <c r="DWS22" s="31"/>
      <c r="DWT22" s="76"/>
      <c r="DWU22" s="31"/>
      <c r="DWV22" s="76"/>
      <c r="DWW22" s="31"/>
      <c r="DWX22" s="76"/>
      <c r="DWY22" s="24"/>
      <c r="DWZ22" s="75"/>
      <c r="DXA22" s="75"/>
      <c r="DXB22" s="75"/>
      <c r="DXC22" s="35"/>
      <c r="DXD22" s="76"/>
      <c r="DXE22" s="35"/>
      <c r="DXF22" s="76"/>
      <c r="DXG22" s="26"/>
      <c r="DXH22" s="76"/>
      <c r="DXI22" s="26"/>
      <c r="DXJ22" s="76"/>
      <c r="DXK22" s="26"/>
      <c r="DXL22" s="76"/>
      <c r="DXM22" s="26"/>
      <c r="DXN22" s="76"/>
      <c r="DXO22" s="26"/>
      <c r="DXP22" s="76"/>
      <c r="DXQ22" s="26"/>
      <c r="DXR22" s="76"/>
      <c r="DXS22" s="26"/>
      <c r="DXT22" s="76"/>
      <c r="DXU22" s="31"/>
      <c r="DXV22" s="76"/>
      <c r="DXW22" s="31"/>
      <c r="DXX22" s="76"/>
      <c r="DXY22" s="31"/>
      <c r="DXZ22" s="76"/>
      <c r="DYA22" s="31"/>
      <c r="DYB22" s="76"/>
      <c r="DYC22" s="31"/>
      <c r="DYD22" s="76"/>
      <c r="DYE22" s="31"/>
      <c r="DYF22" s="76"/>
      <c r="DYG22" s="31"/>
      <c r="DYH22" s="76"/>
      <c r="DYI22" s="31"/>
      <c r="DYJ22" s="76"/>
      <c r="DYK22" s="31"/>
      <c r="DYL22" s="76"/>
      <c r="DYM22" s="31"/>
      <c r="DYN22" s="76"/>
      <c r="DYO22" s="31"/>
      <c r="DYP22" s="77"/>
      <c r="DYQ22" s="31"/>
      <c r="DYR22" s="76"/>
      <c r="DYS22" s="31"/>
      <c r="DYT22" s="76"/>
      <c r="DYU22" s="31"/>
      <c r="DYV22" s="76"/>
      <c r="DYW22" s="31"/>
      <c r="DYX22" s="76"/>
      <c r="DYY22" s="31"/>
      <c r="DYZ22" s="76"/>
      <c r="DZA22" s="31"/>
      <c r="DZB22" s="76"/>
      <c r="DZC22" s="31"/>
      <c r="DZD22" s="76"/>
      <c r="DZE22" s="24"/>
      <c r="DZF22" s="76"/>
      <c r="DZG22" s="31"/>
      <c r="DZH22" s="76"/>
      <c r="DZI22" s="31"/>
      <c r="DZJ22" s="76"/>
      <c r="DZK22" s="31"/>
      <c r="DZL22" s="76"/>
      <c r="DZM22" s="31"/>
      <c r="DZN22" s="76"/>
      <c r="DZO22" s="24"/>
      <c r="DZP22" s="76"/>
      <c r="DZQ22" s="31"/>
      <c r="DZR22" s="76"/>
      <c r="DZS22" s="31"/>
      <c r="DZT22" s="76"/>
      <c r="DZU22" s="31"/>
      <c r="DZV22" s="76"/>
      <c r="DZW22" s="24"/>
      <c r="DZX22" s="75"/>
      <c r="DZY22" s="75"/>
      <c r="DZZ22" s="75"/>
      <c r="EAA22" s="35"/>
      <c r="EAB22" s="76"/>
      <c r="EAC22" s="35"/>
      <c r="EAD22" s="76"/>
      <c r="EAE22" s="26"/>
      <c r="EAF22" s="76"/>
      <c r="EAG22" s="26"/>
      <c r="EAH22" s="76"/>
      <c r="EAI22" s="26"/>
      <c r="EAJ22" s="76"/>
      <c r="EAK22" s="26"/>
      <c r="EAL22" s="76"/>
      <c r="EAM22" s="26"/>
      <c r="EAN22" s="76"/>
      <c r="EAO22" s="26"/>
      <c r="EAP22" s="76"/>
      <c r="EAQ22" s="26"/>
      <c r="EAR22" s="76"/>
      <c r="EAS22" s="31"/>
      <c r="EAT22" s="76"/>
      <c r="EAU22" s="31"/>
      <c r="EAV22" s="76"/>
      <c r="EAW22" s="31"/>
      <c r="EAX22" s="76"/>
      <c r="EAY22" s="31"/>
      <c r="EAZ22" s="76"/>
      <c r="EBA22" s="31"/>
      <c r="EBB22" s="76"/>
      <c r="EBC22" s="31"/>
      <c r="EBD22" s="76"/>
      <c r="EBE22" s="31"/>
      <c r="EBF22" s="76"/>
      <c r="EBG22" s="31"/>
      <c r="EBH22" s="76"/>
      <c r="EBI22" s="31"/>
      <c r="EBJ22" s="76"/>
      <c r="EBK22" s="31"/>
      <c r="EBL22" s="76"/>
      <c r="EBM22" s="31"/>
      <c r="EBN22" s="77"/>
      <c r="EBO22" s="31"/>
      <c r="EBP22" s="76"/>
      <c r="EBQ22" s="31"/>
      <c r="EBR22" s="76"/>
      <c r="EBS22" s="31"/>
      <c r="EBT22" s="76"/>
      <c r="EBU22" s="31"/>
      <c r="EBV22" s="76"/>
      <c r="EBW22" s="31"/>
      <c r="EBX22" s="76"/>
      <c r="EBY22" s="31"/>
      <c r="EBZ22" s="76"/>
      <c r="ECA22" s="31"/>
      <c r="ECB22" s="76"/>
      <c r="ECC22" s="24"/>
      <c r="ECD22" s="76"/>
      <c r="ECE22" s="31"/>
      <c r="ECF22" s="76"/>
      <c r="ECG22" s="31"/>
      <c r="ECH22" s="76"/>
      <c r="ECI22" s="31"/>
      <c r="ECJ22" s="76"/>
      <c r="ECK22" s="31"/>
      <c r="ECL22" s="76"/>
      <c r="ECM22" s="24"/>
      <c r="ECN22" s="76"/>
      <c r="ECO22" s="31"/>
      <c r="ECP22" s="76"/>
      <c r="ECQ22" s="31"/>
      <c r="ECR22" s="76"/>
      <c r="ECS22" s="31"/>
      <c r="ECT22" s="76"/>
      <c r="ECU22" s="24"/>
      <c r="ECV22" s="75"/>
      <c r="ECW22" s="75"/>
      <c r="ECX22" s="75"/>
      <c r="ECY22" s="35"/>
      <c r="ECZ22" s="76"/>
      <c r="EDA22" s="35"/>
      <c r="EDB22" s="76"/>
      <c r="EDC22" s="26"/>
      <c r="EDD22" s="76"/>
      <c r="EDE22" s="26"/>
      <c r="EDF22" s="76"/>
      <c r="EDG22" s="26"/>
      <c r="EDH22" s="76"/>
      <c r="EDI22" s="26"/>
      <c r="EDJ22" s="76"/>
      <c r="EDK22" s="26"/>
      <c r="EDL22" s="76"/>
      <c r="EDM22" s="26"/>
      <c r="EDN22" s="76"/>
      <c r="EDO22" s="26"/>
      <c r="EDP22" s="76"/>
      <c r="EDQ22" s="31"/>
      <c r="EDR22" s="76"/>
      <c r="EDS22" s="31"/>
      <c r="EDT22" s="76"/>
      <c r="EDU22" s="31"/>
      <c r="EDV22" s="76"/>
      <c r="EDW22" s="31"/>
      <c r="EDX22" s="76"/>
      <c r="EDY22" s="31"/>
      <c r="EDZ22" s="76"/>
      <c r="EEA22" s="31"/>
      <c r="EEB22" s="76"/>
      <c r="EEC22" s="31"/>
      <c r="EED22" s="76"/>
      <c r="EEE22" s="31"/>
      <c r="EEF22" s="76"/>
      <c r="EEG22" s="31"/>
      <c r="EEH22" s="76"/>
      <c r="EEI22" s="31"/>
      <c r="EEJ22" s="76"/>
      <c r="EEK22" s="31"/>
      <c r="EEL22" s="77"/>
      <c r="EEM22" s="31"/>
      <c r="EEN22" s="76"/>
      <c r="EEO22" s="31"/>
      <c r="EEP22" s="76"/>
      <c r="EEQ22" s="31"/>
      <c r="EER22" s="76"/>
      <c r="EES22" s="31"/>
      <c r="EET22" s="76"/>
      <c r="EEU22" s="31"/>
      <c r="EEV22" s="76"/>
      <c r="EEW22" s="31"/>
      <c r="EEX22" s="76"/>
      <c r="EEY22" s="31"/>
      <c r="EEZ22" s="76"/>
      <c r="EFA22" s="24"/>
      <c r="EFB22" s="76"/>
      <c r="EFC22" s="31"/>
      <c r="EFD22" s="76"/>
      <c r="EFE22" s="31"/>
      <c r="EFF22" s="76"/>
      <c r="EFG22" s="31"/>
      <c r="EFH22" s="76"/>
      <c r="EFI22" s="31"/>
      <c r="EFJ22" s="76"/>
      <c r="EFK22" s="24"/>
      <c r="EFL22" s="76"/>
      <c r="EFM22" s="31"/>
      <c r="EFN22" s="76"/>
      <c r="EFO22" s="31"/>
      <c r="EFP22" s="76"/>
      <c r="EFQ22" s="31"/>
      <c r="EFR22" s="76"/>
      <c r="EFS22" s="24"/>
      <c r="EFT22" s="75"/>
      <c r="EFU22" s="75"/>
      <c r="EFV22" s="75"/>
      <c r="EFW22" s="35"/>
      <c r="EFX22" s="76"/>
      <c r="EFY22" s="35"/>
      <c r="EFZ22" s="76"/>
      <c r="EGA22" s="26"/>
      <c r="EGB22" s="76"/>
      <c r="EGC22" s="26"/>
      <c r="EGD22" s="76"/>
      <c r="EGE22" s="26"/>
      <c r="EGF22" s="76"/>
      <c r="EGG22" s="26"/>
      <c r="EGH22" s="76"/>
      <c r="EGI22" s="26"/>
      <c r="EGJ22" s="76"/>
      <c r="EGK22" s="26"/>
      <c r="EGL22" s="76"/>
      <c r="EGM22" s="26"/>
      <c r="EGN22" s="76"/>
      <c r="EGO22" s="31"/>
      <c r="EGP22" s="76"/>
      <c r="EGQ22" s="31"/>
      <c r="EGR22" s="76"/>
      <c r="EGS22" s="31"/>
      <c r="EGT22" s="76"/>
      <c r="EGU22" s="31"/>
      <c r="EGV22" s="76"/>
      <c r="EGW22" s="31"/>
      <c r="EGX22" s="76"/>
      <c r="EGY22" s="31"/>
      <c r="EGZ22" s="76"/>
      <c r="EHA22" s="31"/>
      <c r="EHB22" s="76"/>
      <c r="EHC22" s="31"/>
      <c r="EHD22" s="76"/>
      <c r="EHE22" s="31"/>
      <c r="EHF22" s="76"/>
      <c r="EHG22" s="31"/>
      <c r="EHH22" s="76"/>
      <c r="EHI22" s="31"/>
      <c r="EHJ22" s="77"/>
      <c r="EHK22" s="31"/>
      <c r="EHL22" s="76"/>
      <c r="EHM22" s="31"/>
      <c r="EHN22" s="76"/>
      <c r="EHO22" s="31"/>
      <c r="EHP22" s="76"/>
      <c r="EHQ22" s="31"/>
      <c r="EHR22" s="76"/>
      <c r="EHS22" s="31"/>
      <c r="EHT22" s="76"/>
      <c r="EHU22" s="31"/>
      <c r="EHV22" s="76"/>
      <c r="EHW22" s="31"/>
      <c r="EHX22" s="76"/>
      <c r="EHY22" s="24"/>
      <c r="EHZ22" s="76"/>
      <c r="EIA22" s="31"/>
      <c r="EIB22" s="76"/>
      <c r="EIC22" s="31"/>
      <c r="EID22" s="76"/>
      <c r="EIE22" s="31"/>
      <c r="EIF22" s="76"/>
      <c r="EIG22" s="31"/>
      <c r="EIH22" s="76"/>
      <c r="EII22" s="24"/>
      <c r="EIJ22" s="76"/>
      <c r="EIK22" s="31"/>
      <c r="EIL22" s="76"/>
      <c r="EIM22" s="31"/>
      <c r="EIN22" s="76"/>
      <c r="EIO22" s="31"/>
      <c r="EIP22" s="76"/>
      <c r="EIQ22" s="24"/>
      <c r="EIR22" s="75"/>
      <c r="EIS22" s="75"/>
      <c r="EIT22" s="75"/>
      <c r="EIU22" s="35"/>
      <c r="EIV22" s="76"/>
      <c r="EIW22" s="35"/>
      <c r="EIX22" s="76"/>
      <c r="EIY22" s="26"/>
      <c r="EIZ22" s="76"/>
      <c r="EJA22" s="26"/>
      <c r="EJB22" s="76"/>
      <c r="EJC22" s="26"/>
      <c r="EJD22" s="76"/>
      <c r="EJE22" s="26"/>
      <c r="EJF22" s="76"/>
      <c r="EJG22" s="26"/>
      <c r="EJH22" s="76"/>
      <c r="EJI22" s="26"/>
      <c r="EJJ22" s="76"/>
      <c r="EJK22" s="26"/>
      <c r="EJL22" s="76"/>
      <c r="EJM22" s="31"/>
      <c r="EJN22" s="76"/>
      <c r="EJO22" s="31"/>
      <c r="EJP22" s="76"/>
      <c r="EJQ22" s="31"/>
      <c r="EJR22" s="76"/>
      <c r="EJS22" s="31"/>
      <c r="EJT22" s="76"/>
      <c r="EJU22" s="31"/>
      <c r="EJV22" s="76"/>
      <c r="EJW22" s="31"/>
      <c r="EJX22" s="76"/>
      <c r="EJY22" s="31"/>
      <c r="EJZ22" s="76"/>
      <c r="EKA22" s="31"/>
      <c r="EKB22" s="76"/>
      <c r="EKC22" s="31"/>
      <c r="EKD22" s="76"/>
      <c r="EKE22" s="31"/>
      <c r="EKF22" s="76"/>
      <c r="EKG22" s="31"/>
      <c r="EKH22" s="77"/>
      <c r="EKI22" s="31"/>
      <c r="EKJ22" s="76"/>
      <c r="EKK22" s="31"/>
      <c r="EKL22" s="76"/>
      <c r="EKM22" s="31"/>
      <c r="EKN22" s="76"/>
      <c r="EKO22" s="31"/>
      <c r="EKP22" s="76"/>
      <c r="EKQ22" s="31"/>
      <c r="EKR22" s="76"/>
      <c r="EKS22" s="31"/>
      <c r="EKT22" s="76"/>
      <c r="EKU22" s="31"/>
      <c r="EKV22" s="76"/>
      <c r="EKW22" s="24"/>
      <c r="EKX22" s="76"/>
      <c r="EKY22" s="31"/>
      <c r="EKZ22" s="76"/>
      <c r="ELA22" s="31"/>
      <c r="ELB22" s="76"/>
      <c r="ELC22" s="31"/>
      <c r="ELD22" s="76"/>
      <c r="ELE22" s="31"/>
      <c r="ELF22" s="76"/>
      <c r="ELG22" s="24"/>
      <c r="ELH22" s="76"/>
      <c r="ELI22" s="31"/>
      <c r="ELJ22" s="76"/>
      <c r="ELK22" s="31"/>
      <c r="ELL22" s="76"/>
      <c r="ELM22" s="31"/>
      <c r="ELN22" s="76"/>
      <c r="ELO22" s="24"/>
      <c r="ELP22" s="75"/>
      <c r="ELQ22" s="75"/>
      <c r="ELR22" s="75"/>
      <c r="ELS22" s="35"/>
      <c r="ELT22" s="76"/>
      <c r="ELU22" s="35"/>
      <c r="ELV22" s="76"/>
      <c r="ELW22" s="26"/>
      <c r="ELX22" s="76"/>
      <c r="ELY22" s="26"/>
      <c r="ELZ22" s="76"/>
      <c r="EMA22" s="26"/>
      <c r="EMB22" s="76"/>
      <c r="EMC22" s="26"/>
      <c r="EMD22" s="76"/>
      <c r="EME22" s="26"/>
      <c r="EMF22" s="76"/>
      <c r="EMG22" s="26"/>
      <c r="EMH22" s="76"/>
      <c r="EMI22" s="26"/>
      <c r="EMJ22" s="76"/>
      <c r="EMK22" s="31"/>
      <c r="EML22" s="76"/>
      <c r="EMM22" s="31"/>
      <c r="EMN22" s="76"/>
      <c r="EMO22" s="31"/>
      <c r="EMP22" s="76"/>
      <c r="EMQ22" s="31"/>
      <c r="EMR22" s="76"/>
      <c r="EMS22" s="31"/>
      <c r="EMT22" s="76"/>
      <c r="EMU22" s="31"/>
      <c r="EMV22" s="76"/>
      <c r="EMW22" s="31"/>
      <c r="EMX22" s="76"/>
      <c r="EMY22" s="31"/>
      <c r="EMZ22" s="76"/>
      <c r="ENA22" s="31"/>
      <c r="ENB22" s="76"/>
      <c r="ENC22" s="31"/>
      <c r="END22" s="76"/>
      <c r="ENE22" s="31"/>
      <c r="ENF22" s="77"/>
      <c r="ENG22" s="31"/>
      <c r="ENH22" s="76"/>
      <c r="ENI22" s="31"/>
      <c r="ENJ22" s="76"/>
      <c r="ENK22" s="31"/>
      <c r="ENL22" s="76"/>
      <c r="ENM22" s="31"/>
      <c r="ENN22" s="76"/>
      <c r="ENO22" s="31"/>
      <c r="ENP22" s="76"/>
      <c r="ENQ22" s="31"/>
      <c r="ENR22" s="76"/>
      <c r="ENS22" s="31"/>
      <c r="ENT22" s="76"/>
      <c r="ENU22" s="24"/>
      <c r="ENV22" s="76"/>
      <c r="ENW22" s="31"/>
      <c r="ENX22" s="76"/>
      <c r="ENY22" s="31"/>
      <c r="ENZ22" s="76"/>
      <c r="EOA22" s="31"/>
      <c r="EOB22" s="76"/>
      <c r="EOC22" s="31"/>
      <c r="EOD22" s="76"/>
      <c r="EOE22" s="24"/>
      <c r="EOF22" s="76"/>
      <c r="EOG22" s="31"/>
      <c r="EOH22" s="76"/>
      <c r="EOI22" s="31"/>
      <c r="EOJ22" s="76"/>
      <c r="EOK22" s="31"/>
      <c r="EOL22" s="76"/>
      <c r="EOM22" s="24"/>
      <c r="EON22" s="75"/>
      <c r="EOO22" s="75"/>
      <c r="EOP22" s="75"/>
      <c r="EOQ22" s="35"/>
      <c r="EOR22" s="76"/>
      <c r="EOS22" s="35"/>
      <c r="EOT22" s="76"/>
      <c r="EOU22" s="26"/>
      <c r="EOV22" s="76"/>
      <c r="EOW22" s="26"/>
      <c r="EOX22" s="76"/>
      <c r="EOY22" s="26"/>
      <c r="EOZ22" s="76"/>
      <c r="EPA22" s="26"/>
      <c r="EPB22" s="76"/>
      <c r="EPC22" s="26"/>
      <c r="EPD22" s="76"/>
      <c r="EPE22" s="26"/>
      <c r="EPF22" s="76"/>
      <c r="EPG22" s="26"/>
      <c r="EPH22" s="76"/>
      <c r="EPI22" s="31"/>
      <c r="EPJ22" s="76"/>
      <c r="EPK22" s="31"/>
      <c r="EPL22" s="76"/>
      <c r="EPM22" s="31"/>
      <c r="EPN22" s="76"/>
      <c r="EPO22" s="31"/>
      <c r="EPP22" s="76"/>
      <c r="EPQ22" s="31"/>
      <c r="EPR22" s="76"/>
      <c r="EPS22" s="31"/>
      <c r="EPT22" s="76"/>
      <c r="EPU22" s="31"/>
      <c r="EPV22" s="76"/>
      <c r="EPW22" s="31"/>
      <c r="EPX22" s="76"/>
      <c r="EPY22" s="31"/>
      <c r="EPZ22" s="76"/>
      <c r="EQA22" s="31"/>
      <c r="EQB22" s="76"/>
      <c r="EQC22" s="31"/>
      <c r="EQD22" s="77"/>
      <c r="EQE22" s="31"/>
      <c r="EQF22" s="76"/>
      <c r="EQG22" s="31"/>
      <c r="EQH22" s="76"/>
      <c r="EQI22" s="31"/>
      <c r="EQJ22" s="76"/>
      <c r="EQK22" s="31"/>
      <c r="EQL22" s="76"/>
      <c r="EQM22" s="31"/>
      <c r="EQN22" s="76"/>
      <c r="EQO22" s="31"/>
      <c r="EQP22" s="76"/>
      <c r="EQQ22" s="31"/>
      <c r="EQR22" s="76"/>
      <c r="EQS22" s="24"/>
      <c r="EQT22" s="76"/>
      <c r="EQU22" s="31"/>
      <c r="EQV22" s="76"/>
      <c r="EQW22" s="31"/>
      <c r="EQX22" s="76"/>
      <c r="EQY22" s="31"/>
      <c r="EQZ22" s="76"/>
      <c r="ERA22" s="31"/>
      <c r="ERB22" s="76"/>
      <c r="ERC22" s="24"/>
      <c r="ERD22" s="76"/>
      <c r="ERE22" s="31"/>
      <c r="ERF22" s="76"/>
      <c r="ERG22" s="31"/>
      <c r="ERH22" s="76"/>
      <c r="ERI22" s="31"/>
      <c r="ERJ22" s="76"/>
      <c r="ERK22" s="24"/>
      <c r="ERL22" s="75"/>
      <c r="ERM22" s="75"/>
      <c r="ERN22" s="75"/>
      <c r="ERO22" s="35"/>
      <c r="ERP22" s="76"/>
      <c r="ERQ22" s="35"/>
      <c r="ERR22" s="76"/>
      <c r="ERS22" s="26"/>
      <c r="ERT22" s="76"/>
      <c r="ERU22" s="26"/>
      <c r="ERV22" s="76"/>
      <c r="ERW22" s="26"/>
      <c r="ERX22" s="76"/>
      <c r="ERY22" s="26"/>
      <c r="ERZ22" s="76"/>
      <c r="ESA22" s="26"/>
      <c r="ESB22" s="76"/>
      <c r="ESC22" s="26"/>
      <c r="ESD22" s="76"/>
      <c r="ESE22" s="26"/>
      <c r="ESF22" s="76"/>
      <c r="ESG22" s="31"/>
      <c r="ESH22" s="76"/>
      <c r="ESI22" s="31"/>
      <c r="ESJ22" s="76"/>
      <c r="ESK22" s="31"/>
      <c r="ESL22" s="76"/>
      <c r="ESM22" s="31"/>
      <c r="ESN22" s="76"/>
      <c r="ESO22" s="31"/>
      <c r="ESP22" s="76"/>
      <c r="ESQ22" s="31"/>
      <c r="ESR22" s="76"/>
      <c r="ESS22" s="31"/>
      <c r="EST22" s="76"/>
      <c r="ESU22" s="31"/>
      <c r="ESV22" s="76"/>
      <c r="ESW22" s="31"/>
      <c r="ESX22" s="76"/>
      <c r="ESY22" s="31"/>
      <c r="ESZ22" s="76"/>
      <c r="ETA22" s="31"/>
      <c r="ETB22" s="77"/>
      <c r="ETC22" s="31"/>
      <c r="ETD22" s="76"/>
      <c r="ETE22" s="31"/>
      <c r="ETF22" s="76"/>
      <c r="ETG22" s="31"/>
      <c r="ETH22" s="76"/>
      <c r="ETI22" s="31"/>
      <c r="ETJ22" s="76"/>
      <c r="ETK22" s="31"/>
      <c r="ETL22" s="76"/>
      <c r="ETM22" s="31"/>
      <c r="ETN22" s="76"/>
      <c r="ETO22" s="31"/>
      <c r="ETP22" s="76"/>
      <c r="ETQ22" s="24"/>
      <c r="ETR22" s="76"/>
      <c r="ETS22" s="31"/>
      <c r="ETT22" s="76"/>
      <c r="ETU22" s="31"/>
      <c r="ETV22" s="76"/>
      <c r="ETW22" s="31"/>
      <c r="ETX22" s="76"/>
      <c r="ETY22" s="31"/>
      <c r="ETZ22" s="76"/>
      <c r="EUA22" s="24"/>
      <c r="EUB22" s="76"/>
      <c r="EUC22" s="31"/>
      <c r="EUD22" s="76"/>
      <c r="EUE22" s="31"/>
      <c r="EUF22" s="76"/>
      <c r="EUG22" s="31"/>
      <c r="EUH22" s="76"/>
      <c r="EUI22" s="24"/>
      <c r="EUJ22" s="75"/>
      <c r="EUK22" s="75"/>
      <c r="EUL22" s="75"/>
      <c r="EUM22" s="35"/>
      <c r="EUN22" s="76"/>
      <c r="EUO22" s="35"/>
      <c r="EUP22" s="76"/>
      <c r="EUQ22" s="26"/>
      <c r="EUR22" s="76"/>
      <c r="EUS22" s="26"/>
      <c r="EUT22" s="76"/>
      <c r="EUU22" s="26"/>
      <c r="EUV22" s="76"/>
      <c r="EUW22" s="26"/>
      <c r="EUX22" s="76"/>
      <c r="EUY22" s="26"/>
      <c r="EUZ22" s="76"/>
      <c r="EVA22" s="26"/>
      <c r="EVB22" s="76"/>
      <c r="EVC22" s="26"/>
      <c r="EVD22" s="76"/>
      <c r="EVE22" s="31"/>
      <c r="EVF22" s="76"/>
      <c r="EVG22" s="31"/>
      <c r="EVH22" s="76"/>
      <c r="EVI22" s="31"/>
      <c r="EVJ22" s="76"/>
      <c r="EVK22" s="31"/>
      <c r="EVL22" s="76"/>
      <c r="EVM22" s="31"/>
      <c r="EVN22" s="76"/>
      <c r="EVO22" s="31"/>
      <c r="EVP22" s="76"/>
      <c r="EVQ22" s="31"/>
      <c r="EVR22" s="76"/>
      <c r="EVS22" s="31"/>
      <c r="EVT22" s="76"/>
      <c r="EVU22" s="31"/>
      <c r="EVV22" s="76"/>
      <c r="EVW22" s="31"/>
      <c r="EVX22" s="76"/>
      <c r="EVY22" s="31"/>
      <c r="EVZ22" s="77"/>
      <c r="EWA22" s="31"/>
      <c r="EWB22" s="76"/>
      <c r="EWC22" s="31"/>
      <c r="EWD22" s="76"/>
      <c r="EWE22" s="31"/>
      <c r="EWF22" s="76"/>
      <c r="EWG22" s="31"/>
      <c r="EWH22" s="76"/>
      <c r="EWI22" s="31"/>
      <c r="EWJ22" s="76"/>
      <c r="EWK22" s="31"/>
      <c r="EWL22" s="76"/>
      <c r="EWM22" s="31"/>
      <c r="EWN22" s="76"/>
      <c r="EWO22" s="24"/>
      <c r="EWP22" s="76"/>
      <c r="EWQ22" s="31"/>
      <c r="EWR22" s="76"/>
      <c r="EWS22" s="31"/>
      <c r="EWT22" s="76"/>
      <c r="EWU22" s="31"/>
      <c r="EWV22" s="76"/>
      <c r="EWW22" s="31"/>
      <c r="EWX22" s="76"/>
      <c r="EWY22" s="24"/>
      <c r="EWZ22" s="76"/>
      <c r="EXA22" s="31"/>
      <c r="EXB22" s="76"/>
      <c r="EXC22" s="31"/>
      <c r="EXD22" s="76"/>
      <c r="EXE22" s="31"/>
      <c r="EXF22" s="76"/>
      <c r="EXG22" s="24"/>
      <c r="EXH22" s="75"/>
      <c r="EXI22" s="75"/>
      <c r="EXJ22" s="75"/>
      <c r="EXK22" s="35"/>
      <c r="EXL22" s="76"/>
      <c r="EXM22" s="35"/>
      <c r="EXN22" s="76"/>
      <c r="EXO22" s="26"/>
      <c r="EXP22" s="76"/>
      <c r="EXQ22" s="26"/>
      <c r="EXR22" s="76"/>
      <c r="EXS22" s="26"/>
      <c r="EXT22" s="76"/>
      <c r="EXU22" s="26"/>
      <c r="EXV22" s="76"/>
      <c r="EXW22" s="26"/>
      <c r="EXX22" s="76"/>
      <c r="EXY22" s="26"/>
      <c r="EXZ22" s="76"/>
      <c r="EYA22" s="26"/>
      <c r="EYB22" s="76"/>
      <c r="EYC22" s="31"/>
      <c r="EYD22" s="76"/>
      <c r="EYE22" s="31"/>
      <c r="EYF22" s="76"/>
      <c r="EYG22" s="31"/>
      <c r="EYH22" s="76"/>
      <c r="EYI22" s="31"/>
      <c r="EYJ22" s="76"/>
      <c r="EYK22" s="31"/>
      <c r="EYL22" s="76"/>
      <c r="EYM22" s="31"/>
      <c r="EYN22" s="76"/>
      <c r="EYO22" s="31"/>
      <c r="EYP22" s="76"/>
      <c r="EYQ22" s="31"/>
      <c r="EYR22" s="76"/>
      <c r="EYS22" s="31"/>
      <c r="EYT22" s="76"/>
      <c r="EYU22" s="31"/>
      <c r="EYV22" s="76"/>
      <c r="EYW22" s="31"/>
      <c r="EYX22" s="77"/>
      <c r="EYY22" s="31"/>
      <c r="EYZ22" s="76"/>
      <c r="EZA22" s="31"/>
      <c r="EZB22" s="76"/>
      <c r="EZC22" s="31"/>
      <c r="EZD22" s="76"/>
      <c r="EZE22" s="31"/>
      <c r="EZF22" s="76"/>
      <c r="EZG22" s="31"/>
      <c r="EZH22" s="76"/>
      <c r="EZI22" s="31"/>
      <c r="EZJ22" s="76"/>
      <c r="EZK22" s="31"/>
      <c r="EZL22" s="76"/>
      <c r="EZM22" s="24"/>
      <c r="EZN22" s="76"/>
      <c r="EZO22" s="31"/>
      <c r="EZP22" s="76"/>
      <c r="EZQ22" s="31"/>
      <c r="EZR22" s="76"/>
      <c r="EZS22" s="31"/>
      <c r="EZT22" s="76"/>
      <c r="EZU22" s="31"/>
      <c r="EZV22" s="76"/>
      <c r="EZW22" s="24"/>
      <c r="EZX22" s="76"/>
      <c r="EZY22" s="31"/>
      <c r="EZZ22" s="76"/>
      <c r="FAA22" s="31"/>
      <c r="FAB22" s="76"/>
      <c r="FAC22" s="31"/>
      <c r="FAD22" s="76"/>
      <c r="FAE22" s="24"/>
      <c r="FAF22" s="75"/>
      <c r="FAG22" s="75"/>
      <c r="FAH22" s="75"/>
      <c r="FAI22" s="35"/>
      <c r="FAJ22" s="76"/>
      <c r="FAK22" s="35"/>
      <c r="FAL22" s="76"/>
      <c r="FAM22" s="26"/>
      <c r="FAN22" s="76"/>
      <c r="FAO22" s="26"/>
      <c r="FAP22" s="76"/>
      <c r="FAQ22" s="26"/>
      <c r="FAR22" s="76"/>
      <c r="FAS22" s="26"/>
      <c r="FAT22" s="76"/>
      <c r="FAU22" s="26"/>
      <c r="FAV22" s="76"/>
      <c r="FAW22" s="26"/>
      <c r="FAX22" s="76"/>
      <c r="FAY22" s="26"/>
      <c r="FAZ22" s="76"/>
      <c r="FBA22" s="31"/>
      <c r="FBB22" s="76"/>
      <c r="FBC22" s="31"/>
      <c r="FBD22" s="76"/>
      <c r="FBE22" s="31"/>
      <c r="FBF22" s="76"/>
      <c r="FBG22" s="31"/>
      <c r="FBH22" s="76"/>
      <c r="FBI22" s="31"/>
      <c r="FBJ22" s="76"/>
      <c r="FBK22" s="31"/>
      <c r="FBL22" s="76"/>
      <c r="FBM22" s="31"/>
      <c r="FBN22" s="76"/>
      <c r="FBO22" s="31"/>
      <c r="FBP22" s="76"/>
      <c r="FBQ22" s="31"/>
      <c r="FBR22" s="76"/>
      <c r="FBS22" s="31"/>
      <c r="FBT22" s="76"/>
      <c r="FBU22" s="31"/>
      <c r="FBV22" s="77"/>
      <c r="FBW22" s="31"/>
      <c r="FBX22" s="76"/>
      <c r="FBY22" s="31"/>
      <c r="FBZ22" s="76"/>
      <c r="FCA22" s="31"/>
      <c r="FCB22" s="76"/>
      <c r="FCC22" s="31"/>
      <c r="FCD22" s="76"/>
      <c r="FCE22" s="31"/>
      <c r="FCF22" s="76"/>
      <c r="FCG22" s="31"/>
      <c r="FCH22" s="76"/>
      <c r="FCI22" s="31"/>
      <c r="FCJ22" s="76"/>
      <c r="FCK22" s="24"/>
      <c r="FCL22" s="76"/>
      <c r="FCM22" s="31"/>
      <c r="FCN22" s="76"/>
      <c r="FCO22" s="31"/>
      <c r="FCP22" s="76"/>
      <c r="FCQ22" s="31"/>
      <c r="FCR22" s="76"/>
      <c r="FCS22" s="31"/>
      <c r="FCT22" s="76"/>
      <c r="FCU22" s="24"/>
      <c r="FCV22" s="76"/>
      <c r="FCW22" s="31"/>
      <c r="FCX22" s="76"/>
      <c r="FCY22" s="31"/>
      <c r="FCZ22" s="76"/>
      <c r="FDA22" s="31"/>
      <c r="FDB22" s="76"/>
      <c r="FDC22" s="24"/>
      <c r="FDD22" s="75"/>
      <c r="FDE22" s="75"/>
      <c r="FDF22" s="75"/>
      <c r="FDG22" s="35"/>
      <c r="FDH22" s="76"/>
      <c r="FDI22" s="35"/>
      <c r="FDJ22" s="76"/>
      <c r="FDK22" s="26"/>
      <c r="FDL22" s="76"/>
      <c r="FDM22" s="26"/>
      <c r="FDN22" s="76"/>
      <c r="FDO22" s="26"/>
      <c r="FDP22" s="76"/>
      <c r="FDQ22" s="26"/>
      <c r="FDR22" s="76"/>
      <c r="FDS22" s="26"/>
      <c r="FDT22" s="76"/>
      <c r="FDU22" s="26"/>
      <c r="FDV22" s="76"/>
      <c r="FDW22" s="26"/>
      <c r="FDX22" s="76"/>
      <c r="FDY22" s="31"/>
      <c r="FDZ22" s="76"/>
      <c r="FEA22" s="31"/>
      <c r="FEB22" s="76"/>
      <c r="FEC22" s="31"/>
      <c r="FED22" s="76"/>
      <c r="FEE22" s="31"/>
      <c r="FEF22" s="76"/>
      <c r="FEG22" s="31"/>
      <c r="FEH22" s="76"/>
      <c r="FEI22" s="31"/>
      <c r="FEJ22" s="76"/>
      <c r="FEK22" s="31"/>
      <c r="FEL22" s="76"/>
      <c r="FEM22" s="31"/>
      <c r="FEN22" s="76"/>
      <c r="FEO22" s="31"/>
      <c r="FEP22" s="76"/>
      <c r="FEQ22" s="31"/>
      <c r="FER22" s="76"/>
      <c r="FES22" s="31"/>
      <c r="FET22" s="77"/>
      <c r="FEU22" s="31"/>
      <c r="FEV22" s="76"/>
      <c r="FEW22" s="31"/>
      <c r="FEX22" s="76"/>
      <c r="FEY22" s="31"/>
      <c r="FEZ22" s="76"/>
      <c r="FFA22" s="31"/>
      <c r="FFB22" s="76"/>
      <c r="FFC22" s="31"/>
      <c r="FFD22" s="76"/>
      <c r="FFE22" s="31"/>
      <c r="FFF22" s="76"/>
      <c r="FFG22" s="31"/>
      <c r="FFH22" s="76"/>
      <c r="FFI22" s="24"/>
      <c r="FFJ22" s="76"/>
      <c r="FFK22" s="31"/>
      <c r="FFL22" s="76"/>
      <c r="FFM22" s="31"/>
      <c r="FFN22" s="76"/>
      <c r="FFO22" s="31"/>
      <c r="FFP22" s="76"/>
      <c r="FFQ22" s="31"/>
      <c r="FFR22" s="76"/>
      <c r="FFS22" s="24"/>
      <c r="FFT22" s="76"/>
      <c r="FFU22" s="31"/>
      <c r="FFV22" s="76"/>
      <c r="FFW22" s="31"/>
      <c r="FFX22" s="76"/>
      <c r="FFY22" s="31"/>
      <c r="FFZ22" s="76"/>
      <c r="FGA22" s="24"/>
      <c r="FGB22" s="75"/>
      <c r="FGC22" s="75"/>
      <c r="FGD22" s="75"/>
      <c r="FGE22" s="35"/>
      <c r="FGF22" s="76"/>
      <c r="FGG22" s="35"/>
      <c r="FGH22" s="76"/>
      <c r="FGI22" s="26"/>
      <c r="FGJ22" s="76"/>
      <c r="FGK22" s="26"/>
      <c r="FGL22" s="76"/>
      <c r="FGM22" s="26"/>
      <c r="FGN22" s="76"/>
      <c r="FGO22" s="26"/>
      <c r="FGP22" s="76"/>
      <c r="FGQ22" s="26"/>
      <c r="FGR22" s="76"/>
      <c r="FGS22" s="26"/>
      <c r="FGT22" s="76"/>
      <c r="FGU22" s="26"/>
      <c r="FGV22" s="76"/>
      <c r="FGW22" s="31"/>
      <c r="FGX22" s="76"/>
      <c r="FGY22" s="31"/>
      <c r="FGZ22" s="76"/>
      <c r="FHA22" s="31"/>
      <c r="FHB22" s="76"/>
      <c r="FHC22" s="31"/>
      <c r="FHD22" s="76"/>
      <c r="FHE22" s="31"/>
      <c r="FHF22" s="76"/>
      <c r="FHG22" s="31"/>
      <c r="FHH22" s="76"/>
      <c r="FHI22" s="31"/>
      <c r="FHJ22" s="76"/>
      <c r="FHK22" s="31"/>
      <c r="FHL22" s="76"/>
      <c r="FHM22" s="31"/>
      <c r="FHN22" s="76"/>
      <c r="FHO22" s="31"/>
      <c r="FHP22" s="76"/>
      <c r="FHQ22" s="31"/>
      <c r="FHR22" s="77"/>
      <c r="FHS22" s="31"/>
      <c r="FHT22" s="76"/>
      <c r="FHU22" s="31"/>
      <c r="FHV22" s="76"/>
      <c r="FHW22" s="31"/>
      <c r="FHX22" s="76"/>
      <c r="FHY22" s="31"/>
      <c r="FHZ22" s="76"/>
      <c r="FIA22" s="31"/>
      <c r="FIB22" s="76"/>
      <c r="FIC22" s="31"/>
      <c r="FID22" s="76"/>
      <c r="FIE22" s="31"/>
      <c r="FIF22" s="76"/>
      <c r="FIG22" s="24"/>
      <c r="FIH22" s="76"/>
      <c r="FII22" s="31"/>
      <c r="FIJ22" s="76"/>
      <c r="FIK22" s="31"/>
      <c r="FIL22" s="76"/>
      <c r="FIM22" s="31"/>
      <c r="FIN22" s="76"/>
      <c r="FIO22" s="31"/>
      <c r="FIP22" s="76"/>
      <c r="FIQ22" s="24"/>
      <c r="FIR22" s="76"/>
      <c r="FIS22" s="31"/>
      <c r="FIT22" s="76"/>
      <c r="FIU22" s="31"/>
      <c r="FIV22" s="76"/>
      <c r="FIW22" s="31"/>
      <c r="FIX22" s="76"/>
      <c r="FIY22" s="24"/>
      <c r="FIZ22" s="75"/>
      <c r="FJA22" s="75"/>
      <c r="FJB22" s="75"/>
      <c r="FJC22" s="35"/>
      <c r="FJD22" s="76"/>
      <c r="FJE22" s="35"/>
      <c r="FJF22" s="76"/>
      <c r="FJG22" s="26"/>
      <c r="FJH22" s="76"/>
      <c r="FJI22" s="26"/>
      <c r="FJJ22" s="76"/>
      <c r="FJK22" s="26"/>
      <c r="FJL22" s="76"/>
      <c r="FJM22" s="26"/>
      <c r="FJN22" s="76"/>
      <c r="FJO22" s="26"/>
      <c r="FJP22" s="76"/>
      <c r="FJQ22" s="26"/>
      <c r="FJR22" s="76"/>
      <c r="FJS22" s="26"/>
      <c r="FJT22" s="76"/>
      <c r="FJU22" s="31"/>
      <c r="FJV22" s="76"/>
      <c r="FJW22" s="31"/>
      <c r="FJX22" s="76"/>
      <c r="FJY22" s="31"/>
      <c r="FJZ22" s="76"/>
      <c r="FKA22" s="31"/>
      <c r="FKB22" s="76"/>
      <c r="FKC22" s="31"/>
      <c r="FKD22" s="76"/>
      <c r="FKE22" s="31"/>
      <c r="FKF22" s="76"/>
      <c r="FKG22" s="31"/>
      <c r="FKH22" s="76"/>
      <c r="FKI22" s="31"/>
      <c r="FKJ22" s="76"/>
      <c r="FKK22" s="31"/>
      <c r="FKL22" s="76"/>
      <c r="FKM22" s="31"/>
      <c r="FKN22" s="76"/>
      <c r="FKO22" s="31"/>
      <c r="FKP22" s="77"/>
      <c r="FKQ22" s="31"/>
      <c r="FKR22" s="76"/>
      <c r="FKS22" s="31"/>
      <c r="FKT22" s="76"/>
      <c r="FKU22" s="31"/>
      <c r="FKV22" s="76"/>
      <c r="FKW22" s="31"/>
      <c r="FKX22" s="76"/>
      <c r="FKY22" s="31"/>
      <c r="FKZ22" s="76"/>
      <c r="FLA22" s="31"/>
      <c r="FLB22" s="76"/>
      <c r="FLC22" s="31"/>
      <c r="FLD22" s="76"/>
      <c r="FLE22" s="24"/>
      <c r="FLF22" s="76"/>
      <c r="FLG22" s="31"/>
      <c r="FLH22" s="76"/>
      <c r="FLI22" s="31"/>
      <c r="FLJ22" s="76"/>
      <c r="FLK22" s="31"/>
      <c r="FLL22" s="76"/>
      <c r="FLM22" s="31"/>
      <c r="FLN22" s="76"/>
      <c r="FLO22" s="24"/>
      <c r="FLP22" s="76"/>
      <c r="FLQ22" s="31"/>
      <c r="FLR22" s="76"/>
      <c r="FLS22" s="31"/>
      <c r="FLT22" s="76"/>
      <c r="FLU22" s="31"/>
      <c r="FLV22" s="76"/>
      <c r="FLW22" s="24"/>
      <c r="FLX22" s="75"/>
      <c r="FLY22" s="75"/>
      <c r="FLZ22" s="75"/>
      <c r="FMA22" s="35"/>
      <c r="FMB22" s="76"/>
      <c r="FMC22" s="35"/>
      <c r="FMD22" s="76"/>
      <c r="FME22" s="26"/>
      <c r="FMF22" s="76"/>
      <c r="FMG22" s="26"/>
      <c r="FMH22" s="76"/>
      <c r="FMI22" s="26"/>
      <c r="FMJ22" s="76"/>
      <c r="FMK22" s="26"/>
      <c r="FML22" s="76"/>
      <c r="FMM22" s="26"/>
      <c r="FMN22" s="76"/>
      <c r="FMO22" s="26"/>
      <c r="FMP22" s="76"/>
      <c r="FMQ22" s="26"/>
      <c r="FMR22" s="76"/>
      <c r="FMS22" s="31"/>
      <c r="FMT22" s="76"/>
      <c r="FMU22" s="31"/>
      <c r="FMV22" s="76"/>
      <c r="FMW22" s="31"/>
      <c r="FMX22" s="76"/>
      <c r="FMY22" s="31"/>
      <c r="FMZ22" s="76"/>
      <c r="FNA22" s="31"/>
      <c r="FNB22" s="76"/>
      <c r="FNC22" s="31"/>
      <c r="FND22" s="76"/>
      <c r="FNE22" s="31"/>
      <c r="FNF22" s="76"/>
      <c r="FNG22" s="31"/>
      <c r="FNH22" s="76"/>
      <c r="FNI22" s="31"/>
      <c r="FNJ22" s="76"/>
      <c r="FNK22" s="31"/>
      <c r="FNL22" s="76"/>
      <c r="FNM22" s="31"/>
      <c r="FNN22" s="77"/>
      <c r="FNO22" s="31"/>
      <c r="FNP22" s="76"/>
      <c r="FNQ22" s="31"/>
      <c r="FNR22" s="76"/>
      <c r="FNS22" s="31"/>
      <c r="FNT22" s="76"/>
      <c r="FNU22" s="31"/>
      <c r="FNV22" s="76"/>
      <c r="FNW22" s="31"/>
      <c r="FNX22" s="76"/>
      <c r="FNY22" s="31"/>
      <c r="FNZ22" s="76"/>
      <c r="FOA22" s="31"/>
      <c r="FOB22" s="76"/>
      <c r="FOC22" s="24"/>
      <c r="FOD22" s="76"/>
      <c r="FOE22" s="31"/>
      <c r="FOF22" s="76"/>
      <c r="FOG22" s="31"/>
      <c r="FOH22" s="76"/>
      <c r="FOI22" s="31"/>
      <c r="FOJ22" s="76"/>
      <c r="FOK22" s="31"/>
      <c r="FOL22" s="76"/>
      <c r="FOM22" s="24"/>
      <c r="FON22" s="76"/>
      <c r="FOO22" s="31"/>
      <c r="FOP22" s="76"/>
      <c r="FOQ22" s="31"/>
      <c r="FOR22" s="76"/>
      <c r="FOS22" s="31"/>
      <c r="FOT22" s="76"/>
      <c r="FOU22" s="24"/>
      <c r="FOV22" s="75"/>
      <c r="FOW22" s="75"/>
      <c r="FOX22" s="75"/>
      <c r="FOY22" s="35"/>
      <c r="FOZ22" s="76"/>
      <c r="FPA22" s="35"/>
      <c r="FPB22" s="76"/>
      <c r="FPC22" s="26"/>
      <c r="FPD22" s="76"/>
      <c r="FPE22" s="26"/>
      <c r="FPF22" s="76"/>
      <c r="FPG22" s="26"/>
      <c r="FPH22" s="76"/>
      <c r="FPI22" s="26"/>
      <c r="FPJ22" s="76"/>
      <c r="FPK22" s="26"/>
      <c r="FPL22" s="76"/>
      <c r="FPM22" s="26"/>
      <c r="FPN22" s="76"/>
      <c r="FPO22" s="26"/>
      <c r="FPP22" s="76"/>
      <c r="FPQ22" s="31"/>
      <c r="FPR22" s="76"/>
      <c r="FPS22" s="31"/>
      <c r="FPT22" s="76"/>
      <c r="FPU22" s="31"/>
      <c r="FPV22" s="76"/>
      <c r="FPW22" s="31"/>
      <c r="FPX22" s="76"/>
      <c r="FPY22" s="31"/>
      <c r="FPZ22" s="76"/>
      <c r="FQA22" s="31"/>
      <c r="FQB22" s="76"/>
      <c r="FQC22" s="31"/>
      <c r="FQD22" s="76"/>
      <c r="FQE22" s="31"/>
      <c r="FQF22" s="76"/>
      <c r="FQG22" s="31"/>
      <c r="FQH22" s="76"/>
      <c r="FQI22" s="31"/>
      <c r="FQJ22" s="76"/>
      <c r="FQK22" s="31"/>
      <c r="FQL22" s="77"/>
      <c r="FQM22" s="31"/>
      <c r="FQN22" s="76"/>
      <c r="FQO22" s="31"/>
      <c r="FQP22" s="76"/>
      <c r="FQQ22" s="31"/>
      <c r="FQR22" s="76"/>
      <c r="FQS22" s="31"/>
      <c r="FQT22" s="76"/>
      <c r="FQU22" s="31"/>
      <c r="FQV22" s="76"/>
      <c r="FQW22" s="31"/>
      <c r="FQX22" s="76"/>
      <c r="FQY22" s="31"/>
      <c r="FQZ22" s="76"/>
      <c r="FRA22" s="24"/>
      <c r="FRB22" s="76"/>
      <c r="FRC22" s="31"/>
      <c r="FRD22" s="76"/>
      <c r="FRE22" s="31"/>
      <c r="FRF22" s="76"/>
      <c r="FRG22" s="31"/>
      <c r="FRH22" s="76"/>
      <c r="FRI22" s="31"/>
      <c r="FRJ22" s="76"/>
      <c r="FRK22" s="24"/>
      <c r="FRL22" s="76"/>
      <c r="FRM22" s="31"/>
      <c r="FRN22" s="76"/>
      <c r="FRO22" s="31"/>
      <c r="FRP22" s="76"/>
      <c r="FRQ22" s="31"/>
      <c r="FRR22" s="76"/>
      <c r="FRS22" s="24"/>
      <c r="FRT22" s="75"/>
      <c r="FRU22" s="75"/>
      <c r="FRV22" s="75"/>
      <c r="FRW22" s="35"/>
      <c r="FRX22" s="76"/>
      <c r="FRY22" s="35"/>
      <c r="FRZ22" s="76"/>
      <c r="FSA22" s="26"/>
      <c r="FSB22" s="76"/>
      <c r="FSC22" s="26"/>
      <c r="FSD22" s="76"/>
      <c r="FSE22" s="26"/>
      <c r="FSF22" s="76"/>
      <c r="FSG22" s="26"/>
      <c r="FSH22" s="76"/>
      <c r="FSI22" s="26"/>
      <c r="FSJ22" s="76"/>
      <c r="FSK22" s="26"/>
      <c r="FSL22" s="76"/>
      <c r="FSM22" s="26"/>
      <c r="FSN22" s="76"/>
      <c r="FSO22" s="31"/>
      <c r="FSP22" s="76"/>
      <c r="FSQ22" s="31"/>
      <c r="FSR22" s="76"/>
      <c r="FSS22" s="31"/>
      <c r="FST22" s="76"/>
      <c r="FSU22" s="31"/>
      <c r="FSV22" s="76"/>
      <c r="FSW22" s="31"/>
      <c r="FSX22" s="76"/>
      <c r="FSY22" s="31"/>
      <c r="FSZ22" s="76"/>
      <c r="FTA22" s="31"/>
      <c r="FTB22" s="76"/>
      <c r="FTC22" s="31"/>
      <c r="FTD22" s="76"/>
      <c r="FTE22" s="31"/>
      <c r="FTF22" s="76"/>
      <c r="FTG22" s="31"/>
      <c r="FTH22" s="76"/>
      <c r="FTI22" s="31"/>
      <c r="FTJ22" s="77"/>
      <c r="FTK22" s="31"/>
      <c r="FTL22" s="76"/>
      <c r="FTM22" s="31"/>
      <c r="FTN22" s="76"/>
      <c r="FTO22" s="31"/>
      <c r="FTP22" s="76"/>
      <c r="FTQ22" s="31"/>
      <c r="FTR22" s="76"/>
      <c r="FTS22" s="31"/>
      <c r="FTT22" s="76"/>
      <c r="FTU22" s="31"/>
      <c r="FTV22" s="76"/>
      <c r="FTW22" s="31"/>
      <c r="FTX22" s="76"/>
      <c r="FTY22" s="24"/>
      <c r="FTZ22" s="76"/>
      <c r="FUA22" s="31"/>
      <c r="FUB22" s="76"/>
      <c r="FUC22" s="31"/>
      <c r="FUD22" s="76"/>
      <c r="FUE22" s="31"/>
      <c r="FUF22" s="76"/>
      <c r="FUG22" s="31"/>
      <c r="FUH22" s="76"/>
      <c r="FUI22" s="24"/>
      <c r="FUJ22" s="76"/>
      <c r="FUK22" s="31"/>
      <c r="FUL22" s="76"/>
      <c r="FUM22" s="31"/>
      <c r="FUN22" s="76"/>
      <c r="FUO22" s="31"/>
      <c r="FUP22" s="76"/>
      <c r="FUQ22" s="24"/>
      <c r="FUR22" s="75"/>
      <c r="FUS22" s="75"/>
      <c r="FUT22" s="75"/>
      <c r="FUU22" s="35"/>
      <c r="FUV22" s="76"/>
      <c r="FUW22" s="35"/>
      <c r="FUX22" s="76"/>
      <c r="FUY22" s="26"/>
      <c r="FUZ22" s="76"/>
      <c r="FVA22" s="26"/>
      <c r="FVB22" s="76"/>
      <c r="FVC22" s="26"/>
      <c r="FVD22" s="76"/>
      <c r="FVE22" s="26"/>
      <c r="FVF22" s="76"/>
      <c r="FVG22" s="26"/>
      <c r="FVH22" s="76"/>
      <c r="FVI22" s="26"/>
      <c r="FVJ22" s="76"/>
      <c r="FVK22" s="26"/>
      <c r="FVL22" s="76"/>
      <c r="FVM22" s="31"/>
      <c r="FVN22" s="76"/>
      <c r="FVO22" s="31"/>
      <c r="FVP22" s="76"/>
      <c r="FVQ22" s="31"/>
      <c r="FVR22" s="76"/>
      <c r="FVS22" s="31"/>
      <c r="FVT22" s="76"/>
      <c r="FVU22" s="31"/>
      <c r="FVV22" s="76"/>
      <c r="FVW22" s="31"/>
      <c r="FVX22" s="76"/>
      <c r="FVY22" s="31"/>
      <c r="FVZ22" s="76"/>
      <c r="FWA22" s="31"/>
      <c r="FWB22" s="76"/>
      <c r="FWC22" s="31"/>
      <c r="FWD22" s="76"/>
      <c r="FWE22" s="31"/>
      <c r="FWF22" s="76"/>
      <c r="FWG22" s="31"/>
      <c r="FWH22" s="77"/>
      <c r="FWI22" s="31"/>
      <c r="FWJ22" s="76"/>
      <c r="FWK22" s="31"/>
      <c r="FWL22" s="76"/>
      <c r="FWM22" s="31"/>
      <c r="FWN22" s="76"/>
      <c r="FWO22" s="31"/>
      <c r="FWP22" s="76"/>
      <c r="FWQ22" s="31"/>
      <c r="FWR22" s="76"/>
      <c r="FWS22" s="31"/>
      <c r="FWT22" s="76"/>
      <c r="FWU22" s="31"/>
      <c r="FWV22" s="76"/>
      <c r="FWW22" s="24"/>
      <c r="FWX22" s="76"/>
      <c r="FWY22" s="31"/>
      <c r="FWZ22" s="76"/>
      <c r="FXA22" s="31"/>
      <c r="FXB22" s="76"/>
      <c r="FXC22" s="31"/>
      <c r="FXD22" s="76"/>
      <c r="FXE22" s="31"/>
      <c r="FXF22" s="76"/>
      <c r="FXG22" s="24"/>
      <c r="FXH22" s="76"/>
      <c r="FXI22" s="31"/>
      <c r="FXJ22" s="76"/>
      <c r="FXK22" s="31"/>
      <c r="FXL22" s="76"/>
      <c r="FXM22" s="31"/>
      <c r="FXN22" s="76"/>
      <c r="FXO22" s="24"/>
      <c r="FXP22" s="75"/>
      <c r="FXQ22" s="75"/>
      <c r="FXR22" s="75"/>
      <c r="FXS22" s="35"/>
      <c r="FXT22" s="76"/>
      <c r="FXU22" s="35"/>
      <c r="FXV22" s="76"/>
      <c r="FXW22" s="26"/>
      <c r="FXX22" s="76"/>
      <c r="FXY22" s="26"/>
      <c r="FXZ22" s="76"/>
      <c r="FYA22" s="26"/>
      <c r="FYB22" s="76"/>
      <c r="FYC22" s="26"/>
      <c r="FYD22" s="76"/>
      <c r="FYE22" s="26"/>
      <c r="FYF22" s="76"/>
      <c r="FYG22" s="26"/>
      <c r="FYH22" s="76"/>
      <c r="FYI22" s="26"/>
      <c r="FYJ22" s="76"/>
      <c r="FYK22" s="31"/>
      <c r="FYL22" s="76"/>
      <c r="FYM22" s="31"/>
      <c r="FYN22" s="76"/>
      <c r="FYO22" s="31"/>
      <c r="FYP22" s="76"/>
      <c r="FYQ22" s="31"/>
      <c r="FYR22" s="76"/>
      <c r="FYS22" s="31"/>
      <c r="FYT22" s="76"/>
      <c r="FYU22" s="31"/>
      <c r="FYV22" s="76"/>
      <c r="FYW22" s="31"/>
      <c r="FYX22" s="76"/>
      <c r="FYY22" s="31"/>
      <c r="FYZ22" s="76"/>
      <c r="FZA22" s="31"/>
      <c r="FZB22" s="76"/>
      <c r="FZC22" s="31"/>
      <c r="FZD22" s="76"/>
      <c r="FZE22" s="31"/>
      <c r="FZF22" s="77"/>
      <c r="FZG22" s="31"/>
      <c r="FZH22" s="76"/>
      <c r="FZI22" s="31"/>
      <c r="FZJ22" s="76"/>
      <c r="FZK22" s="31"/>
      <c r="FZL22" s="76"/>
      <c r="FZM22" s="31"/>
      <c r="FZN22" s="76"/>
      <c r="FZO22" s="31"/>
      <c r="FZP22" s="76"/>
      <c r="FZQ22" s="31"/>
      <c r="FZR22" s="76"/>
      <c r="FZS22" s="31"/>
      <c r="FZT22" s="76"/>
      <c r="FZU22" s="24"/>
      <c r="FZV22" s="76"/>
      <c r="FZW22" s="31"/>
      <c r="FZX22" s="76"/>
      <c r="FZY22" s="31"/>
      <c r="FZZ22" s="76"/>
      <c r="GAA22" s="31"/>
      <c r="GAB22" s="76"/>
      <c r="GAC22" s="31"/>
      <c r="GAD22" s="76"/>
      <c r="GAE22" s="24"/>
      <c r="GAF22" s="76"/>
      <c r="GAG22" s="31"/>
      <c r="GAH22" s="76"/>
      <c r="GAI22" s="31"/>
      <c r="GAJ22" s="76"/>
      <c r="GAK22" s="31"/>
      <c r="GAL22" s="76"/>
      <c r="GAM22" s="24"/>
      <c r="GAN22" s="75"/>
      <c r="GAO22" s="75"/>
      <c r="GAP22" s="75"/>
      <c r="GAQ22" s="35"/>
      <c r="GAR22" s="76"/>
      <c r="GAS22" s="35"/>
      <c r="GAT22" s="76"/>
      <c r="GAU22" s="26"/>
      <c r="GAV22" s="76"/>
      <c r="GAW22" s="26"/>
      <c r="GAX22" s="76"/>
      <c r="GAY22" s="26"/>
      <c r="GAZ22" s="76"/>
      <c r="GBA22" s="26"/>
      <c r="GBB22" s="76"/>
      <c r="GBC22" s="26"/>
      <c r="GBD22" s="76"/>
      <c r="GBE22" s="26"/>
      <c r="GBF22" s="76"/>
      <c r="GBG22" s="26"/>
      <c r="GBH22" s="76"/>
      <c r="GBI22" s="31"/>
      <c r="GBJ22" s="76"/>
      <c r="GBK22" s="31"/>
      <c r="GBL22" s="76"/>
      <c r="GBM22" s="31"/>
      <c r="GBN22" s="76"/>
      <c r="GBO22" s="31"/>
      <c r="GBP22" s="76"/>
      <c r="GBQ22" s="31"/>
      <c r="GBR22" s="76"/>
      <c r="GBS22" s="31"/>
      <c r="GBT22" s="76"/>
      <c r="GBU22" s="31"/>
      <c r="GBV22" s="76"/>
      <c r="GBW22" s="31"/>
      <c r="GBX22" s="76"/>
      <c r="GBY22" s="31"/>
      <c r="GBZ22" s="76"/>
      <c r="GCA22" s="31"/>
      <c r="GCB22" s="76"/>
      <c r="GCC22" s="31"/>
      <c r="GCD22" s="77"/>
      <c r="GCE22" s="31"/>
      <c r="GCF22" s="76"/>
      <c r="GCG22" s="31"/>
      <c r="GCH22" s="76"/>
      <c r="GCI22" s="31"/>
      <c r="GCJ22" s="76"/>
      <c r="GCK22" s="31"/>
      <c r="GCL22" s="76"/>
      <c r="GCM22" s="31"/>
      <c r="GCN22" s="76"/>
      <c r="GCO22" s="31"/>
      <c r="GCP22" s="76"/>
      <c r="GCQ22" s="31"/>
      <c r="GCR22" s="76"/>
      <c r="GCS22" s="24"/>
      <c r="GCT22" s="76"/>
      <c r="GCU22" s="31"/>
      <c r="GCV22" s="76"/>
      <c r="GCW22" s="31"/>
      <c r="GCX22" s="76"/>
      <c r="GCY22" s="31"/>
      <c r="GCZ22" s="76"/>
      <c r="GDA22" s="31"/>
      <c r="GDB22" s="76"/>
      <c r="GDC22" s="24"/>
      <c r="GDD22" s="76"/>
      <c r="GDE22" s="31"/>
      <c r="GDF22" s="76"/>
      <c r="GDG22" s="31"/>
      <c r="GDH22" s="76"/>
      <c r="GDI22" s="31"/>
      <c r="GDJ22" s="76"/>
      <c r="GDK22" s="24"/>
      <c r="GDL22" s="75"/>
      <c r="GDM22" s="75"/>
      <c r="GDN22" s="75"/>
      <c r="GDO22" s="35"/>
      <c r="GDP22" s="76"/>
      <c r="GDQ22" s="35"/>
      <c r="GDR22" s="76"/>
      <c r="GDS22" s="26"/>
      <c r="GDT22" s="76"/>
      <c r="GDU22" s="26"/>
      <c r="GDV22" s="76"/>
      <c r="GDW22" s="26"/>
      <c r="GDX22" s="76"/>
      <c r="GDY22" s="26"/>
      <c r="GDZ22" s="76"/>
      <c r="GEA22" s="26"/>
      <c r="GEB22" s="76"/>
      <c r="GEC22" s="26"/>
      <c r="GED22" s="76"/>
      <c r="GEE22" s="26"/>
      <c r="GEF22" s="76"/>
      <c r="GEG22" s="31"/>
      <c r="GEH22" s="76"/>
      <c r="GEI22" s="31"/>
      <c r="GEJ22" s="76"/>
      <c r="GEK22" s="31"/>
      <c r="GEL22" s="76"/>
      <c r="GEM22" s="31"/>
      <c r="GEN22" s="76"/>
      <c r="GEO22" s="31"/>
      <c r="GEP22" s="76"/>
      <c r="GEQ22" s="31"/>
      <c r="GER22" s="76"/>
      <c r="GES22" s="31"/>
      <c r="GET22" s="76"/>
      <c r="GEU22" s="31"/>
      <c r="GEV22" s="76"/>
      <c r="GEW22" s="31"/>
      <c r="GEX22" s="76"/>
      <c r="GEY22" s="31"/>
      <c r="GEZ22" s="76"/>
      <c r="GFA22" s="31"/>
      <c r="GFB22" s="77"/>
      <c r="GFC22" s="31"/>
      <c r="GFD22" s="76"/>
      <c r="GFE22" s="31"/>
      <c r="GFF22" s="76"/>
      <c r="GFG22" s="31"/>
      <c r="GFH22" s="76"/>
      <c r="GFI22" s="31"/>
      <c r="GFJ22" s="76"/>
      <c r="GFK22" s="31"/>
      <c r="GFL22" s="76"/>
      <c r="GFM22" s="31"/>
      <c r="GFN22" s="76"/>
      <c r="GFO22" s="31"/>
      <c r="GFP22" s="76"/>
      <c r="GFQ22" s="24"/>
      <c r="GFR22" s="76"/>
      <c r="GFS22" s="31"/>
      <c r="GFT22" s="76"/>
      <c r="GFU22" s="31"/>
      <c r="GFV22" s="76"/>
      <c r="GFW22" s="31"/>
      <c r="GFX22" s="76"/>
      <c r="GFY22" s="31"/>
      <c r="GFZ22" s="76"/>
      <c r="GGA22" s="24"/>
      <c r="GGB22" s="76"/>
      <c r="GGC22" s="31"/>
      <c r="GGD22" s="76"/>
      <c r="GGE22" s="31"/>
      <c r="GGF22" s="76"/>
      <c r="GGG22" s="31"/>
      <c r="GGH22" s="76"/>
      <c r="GGI22" s="24"/>
      <c r="GGJ22" s="75"/>
      <c r="GGK22" s="75"/>
      <c r="GGL22" s="75"/>
      <c r="GGM22" s="35"/>
      <c r="GGN22" s="76"/>
      <c r="GGO22" s="35"/>
      <c r="GGP22" s="76"/>
      <c r="GGQ22" s="26"/>
      <c r="GGR22" s="76"/>
      <c r="GGS22" s="26"/>
      <c r="GGT22" s="76"/>
      <c r="GGU22" s="26"/>
      <c r="GGV22" s="76"/>
      <c r="GGW22" s="26"/>
      <c r="GGX22" s="76"/>
      <c r="GGY22" s="26"/>
      <c r="GGZ22" s="76"/>
      <c r="GHA22" s="26"/>
      <c r="GHB22" s="76"/>
      <c r="GHC22" s="26"/>
      <c r="GHD22" s="76"/>
      <c r="GHE22" s="31"/>
      <c r="GHF22" s="76"/>
      <c r="GHG22" s="31"/>
      <c r="GHH22" s="76"/>
      <c r="GHI22" s="31"/>
      <c r="GHJ22" s="76"/>
      <c r="GHK22" s="31"/>
      <c r="GHL22" s="76"/>
      <c r="GHM22" s="31"/>
      <c r="GHN22" s="76"/>
      <c r="GHO22" s="31"/>
      <c r="GHP22" s="76"/>
      <c r="GHQ22" s="31"/>
      <c r="GHR22" s="76"/>
      <c r="GHS22" s="31"/>
      <c r="GHT22" s="76"/>
      <c r="GHU22" s="31"/>
      <c r="GHV22" s="76"/>
      <c r="GHW22" s="31"/>
      <c r="GHX22" s="76"/>
      <c r="GHY22" s="31"/>
      <c r="GHZ22" s="77"/>
      <c r="GIA22" s="31"/>
      <c r="GIB22" s="76"/>
      <c r="GIC22" s="31"/>
      <c r="GID22" s="76"/>
      <c r="GIE22" s="31"/>
      <c r="GIF22" s="76"/>
      <c r="GIG22" s="31"/>
      <c r="GIH22" s="76"/>
      <c r="GII22" s="31"/>
      <c r="GIJ22" s="76"/>
      <c r="GIK22" s="31"/>
      <c r="GIL22" s="76"/>
      <c r="GIM22" s="31"/>
      <c r="GIN22" s="76"/>
      <c r="GIO22" s="24"/>
      <c r="GIP22" s="76"/>
      <c r="GIQ22" s="31"/>
      <c r="GIR22" s="76"/>
      <c r="GIS22" s="31"/>
      <c r="GIT22" s="76"/>
      <c r="GIU22" s="31"/>
      <c r="GIV22" s="76"/>
      <c r="GIW22" s="31"/>
      <c r="GIX22" s="76"/>
      <c r="GIY22" s="24"/>
      <c r="GIZ22" s="76"/>
      <c r="GJA22" s="31"/>
      <c r="GJB22" s="76"/>
      <c r="GJC22" s="31"/>
      <c r="GJD22" s="76"/>
      <c r="GJE22" s="31"/>
      <c r="GJF22" s="76"/>
      <c r="GJG22" s="24"/>
      <c r="GJH22" s="75"/>
      <c r="GJI22" s="75"/>
      <c r="GJJ22" s="75"/>
      <c r="GJK22" s="35"/>
      <c r="GJL22" s="76"/>
      <c r="GJM22" s="35"/>
      <c r="GJN22" s="76"/>
      <c r="GJO22" s="26"/>
      <c r="GJP22" s="76"/>
      <c r="GJQ22" s="26"/>
      <c r="GJR22" s="76"/>
      <c r="GJS22" s="26"/>
      <c r="GJT22" s="76"/>
      <c r="GJU22" s="26"/>
      <c r="GJV22" s="76"/>
      <c r="GJW22" s="26"/>
      <c r="GJX22" s="76"/>
      <c r="GJY22" s="26"/>
      <c r="GJZ22" s="76"/>
      <c r="GKA22" s="26"/>
      <c r="GKB22" s="76"/>
      <c r="GKC22" s="31"/>
      <c r="GKD22" s="76"/>
      <c r="GKE22" s="31"/>
      <c r="GKF22" s="76"/>
      <c r="GKG22" s="31"/>
      <c r="GKH22" s="76"/>
      <c r="GKI22" s="31"/>
      <c r="GKJ22" s="76"/>
      <c r="GKK22" s="31"/>
      <c r="GKL22" s="76"/>
      <c r="GKM22" s="31"/>
      <c r="GKN22" s="76"/>
      <c r="GKO22" s="31"/>
      <c r="GKP22" s="76"/>
      <c r="GKQ22" s="31"/>
      <c r="GKR22" s="76"/>
      <c r="GKS22" s="31"/>
      <c r="GKT22" s="76"/>
      <c r="GKU22" s="31"/>
      <c r="GKV22" s="76"/>
      <c r="GKW22" s="31"/>
      <c r="GKX22" s="77"/>
      <c r="GKY22" s="31"/>
      <c r="GKZ22" s="76"/>
      <c r="GLA22" s="31"/>
      <c r="GLB22" s="76"/>
      <c r="GLC22" s="31"/>
      <c r="GLD22" s="76"/>
      <c r="GLE22" s="31"/>
      <c r="GLF22" s="76"/>
      <c r="GLG22" s="31"/>
      <c r="GLH22" s="76"/>
      <c r="GLI22" s="31"/>
      <c r="GLJ22" s="76"/>
      <c r="GLK22" s="31"/>
      <c r="GLL22" s="76"/>
      <c r="GLM22" s="24"/>
      <c r="GLN22" s="76"/>
      <c r="GLO22" s="31"/>
      <c r="GLP22" s="76"/>
      <c r="GLQ22" s="31"/>
      <c r="GLR22" s="76"/>
      <c r="GLS22" s="31"/>
      <c r="GLT22" s="76"/>
      <c r="GLU22" s="31"/>
      <c r="GLV22" s="76"/>
      <c r="GLW22" s="24"/>
      <c r="GLX22" s="76"/>
      <c r="GLY22" s="31"/>
      <c r="GLZ22" s="76"/>
      <c r="GMA22" s="31"/>
      <c r="GMB22" s="76"/>
      <c r="GMC22" s="31"/>
      <c r="GMD22" s="76"/>
      <c r="GME22" s="24"/>
      <c r="GMF22" s="75"/>
      <c r="GMG22" s="75"/>
      <c r="GMH22" s="75"/>
      <c r="GMI22" s="35"/>
      <c r="GMJ22" s="76"/>
      <c r="GMK22" s="35"/>
      <c r="GML22" s="76"/>
      <c r="GMM22" s="26"/>
      <c r="GMN22" s="76"/>
      <c r="GMO22" s="26"/>
      <c r="GMP22" s="76"/>
      <c r="GMQ22" s="26"/>
      <c r="GMR22" s="76"/>
      <c r="GMS22" s="26"/>
      <c r="GMT22" s="76"/>
      <c r="GMU22" s="26"/>
      <c r="GMV22" s="76"/>
      <c r="GMW22" s="26"/>
      <c r="GMX22" s="76"/>
      <c r="GMY22" s="26"/>
      <c r="GMZ22" s="76"/>
      <c r="GNA22" s="31"/>
      <c r="GNB22" s="76"/>
      <c r="GNC22" s="31"/>
      <c r="GND22" s="76"/>
      <c r="GNE22" s="31"/>
      <c r="GNF22" s="76"/>
      <c r="GNG22" s="31"/>
      <c r="GNH22" s="76"/>
      <c r="GNI22" s="31"/>
      <c r="GNJ22" s="76"/>
      <c r="GNK22" s="31"/>
      <c r="GNL22" s="76"/>
      <c r="GNM22" s="31"/>
      <c r="GNN22" s="76"/>
      <c r="GNO22" s="31"/>
      <c r="GNP22" s="76"/>
      <c r="GNQ22" s="31"/>
      <c r="GNR22" s="76"/>
      <c r="GNS22" s="31"/>
      <c r="GNT22" s="76"/>
      <c r="GNU22" s="31"/>
      <c r="GNV22" s="77"/>
      <c r="GNW22" s="31"/>
      <c r="GNX22" s="76"/>
      <c r="GNY22" s="31"/>
      <c r="GNZ22" s="76"/>
      <c r="GOA22" s="31"/>
      <c r="GOB22" s="76"/>
      <c r="GOC22" s="31"/>
      <c r="GOD22" s="76"/>
      <c r="GOE22" s="31"/>
      <c r="GOF22" s="76"/>
      <c r="GOG22" s="31"/>
      <c r="GOH22" s="76"/>
      <c r="GOI22" s="31"/>
      <c r="GOJ22" s="76"/>
      <c r="GOK22" s="24"/>
      <c r="GOL22" s="76"/>
      <c r="GOM22" s="31"/>
      <c r="GON22" s="76"/>
      <c r="GOO22" s="31"/>
      <c r="GOP22" s="76"/>
      <c r="GOQ22" s="31"/>
      <c r="GOR22" s="76"/>
      <c r="GOS22" s="31"/>
      <c r="GOT22" s="76"/>
      <c r="GOU22" s="24"/>
      <c r="GOV22" s="76"/>
      <c r="GOW22" s="31"/>
      <c r="GOX22" s="76"/>
      <c r="GOY22" s="31"/>
      <c r="GOZ22" s="76"/>
      <c r="GPA22" s="31"/>
      <c r="GPB22" s="76"/>
      <c r="GPC22" s="24"/>
      <c r="GPD22" s="75"/>
      <c r="GPE22" s="75"/>
      <c r="GPF22" s="75"/>
      <c r="GPG22" s="35"/>
      <c r="GPH22" s="76"/>
      <c r="GPI22" s="35"/>
      <c r="GPJ22" s="76"/>
      <c r="GPK22" s="26"/>
      <c r="GPL22" s="76"/>
      <c r="GPM22" s="26"/>
      <c r="GPN22" s="76"/>
      <c r="GPO22" s="26"/>
      <c r="GPP22" s="76"/>
      <c r="GPQ22" s="26"/>
      <c r="GPR22" s="76"/>
      <c r="GPS22" s="26"/>
      <c r="GPT22" s="76"/>
      <c r="GPU22" s="26"/>
      <c r="GPV22" s="76"/>
      <c r="GPW22" s="26"/>
      <c r="GPX22" s="76"/>
      <c r="GPY22" s="31"/>
      <c r="GPZ22" s="76"/>
      <c r="GQA22" s="31"/>
      <c r="GQB22" s="76"/>
      <c r="GQC22" s="31"/>
      <c r="GQD22" s="76"/>
      <c r="GQE22" s="31"/>
      <c r="GQF22" s="76"/>
      <c r="GQG22" s="31"/>
      <c r="GQH22" s="76"/>
      <c r="GQI22" s="31"/>
      <c r="GQJ22" s="76"/>
      <c r="GQK22" s="31"/>
      <c r="GQL22" s="76"/>
      <c r="GQM22" s="31"/>
      <c r="GQN22" s="76"/>
      <c r="GQO22" s="31"/>
      <c r="GQP22" s="76"/>
      <c r="GQQ22" s="31"/>
      <c r="GQR22" s="76"/>
      <c r="GQS22" s="31"/>
      <c r="GQT22" s="77"/>
      <c r="GQU22" s="31"/>
      <c r="GQV22" s="76"/>
      <c r="GQW22" s="31"/>
      <c r="GQX22" s="76"/>
      <c r="GQY22" s="31"/>
      <c r="GQZ22" s="76"/>
      <c r="GRA22" s="31"/>
      <c r="GRB22" s="76"/>
      <c r="GRC22" s="31"/>
      <c r="GRD22" s="76"/>
      <c r="GRE22" s="31"/>
      <c r="GRF22" s="76"/>
      <c r="GRG22" s="31"/>
      <c r="GRH22" s="76"/>
      <c r="GRI22" s="24"/>
      <c r="GRJ22" s="76"/>
      <c r="GRK22" s="31"/>
      <c r="GRL22" s="76"/>
      <c r="GRM22" s="31"/>
      <c r="GRN22" s="76"/>
      <c r="GRO22" s="31"/>
      <c r="GRP22" s="76"/>
      <c r="GRQ22" s="31"/>
      <c r="GRR22" s="76"/>
      <c r="GRS22" s="24"/>
      <c r="GRT22" s="76"/>
      <c r="GRU22" s="31"/>
      <c r="GRV22" s="76"/>
      <c r="GRW22" s="31"/>
      <c r="GRX22" s="76"/>
      <c r="GRY22" s="31"/>
      <c r="GRZ22" s="76"/>
      <c r="GSA22" s="24"/>
      <c r="GSB22" s="75"/>
      <c r="GSC22" s="75"/>
      <c r="GSD22" s="75"/>
      <c r="GSE22" s="35"/>
      <c r="GSF22" s="76"/>
      <c r="GSG22" s="35"/>
      <c r="GSH22" s="76"/>
      <c r="GSI22" s="26"/>
      <c r="GSJ22" s="76"/>
      <c r="GSK22" s="26"/>
      <c r="GSL22" s="76"/>
      <c r="GSM22" s="26"/>
      <c r="GSN22" s="76"/>
      <c r="GSO22" s="26"/>
      <c r="GSP22" s="76"/>
      <c r="GSQ22" s="26"/>
      <c r="GSR22" s="76"/>
      <c r="GSS22" s="26"/>
      <c r="GST22" s="76"/>
      <c r="GSU22" s="26"/>
      <c r="GSV22" s="76"/>
      <c r="GSW22" s="31"/>
      <c r="GSX22" s="76"/>
      <c r="GSY22" s="31"/>
      <c r="GSZ22" s="76"/>
      <c r="GTA22" s="31"/>
      <c r="GTB22" s="76"/>
      <c r="GTC22" s="31"/>
      <c r="GTD22" s="76"/>
      <c r="GTE22" s="31"/>
      <c r="GTF22" s="76"/>
      <c r="GTG22" s="31"/>
      <c r="GTH22" s="76"/>
      <c r="GTI22" s="31"/>
      <c r="GTJ22" s="76"/>
      <c r="GTK22" s="31"/>
      <c r="GTL22" s="76"/>
      <c r="GTM22" s="31"/>
      <c r="GTN22" s="76"/>
      <c r="GTO22" s="31"/>
      <c r="GTP22" s="76"/>
      <c r="GTQ22" s="31"/>
      <c r="GTR22" s="77"/>
      <c r="GTS22" s="31"/>
      <c r="GTT22" s="76"/>
      <c r="GTU22" s="31"/>
      <c r="GTV22" s="76"/>
      <c r="GTW22" s="31"/>
      <c r="GTX22" s="76"/>
      <c r="GTY22" s="31"/>
      <c r="GTZ22" s="76"/>
      <c r="GUA22" s="31"/>
      <c r="GUB22" s="76"/>
      <c r="GUC22" s="31"/>
      <c r="GUD22" s="76"/>
      <c r="GUE22" s="31"/>
      <c r="GUF22" s="76"/>
      <c r="GUG22" s="24"/>
      <c r="GUH22" s="76"/>
      <c r="GUI22" s="31"/>
      <c r="GUJ22" s="76"/>
      <c r="GUK22" s="31"/>
      <c r="GUL22" s="76"/>
      <c r="GUM22" s="31"/>
      <c r="GUN22" s="76"/>
      <c r="GUO22" s="31"/>
      <c r="GUP22" s="76"/>
      <c r="GUQ22" s="24"/>
      <c r="GUR22" s="76"/>
      <c r="GUS22" s="31"/>
      <c r="GUT22" s="76"/>
      <c r="GUU22" s="31"/>
      <c r="GUV22" s="76"/>
      <c r="GUW22" s="31"/>
      <c r="GUX22" s="76"/>
      <c r="GUY22" s="24"/>
      <c r="GUZ22" s="75"/>
      <c r="GVA22" s="75"/>
      <c r="GVB22" s="75"/>
      <c r="GVC22" s="35"/>
      <c r="GVD22" s="76"/>
      <c r="GVE22" s="35"/>
      <c r="GVF22" s="76"/>
      <c r="GVG22" s="26"/>
      <c r="GVH22" s="76"/>
      <c r="GVI22" s="26"/>
      <c r="GVJ22" s="76"/>
      <c r="GVK22" s="26"/>
      <c r="GVL22" s="76"/>
      <c r="GVM22" s="26"/>
      <c r="GVN22" s="76"/>
      <c r="GVO22" s="26"/>
      <c r="GVP22" s="76"/>
      <c r="GVQ22" s="26"/>
      <c r="GVR22" s="76"/>
      <c r="GVS22" s="26"/>
      <c r="GVT22" s="76"/>
      <c r="GVU22" s="31"/>
      <c r="GVV22" s="76"/>
      <c r="GVW22" s="31"/>
      <c r="GVX22" s="76"/>
      <c r="GVY22" s="31"/>
      <c r="GVZ22" s="76"/>
      <c r="GWA22" s="31"/>
      <c r="GWB22" s="76"/>
      <c r="GWC22" s="31"/>
      <c r="GWD22" s="76"/>
      <c r="GWE22" s="31"/>
      <c r="GWF22" s="76"/>
      <c r="GWG22" s="31"/>
      <c r="GWH22" s="76"/>
      <c r="GWI22" s="31"/>
      <c r="GWJ22" s="76"/>
      <c r="GWK22" s="31"/>
      <c r="GWL22" s="76"/>
      <c r="GWM22" s="31"/>
      <c r="GWN22" s="76"/>
      <c r="GWO22" s="31"/>
      <c r="GWP22" s="77"/>
      <c r="GWQ22" s="31"/>
      <c r="GWR22" s="76"/>
      <c r="GWS22" s="31"/>
      <c r="GWT22" s="76"/>
      <c r="GWU22" s="31"/>
      <c r="GWV22" s="76"/>
      <c r="GWW22" s="31"/>
      <c r="GWX22" s="76"/>
      <c r="GWY22" s="31"/>
      <c r="GWZ22" s="76"/>
      <c r="GXA22" s="31"/>
      <c r="GXB22" s="76"/>
      <c r="GXC22" s="31"/>
      <c r="GXD22" s="76"/>
      <c r="GXE22" s="24"/>
      <c r="GXF22" s="76"/>
      <c r="GXG22" s="31"/>
      <c r="GXH22" s="76"/>
      <c r="GXI22" s="31"/>
      <c r="GXJ22" s="76"/>
      <c r="GXK22" s="31"/>
      <c r="GXL22" s="76"/>
      <c r="GXM22" s="31"/>
      <c r="GXN22" s="76"/>
      <c r="GXO22" s="24"/>
      <c r="GXP22" s="76"/>
      <c r="GXQ22" s="31"/>
      <c r="GXR22" s="76"/>
      <c r="GXS22" s="31"/>
      <c r="GXT22" s="76"/>
      <c r="GXU22" s="31"/>
      <c r="GXV22" s="76"/>
      <c r="GXW22" s="24"/>
      <c r="GXX22" s="75"/>
      <c r="GXY22" s="75"/>
      <c r="GXZ22" s="75"/>
      <c r="GYA22" s="35"/>
      <c r="GYB22" s="76"/>
      <c r="GYC22" s="35"/>
      <c r="GYD22" s="76"/>
      <c r="GYE22" s="26"/>
      <c r="GYF22" s="76"/>
      <c r="GYG22" s="26"/>
      <c r="GYH22" s="76"/>
      <c r="GYI22" s="26"/>
      <c r="GYJ22" s="76"/>
      <c r="GYK22" s="26"/>
      <c r="GYL22" s="76"/>
      <c r="GYM22" s="26"/>
      <c r="GYN22" s="76"/>
      <c r="GYO22" s="26"/>
      <c r="GYP22" s="76"/>
      <c r="GYQ22" s="26"/>
      <c r="GYR22" s="76"/>
      <c r="GYS22" s="31"/>
      <c r="GYT22" s="76"/>
      <c r="GYU22" s="31"/>
      <c r="GYV22" s="76"/>
      <c r="GYW22" s="31"/>
      <c r="GYX22" s="76"/>
      <c r="GYY22" s="31"/>
      <c r="GYZ22" s="76"/>
      <c r="GZA22" s="31"/>
      <c r="GZB22" s="76"/>
      <c r="GZC22" s="31"/>
      <c r="GZD22" s="76"/>
      <c r="GZE22" s="31"/>
      <c r="GZF22" s="76"/>
      <c r="GZG22" s="31"/>
      <c r="GZH22" s="76"/>
      <c r="GZI22" s="31"/>
      <c r="GZJ22" s="76"/>
      <c r="GZK22" s="31"/>
      <c r="GZL22" s="76"/>
      <c r="GZM22" s="31"/>
      <c r="GZN22" s="77"/>
      <c r="GZO22" s="31"/>
      <c r="GZP22" s="76"/>
      <c r="GZQ22" s="31"/>
      <c r="GZR22" s="76"/>
      <c r="GZS22" s="31"/>
      <c r="GZT22" s="76"/>
      <c r="GZU22" s="31"/>
      <c r="GZV22" s="76"/>
      <c r="GZW22" s="31"/>
      <c r="GZX22" s="76"/>
      <c r="GZY22" s="31"/>
      <c r="GZZ22" s="76"/>
      <c r="HAA22" s="31"/>
      <c r="HAB22" s="76"/>
      <c r="HAC22" s="24"/>
      <c r="HAD22" s="76"/>
      <c r="HAE22" s="31"/>
      <c r="HAF22" s="76"/>
      <c r="HAG22" s="31"/>
      <c r="HAH22" s="76"/>
      <c r="HAI22" s="31"/>
      <c r="HAJ22" s="76"/>
      <c r="HAK22" s="31"/>
      <c r="HAL22" s="76"/>
      <c r="HAM22" s="24"/>
      <c r="HAN22" s="76"/>
      <c r="HAO22" s="31"/>
      <c r="HAP22" s="76"/>
      <c r="HAQ22" s="31"/>
      <c r="HAR22" s="76"/>
      <c r="HAS22" s="31"/>
      <c r="HAT22" s="76"/>
      <c r="HAU22" s="24"/>
      <c r="HAV22" s="75"/>
      <c r="HAW22" s="75"/>
      <c r="HAX22" s="75"/>
      <c r="HAY22" s="35"/>
      <c r="HAZ22" s="76"/>
      <c r="HBA22" s="35"/>
      <c r="HBB22" s="76"/>
      <c r="HBC22" s="26"/>
      <c r="HBD22" s="76"/>
      <c r="HBE22" s="26"/>
      <c r="HBF22" s="76"/>
      <c r="HBG22" s="26"/>
      <c r="HBH22" s="76"/>
      <c r="HBI22" s="26"/>
      <c r="HBJ22" s="76"/>
      <c r="HBK22" s="26"/>
      <c r="HBL22" s="76"/>
      <c r="HBM22" s="26"/>
      <c r="HBN22" s="76"/>
      <c r="HBO22" s="26"/>
      <c r="HBP22" s="76"/>
      <c r="HBQ22" s="31"/>
      <c r="HBR22" s="76"/>
      <c r="HBS22" s="31"/>
      <c r="HBT22" s="76"/>
      <c r="HBU22" s="31"/>
      <c r="HBV22" s="76"/>
      <c r="HBW22" s="31"/>
      <c r="HBX22" s="76"/>
      <c r="HBY22" s="31"/>
      <c r="HBZ22" s="76"/>
      <c r="HCA22" s="31"/>
      <c r="HCB22" s="76"/>
      <c r="HCC22" s="31"/>
      <c r="HCD22" s="76"/>
      <c r="HCE22" s="31"/>
      <c r="HCF22" s="76"/>
      <c r="HCG22" s="31"/>
      <c r="HCH22" s="76"/>
      <c r="HCI22" s="31"/>
      <c r="HCJ22" s="76"/>
      <c r="HCK22" s="31"/>
      <c r="HCL22" s="77"/>
      <c r="HCM22" s="31"/>
      <c r="HCN22" s="76"/>
      <c r="HCO22" s="31"/>
      <c r="HCP22" s="76"/>
      <c r="HCQ22" s="31"/>
      <c r="HCR22" s="76"/>
      <c r="HCS22" s="31"/>
      <c r="HCT22" s="76"/>
      <c r="HCU22" s="31"/>
      <c r="HCV22" s="76"/>
      <c r="HCW22" s="31"/>
      <c r="HCX22" s="76"/>
      <c r="HCY22" s="31"/>
      <c r="HCZ22" s="76"/>
      <c r="HDA22" s="24"/>
      <c r="HDB22" s="76"/>
      <c r="HDC22" s="31"/>
      <c r="HDD22" s="76"/>
      <c r="HDE22" s="31"/>
      <c r="HDF22" s="76"/>
      <c r="HDG22" s="31"/>
      <c r="HDH22" s="76"/>
      <c r="HDI22" s="31"/>
      <c r="HDJ22" s="76"/>
      <c r="HDK22" s="24"/>
      <c r="HDL22" s="76"/>
      <c r="HDM22" s="31"/>
      <c r="HDN22" s="76"/>
      <c r="HDO22" s="31"/>
      <c r="HDP22" s="76"/>
      <c r="HDQ22" s="31"/>
      <c r="HDR22" s="76"/>
      <c r="HDS22" s="24"/>
      <c r="HDT22" s="75"/>
      <c r="HDU22" s="75"/>
      <c r="HDV22" s="75"/>
      <c r="HDW22" s="35"/>
      <c r="HDX22" s="76"/>
      <c r="HDY22" s="35"/>
      <c r="HDZ22" s="76"/>
      <c r="HEA22" s="26"/>
      <c r="HEB22" s="76"/>
      <c r="HEC22" s="26"/>
      <c r="HED22" s="76"/>
      <c r="HEE22" s="26"/>
      <c r="HEF22" s="76"/>
      <c r="HEG22" s="26"/>
      <c r="HEH22" s="76"/>
      <c r="HEI22" s="26"/>
      <c r="HEJ22" s="76"/>
      <c r="HEK22" s="26"/>
      <c r="HEL22" s="76"/>
      <c r="HEM22" s="26"/>
      <c r="HEN22" s="76"/>
      <c r="HEO22" s="31"/>
      <c r="HEP22" s="76"/>
      <c r="HEQ22" s="31"/>
      <c r="HER22" s="76"/>
      <c r="HES22" s="31"/>
      <c r="HET22" s="76"/>
      <c r="HEU22" s="31"/>
      <c r="HEV22" s="76"/>
      <c r="HEW22" s="31"/>
      <c r="HEX22" s="76"/>
      <c r="HEY22" s="31"/>
      <c r="HEZ22" s="76"/>
      <c r="HFA22" s="31"/>
      <c r="HFB22" s="76"/>
      <c r="HFC22" s="31"/>
      <c r="HFD22" s="76"/>
      <c r="HFE22" s="31"/>
      <c r="HFF22" s="76"/>
      <c r="HFG22" s="31"/>
      <c r="HFH22" s="76"/>
      <c r="HFI22" s="31"/>
      <c r="HFJ22" s="77"/>
      <c r="HFK22" s="31"/>
      <c r="HFL22" s="76"/>
      <c r="HFM22" s="31"/>
      <c r="HFN22" s="76"/>
      <c r="HFO22" s="31"/>
      <c r="HFP22" s="76"/>
      <c r="HFQ22" s="31"/>
      <c r="HFR22" s="76"/>
      <c r="HFS22" s="31"/>
      <c r="HFT22" s="76"/>
      <c r="HFU22" s="31"/>
      <c r="HFV22" s="76"/>
      <c r="HFW22" s="31"/>
      <c r="HFX22" s="76"/>
      <c r="HFY22" s="24"/>
      <c r="HFZ22" s="76"/>
      <c r="HGA22" s="31"/>
      <c r="HGB22" s="76"/>
      <c r="HGC22" s="31"/>
      <c r="HGD22" s="76"/>
      <c r="HGE22" s="31"/>
      <c r="HGF22" s="76"/>
      <c r="HGG22" s="31"/>
      <c r="HGH22" s="76"/>
      <c r="HGI22" s="24"/>
      <c r="HGJ22" s="76"/>
      <c r="HGK22" s="31"/>
      <c r="HGL22" s="76"/>
      <c r="HGM22" s="31"/>
      <c r="HGN22" s="76"/>
      <c r="HGO22" s="31"/>
      <c r="HGP22" s="76"/>
      <c r="HGQ22" s="24"/>
      <c r="HGR22" s="75"/>
      <c r="HGS22" s="75"/>
      <c r="HGT22" s="75"/>
      <c r="HGU22" s="35"/>
      <c r="HGV22" s="76"/>
      <c r="HGW22" s="35"/>
      <c r="HGX22" s="76"/>
      <c r="HGY22" s="26"/>
      <c r="HGZ22" s="76"/>
      <c r="HHA22" s="26"/>
      <c r="HHB22" s="76"/>
      <c r="HHC22" s="26"/>
      <c r="HHD22" s="76"/>
      <c r="HHE22" s="26"/>
      <c r="HHF22" s="76"/>
      <c r="HHG22" s="26"/>
      <c r="HHH22" s="76"/>
      <c r="HHI22" s="26"/>
      <c r="HHJ22" s="76"/>
      <c r="HHK22" s="26"/>
      <c r="HHL22" s="76"/>
      <c r="HHM22" s="31"/>
      <c r="HHN22" s="76"/>
      <c r="HHO22" s="31"/>
      <c r="HHP22" s="76"/>
      <c r="HHQ22" s="31"/>
      <c r="HHR22" s="76"/>
      <c r="HHS22" s="31"/>
      <c r="HHT22" s="76"/>
      <c r="HHU22" s="31"/>
      <c r="HHV22" s="76"/>
      <c r="HHW22" s="31"/>
      <c r="HHX22" s="76"/>
      <c r="HHY22" s="31"/>
      <c r="HHZ22" s="76"/>
      <c r="HIA22" s="31"/>
      <c r="HIB22" s="76"/>
      <c r="HIC22" s="31"/>
      <c r="HID22" s="76"/>
      <c r="HIE22" s="31"/>
      <c r="HIF22" s="76"/>
      <c r="HIG22" s="31"/>
      <c r="HIH22" s="77"/>
      <c r="HII22" s="31"/>
      <c r="HIJ22" s="76"/>
      <c r="HIK22" s="31"/>
      <c r="HIL22" s="76"/>
      <c r="HIM22" s="31"/>
      <c r="HIN22" s="76"/>
      <c r="HIO22" s="31"/>
      <c r="HIP22" s="76"/>
      <c r="HIQ22" s="31"/>
      <c r="HIR22" s="76"/>
      <c r="HIS22" s="31"/>
      <c r="HIT22" s="76"/>
      <c r="HIU22" s="31"/>
      <c r="HIV22" s="76"/>
      <c r="HIW22" s="24"/>
      <c r="HIX22" s="76"/>
      <c r="HIY22" s="31"/>
      <c r="HIZ22" s="76"/>
      <c r="HJA22" s="31"/>
      <c r="HJB22" s="76"/>
      <c r="HJC22" s="31"/>
      <c r="HJD22" s="76"/>
      <c r="HJE22" s="31"/>
      <c r="HJF22" s="76"/>
      <c r="HJG22" s="24"/>
      <c r="HJH22" s="76"/>
      <c r="HJI22" s="31"/>
      <c r="HJJ22" s="76"/>
      <c r="HJK22" s="31"/>
      <c r="HJL22" s="76"/>
      <c r="HJM22" s="31"/>
      <c r="HJN22" s="76"/>
      <c r="HJO22" s="24"/>
      <c r="HJP22" s="75"/>
      <c r="HJQ22" s="75"/>
      <c r="HJR22" s="75"/>
      <c r="HJS22" s="35"/>
      <c r="HJT22" s="76"/>
      <c r="HJU22" s="35"/>
      <c r="HJV22" s="76"/>
      <c r="HJW22" s="26"/>
      <c r="HJX22" s="76"/>
      <c r="HJY22" s="26"/>
      <c r="HJZ22" s="76"/>
      <c r="HKA22" s="26"/>
      <c r="HKB22" s="76"/>
      <c r="HKC22" s="26"/>
      <c r="HKD22" s="76"/>
      <c r="HKE22" s="26"/>
      <c r="HKF22" s="76"/>
      <c r="HKG22" s="26"/>
      <c r="HKH22" s="76"/>
      <c r="HKI22" s="26"/>
      <c r="HKJ22" s="76"/>
      <c r="HKK22" s="31"/>
      <c r="HKL22" s="76"/>
      <c r="HKM22" s="31"/>
      <c r="HKN22" s="76"/>
      <c r="HKO22" s="31"/>
      <c r="HKP22" s="76"/>
      <c r="HKQ22" s="31"/>
      <c r="HKR22" s="76"/>
      <c r="HKS22" s="31"/>
      <c r="HKT22" s="76"/>
      <c r="HKU22" s="31"/>
      <c r="HKV22" s="76"/>
      <c r="HKW22" s="31"/>
      <c r="HKX22" s="76"/>
      <c r="HKY22" s="31"/>
      <c r="HKZ22" s="76"/>
      <c r="HLA22" s="31"/>
      <c r="HLB22" s="76"/>
      <c r="HLC22" s="31"/>
      <c r="HLD22" s="76"/>
      <c r="HLE22" s="31"/>
      <c r="HLF22" s="77"/>
      <c r="HLG22" s="31"/>
      <c r="HLH22" s="76"/>
      <c r="HLI22" s="31"/>
      <c r="HLJ22" s="76"/>
      <c r="HLK22" s="31"/>
      <c r="HLL22" s="76"/>
      <c r="HLM22" s="31"/>
      <c r="HLN22" s="76"/>
      <c r="HLO22" s="31"/>
      <c r="HLP22" s="76"/>
      <c r="HLQ22" s="31"/>
      <c r="HLR22" s="76"/>
      <c r="HLS22" s="31"/>
      <c r="HLT22" s="76"/>
      <c r="HLU22" s="24"/>
      <c r="HLV22" s="76"/>
      <c r="HLW22" s="31"/>
      <c r="HLX22" s="76"/>
      <c r="HLY22" s="31"/>
      <c r="HLZ22" s="76"/>
      <c r="HMA22" s="31"/>
      <c r="HMB22" s="76"/>
      <c r="HMC22" s="31"/>
      <c r="HMD22" s="76"/>
      <c r="HME22" s="24"/>
      <c r="HMF22" s="76"/>
      <c r="HMG22" s="31"/>
      <c r="HMH22" s="76"/>
      <c r="HMI22" s="31"/>
      <c r="HMJ22" s="76"/>
      <c r="HMK22" s="31"/>
      <c r="HML22" s="76"/>
      <c r="HMM22" s="24"/>
      <c r="HMN22" s="75"/>
      <c r="HMO22" s="75"/>
      <c r="HMP22" s="75"/>
      <c r="HMQ22" s="35"/>
      <c r="HMR22" s="76"/>
      <c r="HMS22" s="35"/>
      <c r="HMT22" s="76"/>
      <c r="HMU22" s="26"/>
      <c r="HMV22" s="76"/>
      <c r="HMW22" s="26"/>
      <c r="HMX22" s="76"/>
      <c r="HMY22" s="26"/>
      <c r="HMZ22" s="76"/>
      <c r="HNA22" s="26"/>
      <c r="HNB22" s="76"/>
      <c r="HNC22" s="26"/>
      <c r="HND22" s="76"/>
      <c r="HNE22" s="26"/>
      <c r="HNF22" s="76"/>
      <c r="HNG22" s="26"/>
      <c r="HNH22" s="76"/>
      <c r="HNI22" s="31"/>
      <c r="HNJ22" s="76"/>
      <c r="HNK22" s="31"/>
      <c r="HNL22" s="76"/>
      <c r="HNM22" s="31"/>
      <c r="HNN22" s="76"/>
      <c r="HNO22" s="31"/>
      <c r="HNP22" s="76"/>
      <c r="HNQ22" s="31"/>
      <c r="HNR22" s="76"/>
      <c r="HNS22" s="31"/>
      <c r="HNT22" s="76"/>
      <c r="HNU22" s="31"/>
      <c r="HNV22" s="76"/>
      <c r="HNW22" s="31"/>
      <c r="HNX22" s="76"/>
      <c r="HNY22" s="31"/>
      <c r="HNZ22" s="76"/>
      <c r="HOA22" s="31"/>
      <c r="HOB22" s="76"/>
      <c r="HOC22" s="31"/>
      <c r="HOD22" s="77"/>
      <c r="HOE22" s="31"/>
      <c r="HOF22" s="76"/>
      <c r="HOG22" s="31"/>
      <c r="HOH22" s="76"/>
      <c r="HOI22" s="31"/>
      <c r="HOJ22" s="76"/>
      <c r="HOK22" s="31"/>
      <c r="HOL22" s="76"/>
      <c r="HOM22" s="31"/>
      <c r="HON22" s="76"/>
      <c r="HOO22" s="31"/>
      <c r="HOP22" s="76"/>
      <c r="HOQ22" s="31"/>
      <c r="HOR22" s="76"/>
      <c r="HOS22" s="24"/>
      <c r="HOT22" s="76"/>
      <c r="HOU22" s="31"/>
      <c r="HOV22" s="76"/>
      <c r="HOW22" s="31"/>
      <c r="HOX22" s="76"/>
      <c r="HOY22" s="31"/>
      <c r="HOZ22" s="76"/>
      <c r="HPA22" s="31"/>
      <c r="HPB22" s="76"/>
      <c r="HPC22" s="24"/>
      <c r="HPD22" s="76"/>
      <c r="HPE22" s="31"/>
      <c r="HPF22" s="76"/>
      <c r="HPG22" s="31"/>
      <c r="HPH22" s="76"/>
      <c r="HPI22" s="31"/>
      <c r="HPJ22" s="76"/>
      <c r="HPK22" s="24"/>
      <c r="HPL22" s="75"/>
      <c r="HPM22" s="75"/>
      <c r="HPN22" s="75"/>
      <c r="HPO22" s="35"/>
      <c r="HPP22" s="76"/>
      <c r="HPQ22" s="35"/>
      <c r="HPR22" s="76"/>
      <c r="HPS22" s="26"/>
      <c r="HPT22" s="76"/>
      <c r="HPU22" s="26"/>
      <c r="HPV22" s="76"/>
      <c r="HPW22" s="26"/>
      <c r="HPX22" s="76"/>
      <c r="HPY22" s="26"/>
      <c r="HPZ22" s="76"/>
      <c r="HQA22" s="26"/>
      <c r="HQB22" s="76"/>
      <c r="HQC22" s="26"/>
      <c r="HQD22" s="76"/>
      <c r="HQE22" s="26"/>
      <c r="HQF22" s="76"/>
      <c r="HQG22" s="31"/>
      <c r="HQH22" s="76"/>
      <c r="HQI22" s="31"/>
      <c r="HQJ22" s="76"/>
      <c r="HQK22" s="31"/>
      <c r="HQL22" s="76"/>
      <c r="HQM22" s="31"/>
      <c r="HQN22" s="76"/>
      <c r="HQO22" s="31"/>
      <c r="HQP22" s="76"/>
      <c r="HQQ22" s="31"/>
      <c r="HQR22" s="76"/>
      <c r="HQS22" s="31"/>
      <c r="HQT22" s="76"/>
      <c r="HQU22" s="31"/>
      <c r="HQV22" s="76"/>
      <c r="HQW22" s="31"/>
      <c r="HQX22" s="76"/>
      <c r="HQY22" s="31"/>
      <c r="HQZ22" s="76"/>
      <c r="HRA22" s="31"/>
      <c r="HRB22" s="77"/>
      <c r="HRC22" s="31"/>
      <c r="HRD22" s="76"/>
      <c r="HRE22" s="31"/>
      <c r="HRF22" s="76"/>
      <c r="HRG22" s="31"/>
      <c r="HRH22" s="76"/>
      <c r="HRI22" s="31"/>
      <c r="HRJ22" s="76"/>
      <c r="HRK22" s="31"/>
      <c r="HRL22" s="76"/>
      <c r="HRM22" s="31"/>
      <c r="HRN22" s="76"/>
      <c r="HRO22" s="31"/>
      <c r="HRP22" s="76"/>
      <c r="HRQ22" s="24"/>
      <c r="HRR22" s="76"/>
      <c r="HRS22" s="31"/>
      <c r="HRT22" s="76"/>
      <c r="HRU22" s="31"/>
      <c r="HRV22" s="76"/>
      <c r="HRW22" s="31"/>
      <c r="HRX22" s="76"/>
      <c r="HRY22" s="31"/>
      <c r="HRZ22" s="76"/>
      <c r="HSA22" s="24"/>
      <c r="HSB22" s="76"/>
      <c r="HSC22" s="31"/>
      <c r="HSD22" s="76"/>
      <c r="HSE22" s="31"/>
      <c r="HSF22" s="76"/>
      <c r="HSG22" s="31"/>
      <c r="HSH22" s="76"/>
      <c r="HSI22" s="24"/>
      <c r="HSJ22" s="75"/>
      <c r="HSK22" s="75"/>
      <c r="HSL22" s="75"/>
      <c r="HSM22" s="35"/>
      <c r="HSN22" s="76"/>
      <c r="HSO22" s="35"/>
      <c r="HSP22" s="76"/>
      <c r="HSQ22" s="26"/>
      <c r="HSR22" s="76"/>
      <c r="HSS22" s="26"/>
      <c r="HST22" s="76"/>
      <c r="HSU22" s="26"/>
      <c r="HSV22" s="76"/>
      <c r="HSW22" s="26"/>
      <c r="HSX22" s="76"/>
      <c r="HSY22" s="26"/>
      <c r="HSZ22" s="76"/>
      <c r="HTA22" s="26"/>
      <c r="HTB22" s="76"/>
      <c r="HTC22" s="26"/>
      <c r="HTD22" s="76"/>
      <c r="HTE22" s="31"/>
      <c r="HTF22" s="76"/>
      <c r="HTG22" s="31"/>
      <c r="HTH22" s="76"/>
      <c r="HTI22" s="31"/>
      <c r="HTJ22" s="76"/>
      <c r="HTK22" s="31"/>
      <c r="HTL22" s="76"/>
      <c r="HTM22" s="31"/>
      <c r="HTN22" s="76"/>
      <c r="HTO22" s="31"/>
      <c r="HTP22" s="76"/>
      <c r="HTQ22" s="31"/>
      <c r="HTR22" s="76"/>
      <c r="HTS22" s="31"/>
      <c r="HTT22" s="76"/>
      <c r="HTU22" s="31"/>
      <c r="HTV22" s="76"/>
      <c r="HTW22" s="31"/>
      <c r="HTX22" s="76"/>
      <c r="HTY22" s="31"/>
      <c r="HTZ22" s="77"/>
      <c r="HUA22" s="31"/>
      <c r="HUB22" s="76"/>
      <c r="HUC22" s="31"/>
      <c r="HUD22" s="76"/>
      <c r="HUE22" s="31"/>
      <c r="HUF22" s="76"/>
      <c r="HUG22" s="31"/>
      <c r="HUH22" s="76"/>
      <c r="HUI22" s="31"/>
      <c r="HUJ22" s="76"/>
      <c r="HUK22" s="31"/>
      <c r="HUL22" s="76"/>
      <c r="HUM22" s="31"/>
      <c r="HUN22" s="76"/>
      <c r="HUO22" s="24"/>
      <c r="HUP22" s="76"/>
      <c r="HUQ22" s="31"/>
      <c r="HUR22" s="76"/>
      <c r="HUS22" s="31"/>
      <c r="HUT22" s="76"/>
      <c r="HUU22" s="31"/>
      <c r="HUV22" s="76"/>
      <c r="HUW22" s="31"/>
      <c r="HUX22" s="76"/>
      <c r="HUY22" s="24"/>
      <c r="HUZ22" s="76"/>
      <c r="HVA22" s="31"/>
      <c r="HVB22" s="76"/>
      <c r="HVC22" s="31"/>
      <c r="HVD22" s="76"/>
      <c r="HVE22" s="31"/>
      <c r="HVF22" s="76"/>
      <c r="HVG22" s="24"/>
      <c r="HVH22" s="75"/>
      <c r="HVI22" s="75"/>
      <c r="HVJ22" s="75"/>
      <c r="HVK22" s="35"/>
      <c r="HVL22" s="76"/>
      <c r="HVM22" s="35"/>
      <c r="HVN22" s="76"/>
      <c r="HVO22" s="26"/>
      <c r="HVP22" s="76"/>
      <c r="HVQ22" s="26"/>
      <c r="HVR22" s="76"/>
      <c r="HVS22" s="26"/>
      <c r="HVT22" s="76"/>
      <c r="HVU22" s="26"/>
      <c r="HVV22" s="76"/>
      <c r="HVW22" s="26"/>
      <c r="HVX22" s="76"/>
      <c r="HVY22" s="26"/>
      <c r="HVZ22" s="76"/>
      <c r="HWA22" s="26"/>
      <c r="HWB22" s="76"/>
      <c r="HWC22" s="31"/>
      <c r="HWD22" s="76"/>
      <c r="HWE22" s="31"/>
      <c r="HWF22" s="76"/>
      <c r="HWG22" s="31"/>
      <c r="HWH22" s="76"/>
      <c r="HWI22" s="31"/>
      <c r="HWJ22" s="76"/>
      <c r="HWK22" s="31"/>
      <c r="HWL22" s="76"/>
      <c r="HWM22" s="31"/>
      <c r="HWN22" s="76"/>
      <c r="HWO22" s="31"/>
      <c r="HWP22" s="76"/>
      <c r="HWQ22" s="31"/>
      <c r="HWR22" s="76"/>
      <c r="HWS22" s="31"/>
      <c r="HWT22" s="76"/>
      <c r="HWU22" s="31"/>
      <c r="HWV22" s="76"/>
      <c r="HWW22" s="31"/>
      <c r="HWX22" s="77"/>
      <c r="HWY22" s="31"/>
      <c r="HWZ22" s="76"/>
      <c r="HXA22" s="31"/>
      <c r="HXB22" s="76"/>
      <c r="HXC22" s="31"/>
      <c r="HXD22" s="76"/>
      <c r="HXE22" s="31"/>
      <c r="HXF22" s="76"/>
      <c r="HXG22" s="31"/>
      <c r="HXH22" s="76"/>
      <c r="HXI22" s="31"/>
      <c r="HXJ22" s="76"/>
      <c r="HXK22" s="31"/>
      <c r="HXL22" s="76"/>
      <c r="HXM22" s="24"/>
      <c r="HXN22" s="76"/>
      <c r="HXO22" s="31"/>
      <c r="HXP22" s="76"/>
      <c r="HXQ22" s="31"/>
      <c r="HXR22" s="76"/>
      <c r="HXS22" s="31"/>
      <c r="HXT22" s="76"/>
      <c r="HXU22" s="31"/>
      <c r="HXV22" s="76"/>
      <c r="HXW22" s="24"/>
      <c r="HXX22" s="76"/>
      <c r="HXY22" s="31"/>
      <c r="HXZ22" s="76"/>
      <c r="HYA22" s="31"/>
      <c r="HYB22" s="76"/>
      <c r="HYC22" s="31"/>
      <c r="HYD22" s="76"/>
      <c r="HYE22" s="24"/>
      <c r="HYF22" s="75"/>
      <c r="HYG22" s="75"/>
      <c r="HYH22" s="75"/>
      <c r="HYI22" s="35"/>
      <c r="HYJ22" s="76"/>
      <c r="HYK22" s="35"/>
      <c r="HYL22" s="76"/>
      <c r="HYM22" s="26"/>
      <c r="HYN22" s="76"/>
      <c r="HYO22" s="26"/>
      <c r="HYP22" s="76"/>
      <c r="HYQ22" s="26"/>
      <c r="HYR22" s="76"/>
      <c r="HYS22" s="26"/>
      <c r="HYT22" s="76"/>
      <c r="HYU22" s="26"/>
      <c r="HYV22" s="76"/>
      <c r="HYW22" s="26"/>
      <c r="HYX22" s="76"/>
      <c r="HYY22" s="26"/>
      <c r="HYZ22" s="76"/>
      <c r="HZA22" s="31"/>
      <c r="HZB22" s="76"/>
      <c r="HZC22" s="31"/>
      <c r="HZD22" s="76"/>
      <c r="HZE22" s="31"/>
      <c r="HZF22" s="76"/>
      <c r="HZG22" s="31"/>
      <c r="HZH22" s="76"/>
      <c r="HZI22" s="31"/>
      <c r="HZJ22" s="76"/>
      <c r="HZK22" s="31"/>
      <c r="HZL22" s="76"/>
      <c r="HZM22" s="31"/>
      <c r="HZN22" s="76"/>
      <c r="HZO22" s="31"/>
      <c r="HZP22" s="76"/>
      <c r="HZQ22" s="31"/>
      <c r="HZR22" s="76"/>
      <c r="HZS22" s="31"/>
      <c r="HZT22" s="76"/>
      <c r="HZU22" s="31"/>
      <c r="HZV22" s="77"/>
      <c r="HZW22" s="31"/>
      <c r="HZX22" s="76"/>
      <c r="HZY22" s="31"/>
      <c r="HZZ22" s="76"/>
      <c r="IAA22" s="31"/>
      <c r="IAB22" s="76"/>
      <c r="IAC22" s="31"/>
      <c r="IAD22" s="76"/>
      <c r="IAE22" s="31"/>
      <c r="IAF22" s="76"/>
      <c r="IAG22" s="31"/>
      <c r="IAH22" s="76"/>
      <c r="IAI22" s="31"/>
      <c r="IAJ22" s="76"/>
      <c r="IAK22" s="24"/>
      <c r="IAL22" s="76"/>
      <c r="IAM22" s="31"/>
      <c r="IAN22" s="76"/>
      <c r="IAO22" s="31"/>
      <c r="IAP22" s="76"/>
      <c r="IAQ22" s="31"/>
      <c r="IAR22" s="76"/>
      <c r="IAS22" s="31"/>
      <c r="IAT22" s="76"/>
      <c r="IAU22" s="24"/>
      <c r="IAV22" s="76"/>
      <c r="IAW22" s="31"/>
      <c r="IAX22" s="76"/>
      <c r="IAY22" s="31"/>
      <c r="IAZ22" s="76"/>
      <c r="IBA22" s="31"/>
      <c r="IBB22" s="76"/>
      <c r="IBC22" s="24"/>
      <c r="IBD22" s="75"/>
      <c r="IBE22" s="75"/>
      <c r="IBF22" s="75"/>
      <c r="IBG22" s="35"/>
      <c r="IBH22" s="76"/>
      <c r="IBI22" s="35"/>
      <c r="IBJ22" s="76"/>
      <c r="IBK22" s="26"/>
      <c r="IBL22" s="76"/>
      <c r="IBM22" s="26"/>
      <c r="IBN22" s="76"/>
      <c r="IBO22" s="26"/>
      <c r="IBP22" s="76"/>
      <c r="IBQ22" s="26"/>
      <c r="IBR22" s="76"/>
      <c r="IBS22" s="26"/>
      <c r="IBT22" s="76"/>
      <c r="IBU22" s="26"/>
      <c r="IBV22" s="76"/>
      <c r="IBW22" s="26"/>
      <c r="IBX22" s="76"/>
      <c r="IBY22" s="31"/>
      <c r="IBZ22" s="76"/>
      <c r="ICA22" s="31"/>
      <c r="ICB22" s="76"/>
      <c r="ICC22" s="31"/>
      <c r="ICD22" s="76"/>
      <c r="ICE22" s="31"/>
      <c r="ICF22" s="76"/>
      <c r="ICG22" s="31"/>
      <c r="ICH22" s="76"/>
      <c r="ICI22" s="31"/>
      <c r="ICJ22" s="76"/>
      <c r="ICK22" s="31"/>
      <c r="ICL22" s="76"/>
      <c r="ICM22" s="31"/>
      <c r="ICN22" s="76"/>
      <c r="ICO22" s="31"/>
      <c r="ICP22" s="76"/>
      <c r="ICQ22" s="31"/>
      <c r="ICR22" s="76"/>
      <c r="ICS22" s="31"/>
      <c r="ICT22" s="77"/>
      <c r="ICU22" s="31"/>
      <c r="ICV22" s="76"/>
      <c r="ICW22" s="31"/>
      <c r="ICX22" s="76"/>
      <c r="ICY22" s="31"/>
      <c r="ICZ22" s="76"/>
      <c r="IDA22" s="31"/>
      <c r="IDB22" s="76"/>
      <c r="IDC22" s="31"/>
      <c r="IDD22" s="76"/>
      <c r="IDE22" s="31"/>
      <c r="IDF22" s="76"/>
      <c r="IDG22" s="31"/>
      <c r="IDH22" s="76"/>
      <c r="IDI22" s="24"/>
      <c r="IDJ22" s="76"/>
      <c r="IDK22" s="31"/>
      <c r="IDL22" s="76"/>
      <c r="IDM22" s="31"/>
      <c r="IDN22" s="76"/>
      <c r="IDO22" s="31"/>
      <c r="IDP22" s="76"/>
      <c r="IDQ22" s="31"/>
      <c r="IDR22" s="76"/>
      <c r="IDS22" s="24"/>
      <c r="IDT22" s="76"/>
      <c r="IDU22" s="31"/>
      <c r="IDV22" s="76"/>
      <c r="IDW22" s="31"/>
      <c r="IDX22" s="76"/>
      <c r="IDY22" s="31"/>
      <c r="IDZ22" s="76"/>
      <c r="IEA22" s="24"/>
      <c r="IEB22" s="75"/>
      <c r="IEC22" s="75"/>
      <c r="IED22" s="75"/>
      <c r="IEE22" s="35"/>
      <c r="IEF22" s="76"/>
      <c r="IEG22" s="35"/>
      <c r="IEH22" s="76"/>
      <c r="IEI22" s="26"/>
      <c r="IEJ22" s="76"/>
      <c r="IEK22" s="26"/>
      <c r="IEL22" s="76"/>
      <c r="IEM22" s="26"/>
      <c r="IEN22" s="76"/>
      <c r="IEO22" s="26"/>
      <c r="IEP22" s="76"/>
      <c r="IEQ22" s="26"/>
      <c r="IER22" s="76"/>
      <c r="IES22" s="26"/>
      <c r="IET22" s="76"/>
      <c r="IEU22" s="26"/>
      <c r="IEV22" s="76"/>
      <c r="IEW22" s="31"/>
      <c r="IEX22" s="76"/>
      <c r="IEY22" s="31"/>
      <c r="IEZ22" s="76"/>
      <c r="IFA22" s="31"/>
      <c r="IFB22" s="76"/>
      <c r="IFC22" s="31"/>
      <c r="IFD22" s="76"/>
      <c r="IFE22" s="31"/>
      <c r="IFF22" s="76"/>
      <c r="IFG22" s="31"/>
      <c r="IFH22" s="76"/>
      <c r="IFI22" s="31"/>
      <c r="IFJ22" s="76"/>
      <c r="IFK22" s="31"/>
      <c r="IFL22" s="76"/>
      <c r="IFM22" s="31"/>
      <c r="IFN22" s="76"/>
      <c r="IFO22" s="31"/>
      <c r="IFP22" s="76"/>
      <c r="IFQ22" s="31"/>
      <c r="IFR22" s="77"/>
      <c r="IFS22" s="31"/>
      <c r="IFT22" s="76"/>
      <c r="IFU22" s="31"/>
      <c r="IFV22" s="76"/>
      <c r="IFW22" s="31"/>
      <c r="IFX22" s="76"/>
      <c r="IFY22" s="31"/>
      <c r="IFZ22" s="76"/>
      <c r="IGA22" s="31"/>
      <c r="IGB22" s="76"/>
      <c r="IGC22" s="31"/>
      <c r="IGD22" s="76"/>
      <c r="IGE22" s="31"/>
      <c r="IGF22" s="76"/>
      <c r="IGG22" s="24"/>
      <c r="IGH22" s="76"/>
      <c r="IGI22" s="31"/>
      <c r="IGJ22" s="76"/>
      <c r="IGK22" s="31"/>
      <c r="IGL22" s="76"/>
      <c r="IGM22" s="31"/>
      <c r="IGN22" s="76"/>
      <c r="IGO22" s="31"/>
      <c r="IGP22" s="76"/>
      <c r="IGQ22" s="24"/>
      <c r="IGR22" s="76"/>
      <c r="IGS22" s="31"/>
      <c r="IGT22" s="76"/>
      <c r="IGU22" s="31"/>
      <c r="IGV22" s="76"/>
      <c r="IGW22" s="31"/>
      <c r="IGX22" s="76"/>
      <c r="IGY22" s="24"/>
      <c r="IGZ22" s="75"/>
      <c r="IHA22" s="75"/>
      <c r="IHB22" s="75"/>
      <c r="IHC22" s="35"/>
      <c r="IHD22" s="76"/>
      <c r="IHE22" s="35"/>
      <c r="IHF22" s="76"/>
      <c r="IHG22" s="26"/>
      <c r="IHH22" s="76"/>
      <c r="IHI22" s="26"/>
      <c r="IHJ22" s="76"/>
      <c r="IHK22" s="26"/>
      <c r="IHL22" s="76"/>
      <c r="IHM22" s="26"/>
      <c r="IHN22" s="76"/>
      <c r="IHO22" s="26"/>
      <c r="IHP22" s="76"/>
      <c r="IHQ22" s="26"/>
      <c r="IHR22" s="76"/>
      <c r="IHS22" s="26"/>
      <c r="IHT22" s="76"/>
      <c r="IHU22" s="31"/>
      <c r="IHV22" s="76"/>
      <c r="IHW22" s="31"/>
      <c r="IHX22" s="76"/>
      <c r="IHY22" s="31"/>
      <c r="IHZ22" s="76"/>
      <c r="IIA22" s="31"/>
      <c r="IIB22" s="76"/>
      <c r="IIC22" s="31"/>
      <c r="IID22" s="76"/>
      <c r="IIE22" s="31"/>
      <c r="IIF22" s="76"/>
      <c r="IIG22" s="31"/>
      <c r="IIH22" s="76"/>
      <c r="III22" s="31"/>
      <c r="IIJ22" s="76"/>
      <c r="IIK22" s="31"/>
      <c r="IIL22" s="76"/>
      <c r="IIM22" s="31"/>
      <c r="IIN22" s="76"/>
      <c r="IIO22" s="31"/>
      <c r="IIP22" s="77"/>
      <c r="IIQ22" s="31"/>
      <c r="IIR22" s="76"/>
      <c r="IIS22" s="31"/>
      <c r="IIT22" s="76"/>
      <c r="IIU22" s="31"/>
      <c r="IIV22" s="76"/>
      <c r="IIW22" s="31"/>
      <c r="IIX22" s="76"/>
      <c r="IIY22" s="31"/>
      <c r="IIZ22" s="76"/>
      <c r="IJA22" s="31"/>
      <c r="IJB22" s="76"/>
      <c r="IJC22" s="31"/>
      <c r="IJD22" s="76"/>
      <c r="IJE22" s="24"/>
      <c r="IJF22" s="76"/>
      <c r="IJG22" s="31"/>
      <c r="IJH22" s="76"/>
      <c r="IJI22" s="31"/>
      <c r="IJJ22" s="76"/>
      <c r="IJK22" s="31"/>
      <c r="IJL22" s="76"/>
      <c r="IJM22" s="31"/>
      <c r="IJN22" s="76"/>
      <c r="IJO22" s="24"/>
      <c r="IJP22" s="76"/>
      <c r="IJQ22" s="31"/>
      <c r="IJR22" s="76"/>
      <c r="IJS22" s="31"/>
      <c r="IJT22" s="76"/>
      <c r="IJU22" s="31"/>
      <c r="IJV22" s="76"/>
      <c r="IJW22" s="24"/>
      <c r="IJX22" s="75"/>
      <c r="IJY22" s="75"/>
      <c r="IJZ22" s="75"/>
      <c r="IKA22" s="35"/>
      <c r="IKB22" s="76"/>
      <c r="IKC22" s="35"/>
      <c r="IKD22" s="76"/>
      <c r="IKE22" s="26"/>
      <c r="IKF22" s="76"/>
      <c r="IKG22" s="26"/>
      <c r="IKH22" s="76"/>
      <c r="IKI22" s="26"/>
      <c r="IKJ22" s="76"/>
      <c r="IKK22" s="26"/>
      <c r="IKL22" s="76"/>
      <c r="IKM22" s="26"/>
      <c r="IKN22" s="76"/>
      <c r="IKO22" s="26"/>
      <c r="IKP22" s="76"/>
      <c r="IKQ22" s="26"/>
      <c r="IKR22" s="76"/>
      <c r="IKS22" s="31"/>
      <c r="IKT22" s="76"/>
      <c r="IKU22" s="31"/>
      <c r="IKV22" s="76"/>
      <c r="IKW22" s="31"/>
      <c r="IKX22" s="76"/>
      <c r="IKY22" s="31"/>
      <c r="IKZ22" s="76"/>
      <c r="ILA22" s="31"/>
      <c r="ILB22" s="76"/>
      <c r="ILC22" s="31"/>
      <c r="ILD22" s="76"/>
      <c r="ILE22" s="31"/>
      <c r="ILF22" s="76"/>
      <c r="ILG22" s="31"/>
      <c r="ILH22" s="76"/>
      <c r="ILI22" s="31"/>
      <c r="ILJ22" s="76"/>
      <c r="ILK22" s="31"/>
      <c r="ILL22" s="76"/>
      <c r="ILM22" s="31"/>
      <c r="ILN22" s="77"/>
      <c r="ILO22" s="31"/>
      <c r="ILP22" s="76"/>
      <c r="ILQ22" s="31"/>
      <c r="ILR22" s="76"/>
      <c r="ILS22" s="31"/>
      <c r="ILT22" s="76"/>
      <c r="ILU22" s="31"/>
      <c r="ILV22" s="76"/>
      <c r="ILW22" s="31"/>
      <c r="ILX22" s="76"/>
      <c r="ILY22" s="31"/>
      <c r="ILZ22" s="76"/>
      <c r="IMA22" s="31"/>
      <c r="IMB22" s="76"/>
      <c r="IMC22" s="24"/>
      <c r="IMD22" s="76"/>
      <c r="IME22" s="31"/>
      <c r="IMF22" s="76"/>
      <c r="IMG22" s="31"/>
      <c r="IMH22" s="76"/>
      <c r="IMI22" s="31"/>
      <c r="IMJ22" s="76"/>
      <c r="IMK22" s="31"/>
      <c r="IML22" s="76"/>
      <c r="IMM22" s="24"/>
      <c r="IMN22" s="76"/>
      <c r="IMO22" s="31"/>
      <c r="IMP22" s="76"/>
      <c r="IMQ22" s="31"/>
      <c r="IMR22" s="76"/>
      <c r="IMS22" s="31"/>
      <c r="IMT22" s="76"/>
      <c r="IMU22" s="24"/>
      <c r="IMV22" s="75"/>
      <c r="IMW22" s="75"/>
      <c r="IMX22" s="75"/>
      <c r="IMY22" s="35"/>
      <c r="IMZ22" s="76"/>
      <c r="INA22" s="35"/>
      <c r="INB22" s="76"/>
      <c r="INC22" s="26"/>
      <c r="IND22" s="76"/>
      <c r="INE22" s="26"/>
      <c r="INF22" s="76"/>
      <c r="ING22" s="26"/>
      <c r="INH22" s="76"/>
      <c r="INI22" s="26"/>
      <c r="INJ22" s="76"/>
      <c r="INK22" s="26"/>
      <c r="INL22" s="76"/>
      <c r="INM22" s="26"/>
      <c r="INN22" s="76"/>
      <c r="INO22" s="26"/>
      <c r="INP22" s="76"/>
      <c r="INQ22" s="31"/>
      <c r="INR22" s="76"/>
      <c r="INS22" s="31"/>
      <c r="INT22" s="76"/>
      <c r="INU22" s="31"/>
      <c r="INV22" s="76"/>
      <c r="INW22" s="31"/>
      <c r="INX22" s="76"/>
      <c r="INY22" s="31"/>
      <c r="INZ22" s="76"/>
      <c r="IOA22" s="31"/>
      <c r="IOB22" s="76"/>
      <c r="IOC22" s="31"/>
      <c r="IOD22" s="76"/>
      <c r="IOE22" s="31"/>
      <c r="IOF22" s="76"/>
      <c r="IOG22" s="31"/>
      <c r="IOH22" s="76"/>
      <c r="IOI22" s="31"/>
      <c r="IOJ22" s="76"/>
      <c r="IOK22" s="31"/>
      <c r="IOL22" s="77"/>
      <c r="IOM22" s="31"/>
      <c r="ION22" s="76"/>
      <c r="IOO22" s="31"/>
      <c r="IOP22" s="76"/>
      <c r="IOQ22" s="31"/>
      <c r="IOR22" s="76"/>
      <c r="IOS22" s="31"/>
      <c r="IOT22" s="76"/>
      <c r="IOU22" s="31"/>
      <c r="IOV22" s="76"/>
      <c r="IOW22" s="31"/>
      <c r="IOX22" s="76"/>
      <c r="IOY22" s="31"/>
      <c r="IOZ22" s="76"/>
      <c r="IPA22" s="24"/>
      <c r="IPB22" s="76"/>
      <c r="IPC22" s="31"/>
      <c r="IPD22" s="76"/>
      <c r="IPE22" s="31"/>
      <c r="IPF22" s="76"/>
      <c r="IPG22" s="31"/>
      <c r="IPH22" s="76"/>
      <c r="IPI22" s="31"/>
      <c r="IPJ22" s="76"/>
      <c r="IPK22" s="24"/>
      <c r="IPL22" s="76"/>
      <c r="IPM22" s="31"/>
      <c r="IPN22" s="76"/>
      <c r="IPO22" s="31"/>
      <c r="IPP22" s="76"/>
      <c r="IPQ22" s="31"/>
      <c r="IPR22" s="76"/>
      <c r="IPS22" s="24"/>
      <c r="IPT22" s="75"/>
      <c r="IPU22" s="75"/>
      <c r="IPV22" s="75"/>
      <c r="IPW22" s="35"/>
      <c r="IPX22" s="76"/>
      <c r="IPY22" s="35"/>
      <c r="IPZ22" s="76"/>
      <c r="IQA22" s="26"/>
      <c r="IQB22" s="76"/>
      <c r="IQC22" s="26"/>
      <c r="IQD22" s="76"/>
      <c r="IQE22" s="26"/>
      <c r="IQF22" s="76"/>
      <c r="IQG22" s="26"/>
      <c r="IQH22" s="76"/>
      <c r="IQI22" s="26"/>
      <c r="IQJ22" s="76"/>
      <c r="IQK22" s="26"/>
      <c r="IQL22" s="76"/>
      <c r="IQM22" s="26"/>
      <c r="IQN22" s="76"/>
      <c r="IQO22" s="31"/>
      <c r="IQP22" s="76"/>
      <c r="IQQ22" s="31"/>
      <c r="IQR22" s="76"/>
      <c r="IQS22" s="31"/>
      <c r="IQT22" s="76"/>
      <c r="IQU22" s="31"/>
      <c r="IQV22" s="76"/>
      <c r="IQW22" s="31"/>
      <c r="IQX22" s="76"/>
      <c r="IQY22" s="31"/>
      <c r="IQZ22" s="76"/>
      <c r="IRA22" s="31"/>
      <c r="IRB22" s="76"/>
      <c r="IRC22" s="31"/>
      <c r="IRD22" s="76"/>
      <c r="IRE22" s="31"/>
      <c r="IRF22" s="76"/>
      <c r="IRG22" s="31"/>
      <c r="IRH22" s="76"/>
      <c r="IRI22" s="31"/>
      <c r="IRJ22" s="77"/>
      <c r="IRK22" s="31"/>
      <c r="IRL22" s="76"/>
      <c r="IRM22" s="31"/>
      <c r="IRN22" s="76"/>
      <c r="IRO22" s="31"/>
      <c r="IRP22" s="76"/>
      <c r="IRQ22" s="31"/>
      <c r="IRR22" s="76"/>
      <c r="IRS22" s="31"/>
      <c r="IRT22" s="76"/>
      <c r="IRU22" s="31"/>
      <c r="IRV22" s="76"/>
      <c r="IRW22" s="31"/>
      <c r="IRX22" s="76"/>
      <c r="IRY22" s="24"/>
      <c r="IRZ22" s="76"/>
      <c r="ISA22" s="31"/>
      <c r="ISB22" s="76"/>
      <c r="ISC22" s="31"/>
      <c r="ISD22" s="76"/>
      <c r="ISE22" s="31"/>
      <c r="ISF22" s="76"/>
      <c r="ISG22" s="31"/>
      <c r="ISH22" s="76"/>
      <c r="ISI22" s="24"/>
      <c r="ISJ22" s="76"/>
      <c r="ISK22" s="31"/>
      <c r="ISL22" s="76"/>
      <c r="ISM22" s="31"/>
      <c r="ISN22" s="76"/>
      <c r="ISO22" s="31"/>
      <c r="ISP22" s="76"/>
      <c r="ISQ22" s="24"/>
      <c r="ISR22" s="75"/>
      <c r="ISS22" s="75"/>
      <c r="IST22" s="75"/>
      <c r="ISU22" s="35"/>
      <c r="ISV22" s="76"/>
      <c r="ISW22" s="35"/>
      <c r="ISX22" s="76"/>
      <c r="ISY22" s="26"/>
      <c r="ISZ22" s="76"/>
      <c r="ITA22" s="26"/>
      <c r="ITB22" s="76"/>
      <c r="ITC22" s="26"/>
      <c r="ITD22" s="76"/>
      <c r="ITE22" s="26"/>
      <c r="ITF22" s="76"/>
      <c r="ITG22" s="26"/>
      <c r="ITH22" s="76"/>
      <c r="ITI22" s="26"/>
      <c r="ITJ22" s="76"/>
      <c r="ITK22" s="26"/>
      <c r="ITL22" s="76"/>
      <c r="ITM22" s="31"/>
      <c r="ITN22" s="76"/>
      <c r="ITO22" s="31"/>
      <c r="ITP22" s="76"/>
      <c r="ITQ22" s="31"/>
      <c r="ITR22" s="76"/>
      <c r="ITS22" s="31"/>
      <c r="ITT22" s="76"/>
      <c r="ITU22" s="31"/>
      <c r="ITV22" s="76"/>
      <c r="ITW22" s="31"/>
      <c r="ITX22" s="76"/>
      <c r="ITY22" s="31"/>
      <c r="ITZ22" s="76"/>
      <c r="IUA22" s="31"/>
      <c r="IUB22" s="76"/>
      <c r="IUC22" s="31"/>
      <c r="IUD22" s="76"/>
      <c r="IUE22" s="31"/>
      <c r="IUF22" s="76"/>
      <c r="IUG22" s="31"/>
      <c r="IUH22" s="77"/>
      <c r="IUI22" s="31"/>
      <c r="IUJ22" s="76"/>
      <c r="IUK22" s="31"/>
      <c r="IUL22" s="76"/>
      <c r="IUM22" s="31"/>
      <c r="IUN22" s="76"/>
      <c r="IUO22" s="31"/>
      <c r="IUP22" s="76"/>
      <c r="IUQ22" s="31"/>
      <c r="IUR22" s="76"/>
      <c r="IUS22" s="31"/>
      <c r="IUT22" s="76"/>
      <c r="IUU22" s="31"/>
      <c r="IUV22" s="76"/>
      <c r="IUW22" s="24"/>
      <c r="IUX22" s="76"/>
      <c r="IUY22" s="31"/>
      <c r="IUZ22" s="76"/>
      <c r="IVA22" s="31"/>
      <c r="IVB22" s="76"/>
      <c r="IVC22" s="31"/>
      <c r="IVD22" s="76"/>
      <c r="IVE22" s="31"/>
      <c r="IVF22" s="76"/>
      <c r="IVG22" s="24"/>
      <c r="IVH22" s="76"/>
      <c r="IVI22" s="31"/>
      <c r="IVJ22" s="76"/>
      <c r="IVK22" s="31"/>
      <c r="IVL22" s="76"/>
      <c r="IVM22" s="31"/>
      <c r="IVN22" s="76"/>
      <c r="IVO22" s="24"/>
      <c r="IVP22" s="75"/>
      <c r="IVQ22" s="75"/>
      <c r="IVR22" s="75"/>
      <c r="IVS22" s="35"/>
      <c r="IVT22" s="76"/>
      <c r="IVU22" s="35"/>
      <c r="IVV22" s="76"/>
      <c r="IVW22" s="26"/>
      <c r="IVX22" s="76"/>
      <c r="IVY22" s="26"/>
      <c r="IVZ22" s="76"/>
      <c r="IWA22" s="26"/>
      <c r="IWB22" s="76"/>
      <c r="IWC22" s="26"/>
      <c r="IWD22" s="76"/>
      <c r="IWE22" s="26"/>
      <c r="IWF22" s="76"/>
      <c r="IWG22" s="26"/>
      <c r="IWH22" s="76"/>
      <c r="IWI22" s="26"/>
      <c r="IWJ22" s="76"/>
      <c r="IWK22" s="31"/>
      <c r="IWL22" s="76"/>
      <c r="IWM22" s="31"/>
      <c r="IWN22" s="76"/>
      <c r="IWO22" s="31"/>
      <c r="IWP22" s="76"/>
      <c r="IWQ22" s="31"/>
      <c r="IWR22" s="76"/>
      <c r="IWS22" s="31"/>
      <c r="IWT22" s="76"/>
      <c r="IWU22" s="31"/>
      <c r="IWV22" s="76"/>
      <c r="IWW22" s="31"/>
      <c r="IWX22" s="76"/>
      <c r="IWY22" s="31"/>
      <c r="IWZ22" s="76"/>
      <c r="IXA22" s="31"/>
      <c r="IXB22" s="76"/>
      <c r="IXC22" s="31"/>
      <c r="IXD22" s="76"/>
      <c r="IXE22" s="31"/>
      <c r="IXF22" s="77"/>
      <c r="IXG22" s="31"/>
      <c r="IXH22" s="76"/>
      <c r="IXI22" s="31"/>
      <c r="IXJ22" s="76"/>
      <c r="IXK22" s="31"/>
      <c r="IXL22" s="76"/>
      <c r="IXM22" s="31"/>
      <c r="IXN22" s="76"/>
      <c r="IXO22" s="31"/>
      <c r="IXP22" s="76"/>
      <c r="IXQ22" s="31"/>
      <c r="IXR22" s="76"/>
      <c r="IXS22" s="31"/>
      <c r="IXT22" s="76"/>
      <c r="IXU22" s="24"/>
      <c r="IXV22" s="76"/>
      <c r="IXW22" s="31"/>
      <c r="IXX22" s="76"/>
      <c r="IXY22" s="31"/>
      <c r="IXZ22" s="76"/>
      <c r="IYA22" s="31"/>
      <c r="IYB22" s="76"/>
      <c r="IYC22" s="31"/>
      <c r="IYD22" s="76"/>
      <c r="IYE22" s="24"/>
      <c r="IYF22" s="76"/>
      <c r="IYG22" s="31"/>
      <c r="IYH22" s="76"/>
      <c r="IYI22" s="31"/>
      <c r="IYJ22" s="76"/>
      <c r="IYK22" s="31"/>
      <c r="IYL22" s="76"/>
      <c r="IYM22" s="24"/>
      <c r="IYN22" s="75"/>
      <c r="IYO22" s="75"/>
      <c r="IYP22" s="75"/>
      <c r="IYQ22" s="35"/>
      <c r="IYR22" s="76"/>
      <c r="IYS22" s="35"/>
      <c r="IYT22" s="76"/>
      <c r="IYU22" s="26"/>
      <c r="IYV22" s="76"/>
      <c r="IYW22" s="26"/>
      <c r="IYX22" s="76"/>
      <c r="IYY22" s="26"/>
      <c r="IYZ22" s="76"/>
      <c r="IZA22" s="26"/>
      <c r="IZB22" s="76"/>
      <c r="IZC22" s="26"/>
      <c r="IZD22" s="76"/>
      <c r="IZE22" s="26"/>
      <c r="IZF22" s="76"/>
      <c r="IZG22" s="26"/>
      <c r="IZH22" s="76"/>
      <c r="IZI22" s="31"/>
      <c r="IZJ22" s="76"/>
      <c r="IZK22" s="31"/>
      <c r="IZL22" s="76"/>
      <c r="IZM22" s="31"/>
      <c r="IZN22" s="76"/>
      <c r="IZO22" s="31"/>
      <c r="IZP22" s="76"/>
      <c r="IZQ22" s="31"/>
      <c r="IZR22" s="76"/>
      <c r="IZS22" s="31"/>
      <c r="IZT22" s="76"/>
      <c r="IZU22" s="31"/>
      <c r="IZV22" s="76"/>
      <c r="IZW22" s="31"/>
      <c r="IZX22" s="76"/>
      <c r="IZY22" s="31"/>
      <c r="IZZ22" s="76"/>
      <c r="JAA22" s="31"/>
      <c r="JAB22" s="76"/>
      <c r="JAC22" s="31"/>
      <c r="JAD22" s="77"/>
      <c r="JAE22" s="31"/>
      <c r="JAF22" s="76"/>
      <c r="JAG22" s="31"/>
      <c r="JAH22" s="76"/>
      <c r="JAI22" s="31"/>
      <c r="JAJ22" s="76"/>
      <c r="JAK22" s="31"/>
      <c r="JAL22" s="76"/>
      <c r="JAM22" s="31"/>
      <c r="JAN22" s="76"/>
      <c r="JAO22" s="31"/>
      <c r="JAP22" s="76"/>
      <c r="JAQ22" s="31"/>
      <c r="JAR22" s="76"/>
      <c r="JAS22" s="24"/>
      <c r="JAT22" s="76"/>
      <c r="JAU22" s="31"/>
      <c r="JAV22" s="76"/>
      <c r="JAW22" s="31"/>
      <c r="JAX22" s="76"/>
      <c r="JAY22" s="31"/>
      <c r="JAZ22" s="76"/>
      <c r="JBA22" s="31"/>
      <c r="JBB22" s="76"/>
      <c r="JBC22" s="24"/>
      <c r="JBD22" s="76"/>
      <c r="JBE22" s="31"/>
      <c r="JBF22" s="76"/>
      <c r="JBG22" s="31"/>
      <c r="JBH22" s="76"/>
      <c r="JBI22" s="31"/>
      <c r="JBJ22" s="76"/>
      <c r="JBK22" s="24"/>
      <c r="JBL22" s="75"/>
      <c r="JBM22" s="75"/>
      <c r="JBN22" s="75"/>
      <c r="JBO22" s="35"/>
      <c r="JBP22" s="76"/>
      <c r="JBQ22" s="35"/>
      <c r="JBR22" s="76"/>
      <c r="JBS22" s="26"/>
      <c r="JBT22" s="76"/>
      <c r="JBU22" s="26"/>
      <c r="JBV22" s="76"/>
      <c r="JBW22" s="26"/>
      <c r="JBX22" s="76"/>
      <c r="JBY22" s="26"/>
      <c r="JBZ22" s="76"/>
      <c r="JCA22" s="26"/>
      <c r="JCB22" s="76"/>
      <c r="JCC22" s="26"/>
      <c r="JCD22" s="76"/>
      <c r="JCE22" s="26"/>
      <c r="JCF22" s="76"/>
      <c r="JCG22" s="31"/>
      <c r="JCH22" s="76"/>
      <c r="JCI22" s="31"/>
      <c r="JCJ22" s="76"/>
      <c r="JCK22" s="31"/>
      <c r="JCL22" s="76"/>
      <c r="JCM22" s="31"/>
      <c r="JCN22" s="76"/>
      <c r="JCO22" s="31"/>
      <c r="JCP22" s="76"/>
      <c r="JCQ22" s="31"/>
      <c r="JCR22" s="76"/>
      <c r="JCS22" s="31"/>
      <c r="JCT22" s="76"/>
      <c r="JCU22" s="31"/>
      <c r="JCV22" s="76"/>
      <c r="JCW22" s="31"/>
      <c r="JCX22" s="76"/>
      <c r="JCY22" s="31"/>
      <c r="JCZ22" s="76"/>
      <c r="JDA22" s="31"/>
      <c r="JDB22" s="77"/>
      <c r="JDC22" s="31"/>
      <c r="JDD22" s="76"/>
      <c r="JDE22" s="31"/>
      <c r="JDF22" s="76"/>
      <c r="JDG22" s="31"/>
      <c r="JDH22" s="76"/>
      <c r="JDI22" s="31"/>
      <c r="JDJ22" s="76"/>
      <c r="JDK22" s="31"/>
      <c r="JDL22" s="76"/>
      <c r="JDM22" s="31"/>
      <c r="JDN22" s="76"/>
      <c r="JDO22" s="31"/>
      <c r="JDP22" s="76"/>
      <c r="JDQ22" s="24"/>
      <c r="JDR22" s="76"/>
      <c r="JDS22" s="31"/>
      <c r="JDT22" s="76"/>
      <c r="JDU22" s="31"/>
      <c r="JDV22" s="76"/>
      <c r="JDW22" s="31"/>
      <c r="JDX22" s="76"/>
      <c r="JDY22" s="31"/>
      <c r="JDZ22" s="76"/>
      <c r="JEA22" s="24"/>
      <c r="JEB22" s="76"/>
      <c r="JEC22" s="31"/>
      <c r="JED22" s="76"/>
      <c r="JEE22" s="31"/>
      <c r="JEF22" s="76"/>
      <c r="JEG22" s="31"/>
      <c r="JEH22" s="76"/>
      <c r="JEI22" s="24"/>
      <c r="JEJ22" s="75"/>
      <c r="JEK22" s="75"/>
      <c r="JEL22" s="75"/>
      <c r="JEM22" s="35"/>
      <c r="JEN22" s="76"/>
      <c r="JEO22" s="35"/>
      <c r="JEP22" s="76"/>
      <c r="JEQ22" s="26"/>
      <c r="JER22" s="76"/>
      <c r="JES22" s="26"/>
      <c r="JET22" s="76"/>
      <c r="JEU22" s="26"/>
      <c r="JEV22" s="76"/>
      <c r="JEW22" s="26"/>
      <c r="JEX22" s="76"/>
      <c r="JEY22" s="26"/>
      <c r="JEZ22" s="76"/>
      <c r="JFA22" s="26"/>
      <c r="JFB22" s="76"/>
      <c r="JFC22" s="26"/>
      <c r="JFD22" s="76"/>
      <c r="JFE22" s="31"/>
      <c r="JFF22" s="76"/>
      <c r="JFG22" s="31"/>
      <c r="JFH22" s="76"/>
      <c r="JFI22" s="31"/>
      <c r="JFJ22" s="76"/>
      <c r="JFK22" s="31"/>
      <c r="JFL22" s="76"/>
      <c r="JFM22" s="31"/>
      <c r="JFN22" s="76"/>
      <c r="JFO22" s="31"/>
      <c r="JFP22" s="76"/>
      <c r="JFQ22" s="31"/>
      <c r="JFR22" s="76"/>
      <c r="JFS22" s="31"/>
      <c r="JFT22" s="76"/>
      <c r="JFU22" s="31"/>
      <c r="JFV22" s="76"/>
      <c r="JFW22" s="31"/>
      <c r="JFX22" s="76"/>
      <c r="JFY22" s="31"/>
      <c r="JFZ22" s="77"/>
      <c r="JGA22" s="31"/>
      <c r="JGB22" s="76"/>
      <c r="JGC22" s="31"/>
      <c r="JGD22" s="76"/>
      <c r="JGE22" s="31"/>
      <c r="JGF22" s="76"/>
      <c r="JGG22" s="31"/>
      <c r="JGH22" s="76"/>
      <c r="JGI22" s="31"/>
      <c r="JGJ22" s="76"/>
      <c r="JGK22" s="31"/>
      <c r="JGL22" s="76"/>
      <c r="JGM22" s="31"/>
      <c r="JGN22" s="76"/>
      <c r="JGO22" s="24"/>
      <c r="JGP22" s="76"/>
      <c r="JGQ22" s="31"/>
      <c r="JGR22" s="76"/>
      <c r="JGS22" s="31"/>
      <c r="JGT22" s="76"/>
      <c r="JGU22" s="31"/>
      <c r="JGV22" s="76"/>
      <c r="JGW22" s="31"/>
      <c r="JGX22" s="76"/>
      <c r="JGY22" s="24"/>
      <c r="JGZ22" s="76"/>
      <c r="JHA22" s="31"/>
      <c r="JHB22" s="76"/>
      <c r="JHC22" s="31"/>
      <c r="JHD22" s="76"/>
      <c r="JHE22" s="31"/>
      <c r="JHF22" s="76"/>
      <c r="JHG22" s="24"/>
      <c r="JHH22" s="75"/>
      <c r="JHI22" s="75"/>
      <c r="JHJ22" s="75"/>
      <c r="JHK22" s="35"/>
      <c r="JHL22" s="76"/>
      <c r="JHM22" s="35"/>
      <c r="JHN22" s="76"/>
      <c r="JHO22" s="26"/>
      <c r="JHP22" s="76"/>
      <c r="JHQ22" s="26"/>
      <c r="JHR22" s="76"/>
      <c r="JHS22" s="26"/>
      <c r="JHT22" s="76"/>
      <c r="JHU22" s="26"/>
      <c r="JHV22" s="76"/>
      <c r="JHW22" s="26"/>
      <c r="JHX22" s="76"/>
      <c r="JHY22" s="26"/>
      <c r="JHZ22" s="76"/>
      <c r="JIA22" s="26"/>
      <c r="JIB22" s="76"/>
      <c r="JIC22" s="31"/>
      <c r="JID22" s="76"/>
      <c r="JIE22" s="31"/>
      <c r="JIF22" s="76"/>
      <c r="JIG22" s="31"/>
      <c r="JIH22" s="76"/>
      <c r="JII22" s="31"/>
      <c r="JIJ22" s="76"/>
      <c r="JIK22" s="31"/>
      <c r="JIL22" s="76"/>
      <c r="JIM22" s="31"/>
      <c r="JIN22" s="76"/>
      <c r="JIO22" s="31"/>
      <c r="JIP22" s="76"/>
      <c r="JIQ22" s="31"/>
      <c r="JIR22" s="76"/>
      <c r="JIS22" s="31"/>
      <c r="JIT22" s="76"/>
      <c r="JIU22" s="31"/>
      <c r="JIV22" s="76"/>
      <c r="JIW22" s="31"/>
      <c r="JIX22" s="77"/>
      <c r="JIY22" s="31"/>
      <c r="JIZ22" s="76"/>
      <c r="JJA22" s="31"/>
      <c r="JJB22" s="76"/>
      <c r="JJC22" s="31"/>
      <c r="JJD22" s="76"/>
      <c r="JJE22" s="31"/>
      <c r="JJF22" s="76"/>
      <c r="JJG22" s="31"/>
      <c r="JJH22" s="76"/>
      <c r="JJI22" s="31"/>
      <c r="JJJ22" s="76"/>
      <c r="JJK22" s="31"/>
      <c r="JJL22" s="76"/>
      <c r="JJM22" s="24"/>
      <c r="JJN22" s="76"/>
      <c r="JJO22" s="31"/>
      <c r="JJP22" s="76"/>
      <c r="JJQ22" s="31"/>
      <c r="JJR22" s="76"/>
      <c r="JJS22" s="31"/>
      <c r="JJT22" s="76"/>
      <c r="JJU22" s="31"/>
      <c r="JJV22" s="76"/>
      <c r="JJW22" s="24"/>
      <c r="JJX22" s="76"/>
      <c r="JJY22" s="31"/>
      <c r="JJZ22" s="76"/>
      <c r="JKA22" s="31"/>
      <c r="JKB22" s="76"/>
      <c r="JKC22" s="31"/>
      <c r="JKD22" s="76"/>
      <c r="JKE22" s="24"/>
      <c r="JKF22" s="75"/>
      <c r="JKG22" s="75"/>
      <c r="JKH22" s="75"/>
      <c r="JKI22" s="35"/>
      <c r="JKJ22" s="76"/>
      <c r="JKK22" s="35"/>
      <c r="JKL22" s="76"/>
      <c r="JKM22" s="26"/>
      <c r="JKN22" s="76"/>
      <c r="JKO22" s="26"/>
      <c r="JKP22" s="76"/>
      <c r="JKQ22" s="26"/>
      <c r="JKR22" s="76"/>
      <c r="JKS22" s="26"/>
      <c r="JKT22" s="76"/>
      <c r="JKU22" s="26"/>
      <c r="JKV22" s="76"/>
      <c r="JKW22" s="26"/>
      <c r="JKX22" s="76"/>
      <c r="JKY22" s="26"/>
      <c r="JKZ22" s="76"/>
      <c r="JLA22" s="31"/>
      <c r="JLB22" s="76"/>
      <c r="JLC22" s="31"/>
      <c r="JLD22" s="76"/>
      <c r="JLE22" s="31"/>
      <c r="JLF22" s="76"/>
      <c r="JLG22" s="31"/>
      <c r="JLH22" s="76"/>
      <c r="JLI22" s="31"/>
      <c r="JLJ22" s="76"/>
      <c r="JLK22" s="31"/>
      <c r="JLL22" s="76"/>
      <c r="JLM22" s="31"/>
      <c r="JLN22" s="76"/>
      <c r="JLO22" s="31"/>
      <c r="JLP22" s="76"/>
      <c r="JLQ22" s="31"/>
      <c r="JLR22" s="76"/>
      <c r="JLS22" s="31"/>
      <c r="JLT22" s="76"/>
      <c r="JLU22" s="31"/>
      <c r="JLV22" s="77"/>
      <c r="JLW22" s="31"/>
      <c r="JLX22" s="76"/>
      <c r="JLY22" s="31"/>
      <c r="JLZ22" s="76"/>
      <c r="JMA22" s="31"/>
      <c r="JMB22" s="76"/>
      <c r="JMC22" s="31"/>
      <c r="JMD22" s="76"/>
      <c r="JME22" s="31"/>
      <c r="JMF22" s="76"/>
      <c r="JMG22" s="31"/>
      <c r="JMH22" s="76"/>
      <c r="JMI22" s="31"/>
      <c r="JMJ22" s="76"/>
      <c r="JMK22" s="24"/>
      <c r="JML22" s="76"/>
      <c r="JMM22" s="31"/>
      <c r="JMN22" s="76"/>
      <c r="JMO22" s="31"/>
      <c r="JMP22" s="76"/>
      <c r="JMQ22" s="31"/>
      <c r="JMR22" s="76"/>
      <c r="JMS22" s="31"/>
      <c r="JMT22" s="76"/>
      <c r="JMU22" s="24"/>
      <c r="JMV22" s="76"/>
      <c r="JMW22" s="31"/>
      <c r="JMX22" s="76"/>
      <c r="JMY22" s="31"/>
      <c r="JMZ22" s="76"/>
      <c r="JNA22" s="31"/>
      <c r="JNB22" s="76"/>
      <c r="JNC22" s="24"/>
      <c r="JND22" s="75"/>
      <c r="JNE22" s="75"/>
      <c r="JNF22" s="75"/>
      <c r="JNG22" s="35"/>
      <c r="JNH22" s="76"/>
      <c r="JNI22" s="35"/>
      <c r="JNJ22" s="76"/>
      <c r="JNK22" s="26"/>
      <c r="JNL22" s="76"/>
      <c r="JNM22" s="26"/>
      <c r="JNN22" s="76"/>
      <c r="JNO22" s="26"/>
      <c r="JNP22" s="76"/>
      <c r="JNQ22" s="26"/>
      <c r="JNR22" s="76"/>
      <c r="JNS22" s="26"/>
      <c r="JNT22" s="76"/>
      <c r="JNU22" s="26"/>
      <c r="JNV22" s="76"/>
      <c r="JNW22" s="26"/>
      <c r="JNX22" s="76"/>
      <c r="JNY22" s="31"/>
      <c r="JNZ22" s="76"/>
      <c r="JOA22" s="31"/>
      <c r="JOB22" s="76"/>
      <c r="JOC22" s="31"/>
      <c r="JOD22" s="76"/>
      <c r="JOE22" s="31"/>
      <c r="JOF22" s="76"/>
      <c r="JOG22" s="31"/>
      <c r="JOH22" s="76"/>
      <c r="JOI22" s="31"/>
      <c r="JOJ22" s="76"/>
      <c r="JOK22" s="31"/>
      <c r="JOL22" s="76"/>
      <c r="JOM22" s="31"/>
      <c r="JON22" s="76"/>
      <c r="JOO22" s="31"/>
      <c r="JOP22" s="76"/>
      <c r="JOQ22" s="31"/>
      <c r="JOR22" s="76"/>
      <c r="JOS22" s="31"/>
      <c r="JOT22" s="77"/>
      <c r="JOU22" s="31"/>
      <c r="JOV22" s="76"/>
      <c r="JOW22" s="31"/>
      <c r="JOX22" s="76"/>
      <c r="JOY22" s="31"/>
      <c r="JOZ22" s="76"/>
      <c r="JPA22" s="31"/>
      <c r="JPB22" s="76"/>
      <c r="JPC22" s="31"/>
      <c r="JPD22" s="76"/>
      <c r="JPE22" s="31"/>
      <c r="JPF22" s="76"/>
      <c r="JPG22" s="31"/>
      <c r="JPH22" s="76"/>
      <c r="JPI22" s="24"/>
      <c r="JPJ22" s="76"/>
      <c r="JPK22" s="31"/>
      <c r="JPL22" s="76"/>
      <c r="JPM22" s="31"/>
      <c r="JPN22" s="76"/>
      <c r="JPO22" s="31"/>
      <c r="JPP22" s="76"/>
      <c r="JPQ22" s="31"/>
      <c r="JPR22" s="76"/>
      <c r="JPS22" s="24"/>
      <c r="JPT22" s="76"/>
      <c r="JPU22" s="31"/>
      <c r="JPV22" s="76"/>
      <c r="JPW22" s="31"/>
      <c r="JPX22" s="76"/>
      <c r="JPY22" s="31"/>
      <c r="JPZ22" s="76"/>
      <c r="JQA22" s="24"/>
      <c r="JQB22" s="75"/>
      <c r="JQC22" s="75"/>
      <c r="JQD22" s="75"/>
      <c r="JQE22" s="35"/>
      <c r="JQF22" s="76"/>
      <c r="JQG22" s="35"/>
      <c r="JQH22" s="76"/>
      <c r="JQI22" s="26"/>
      <c r="JQJ22" s="76"/>
      <c r="JQK22" s="26"/>
      <c r="JQL22" s="76"/>
      <c r="JQM22" s="26"/>
      <c r="JQN22" s="76"/>
      <c r="JQO22" s="26"/>
      <c r="JQP22" s="76"/>
      <c r="JQQ22" s="26"/>
      <c r="JQR22" s="76"/>
      <c r="JQS22" s="26"/>
      <c r="JQT22" s="76"/>
      <c r="JQU22" s="26"/>
      <c r="JQV22" s="76"/>
      <c r="JQW22" s="31"/>
      <c r="JQX22" s="76"/>
      <c r="JQY22" s="31"/>
      <c r="JQZ22" s="76"/>
      <c r="JRA22" s="31"/>
      <c r="JRB22" s="76"/>
      <c r="JRC22" s="31"/>
      <c r="JRD22" s="76"/>
      <c r="JRE22" s="31"/>
      <c r="JRF22" s="76"/>
      <c r="JRG22" s="31"/>
      <c r="JRH22" s="76"/>
      <c r="JRI22" s="31"/>
      <c r="JRJ22" s="76"/>
      <c r="JRK22" s="31"/>
      <c r="JRL22" s="76"/>
      <c r="JRM22" s="31"/>
      <c r="JRN22" s="76"/>
      <c r="JRO22" s="31"/>
      <c r="JRP22" s="76"/>
      <c r="JRQ22" s="31"/>
      <c r="JRR22" s="77"/>
      <c r="JRS22" s="31"/>
      <c r="JRT22" s="76"/>
      <c r="JRU22" s="31"/>
      <c r="JRV22" s="76"/>
      <c r="JRW22" s="31"/>
      <c r="JRX22" s="76"/>
      <c r="JRY22" s="31"/>
      <c r="JRZ22" s="76"/>
      <c r="JSA22" s="31"/>
      <c r="JSB22" s="76"/>
      <c r="JSC22" s="31"/>
      <c r="JSD22" s="76"/>
      <c r="JSE22" s="31"/>
      <c r="JSF22" s="76"/>
      <c r="JSG22" s="24"/>
      <c r="JSH22" s="76"/>
      <c r="JSI22" s="31"/>
      <c r="JSJ22" s="76"/>
      <c r="JSK22" s="31"/>
      <c r="JSL22" s="76"/>
      <c r="JSM22" s="31"/>
      <c r="JSN22" s="76"/>
      <c r="JSO22" s="31"/>
      <c r="JSP22" s="76"/>
      <c r="JSQ22" s="24"/>
      <c r="JSR22" s="76"/>
      <c r="JSS22" s="31"/>
      <c r="JST22" s="76"/>
      <c r="JSU22" s="31"/>
      <c r="JSV22" s="76"/>
      <c r="JSW22" s="31"/>
      <c r="JSX22" s="76"/>
      <c r="JSY22" s="24"/>
      <c r="JSZ22" s="75"/>
      <c r="JTA22" s="75"/>
      <c r="JTB22" s="75"/>
      <c r="JTC22" s="35"/>
      <c r="JTD22" s="76"/>
      <c r="JTE22" s="35"/>
      <c r="JTF22" s="76"/>
      <c r="JTG22" s="26"/>
      <c r="JTH22" s="76"/>
      <c r="JTI22" s="26"/>
      <c r="JTJ22" s="76"/>
      <c r="JTK22" s="26"/>
      <c r="JTL22" s="76"/>
      <c r="JTM22" s="26"/>
      <c r="JTN22" s="76"/>
      <c r="JTO22" s="26"/>
      <c r="JTP22" s="76"/>
      <c r="JTQ22" s="26"/>
      <c r="JTR22" s="76"/>
      <c r="JTS22" s="26"/>
      <c r="JTT22" s="76"/>
      <c r="JTU22" s="31"/>
      <c r="JTV22" s="76"/>
      <c r="JTW22" s="31"/>
      <c r="JTX22" s="76"/>
      <c r="JTY22" s="31"/>
      <c r="JTZ22" s="76"/>
      <c r="JUA22" s="31"/>
      <c r="JUB22" s="76"/>
      <c r="JUC22" s="31"/>
      <c r="JUD22" s="76"/>
      <c r="JUE22" s="31"/>
      <c r="JUF22" s="76"/>
      <c r="JUG22" s="31"/>
      <c r="JUH22" s="76"/>
      <c r="JUI22" s="31"/>
      <c r="JUJ22" s="76"/>
      <c r="JUK22" s="31"/>
      <c r="JUL22" s="76"/>
      <c r="JUM22" s="31"/>
      <c r="JUN22" s="76"/>
      <c r="JUO22" s="31"/>
      <c r="JUP22" s="77"/>
      <c r="JUQ22" s="31"/>
      <c r="JUR22" s="76"/>
      <c r="JUS22" s="31"/>
      <c r="JUT22" s="76"/>
      <c r="JUU22" s="31"/>
      <c r="JUV22" s="76"/>
      <c r="JUW22" s="31"/>
      <c r="JUX22" s="76"/>
      <c r="JUY22" s="31"/>
      <c r="JUZ22" s="76"/>
      <c r="JVA22" s="31"/>
      <c r="JVB22" s="76"/>
      <c r="JVC22" s="31"/>
      <c r="JVD22" s="76"/>
      <c r="JVE22" s="24"/>
      <c r="JVF22" s="76"/>
      <c r="JVG22" s="31"/>
      <c r="JVH22" s="76"/>
      <c r="JVI22" s="31"/>
      <c r="JVJ22" s="76"/>
      <c r="JVK22" s="31"/>
      <c r="JVL22" s="76"/>
      <c r="JVM22" s="31"/>
      <c r="JVN22" s="76"/>
      <c r="JVO22" s="24"/>
      <c r="JVP22" s="76"/>
      <c r="JVQ22" s="31"/>
      <c r="JVR22" s="76"/>
      <c r="JVS22" s="31"/>
      <c r="JVT22" s="76"/>
      <c r="JVU22" s="31"/>
      <c r="JVV22" s="76"/>
      <c r="JVW22" s="24"/>
      <c r="JVX22" s="75"/>
      <c r="JVY22" s="75"/>
      <c r="JVZ22" s="75"/>
      <c r="JWA22" s="35"/>
      <c r="JWB22" s="76"/>
      <c r="JWC22" s="35"/>
      <c r="JWD22" s="76"/>
      <c r="JWE22" s="26"/>
      <c r="JWF22" s="76"/>
      <c r="JWG22" s="26"/>
      <c r="JWH22" s="76"/>
      <c r="JWI22" s="26"/>
      <c r="JWJ22" s="76"/>
      <c r="JWK22" s="26"/>
      <c r="JWL22" s="76"/>
      <c r="JWM22" s="26"/>
      <c r="JWN22" s="76"/>
      <c r="JWO22" s="26"/>
      <c r="JWP22" s="76"/>
      <c r="JWQ22" s="26"/>
      <c r="JWR22" s="76"/>
      <c r="JWS22" s="31"/>
      <c r="JWT22" s="76"/>
      <c r="JWU22" s="31"/>
      <c r="JWV22" s="76"/>
      <c r="JWW22" s="31"/>
      <c r="JWX22" s="76"/>
      <c r="JWY22" s="31"/>
      <c r="JWZ22" s="76"/>
      <c r="JXA22" s="31"/>
      <c r="JXB22" s="76"/>
      <c r="JXC22" s="31"/>
      <c r="JXD22" s="76"/>
      <c r="JXE22" s="31"/>
      <c r="JXF22" s="76"/>
      <c r="JXG22" s="31"/>
      <c r="JXH22" s="76"/>
      <c r="JXI22" s="31"/>
      <c r="JXJ22" s="76"/>
      <c r="JXK22" s="31"/>
      <c r="JXL22" s="76"/>
      <c r="JXM22" s="31"/>
      <c r="JXN22" s="77"/>
      <c r="JXO22" s="31"/>
      <c r="JXP22" s="76"/>
      <c r="JXQ22" s="31"/>
      <c r="JXR22" s="76"/>
      <c r="JXS22" s="31"/>
      <c r="JXT22" s="76"/>
      <c r="JXU22" s="31"/>
      <c r="JXV22" s="76"/>
      <c r="JXW22" s="31"/>
      <c r="JXX22" s="76"/>
      <c r="JXY22" s="31"/>
      <c r="JXZ22" s="76"/>
      <c r="JYA22" s="31"/>
      <c r="JYB22" s="76"/>
      <c r="JYC22" s="24"/>
      <c r="JYD22" s="76"/>
      <c r="JYE22" s="31"/>
      <c r="JYF22" s="76"/>
      <c r="JYG22" s="31"/>
      <c r="JYH22" s="76"/>
      <c r="JYI22" s="31"/>
      <c r="JYJ22" s="76"/>
      <c r="JYK22" s="31"/>
      <c r="JYL22" s="76"/>
      <c r="JYM22" s="24"/>
      <c r="JYN22" s="76"/>
      <c r="JYO22" s="31"/>
      <c r="JYP22" s="76"/>
      <c r="JYQ22" s="31"/>
      <c r="JYR22" s="76"/>
      <c r="JYS22" s="31"/>
      <c r="JYT22" s="76"/>
      <c r="JYU22" s="24"/>
      <c r="JYV22" s="75"/>
      <c r="JYW22" s="75"/>
      <c r="JYX22" s="75"/>
      <c r="JYY22" s="35"/>
      <c r="JYZ22" s="76"/>
      <c r="JZA22" s="35"/>
      <c r="JZB22" s="76"/>
      <c r="JZC22" s="26"/>
      <c r="JZD22" s="76"/>
      <c r="JZE22" s="26"/>
      <c r="JZF22" s="76"/>
      <c r="JZG22" s="26"/>
      <c r="JZH22" s="76"/>
      <c r="JZI22" s="26"/>
      <c r="JZJ22" s="76"/>
      <c r="JZK22" s="26"/>
      <c r="JZL22" s="76"/>
      <c r="JZM22" s="26"/>
      <c r="JZN22" s="76"/>
      <c r="JZO22" s="26"/>
      <c r="JZP22" s="76"/>
      <c r="JZQ22" s="31"/>
      <c r="JZR22" s="76"/>
      <c r="JZS22" s="31"/>
      <c r="JZT22" s="76"/>
      <c r="JZU22" s="31"/>
      <c r="JZV22" s="76"/>
      <c r="JZW22" s="31"/>
      <c r="JZX22" s="76"/>
      <c r="JZY22" s="31"/>
      <c r="JZZ22" s="76"/>
      <c r="KAA22" s="31"/>
      <c r="KAB22" s="76"/>
      <c r="KAC22" s="31"/>
      <c r="KAD22" s="76"/>
      <c r="KAE22" s="31"/>
      <c r="KAF22" s="76"/>
      <c r="KAG22" s="31"/>
      <c r="KAH22" s="76"/>
      <c r="KAI22" s="31"/>
      <c r="KAJ22" s="76"/>
      <c r="KAK22" s="31"/>
      <c r="KAL22" s="77"/>
      <c r="KAM22" s="31"/>
      <c r="KAN22" s="76"/>
      <c r="KAO22" s="31"/>
      <c r="KAP22" s="76"/>
      <c r="KAQ22" s="31"/>
      <c r="KAR22" s="76"/>
      <c r="KAS22" s="31"/>
      <c r="KAT22" s="76"/>
      <c r="KAU22" s="31"/>
      <c r="KAV22" s="76"/>
      <c r="KAW22" s="31"/>
      <c r="KAX22" s="76"/>
      <c r="KAY22" s="31"/>
      <c r="KAZ22" s="76"/>
      <c r="KBA22" s="24"/>
      <c r="KBB22" s="76"/>
      <c r="KBC22" s="31"/>
      <c r="KBD22" s="76"/>
      <c r="KBE22" s="31"/>
      <c r="KBF22" s="76"/>
      <c r="KBG22" s="31"/>
      <c r="KBH22" s="76"/>
      <c r="KBI22" s="31"/>
      <c r="KBJ22" s="76"/>
      <c r="KBK22" s="24"/>
      <c r="KBL22" s="76"/>
      <c r="KBM22" s="31"/>
      <c r="KBN22" s="76"/>
      <c r="KBO22" s="31"/>
      <c r="KBP22" s="76"/>
      <c r="KBQ22" s="31"/>
      <c r="KBR22" s="76"/>
      <c r="KBS22" s="24"/>
      <c r="KBT22" s="75"/>
      <c r="KBU22" s="75"/>
      <c r="KBV22" s="75"/>
      <c r="KBW22" s="35"/>
      <c r="KBX22" s="76"/>
      <c r="KBY22" s="35"/>
      <c r="KBZ22" s="76"/>
      <c r="KCA22" s="26"/>
      <c r="KCB22" s="76"/>
      <c r="KCC22" s="26"/>
      <c r="KCD22" s="76"/>
      <c r="KCE22" s="26"/>
      <c r="KCF22" s="76"/>
      <c r="KCG22" s="26"/>
      <c r="KCH22" s="76"/>
      <c r="KCI22" s="26"/>
      <c r="KCJ22" s="76"/>
      <c r="KCK22" s="26"/>
      <c r="KCL22" s="76"/>
      <c r="KCM22" s="26"/>
      <c r="KCN22" s="76"/>
      <c r="KCO22" s="31"/>
      <c r="KCP22" s="76"/>
      <c r="KCQ22" s="31"/>
      <c r="KCR22" s="76"/>
      <c r="KCS22" s="31"/>
      <c r="KCT22" s="76"/>
      <c r="KCU22" s="31"/>
      <c r="KCV22" s="76"/>
      <c r="KCW22" s="31"/>
      <c r="KCX22" s="76"/>
      <c r="KCY22" s="31"/>
      <c r="KCZ22" s="76"/>
      <c r="KDA22" s="31"/>
      <c r="KDB22" s="76"/>
      <c r="KDC22" s="31"/>
      <c r="KDD22" s="76"/>
      <c r="KDE22" s="31"/>
      <c r="KDF22" s="76"/>
      <c r="KDG22" s="31"/>
      <c r="KDH22" s="76"/>
      <c r="KDI22" s="31"/>
      <c r="KDJ22" s="77"/>
      <c r="KDK22" s="31"/>
      <c r="KDL22" s="76"/>
      <c r="KDM22" s="31"/>
      <c r="KDN22" s="76"/>
      <c r="KDO22" s="31"/>
      <c r="KDP22" s="76"/>
      <c r="KDQ22" s="31"/>
      <c r="KDR22" s="76"/>
      <c r="KDS22" s="31"/>
      <c r="KDT22" s="76"/>
      <c r="KDU22" s="31"/>
      <c r="KDV22" s="76"/>
      <c r="KDW22" s="31"/>
      <c r="KDX22" s="76"/>
      <c r="KDY22" s="24"/>
      <c r="KDZ22" s="76"/>
      <c r="KEA22" s="31"/>
      <c r="KEB22" s="76"/>
      <c r="KEC22" s="31"/>
      <c r="KED22" s="76"/>
      <c r="KEE22" s="31"/>
      <c r="KEF22" s="76"/>
      <c r="KEG22" s="31"/>
      <c r="KEH22" s="76"/>
      <c r="KEI22" s="24"/>
      <c r="KEJ22" s="76"/>
      <c r="KEK22" s="31"/>
      <c r="KEL22" s="76"/>
      <c r="KEM22" s="31"/>
      <c r="KEN22" s="76"/>
      <c r="KEO22" s="31"/>
      <c r="KEP22" s="76"/>
      <c r="KEQ22" s="24"/>
      <c r="KER22" s="75"/>
      <c r="KES22" s="75"/>
      <c r="KET22" s="75"/>
      <c r="KEU22" s="35"/>
      <c r="KEV22" s="76"/>
      <c r="KEW22" s="35"/>
      <c r="KEX22" s="76"/>
      <c r="KEY22" s="26"/>
      <c r="KEZ22" s="76"/>
      <c r="KFA22" s="26"/>
      <c r="KFB22" s="76"/>
      <c r="KFC22" s="26"/>
      <c r="KFD22" s="76"/>
      <c r="KFE22" s="26"/>
      <c r="KFF22" s="76"/>
      <c r="KFG22" s="26"/>
      <c r="KFH22" s="76"/>
      <c r="KFI22" s="26"/>
      <c r="KFJ22" s="76"/>
      <c r="KFK22" s="26"/>
      <c r="KFL22" s="76"/>
      <c r="KFM22" s="31"/>
      <c r="KFN22" s="76"/>
      <c r="KFO22" s="31"/>
      <c r="KFP22" s="76"/>
      <c r="KFQ22" s="31"/>
      <c r="KFR22" s="76"/>
      <c r="KFS22" s="31"/>
      <c r="KFT22" s="76"/>
      <c r="KFU22" s="31"/>
      <c r="KFV22" s="76"/>
      <c r="KFW22" s="31"/>
      <c r="KFX22" s="76"/>
      <c r="KFY22" s="31"/>
      <c r="KFZ22" s="76"/>
      <c r="KGA22" s="31"/>
      <c r="KGB22" s="76"/>
      <c r="KGC22" s="31"/>
      <c r="KGD22" s="76"/>
      <c r="KGE22" s="31"/>
      <c r="KGF22" s="76"/>
      <c r="KGG22" s="31"/>
      <c r="KGH22" s="77"/>
      <c r="KGI22" s="31"/>
      <c r="KGJ22" s="76"/>
      <c r="KGK22" s="31"/>
      <c r="KGL22" s="76"/>
      <c r="KGM22" s="31"/>
      <c r="KGN22" s="76"/>
      <c r="KGO22" s="31"/>
      <c r="KGP22" s="76"/>
      <c r="KGQ22" s="31"/>
      <c r="KGR22" s="76"/>
      <c r="KGS22" s="31"/>
      <c r="KGT22" s="76"/>
      <c r="KGU22" s="31"/>
      <c r="KGV22" s="76"/>
      <c r="KGW22" s="24"/>
      <c r="KGX22" s="76"/>
      <c r="KGY22" s="31"/>
      <c r="KGZ22" s="76"/>
      <c r="KHA22" s="31"/>
      <c r="KHB22" s="76"/>
      <c r="KHC22" s="31"/>
      <c r="KHD22" s="76"/>
      <c r="KHE22" s="31"/>
      <c r="KHF22" s="76"/>
      <c r="KHG22" s="24"/>
      <c r="KHH22" s="76"/>
      <c r="KHI22" s="31"/>
      <c r="KHJ22" s="76"/>
      <c r="KHK22" s="31"/>
      <c r="KHL22" s="76"/>
      <c r="KHM22" s="31"/>
      <c r="KHN22" s="76"/>
      <c r="KHO22" s="24"/>
      <c r="KHP22" s="75"/>
      <c r="KHQ22" s="75"/>
      <c r="KHR22" s="75"/>
      <c r="KHS22" s="35"/>
      <c r="KHT22" s="76"/>
      <c r="KHU22" s="35"/>
      <c r="KHV22" s="76"/>
      <c r="KHW22" s="26"/>
      <c r="KHX22" s="76"/>
      <c r="KHY22" s="26"/>
      <c r="KHZ22" s="76"/>
      <c r="KIA22" s="26"/>
      <c r="KIB22" s="76"/>
      <c r="KIC22" s="26"/>
      <c r="KID22" s="76"/>
      <c r="KIE22" s="26"/>
      <c r="KIF22" s="76"/>
      <c r="KIG22" s="26"/>
      <c r="KIH22" s="76"/>
      <c r="KII22" s="26"/>
      <c r="KIJ22" s="76"/>
      <c r="KIK22" s="31"/>
      <c r="KIL22" s="76"/>
      <c r="KIM22" s="31"/>
      <c r="KIN22" s="76"/>
      <c r="KIO22" s="31"/>
      <c r="KIP22" s="76"/>
      <c r="KIQ22" s="31"/>
      <c r="KIR22" s="76"/>
      <c r="KIS22" s="31"/>
      <c r="KIT22" s="76"/>
      <c r="KIU22" s="31"/>
      <c r="KIV22" s="76"/>
      <c r="KIW22" s="31"/>
      <c r="KIX22" s="76"/>
      <c r="KIY22" s="31"/>
      <c r="KIZ22" s="76"/>
      <c r="KJA22" s="31"/>
      <c r="KJB22" s="76"/>
      <c r="KJC22" s="31"/>
      <c r="KJD22" s="76"/>
      <c r="KJE22" s="31"/>
      <c r="KJF22" s="77"/>
      <c r="KJG22" s="31"/>
      <c r="KJH22" s="76"/>
      <c r="KJI22" s="31"/>
      <c r="KJJ22" s="76"/>
      <c r="KJK22" s="31"/>
      <c r="KJL22" s="76"/>
      <c r="KJM22" s="31"/>
      <c r="KJN22" s="76"/>
      <c r="KJO22" s="31"/>
      <c r="KJP22" s="76"/>
      <c r="KJQ22" s="31"/>
      <c r="KJR22" s="76"/>
      <c r="KJS22" s="31"/>
      <c r="KJT22" s="76"/>
      <c r="KJU22" s="24"/>
      <c r="KJV22" s="76"/>
      <c r="KJW22" s="31"/>
      <c r="KJX22" s="76"/>
      <c r="KJY22" s="31"/>
      <c r="KJZ22" s="76"/>
      <c r="KKA22" s="31"/>
      <c r="KKB22" s="76"/>
      <c r="KKC22" s="31"/>
      <c r="KKD22" s="76"/>
      <c r="KKE22" s="24"/>
      <c r="KKF22" s="76"/>
      <c r="KKG22" s="31"/>
      <c r="KKH22" s="76"/>
      <c r="KKI22" s="31"/>
      <c r="KKJ22" s="76"/>
      <c r="KKK22" s="31"/>
      <c r="KKL22" s="76"/>
      <c r="KKM22" s="24"/>
      <c r="KKN22" s="75"/>
      <c r="KKO22" s="75"/>
      <c r="KKP22" s="75"/>
      <c r="KKQ22" s="35"/>
      <c r="KKR22" s="76"/>
      <c r="KKS22" s="35"/>
      <c r="KKT22" s="76"/>
      <c r="KKU22" s="26"/>
      <c r="KKV22" s="76"/>
      <c r="KKW22" s="26"/>
      <c r="KKX22" s="76"/>
      <c r="KKY22" s="26"/>
      <c r="KKZ22" s="76"/>
      <c r="KLA22" s="26"/>
      <c r="KLB22" s="76"/>
      <c r="KLC22" s="26"/>
      <c r="KLD22" s="76"/>
      <c r="KLE22" s="26"/>
      <c r="KLF22" s="76"/>
      <c r="KLG22" s="26"/>
      <c r="KLH22" s="76"/>
      <c r="KLI22" s="31"/>
      <c r="KLJ22" s="76"/>
      <c r="KLK22" s="31"/>
      <c r="KLL22" s="76"/>
      <c r="KLM22" s="31"/>
      <c r="KLN22" s="76"/>
      <c r="KLO22" s="31"/>
      <c r="KLP22" s="76"/>
      <c r="KLQ22" s="31"/>
      <c r="KLR22" s="76"/>
      <c r="KLS22" s="31"/>
      <c r="KLT22" s="76"/>
      <c r="KLU22" s="31"/>
      <c r="KLV22" s="76"/>
      <c r="KLW22" s="31"/>
      <c r="KLX22" s="76"/>
      <c r="KLY22" s="31"/>
      <c r="KLZ22" s="76"/>
      <c r="KMA22" s="31"/>
      <c r="KMB22" s="76"/>
      <c r="KMC22" s="31"/>
      <c r="KMD22" s="77"/>
      <c r="KME22" s="31"/>
      <c r="KMF22" s="76"/>
      <c r="KMG22" s="31"/>
      <c r="KMH22" s="76"/>
      <c r="KMI22" s="31"/>
      <c r="KMJ22" s="76"/>
      <c r="KMK22" s="31"/>
      <c r="KML22" s="76"/>
      <c r="KMM22" s="31"/>
      <c r="KMN22" s="76"/>
      <c r="KMO22" s="31"/>
      <c r="KMP22" s="76"/>
      <c r="KMQ22" s="31"/>
      <c r="KMR22" s="76"/>
      <c r="KMS22" s="24"/>
      <c r="KMT22" s="76"/>
      <c r="KMU22" s="31"/>
      <c r="KMV22" s="76"/>
      <c r="KMW22" s="31"/>
      <c r="KMX22" s="76"/>
      <c r="KMY22" s="31"/>
      <c r="KMZ22" s="76"/>
      <c r="KNA22" s="31"/>
      <c r="KNB22" s="76"/>
      <c r="KNC22" s="24"/>
      <c r="KND22" s="76"/>
      <c r="KNE22" s="31"/>
      <c r="KNF22" s="76"/>
      <c r="KNG22" s="31"/>
      <c r="KNH22" s="76"/>
      <c r="KNI22" s="31"/>
      <c r="KNJ22" s="76"/>
      <c r="KNK22" s="24"/>
      <c r="KNL22" s="75"/>
      <c r="KNM22" s="75"/>
      <c r="KNN22" s="75"/>
      <c r="KNO22" s="35"/>
      <c r="KNP22" s="76"/>
      <c r="KNQ22" s="35"/>
      <c r="KNR22" s="76"/>
      <c r="KNS22" s="26"/>
      <c r="KNT22" s="76"/>
      <c r="KNU22" s="26"/>
      <c r="KNV22" s="76"/>
      <c r="KNW22" s="26"/>
      <c r="KNX22" s="76"/>
      <c r="KNY22" s="26"/>
      <c r="KNZ22" s="76"/>
      <c r="KOA22" s="26"/>
      <c r="KOB22" s="76"/>
      <c r="KOC22" s="26"/>
      <c r="KOD22" s="76"/>
      <c r="KOE22" s="26"/>
      <c r="KOF22" s="76"/>
      <c r="KOG22" s="31"/>
      <c r="KOH22" s="76"/>
      <c r="KOI22" s="31"/>
      <c r="KOJ22" s="76"/>
      <c r="KOK22" s="31"/>
      <c r="KOL22" s="76"/>
      <c r="KOM22" s="31"/>
      <c r="KON22" s="76"/>
      <c r="KOO22" s="31"/>
      <c r="KOP22" s="76"/>
      <c r="KOQ22" s="31"/>
      <c r="KOR22" s="76"/>
      <c r="KOS22" s="31"/>
      <c r="KOT22" s="76"/>
      <c r="KOU22" s="31"/>
      <c r="KOV22" s="76"/>
      <c r="KOW22" s="31"/>
      <c r="KOX22" s="76"/>
      <c r="KOY22" s="31"/>
      <c r="KOZ22" s="76"/>
      <c r="KPA22" s="31"/>
      <c r="KPB22" s="77"/>
      <c r="KPC22" s="31"/>
      <c r="KPD22" s="76"/>
      <c r="KPE22" s="31"/>
      <c r="KPF22" s="76"/>
      <c r="KPG22" s="31"/>
      <c r="KPH22" s="76"/>
      <c r="KPI22" s="31"/>
      <c r="KPJ22" s="76"/>
      <c r="KPK22" s="31"/>
      <c r="KPL22" s="76"/>
      <c r="KPM22" s="31"/>
      <c r="KPN22" s="76"/>
      <c r="KPO22" s="31"/>
      <c r="KPP22" s="76"/>
      <c r="KPQ22" s="24"/>
      <c r="KPR22" s="76"/>
      <c r="KPS22" s="31"/>
      <c r="KPT22" s="76"/>
      <c r="KPU22" s="31"/>
      <c r="KPV22" s="76"/>
      <c r="KPW22" s="31"/>
      <c r="KPX22" s="76"/>
      <c r="KPY22" s="31"/>
      <c r="KPZ22" s="76"/>
      <c r="KQA22" s="24"/>
      <c r="KQB22" s="76"/>
      <c r="KQC22" s="31"/>
      <c r="KQD22" s="76"/>
      <c r="KQE22" s="31"/>
      <c r="KQF22" s="76"/>
      <c r="KQG22" s="31"/>
      <c r="KQH22" s="76"/>
      <c r="KQI22" s="24"/>
      <c r="KQJ22" s="75"/>
      <c r="KQK22" s="75"/>
      <c r="KQL22" s="75"/>
      <c r="KQM22" s="35"/>
      <c r="KQN22" s="76"/>
      <c r="KQO22" s="35"/>
      <c r="KQP22" s="76"/>
      <c r="KQQ22" s="26"/>
      <c r="KQR22" s="76"/>
      <c r="KQS22" s="26"/>
      <c r="KQT22" s="76"/>
      <c r="KQU22" s="26"/>
      <c r="KQV22" s="76"/>
      <c r="KQW22" s="26"/>
      <c r="KQX22" s="76"/>
      <c r="KQY22" s="26"/>
      <c r="KQZ22" s="76"/>
      <c r="KRA22" s="26"/>
      <c r="KRB22" s="76"/>
      <c r="KRC22" s="26"/>
      <c r="KRD22" s="76"/>
      <c r="KRE22" s="31"/>
      <c r="KRF22" s="76"/>
      <c r="KRG22" s="31"/>
      <c r="KRH22" s="76"/>
      <c r="KRI22" s="31"/>
      <c r="KRJ22" s="76"/>
      <c r="KRK22" s="31"/>
      <c r="KRL22" s="76"/>
      <c r="KRM22" s="31"/>
      <c r="KRN22" s="76"/>
      <c r="KRO22" s="31"/>
      <c r="KRP22" s="76"/>
      <c r="KRQ22" s="31"/>
      <c r="KRR22" s="76"/>
      <c r="KRS22" s="31"/>
      <c r="KRT22" s="76"/>
      <c r="KRU22" s="31"/>
      <c r="KRV22" s="76"/>
      <c r="KRW22" s="31"/>
      <c r="KRX22" s="76"/>
      <c r="KRY22" s="31"/>
      <c r="KRZ22" s="77"/>
      <c r="KSA22" s="31"/>
      <c r="KSB22" s="76"/>
      <c r="KSC22" s="31"/>
      <c r="KSD22" s="76"/>
      <c r="KSE22" s="31"/>
      <c r="KSF22" s="76"/>
      <c r="KSG22" s="31"/>
      <c r="KSH22" s="76"/>
      <c r="KSI22" s="31"/>
      <c r="KSJ22" s="76"/>
      <c r="KSK22" s="31"/>
      <c r="KSL22" s="76"/>
      <c r="KSM22" s="31"/>
      <c r="KSN22" s="76"/>
      <c r="KSO22" s="24"/>
      <c r="KSP22" s="76"/>
      <c r="KSQ22" s="31"/>
      <c r="KSR22" s="76"/>
      <c r="KSS22" s="31"/>
      <c r="KST22" s="76"/>
      <c r="KSU22" s="31"/>
      <c r="KSV22" s="76"/>
      <c r="KSW22" s="31"/>
      <c r="KSX22" s="76"/>
      <c r="KSY22" s="24"/>
      <c r="KSZ22" s="76"/>
      <c r="KTA22" s="31"/>
      <c r="KTB22" s="76"/>
      <c r="KTC22" s="31"/>
      <c r="KTD22" s="76"/>
      <c r="KTE22" s="31"/>
      <c r="KTF22" s="76"/>
      <c r="KTG22" s="24"/>
      <c r="KTH22" s="75"/>
      <c r="KTI22" s="75"/>
      <c r="KTJ22" s="75"/>
      <c r="KTK22" s="35"/>
      <c r="KTL22" s="76"/>
      <c r="KTM22" s="35"/>
      <c r="KTN22" s="76"/>
      <c r="KTO22" s="26"/>
      <c r="KTP22" s="76"/>
      <c r="KTQ22" s="26"/>
      <c r="KTR22" s="76"/>
      <c r="KTS22" s="26"/>
      <c r="KTT22" s="76"/>
      <c r="KTU22" s="26"/>
      <c r="KTV22" s="76"/>
      <c r="KTW22" s="26"/>
      <c r="KTX22" s="76"/>
      <c r="KTY22" s="26"/>
      <c r="KTZ22" s="76"/>
      <c r="KUA22" s="26"/>
      <c r="KUB22" s="76"/>
      <c r="KUC22" s="31"/>
      <c r="KUD22" s="76"/>
      <c r="KUE22" s="31"/>
      <c r="KUF22" s="76"/>
      <c r="KUG22" s="31"/>
      <c r="KUH22" s="76"/>
      <c r="KUI22" s="31"/>
      <c r="KUJ22" s="76"/>
      <c r="KUK22" s="31"/>
      <c r="KUL22" s="76"/>
      <c r="KUM22" s="31"/>
      <c r="KUN22" s="76"/>
      <c r="KUO22" s="31"/>
      <c r="KUP22" s="76"/>
      <c r="KUQ22" s="31"/>
      <c r="KUR22" s="76"/>
      <c r="KUS22" s="31"/>
      <c r="KUT22" s="76"/>
      <c r="KUU22" s="31"/>
      <c r="KUV22" s="76"/>
      <c r="KUW22" s="31"/>
      <c r="KUX22" s="77"/>
      <c r="KUY22" s="31"/>
      <c r="KUZ22" s="76"/>
      <c r="KVA22" s="31"/>
      <c r="KVB22" s="76"/>
      <c r="KVC22" s="31"/>
      <c r="KVD22" s="76"/>
      <c r="KVE22" s="31"/>
      <c r="KVF22" s="76"/>
      <c r="KVG22" s="31"/>
      <c r="KVH22" s="76"/>
      <c r="KVI22" s="31"/>
      <c r="KVJ22" s="76"/>
      <c r="KVK22" s="31"/>
      <c r="KVL22" s="76"/>
      <c r="KVM22" s="24"/>
      <c r="KVN22" s="76"/>
      <c r="KVO22" s="31"/>
      <c r="KVP22" s="76"/>
      <c r="KVQ22" s="31"/>
      <c r="KVR22" s="76"/>
      <c r="KVS22" s="31"/>
      <c r="KVT22" s="76"/>
      <c r="KVU22" s="31"/>
      <c r="KVV22" s="76"/>
      <c r="KVW22" s="24"/>
      <c r="KVX22" s="76"/>
      <c r="KVY22" s="31"/>
      <c r="KVZ22" s="76"/>
      <c r="KWA22" s="31"/>
      <c r="KWB22" s="76"/>
      <c r="KWC22" s="31"/>
      <c r="KWD22" s="76"/>
      <c r="KWE22" s="24"/>
      <c r="KWF22" s="75"/>
      <c r="KWG22" s="75"/>
      <c r="KWH22" s="75"/>
      <c r="KWI22" s="35"/>
      <c r="KWJ22" s="76"/>
      <c r="KWK22" s="35"/>
      <c r="KWL22" s="76"/>
      <c r="KWM22" s="26"/>
      <c r="KWN22" s="76"/>
      <c r="KWO22" s="26"/>
      <c r="KWP22" s="76"/>
      <c r="KWQ22" s="26"/>
      <c r="KWR22" s="76"/>
      <c r="KWS22" s="26"/>
      <c r="KWT22" s="76"/>
      <c r="KWU22" s="26"/>
      <c r="KWV22" s="76"/>
      <c r="KWW22" s="26"/>
      <c r="KWX22" s="76"/>
      <c r="KWY22" s="26"/>
      <c r="KWZ22" s="76"/>
      <c r="KXA22" s="31"/>
      <c r="KXB22" s="76"/>
      <c r="KXC22" s="31"/>
      <c r="KXD22" s="76"/>
      <c r="KXE22" s="31"/>
      <c r="KXF22" s="76"/>
      <c r="KXG22" s="31"/>
      <c r="KXH22" s="76"/>
      <c r="KXI22" s="31"/>
      <c r="KXJ22" s="76"/>
      <c r="KXK22" s="31"/>
      <c r="KXL22" s="76"/>
      <c r="KXM22" s="31"/>
      <c r="KXN22" s="76"/>
      <c r="KXO22" s="31"/>
      <c r="KXP22" s="76"/>
      <c r="KXQ22" s="31"/>
      <c r="KXR22" s="76"/>
      <c r="KXS22" s="31"/>
      <c r="KXT22" s="76"/>
      <c r="KXU22" s="31"/>
      <c r="KXV22" s="77"/>
      <c r="KXW22" s="31"/>
      <c r="KXX22" s="76"/>
      <c r="KXY22" s="31"/>
      <c r="KXZ22" s="76"/>
      <c r="KYA22" s="31"/>
      <c r="KYB22" s="76"/>
      <c r="KYC22" s="31"/>
      <c r="KYD22" s="76"/>
      <c r="KYE22" s="31"/>
      <c r="KYF22" s="76"/>
      <c r="KYG22" s="31"/>
      <c r="KYH22" s="76"/>
      <c r="KYI22" s="31"/>
      <c r="KYJ22" s="76"/>
      <c r="KYK22" s="24"/>
      <c r="KYL22" s="76"/>
      <c r="KYM22" s="31"/>
      <c r="KYN22" s="76"/>
      <c r="KYO22" s="31"/>
      <c r="KYP22" s="76"/>
      <c r="KYQ22" s="31"/>
      <c r="KYR22" s="76"/>
      <c r="KYS22" s="31"/>
      <c r="KYT22" s="76"/>
      <c r="KYU22" s="24"/>
      <c r="KYV22" s="76"/>
      <c r="KYW22" s="31"/>
      <c r="KYX22" s="76"/>
      <c r="KYY22" s="31"/>
      <c r="KYZ22" s="76"/>
      <c r="KZA22" s="31"/>
      <c r="KZB22" s="76"/>
      <c r="KZC22" s="24"/>
      <c r="KZD22" s="75"/>
      <c r="KZE22" s="75"/>
      <c r="KZF22" s="75"/>
      <c r="KZG22" s="35"/>
      <c r="KZH22" s="76"/>
      <c r="KZI22" s="35"/>
      <c r="KZJ22" s="76"/>
      <c r="KZK22" s="26"/>
      <c r="KZL22" s="76"/>
      <c r="KZM22" s="26"/>
      <c r="KZN22" s="76"/>
      <c r="KZO22" s="26"/>
      <c r="KZP22" s="76"/>
      <c r="KZQ22" s="26"/>
      <c r="KZR22" s="76"/>
      <c r="KZS22" s="26"/>
      <c r="KZT22" s="76"/>
      <c r="KZU22" s="26"/>
      <c r="KZV22" s="76"/>
      <c r="KZW22" s="26"/>
      <c r="KZX22" s="76"/>
      <c r="KZY22" s="31"/>
      <c r="KZZ22" s="76"/>
      <c r="LAA22" s="31"/>
      <c r="LAB22" s="76"/>
      <c r="LAC22" s="31"/>
      <c r="LAD22" s="76"/>
      <c r="LAE22" s="31"/>
      <c r="LAF22" s="76"/>
      <c r="LAG22" s="31"/>
      <c r="LAH22" s="76"/>
      <c r="LAI22" s="31"/>
      <c r="LAJ22" s="76"/>
      <c r="LAK22" s="31"/>
      <c r="LAL22" s="76"/>
      <c r="LAM22" s="31"/>
      <c r="LAN22" s="76"/>
      <c r="LAO22" s="31"/>
      <c r="LAP22" s="76"/>
      <c r="LAQ22" s="31"/>
      <c r="LAR22" s="76"/>
      <c r="LAS22" s="31"/>
      <c r="LAT22" s="77"/>
      <c r="LAU22" s="31"/>
      <c r="LAV22" s="76"/>
      <c r="LAW22" s="31"/>
      <c r="LAX22" s="76"/>
      <c r="LAY22" s="31"/>
      <c r="LAZ22" s="76"/>
      <c r="LBA22" s="31"/>
      <c r="LBB22" s="76"/>
      <c r="LBC22" s="31"/>
      <c r="LBD22" s="76"/>
      <c r="LBE22" s="31"/>
      <c r="LBF22" s="76"/>
      <c r="LBG22" s="31"/>
      <c r="LBH22" s="76"/>
      <c r="LBI22" s="24"/>
      <c r="LBJ22" s="76"/>
      <c r="LBK22" s="31"/>
      <c r="LBL22" s="76"/>
      <c r="LBM22" s="31"/>
      <c r="LBN22" s="76"/>
      <c r="LBO22" s="31"/>
      <c r="LBP22" s="76"/>
      <c r="LBQ22" s="31"/>
      <c r="LBR22" s="76"/>
      <c r="LBS22" s="24"/>
      <c r="LBT22" s="76"/>
      <c r="LBU22" s="31"/>
      <c r="LBV22" s="76"/>
      <c r="LBW22" s="31"/>
      <c r="LBX22" s="76"/>
      <c r="LBY22" s="31"/>
      <c r="LBZ22" s="76"/>
      <c r="LCA22" s="24"/>
      <c r="LCB22" s="75"/>
      <c r="LCC22" s="75"/>
      <c r="LCD22" s="75"/>
      <c r="LCE22" s="35"/>
      <c r="LCF22" s="76"/>
      <c r="LCG22" s="35"/>
      <c r="LCH22" s="76"/>
      <c r="LCI22" s="26"/>
      <c r="LCJ22" s="76"/>
      <c r="LCK22" s="26"/>
      <c r="LCL22" s="76"/>
      <c r="LCM22" s="26"/>
      <c r="LCN22" s="76"/>
      <c r="LCO22" s="26"/>
      <c r="LCP22" s="76"/>
      <c r="LCQ22" s="26"/>
      <c r="LCR22" s="76"/>
      <c r="LCS22" s="26"/>
      <c r="LCT22" s="76"/>
      <c r="LCU22" s="26"/>
      <c r="LCV22" s="76"/>
      <c r="LCW22" s="31"/>
      <c r="LCX22" s="76"/>
      <c r="LCY22" s="31"/>
      <c r="LCZ22" s="76"/>
      <c r="LDA22" s="31"/>
      <c r="LDB22" s="76"/>
      <c r="LDC22" s="31"/>
      <c r="LDD22" s="76"/>
      <c r="LDE22" s="31"/>
      <c r="LDF22" s="76"/>
      <c r="LDG22" s="31"/>
      <c r="LDH22" s="76"/>
      <c r="LDI22" s="31"/>
      <c r="LDJ22" s="76"/>
      <c r="LDK22" s="31"/>
      <c r="LDL22" s="76"/>
      <c r="LDM22" s="31"/>
      <c r="LDN22" s="76"/>
      <c r="LDO22" s="31"/>
      <c r="LDP22" s="76"/>
      <c r="LDQ22" s="31"/>
      <c r="LDR22" s="77"/>
      <c r="LDS22" s="31"/>
      <c r="LDT22" s="76"/>
      <c r="LDU22" s="31"/>
      <c r="LDV22" s="76"/>
      <c r="LDW22" s="31"/>
      <c r="LDX22" s="76"/>
      <c r="LDY22" s="31"/>
      <c r="LDZ22" s="76"/>
      <c r="LEA22" s="31"/>
      <c r="LEB22" s="76"/>
      <c r="LEC22" s="31"/>
      <c r="LED22" s="76"/>
      <c r="LEE22" s="31"/>
      <c r="LEF22" s="76"/>
      <c r="LEG22" s="24"/>
      <c r="LEH22" s="76"/>
      <c r="LEI22" s="31"/>
      <c r="LEJ22" s="76"/>
      <c r="LEK22" s="31"/>
      <c r="LEL22" s="76"/>
      <c r="LEM22" s="31"/>
      <c r="LEN22" s="76"/>
      <c r="LEO22" s="31"/>
      <c r="LEP22" s="76"/>
      <c r="LEQ22" s="24"/>
      <c r="LER22" s="76"/>
      <c r="LES22" s="31"/>
      <c r="LET22" s="76"/>
      <c r="LEU22" s="31"/>
      <c r="LEV22" s="76"/>
      <c r="LEW22" s="31"/>
      <c r="LEX22" s="76"/>
      <c r="LEY22" s="24"/>
      <c r="LEZ22" s="75"/>
      <c r="LFA22" s="75"/>
      <c r="LFB22" s="75"/>
      <c r="LFC22" s="35"/>
      <c r="LFD22" s="76"/>
      <c r="LFE22" s="35"/>
      <c r="LFF22" s="76"/>
      <c r="LFG22" s="26"/>
      <c r="LFH22" s="76"/>
      <c r="LFI22" s="26"/>
      <c r="LFJ22" s="76"/>
      <c r="LFK22" s="26"/>
      <c r="LFL22" s="76"/>
      <c r="LFM22" s="26"/>
      <c r="LFN22" s="76"/>
      <c r="LFO22" s="26"/>
      <c r="LFP22" s="76"/>
      <c r="LFQ22" s="26"/>
      <c r="LFR22" s="76"/>
      <c r="LFS22" s="26"/>
      <c r="LFT22" s="76"/>
      <c r="LFU22" s="31"/>
      <c r="LFV22" s="76"/>
      <c r="LFW22" s="31"/>
      <c r="LFX22" s="76"/>
      <c r="LFY22" s="31"/>
      <c r="LFZ22" s="76"/>
      <c r="LGA22" s="31"/>
      <c r="LGB22" s="76"/>
      <c r="LGC22" s="31"/>
      <c r="LGD22" s="76"/>
      <c r="LGE22" s="31"/>
      <c r="LGF22" s="76"/>
      <c r="LGG22" s="31"/>
      <c r="LGH22" s="76"/>
      <c r="LGI22" s="31"/>
      <c r="LGJ22" s="76"/>
      <c r="LGK22" s="31"/>
      <c r="LGL22" s="76"/>
      <c r="LGM22" s="31"/>
      <c r="LGN22" s="76"/>
      <c r="LGO22" s="31"/>
      <c r="LGP22" s="77"/>
      <c r="LGQ22" s="31"/>
      <c r="LGR22" s="76"/>
      <c r="LGS22" s="31"/>
      <c r="LGT22" s="76"/>
      <c r="LGU22" s="31"/>
      <c r="LGV22" s="76"/>
      <c r="LGW22" s="31"/>
      <c r="LGX22" s="76"/>
      <c r="LGY22" s="31"/>
      <c r="LGZ22" s="76"/>
      <c r="LHA22" s="31"/>
      <c r="LHB22" s="76"/>
      <c r="LHC22" s="31"/>
      <c r="LHD22" s="76"/>
      <c r="LHE22" s="24"/>
      <c r="LHF22" s="76"/>
      <c r="LHG22" s="31"/>
      <c r="LHH22" s="76"/>
      <c r="LHI22" s="31"/>
      <c r="LHJ22" s="76"/>
      <c r="LHK22" s="31"/>
      <c r="LHL22" s="76"/>
      <c r="LHM22" s="31"/>
      <c r="LHN22" s="76"/>
      <c r="LHO22" s="24"/>
      <c r="LHP22" s="76"/>
      <c r="LHQ22" s="31"/>
      <c r="LHR22" s="76"/>
      <c r="LHS22" s="31"/>
      <c r="LHT22" s="76"/>
      <c r="LHU22" s="31"/>
      <c r="LHV22" s="76"/>
      <c r="LHW22" s="24"/>
      <c r="LHX22" s="75"/>
      <c r="LHY22" s="75"/>
      <c r="LHZ22" s="75"/>
      <c r="LIA22" s="35"/>
      <c r="LIB22" s="76"/>
      <c r="LIC22" s="35"/>
      <c r="LID22" s="76"/>
      <c r="LIE22" s="26"/>
      <c r="LIF22" s="76"/>
      <c r="LIG22" s="26"/>
      <c r="LIH22" s="76"/>
      <c r="LII22" s="26"/>
      <c r="LIJ22" s="76"/>
      <c r="LIK22" s="26"/>
      <c r="LIL22" s="76"/>
      <c r="LIM22" s="26"/>
      <c r="LIN22" s="76"/>
      <c r="LIO22" s="26"/>
      <c r="LIP22" s="76"/>
      <c r="LIQ22" s="26"/>
      <c r="LIR22" s="76"/>
      <c r="LIS22" s="31"/>
      <c r="LIT22" s="76"/>
      <c r="LIU22" s="31"/>
      <c r="LIV22" s="76"/>
      <c r="LIW22" s="31"/>
      <c r="LIX22" s="76"/>
      <c r="LIY22" s="31"/>
      <c r="LIZ22" s="76"/>
      <c r="LJA22" s="31"/>
      <c r="LJB22" s="76"/>
      <c r="LJC22" s="31"/>
      <c r="LJD22" s="76"/>
      <c r="LJE22" s="31"/>
      <c r="LJF22" s="76"/>
      <c r="LJG22" s="31"/>
      <c r="LJH22" s="76"/>
      <c r="LJI22" s="31"/>
      <c r="LJJ22" s="76"/>
      <c r="LJK22" s="31"/>
      <c r="LJL22" s="76"/>
      <c r="LJM22" s="31"/>
      <c r="LJN22" s="77"/>
      <c r="LJO22" s="31"/>
      <c r="LJP22" s="76"/>
      <c r="LJQ22" s="31"/>
      <c r="LJR22" s="76"/>
      <c r="LJS22" s="31"/>
      <c r="LJT22" s="76"/>
      <c r="LJU22" s="31"/>
      <c r="LJV22" s="76"/>
      <c r="LJW22" s="31"/>
      <c r="LJX22" s="76"/>
      <c r="LJY22" s="31"/>
      <c r="LJZ22" s="76"/>
      <c r="LKA22" s="31"/>
      <c r="LKB22" s="76"/>
      <c r="LKC22" s="24"/>
      <c r="LKD22" s="76"/>
      <c r="LKE22" s="31"/>
      <c r="LKF22" s="76"/>
      <c r="LKG22" s="31"/>
      <c r="LKH22" s="76"/>
      <c r="LKI22" s="31"/>
      <c r="LKJ22" s="76"/>
      <c r="LKK22" s="31"/>
      <c r="LKL22" s="76"/>
      <c r="LKM22" s="24"/>
      <c r="LKN22" s="76"/>
      <c r="LKO22" s="31"/>
      <c r="LKP22" s="76"/>
      <c r="LKQ22" s="31"/>
      <c r="LKR22" s="76"/>
      <c r="LKS22" s="31"/>
      <c r="LKT22" s="76"/>
      <c r="LKU22" s="24"/>
      <c r="LKV22" s="75"/>
      <c r="LKW22" s="75"/>
      <c r="LKX22" s="75"/>
      <c r="LKY22" s="35"/>
      <c r="LKZ22" s="76"/>
      <c r="LLA22" s="35"/>
      <c r="LLB22" s="76"/>
      <c r="LLC22" s="26"/>
      <c r="LLD22" s="76"/>
      <c r="LLE22" s="26"/>
      <c r="LLF22" s="76"/>
      <c r="LLG22" s="26"/>
      <c r="LLH22" s="76"/>
      <c r="LLI22" s="26"/>
      <c r="LLJ22" s="76"/>
      <c r="LLK22" s="26"/>
      <c r="LLL22" s="76"/>
      <c r="LLM22" s="26"/>
      <c r="LLN22" s="76"/>
      <c r="LLO22" s="26"/>
      <c r="LLP22" s="76"/>
      <c r="LLQ22" s="31"/>
      <c r="LLR22" s="76"/>
      <c r="LLS22" s="31"/>
      <c r="LLT22" s="76"/>
      <c r="LLU22" s="31"/>
      <c r="LLV22" s="76"/>
      <c r="LLW22" s="31"/>
      <c r="LLX22" s="76"/>
      <c r="LLY22" s="31"/>
      <c r="LLZ22" s="76"/>
      <c r="LMA22" s="31"/>
      <c r="LMB22" s="76"/>
      <c r="LMC22" s="31"/>
      <c r="LMD22" s="76"/>
      <c r="LME22" s="31"/>
      <c r="LMF22" s="76"/>
      <c r="LMG22" s="31"/>
      <c r="LMH22" s="76"/>
      <c r="LMI22" s="31"/>
      <c r="LMJ22" s="76"/>
      <c r="LMK22" s="31"/>
      <c r="LML22" s="77"/>
      <c r="LMM22" s="31"/>
      <c r="LMN22" s="76"/>
      <c r="LMO22" s="31"/>
      <c r="LMP22" s="76"/>
      <c r="LMQ22" s="31"/>
      <c r="LMR22" s="76"/>
      <c r="LMS22" s="31"/>
      <c r="LMT22" s="76"/>
      <c r="LMU22" s="31"/>
      <c r="LMV22" s="76"/>
      <c r="LMW22" s="31"/>
      <c r="LMX22" s="76"/>
      <c r="LMY22" s="31"/>
      <c r="LMZ22" s="76"/>
      <c r="LNA22" s="24"/>
      <c r="LNB22" s="76"/>
      <c r="LNC22" s="31"/>
      <c r="LND22" s="76"/>
      <c r="LNE22" s="31"/>
      <c r="LNF22" s="76"/>
      <c r="LNG22" s="31"/>
      <c r="LNH22" s="76"/>
      <c r="LNI22" s="31"/>
      <c r="LNJ22" s="76"/>
      <c r="LNK22" s="24"/>
      <c r="LNL22" s="76"/>
      <c r="LNM22" s="31"/>
      <c r="LNN22" s="76"/>
      <c r="LNO22" s="31"/>
      <c r="LNP22" s="76"/>
      <c r="LNQ22" s="31"/>
      <c r="LNR22" s="76"/>
      <c r="LNS22" s="24"/>
      <c r="LNT22" s="75"/>
      <c r="LNU22" s="75"/>
      <c r="LNV22" s="75"/>
      <c r="LNW22" s="35"/>
      <c r="LNX22" s="76"/>
      <c r="LNY22" s="35"/>
      <c r="LNZ22" s="76"/>
      <c r="LOA22" s="26"/>
      <c r="LOB22" s="76"/>
      <c r="LOC22" s="26"/>
      <c r="LOD22" s="76"/>
      <c r="LOE22" s="26"/>
      <c r="LOF22" s="76"/>
      <c r="LOG22" s="26"/>
      <c r="LOH22" s="76"/>
      <c r="LOI22" s="26"/>
      <c r="LOJ22" s="76"/>
      <c r="LOK22" s="26"/>
      <c r="LOL22" s="76"/>
      <c r="LOM22" s="26"/>
      <c r="LON22" s="76"/>
      <c r="LOO22" s="31"/>
      <c r="LOP22" s="76"/>
      <c r="LOQ22" s="31"/>
      <c r="LOR22" s="76"/>
      <c r="LOS22" s="31"/>
      <c r="LOT22" s="76"/>
      <c r="LOU22" s="31"/>
      <c r="LOV22" s="76"/>
      <c r="LOW22" s="31"/>
      <c r="LOX22" s="76"/>
      <c r="LOY22" s="31"/>
      <c r="LOZ22" s="76"/>
      <c r="LPA22" s="31"/>
      <c r="LPB22" s="76"/>
      <c r="LPC22" s="31"/>
      <c r="LPD22" s="76"/>
      <c r="LPE22" s="31"/>
      <c r="LPF22" s="76"/>
      <c r="LPG22" s="31"/>
      <c r="LPH22" s="76"/>
      <c r="LPI22" s="31"/>
      <c r="LPJ22" s="77"/>
      <c r="LPK22" s="31"/>
      <c r="LPL22" s="76"/>
      <c r="LPM22" s="31"/>
      <c r="LPN22" s="76"/>
      <c r="LPO22" s="31"/>
      <c r="LPP22" s="76"/>
      <c r="LPQ22" s="31"/>
      <c r="LPR22" s="76"/>
      <c r="LPS22" s="31"/>
      <c r="LPT22" s="76"/>
      <c r="LPU22" s="31"/>
      <c r="LPV22" s="76"/>
      <c r="LPW22" s="31"/>
      <c r="LPX22" s="76"/>
      <c r="LPY22" s="24"/>
      <c r="LPZ22" s="76"/>
      <c r="LQA22" s="31"/>
      <c r="LQB22" s="76"/>
      <c r="LQC22" s="31"/>
      <c r="LQD22" s="76"/>
      <c r="LQE22" s="31"/>
      <c r="LQF22" s="76"/>
      <c r="LQG22" s="31"/>
      <c r="LQH22" s="76"/>
      <c r="LQI22" s="24"/>
      <c r="LQJ22" s="76"/>
      <c r="LQK22" s="31"/>
      <c r="LQL22" s="76"/>
      <c r="LQM22" s="31"/>
      <c r="LQN22" s="76"/>
      <c r="LQO22" s="31"/>
      <c r="LQP22" s="76"/>
      <c r="LQQ22" s="24"/>
      <c r="LQR22" s="75"/>
      <c r="LQS22" s="75"/>
      <c r="LQT22" s="75"/>
      <c r="LQU22" s="35"/>
      <c r="LQV22" s="76"/>
      <c r="LQW22" s="35"/>
      <c r="LQX22" s="76"/>
      <c r="LQY22" s="26"/>
      <c r="LQZ22" s="76"/>
      <c r="LRA22" s="26"/>
      <c r="LRB22" s="76"/>
      <c r="LRC22" s="26"/>
      <c r="LRD22" s="76"/>
      <c r="LRE22" s="26"/>
      <c r="LRF22" s="76"/>
      <c r="LRG22" s="26"/>
      <c r="LRH22" s="76"/>
      <c r="LRI22" s="26"/>
      <c r="LRJ22" s="76"/>
      <c r="LRK22" s="26"/>
      <c r="LRL22" s="76"/>
      <c r="LRM22" s="31"/>
      <c r="LRN22" s="76"/>
      <c r="LRO22" s="31"/>
      <c r="LRP22" s="76"/>
      <c r="LRQ22" s="31"/>
      <c r="LRR22" s="76"/>
      <c r="LRS22" s="31"/>
      <c r="LRT22" s="76"/>
      <c r="LRU22" s="31"/>
      <c r="LRV22" s="76"/>
      <c r="LRW22" s="31"/>
      <c r="LRX22" s="76"/>
      <c r="LRY22" s="31"/>
      <c r="LRZ22" s="76"/>
      <c r="LSA22" s="31"/>
      <c r="LSB22" s="76"/>
      <c r="LSC22" s="31"/>
      <c r="LSD22" s="76"/>
      <c r="LSE22" s="31"/>
      <c r="LSF22" s="76"/>
      <c r="LSG22" s="31"/>
      <c r="LSH22" s="77"/>
      <c r="LSI22" s="31"/>
      <c r="LSJ22" s="76"/>
      <c r="LSK22" s="31"/>
      <c r="LSL22" s="76"/>
      <c r="LSM22" s="31"/>
      <c r="LSN22" s="76"/>
      <c r="LSO22" s="31"/>
      <c r="LSP22" s="76"/>
      <c r="LSQ22" s="31"/>
      <c r="LSR22" s="76"/>
      <c r="LSS22" s="31"/>
      <c r="LST22" s="76"/>
      <c r="LSU22" s="31"/>
      <c r="LSV22" s="76"/>
      <c r="LSW22" s="24"/>
      <c r="LSX22" s="76"/>
      <c r="LSY22" s="31"/>
      <c r="LSZ22" s="76"/>
      <c r="LTA22" s="31"/>
      <c r="LTB22" s="76"/>
      <c r="LTC22" s="31"/>
      <c r="LTD22" s="76"/>
      <c r="LTE22" s="31"/>
      <c r="LTF22" s="76"/>
      <c r="LTG22" s="24"/>
      <c r="LTH22" s="76"/>
      <c r="LTI22" s="31"/>
      <c r="LTJ22" s="76"/>
      <c r="LTK22" s="31"/>
      <c r="LTL22" s="76"/>
      <c r="LTM22" s="31"/>
      <c r="LTN22" s="76"/>
      <c r="LTO22" s="24"/>
      <c r="LTP22" s="75"/>
      <c r="LTQ22" s="75"/>
      <c r="LTR22" s="75"/>
      <c r="LTS22" s="35"/>
      <c r="LTT22" s="76"/>
      <c r="LTU22" s="35"/>
      <c r="LTV22" s="76"/>
      <c r="LTW22" s="26"/>
      <c r="LTX22" s="76"/>
      <c r="LTY22" s="26"/>
      <c r="LTZ22" s="76"/>
      <c r="LUA22" s="26"/>
      <c r="LUB22" s="76"/>
      <c r="LUC22" s="26"/>
      <c r="LUD22" s="76"/>
      <c r="LUE22" s="26"/>
      <c r="LUF22" s="76"/>
      <c r="LUG22" s="26"/>
      <c r="LUH22" s="76"/>
      <c r="LUI22" s="26"/>
      <c r="LUJ22" s="76"/>
      <c r="LUK22" s="31"/>
      <c r="LUL22" s="76"/>
      <c r="LUM22" s="31"/>
      <c r="LUN22" s="76"/>
      <c r="LUO22" s="31"/>
      <c r="LUP22" s="76"/>
      <c r="LUQ22" s="31"/>
      <c r="LUR22" s="76"/>
      <c r="LUS22" s="31"/>
      <c r="LUT22" s="76"/>
      <c r="LUU22" s="31"/>
      <c r="LUV22" s="76"/>
      <c r="LUW22" s="31"/>
      <c r="LUX22" s="76"/>
      <c r="LUY22" s="31"/>
      <c r="LUZ22" s="76"/>
      <c r="LVA22" s="31"/>
      <c r="LVB22" s="76"/>
      <c r="LVC22" s="31"/>
      <c r="LVD22" s="76"/>
      <c r="LVE22" s="31"/>
      <c r="LVF22" s="77"/>
      <c r="LVG22" s="31"/>
      <c r="LVH22" s="76"/>
      <c r="LVI22" s="31"/>
      <c r="LVJ22" s="76"/>
      <c r="LVK22" s="31"/>
      <c r="LVL22" s="76"/>
      <c r="LVM22" s="31"/>
      <c r="LVN22" s="76"/>
      <c r="LVO22" s="31"/>
      <c r="LVP22" s="76"/>
      <c r="LVQ22" s="31"/>
      <c r="LVR22" s="76"/>
      <c r="LVS22" s="31"/>
      <c r="LVT22" s="76"/>
      <c r="LVU22" s="24"/>
      <c r="LVV22" s="76"/>
      <c r="LVW22" s="31"/>
      <c r="LVX22" s="76"/>
      <c r="LVY22" s="31"/>
      <c r="LVZ22" s="76"/>
      <c r="LWA22" s="31"/>
      <c r="LWB22" s="76"/>
      <c r="LWC22" s="31"/>
      <c r="LWD22" s="76"/>
      <c r="LWE22" s="24"/>
      <c r="LWF22" s="76"/>
      <c r="LWG22" s="31"/>
      <c r="LWH22" s="76"/>
      <c r="LWI22" s="31"/>
      <c r="LWJ22" s="76"/>
      <c r="LWK22" s="31"/>
      <c r="LWL22" s="76"/>
      <c r="LWM22" s="24"/>
      <c r="LWN22" s="75"/>
      <c r="LWO22" s="75"/>
      <c r="LWP22" s="75"/>
      <c r="LWQ22" s="35"/>
      <c r="LWR22" s="76"/>
      <c r="LWS22" s="35"/>
      <c r="LWT22" s="76"/>
      <c r="LWU22" s="26"/>
      <c r="LWV22" s="76"/>
      <c r="LWW22" s="26"/>
      <c r="LWX22" s="76"/>
      <c r="LWY22" s="26"/>
      <c r="LWZ22" s="76"/>
      <c r="LXA22" s="26"/>
      <c r="LXB22" s="76"/>
      <c r="LXC22" s="26"/>
      <c r="LXD22" s="76"/>
      <c r="LXE22" s="26"/>
      <c r="LXF22" s="76"/>
      <c r="LXG22" s="26"/>
      <c r="LXH22" s="76"/>
      <c r="LXI22" s="31"/>
      <c r="LXJ22" s="76"/>
      <c r="LXK22" s="31"/>
      <c r="LXL22" s="76"/>
      <c r="LXM22" s="31"/>
      <c r="LXN22" s="76"/>
      <c r="LXO22" s="31"/>
      <c r="LXP22" s="76"/>
      <c r="LXQ22" s="31"/>
      <c r="LXR22" s="76"/>
      <c r="LXS22" s="31"/>
      <c r="LXT22" s="76"/>
      <c r="LXU22" s="31"/>
      <c r="LXV22" s="76"/>
      <c r="LXW22" s="31"/>
      <c r="LXX22" s="76"/>
      <c r="LXY22" s="31"/>
      <c r="LXZ22" s="76"/>
      <c r="LYA22" s="31"/>
      <c r="LYB22" s="76"/>
      <c r="LYC22" s="31"/>
      <c r="LYD22" s="77"/>
      <c r="LYE22" s="31"/>
      <c r="LYF22" s="76"/>
      <c r="LYG22" s="31"/>
      <c r="LYH22" s="76"/>
      <c r="LYI22" s="31"/>
      <c r="LYJ22" s="76"/>
      <c r="LYK22" s="31"/>
      <c r="LYL22" s="76"/>
      <c r="LYM22" s="31"/>
      <c r="LYN22" s="76"/>
      <c r="LYO22" s="31"/>
      <c r="LYP22" s="76"/>
      <c r="LYQ22" s="31"/>
      <c r="LYR22" s="76"/>
      <c r="LYS22" s="24"/>
      <c r="LYT22" s="76"/>
      <c r="LYU22" s="31"/>
      <c r="LYV22" s="76"/>
      <c r="LYW22" s="31"/>
      <c r="LYX22" s="76"/>
      <c r="LYY22" s="31"/>
      <c r="LYZ22" s="76"/>
      <c r="LZA22" s="31"/>
      <c r="LZB22" s="76"/>
      <c r="LZC22" s="24"/>
      <c r="LZD22" s="76"/>
      <c r="LZE22" s="31"/>
      <c r="LZF22" s="76"/>
      <c r="LZG22" s="31"/>
      <c r="LZH22" s="76"/>
      <c r="LZI22" s="31"/>
      <c r="LZJ22" s="76"/>
      <c r="LZK22" s="24"/>
      <c r="LZL22" s="75"/>
      <c r="LZM22" s="75"/>
      <c r="LZN22" s="75"/>
      <c r="LZO22" s="35"/>
      <c r="LZP22" s="76"/>
      <c r="LZQ22" s="35"/>
      <c r="LZR22" s="76"/>
      <c r="LZS22" s="26"/>
      <c r="LZT22" s="76"/>
      <c r="LZU22" s="26"/>
      <c r="LZV22" s="76"/>
      <c r="LZW22" s="26"/>
      <c r="LZX22" s="76"/>
      <c r="LZY22" s="26"/>
      <c r="LZZ22" s="76"/>
      <c r="MAA22" s="26"/>
      <c r="MAB22" s="76"/>
      <c r="MAC22" s="26"/>
      <c r="MAD22" s="76"/>
      <c r="MAE22" s="26"/>
      <c r="MAF22" s="76"/>
      <c r="MAG22" s="31"/>
      <c r="MAH22" s="76"/>
      <c r="MAI22" s="31"/>
      <c r="MAJ22" s="76"/>
      <c r="MAK22" s="31"/>
      <c r="MAL22" s="76"/>
      <c r="MAM22" s="31"/>
      <c r="MAN22" s="76"/>
      <c r="MAO22" s="31"/>
      <c r="MAP22" s="76"/>
      <c r="MAQ22" s="31"/>
      <c r="MAR22" s="76"/>
      <c r="MAS22" s="31"/>
      <c r="MAT22" s="76"/>
      <c r="MAU22" s="31"/>
      <c r="MAV22" s="76"/>
      <c r="MAW22" s="31"/>
      <c r="MAX22" s="76"/>
      <c r="MAY22" s="31"/>
      <c r="MAZ22" s="76"/>
      <c r="MBA22" s="31"/>
      <c r="MBB22" s="77"/>
      <c r="MBC22" s="31"/>
      <c r="MBD22" s="76"/>
      <c r="MBE22" s="31"/>
      <c r="MBF22" s="76"/>
      <c r="MBG22" s="31"/>
      <c r="MBH22" s="76"/>
      <c r="MBI22" s="31"/>
      <c r="MBJ22" s="76"/>
      <c r="MBK22" s="31"/>
      <c r="MBL22" s="76"/>
      <c r="MBM22" s="31"/>
      <c r="MBN22" s="76"/>
      <c r="MBO22" s="31"/>
      <c r="MBP22" s="76"/>
      <c r="MBQ22" s="24"/>
      <c r="MBR22" s="76"/>
      <c r="MBS22" s="31"/>
      <c r="MBT22" s="76"/>
      <c r="MBU22" s="31"/>
      <c r="MBV22" s="76"/>
      <c r="MBW22" s="31"/>
      <c r="MBX22" s="76"/>
      <c r="MBY22" s="31"/>
      <c r="MBZ22" s="76"/>
      <c r="MCA22" s="24"/>
      <c r="MCB22" s="76"/>
      <c r="MCC22" s="31"/>
      <c r="MCD22" s="76"/>
      <c r="MCE22" s="31"/>
      <c r="MCF22" s="76"/>
      <c r="MCG22" s="31"/>
      <c r="MCH22" s="76"/>
      <c r="MCI22" s="24"/>
      <c r="MCJ22" s="75"/>
      <c r="MCK22" s="75"/>
      <c r="MCL22" s="75"/>
      <c r="MCM22" s="35"/>
      <c r="MCN22" s="76"/>
      <c r="MCO22" s="35"/>
      <c r="MCP22" s="76"/>
      <c r="MCQ22" s="26"/>
      <c r="MCR22" s="76"/>
      <c r="MCS22" s="26"/>
      <c r="MCT22" s="76"/>
      <c r="MCU22" s="26"/>
      <c r="MCV22" s="76"/>
      <c r="MCW22" s="26"/>
      <c r="MCX22" s="76"/>
      <c r="MCY22" s="26"/>
      <c r="MCZ22" s="76"/>
      <c r="MDA22" s="26"/>
      <c r="MDB22" s="76"/>
      <c r="MDC22" s="26"/>
      <c r="MDD22" s="76"/>
      <c r="MDE22" s="31"/>
      <c r="MDF22" s="76"/>
      <c r="MDG22" s="31"/>
      <c r="MDH22" s="76"/>
      <c r="MDI22" s="31"/>
      <c r="MDJ22" s="76"/>
      <c r="MDK22" s="31"/>
      <c r="MDL22" s="76"/>
      <c r="MDM22" s="31"/>
      <c r="MDN22" s="76"/>
      <c r="MDO22" s="31"/>
      <c r="MDP22" s="76"/>
      <c r="MDQ22" s="31"/>
      <c r="MDR22" s="76"/>
      <c r="MDS22" s="31"/>
      <c r="MDT22" s="76"/>
      <c r="MDU22" s="31"/>
      <c r="MDV22" s="76"/>
      <c r="MDW22" s="31"/>
      <c r="MDX22" s="76"/>
      <c r="MDY22" s="31"/>
      <c r="MDZ22" s="77"/>
      <c r="MEA22" s="31"/>
      <c r="MEB22" s="76"/>
      <c r="MEC22" s="31"/>
      <c r="MED22" s="76"/>
      <c r="MEE22" s="31"/>
      <c r="MEF22" s="76"/>
      <c r="MEG22" s="31"/>
      <c r="MEH22" s="76"/>
      <c r="MEI22" s="31"/>
      <c r="MEJ22" s="76"/>
      <c r="MEK22" s="31"/>
      <c r="MEL22" s="76"/>
      <c r="MEM22" s="31"/>
      <c r="MEN22" s="76"/>
      <c r="MEO22" s="24"/>
      <c r="MEP22" s="76"/>
      <c r="MEQ22" s="31"/>
      <c r="MER22" s="76"/>
      <c r="MES22" s="31"/>
      <c r="MET22" s="76"/>
      <c r="MEU22" s="31"/>
      <c r="MEV22" s="76"/>
      <c r="MEW22" s="31"/>
      <c r="MEX22" s="76"/>
      <c r="MEY22" s="24"/>
      <c r="MEZ22" s="76"/>
      <c r="MFA22" s="31"/>
      <c r="MFB22" s="76"/>
      <c r="MFC22" s="31"/>
      <c r="MFD22" s="76"/>
      <c r="MFE22" s="31"/>
      <c r="MFF22" s="76"/>
      <c r="MFG22" s="24"/>
      <c r="MFH22" s="75"/>
      <c r="MFI22" s="75"/>
      <c r="MFJ22" s="75"/>
      <c r="MFK22" s="35"/>
      <c r="MFL22" s="76"/>
      <c r="MFM22" s="35"/>
      <c r="MFN22" s="76"/>
      <c r="MFO22" s="26"/>
      <c r="MFP22" s="76"/>
      <c r="MFQ22" s="26"/>
      <c r="MFR22" s="76"/>
      <c r="MFS22" s="26"/>
      <c r="MFT22" s="76"/>
      <c r="MFU22" s="26"/>
      <c r="MFV22" s="76"/>
      <c r="MFW22" s="26"/>
      <c r="MFX22" s="76"/>
      <c r="MFY22" s="26"/>
      <c r="MFZ22" s="76"/>
      <c r="MGA22" s="26"/>
      <c r="MGB22" s="76"/>
      <c r="MGC22" s="31"/>
      <c r="MGD22" s="76"/>
      <c r="MGE22" s="31"/>
      <c r="MGF22" s="76"/>
      <c r="MGG22" s="31"/>
      <c r="MGH22" s="76"/>
      <c r="MGI22" s="31"/>
      <c r="MGJ22" s="76"/>
      <c r="MGK22" s="31"/>
      <c r="MGL22" s="76"/>
      <c r="MGM22" s="31"/>
      <c r="MGN22" s="76"/>
      <c r="MGO22" s="31"/>
      <c r="MGP22" s="76"/>
      <c r="MGQ22" s="31"/>
      <c r="MGR22" s="76"/>
      <c r="MGS22" s="31"/>
      <c r="MGT22" s="76"/>
      <c r="MGU22" s="31"/>
      <c r="MGV22" s="76"/>
      <c r="MGW22" s="31"/>
      <c r="MGX22" s="77"/>
      <c r="MGY22" s="31"/>
      <c r="MGZ22" s="76"/>
      <c r="MHA22" s="31"/>
      <c r="MHB22" s="76"/>
      <c r="MHC22" s="31"/>
      <c r="MHD22" s="76"/>
      <c r="MHE22" s="31"/>
      <c r="MHF22" s="76"/>
      <c r="MHG22" s="31"/>
      <c r="MHH22" s="76"/>
      <c r="MHI22" s="31"/>
      <c r="MHJ22" s="76"/>
      <c r="MHK22" s="31"/>
      <c r="MHL22" s="76"/>
      <c r="MHM22" s="24"/>
      <c r="MHN22" s="76"/>
      <c r="MHO22" s="31"/>
      <c r="MHP22" s="76"/>
      <c r="MHQ22" s="31"/>
      <c r="MHR22" s="76"/>
      <c r="MHS22" s="31"/>
      <c r="MHT22" s="76"/>
      <c r="MHU22" s="31"/>
      <c r="MHV22" s="76"/>
      <c r="MHW22" s="24"/>
      <c r="MHX22" s="76"/>
      <c r="MHY22" s="31"/>
      <c r="MHZ22" s="76"/>
      <c r="MIA22" s="31"/>
      <c r="MIB22" s="76"/>
      <c r="MIC22" s="31"/>
      <c r="MID22" s="76"/>
      <c r="MIE22" s="24"/>
      <c r="MIF22" s="75"/>
      <c r="MIG22" s="75"/>
      <c r="MIH22" s="75"/>
      <c r="MII22" s="35"/>
      <c r="MIJ22" s="76"/>
      <c r="MIK22" s="35"/>
      <c r="MIL22" s="76"/>
      <c r="MIM22" s="26"/>
      <c r="MIN22" s="76"/>
      <c r="MIO22" s="26"/>
      <c r="MIP22" s="76"/>
      <c r="MIQ22" s="26"/>
      <c r="MIR22" s="76"/>
      <c r="MIS22" s="26"/>
      <c r="MIT22" s="76"/>
      <c r="MIU22" s="26"/>
      <c r="MIV22" s="76"/>
      <c r="MIW22" s="26"/>
      <c r="MIX22" s="76"/>
      <c r="MIY22" s="26"/>
      <c r="MIZ22" s="76"/>
      <c r="MJA22" s="31"/>
      <c r="MJB22" s="76"/>
      <c r="MJC22" s="31"/>
      <c r="MJD22" s="76"/>
      <c r="MJE22" s="31"/>
      <c r="MJF22" s="76"/>
      <c r="MJG22" s="31"/>
      <c r="MJH22" s="76"/>
      <c r="MJI22" s="31"/>
      <c r="MJJ22" s="76"/>
      <c r="MJK22" s="31"/>
      <c r="MJL22" s="76"/>
      <c r="MJM22" s="31"/>
      <c r="MJN22" s="76"/>
      <c r="MJO22" s="31"/>
      <c r="MJP22" s="76"/>
      <c r="MJQ22" s="31"/>
      <c r="MJR22" s="76"/>
      <c r="MJS22" s="31"/>
      <c r="MJT22" s="76"/>
      <c r="MJU22" s="31"/>
      <c r="MJV22" s="77"/>
      <c r="MJW22" s="31"/>
      <c r="MJX22" s="76"/>
      <c r="MJY22" s="31"/>
      <c r="MJZ22" s="76"/>
      <c r="MKA22" s="31"/>
      <c r="MKB22" s="76"/>
      <c r="MKC22" s="31"/>
      <c r="MKD22" s="76"/>
      <c r="MKE22" s="31"/>
      <c r="MKF22" s="76"/>
      <c r="MKG22" s="31"/>
      <c r="MKH22" s="76"/>
      <c r="MKI22" s="31"/>
      <c r="MKJ22" s="76"/>
      <c r="MKK22" s="24"/>
      <c r="MKL22" s="76"/>
      <c r="MKM22" s="31"/>
      <c r="MKN22" s="76"/>
      <c r="MKO22" s="31"/>
      <c r="MKP22" s="76"/>
      <c r="MKQ22" s="31"/>
      <c r="MKR22" s="76"/>
      <c r="MKS22" s="31"/>
      <c r="MKT22" s="76"/>
      <c r="MKU22" s="24"/>
      <c r="MKV22" s="76"/>
      <c r="MKW22" s="31"/>
      <c r="MKX22" s="76"/>
      <c r="MKY22" s="31"/>
      <c r="MKZ22" s="76"/>
      <c r="MLA22" s="31"/>
      <c r="MLB22" s="76"/>
      <c r="MLC22" s="24"/>
      <c r="MLD22" s="75"/>
      <c r="MLE22" s="75"/>
      <c r="MLF22" s="75"/>
      <c r="MLG22" s="35"/>
      <c r="MLH22" s="76"/>
      <c r="MLI22" s="35"/>
      <c r="MLJ22" s="76"/>
      <c r="MLK22" s="26"/>
      <c r="MLL22" s="76"/>
      <c r="MLM22" s="26"/>
      <c r="MLN22" s="76"/>
      <c r="MLO22" s="26"/>
      <c r="MLP22" s="76"/>
      <c r="MLQ22" s="26"/>
      <c r="MLR22" s="76"/>
      <c r="MLS22" s="26"/>
      <c r="MLT22" s="76"/>
      <c r="MLU22" s="26"/>
      <c r="MLV22" s="76"/>
      <c r="MLW22" s="26"/>
      <c r="MLX22" s="76"/>
      <c r="MLY22" s="31"/>
      <c r="MLZ22" s="76"/>
      <c r="MMA22" s="31"/>
      <c r="MMB22" s="76"/>
      <c r="MMC22" s="31"/>
      <c r="MMD22" s="76"/>
      <c r="MME22" s="31"/>
      <c r="MMF22" s="76"/>
      <c r="MMG22" s="31"/>
      <c r="MMH22" s="76"/>
      <c r="MMI22" s="31"/>
      <c r="MMJ22" s="76"/>
      <c r="MMK22" s="31"/>
      <c r="MML22" s="76"/>
      <c r="MMM22" s="31"/>
      <c r="MMN22" s="76"/>
      <c r="MMO22" s="31"/>
      <c r="MMP22" s="76"/>
      <c r="MMQ22" s="31"/>
      <c r="MMR22" s="76"/>
      <c r="MMS22" s="31"/>
      <c r="MMT22" s="77"/>
      <c r="MMU22" s="31"/>
      <c r="MMV22" s="76"/>
      <c r="MMW22" s="31"/>
      <c r="MMX22" s="76"/>
      <c r="MMY22" s="31"/>
      <c r="MMZ22" s="76"/>
      <c r="MNA22" s="31"/>
      <c r="MNB22" s="76"/>
      <c r="MNC22" s="31"/>
      <c r="MND22" s="76"/>
      <c r="MNE22" s="31"/>
      <c r="MNF22" s="76"/>
      <c r="MNG22" s="31"/>
      <c r="MNH22" s="76"/>
      <c r="MNI22" s="24"/>
      <c r="MNJ22" s="76"/>
      <c r="MNK22" s="31"/>
      <c r="MNL22" s="76"/>
      <c r="MNM22" s="31"/>
      <c r="MNN22" s="76"/>
      <c r="MNO22" s="31"/>
      <c r="MNP22" s="76"/>
      <c r="MNQ22" s="31"/>
      <c r="MNR22" s="76"/>
      <c r="MNS22" s="24"/>
      <c r="MNT22" s="76"/>
      <c r="MNU22" s="31"/>
      <c r="MNV22" s="76"/>
      <c r="MNW22" s="31"/>
      <c r="MNX22" s="76"/>
      <c r="MNY22" s="31"/>
      <c r="MNZ22" s="76"/>
      <c r="MOA22" s="24"/>
      <c r="MOB22" s="75"/>
      <c r="MOC22" s="75"/>
      <c r="MOD22" s="75"/>
      <c r="MOE22" s="35"/>
      <c r="MOF22" s="76"/>
      <c r="MOG22" s="35"/>
      <c r="MOH22" s="76"/>
      <c r="MOI22" s="26"/>
      <c r="MOJ22" s="76"/>
      <c r="MOK22" s="26"/>
      <c r="MOL22" s="76"/>
      <c r="MOM22" s="26"/>
      <c r="MON22" s="76"/>
      <c r="MOO22" s="26"/>
      <c r="MOP22" s="76"/>
      <c r="MOQ22" s="26"/>
      <c r="MOR22" s="76"/>
      <c r="MOS22" s="26"/>
      <c r="MOT22" s="76"/>
      <c r="MOU22" s="26"/>
      <c r="MOV22" s="76"/>
      <c r="MOW22" s="31"/>
      <c r="MOX22" s="76"/>
      <c r="MOY22" s="31"/>
      <c r="MOZ22" s="76"/>
      <c r="MPA22" s="31"/>
      <c r="MPB22" s="76"/>
      <c r="MPC22" s="31"/>
      <c r="MPD22" s="76"/>
      <c r="MPE22" s="31"/>
      <c r="MPF22" s="76"/>
      <c r="MPG22" s="31"/>
      <c r="MPH22" s="76"/>
      <c r="MPI22" s="31"/>
      <c r="MPJ22" s="76"/>
      <c r="MPK22" s="31"/>
      <c r="MPL22" s="76"/>
      <c r="MPM22" s="31"/>
      <c r="MPN22" s="76"/>
      <c r="MPO22" s="31"/>
      <c r="MPP22" s="76"/>
      <c r="MPQ22" s="31"/>
      <c r="MPR22" s="77"/>
      <c r="MPS22" s="31"/>
      <c r="MPT22" s="76"/>
      <c r="MPU22" s="31"/>
      <c r="MPV22" s="76"/>
      <c r="MPW22" s="31"/>
      <c r="MPX22" s="76"/>
      <c r="MPY22" s="31"/>
      <c r="MPZ22" s="76"/>
      <c r="MQA22" s="31"/>
      <c r="MQB22" s="76"/>
      <c r="MQC22" s="31"/>
      <c r="MQD22" s="76"/>
      <c r="MQE22" s="31"/>
      <c r="MQF22" s="76"/>
      <c r="MQG22" s="24"/>
      <c r="MQH22" s="76"/>
      <c r="MQI22" s="31"/>
      <c r="MQJ22" s="76"/>
      <c r="MQK22" s="31"/>
      <c r="MQL22" s="76"/>
      <c r="MQM22" s="31"/>
      <c r="MQN22" s="76"/>
      <c r="MQO22" s="31"/>
      <c r="MQP22" s="76"/>
      <c r="MQQ22" s="24"/>
      <c r="MQR22" s="76"/>
      <c r="MQS22" s="31"/>
      <c r="MQT22" s="76"/>
      <c r="MQU22" s="31"/>
      <c r="MQV22" s="76"/>
      <c r="MQW22" s="31"/>
      <c r="MQX22" s="76"/>
      <c r="MQY22" s="24"/>
      <c r="MQZ22" s="75"/>
      <c r="MRA22" s="75"/>
      <c r="MRB22" s="75"/>
      <c r="MRC22" s="35"/>
      <c r="MRD22" s="76"/>
      <c r="MRE22" s="35"/>
      <c r="MRF22" s="76"/>
      <c r="MRG22" s="26"/>
      <c r="MRH22" s="76"/>
      <c r="MRI22" s="26"/>
      <c r="MRJ22" s="76"/>
      <c r="MRK22" s="26"/>
      <c r="MRL22" s="76"/>
      <c r="MRM22" s="26"/>
      <c r="MRN22" s="76"/>
      <c r="MRO22" s="26"/>
      <c r="MRP22" s="76"/>
      <c r="MRQ22" s="26"/>
      <c r="MRR22" s="76"/>
      <c r="MRS22" s="26"/>
      <c r="MRT22" s="76"/>
      <c r="MRU22" s="31"/>
      <c r="MRV22" s="76"/>
      <c r="MRW22" s="31"/>
      <c r="MRX22" s="76"/>
      <c r="MRY22" s="31"/>
      <c r="MRZ22" s="76"/>
      <c r="MSA22" s="31"/>
      <c r="MSB22" s="76"/>
      <c r="MSC22" s="31"/>
      <c r="MSD22" s="76"/>
      <c r="MSE22" s="31"/>
      <c r="MSF22" s="76"/>
      <c r="MSG22" s="31"/>
      <c r="MSH22" s="76"/>
      <c r="MSI22" s="31"/>
      <c r="MSJ22" s="76"/>
      <c r="MSK22" s="31"/>
      <c r="MSL22" s="76"/>
      <c r="MSM22" s="31"/>
      <c r="MSN22" s="76"/>
      <c r="MSO22" s="31"/>
      <c r="MSP22" s="77"/>
      <c r="MSQ22" s="31"/>
      <c r="MSR22" s="76"/>
      <c r="MSS22" s="31"/>
      <c r="MST22" s="76"/>
      <c r="MSU22" s="31"/>
      <c r="MSV22" s="76"/>
      <c r="MSW22" s="31"/>
      <c r="MSX22" s="76"/>
      <c r="MSY22" s="31"/>
      <c r="MSZ22" s="76"/>
      <c r="MTA22" s="31"/>
      <c r="MTB22" s="76"/>
      <c r="MTC22" s="31"/>
      <c r="MTD22" s="76"/>
      <c r="MTE22" s="24"/>
      <c r="MTF22" s="76"/>
      <c r="MTG22" s="31"/>
      <c r="MTH22" s="76"/>
      <c r="MTI22" s="31"/>
      <c r="MTJ22" s="76"/>
      <c r="MTK22" s="31"/>
      <c r="MTL22" s="76"/>
      <c r="MTM22" s="31"/>
      <c r="MTN22" s="76"/>
      <c r="MTO22" s="24"/>
      <c r="MTP22" s="76"/>
      <c r="MTQ22" s="31"/>
      <c r="MTR22" s="76"/>
      <c r="MTS22" s="31"/>
      <c r="MTT22" s="76"/>
      <c r="MTU22" s="31"/>
      <c r="MTV22" s="76"/>
      <c r="MTW22" s="24"/>
      <c r="MTX22" s="75"/>
      <c r="MTY22" s="75"/>
      <c r="MTZ22" s="75"/>
      <c r="MUA22" s="35"/>
      <c r="MUB22" s="76"/>
      <c r="MUC22" s="35"/>
      <c r="MUD22" s="76"/>
      <c r="MUE22" s="26"/>
      <c r="MUF22" s="76"/>
      <c r="MUG22" s="26"/>
      <c r="MUH22" s="76"/>
      <c r="MUI22" s="26"/>
      <c r="MUJ22" s="76"/>
      <c r="MUK22" s="26"/>
      <c r="MUL22" s="76"/>
      <c r="MUM22" s="26"/>
      <c r="MUN22" s="76"/>
      <c r="MUO22" s="26"/>
      <c r="MUP22" s="76"/>
      <c r="MUQ22" s="26"/>
      <c r="MUR22" s="76"/>
      <c r="MUS22" s="31"/>
      <c r="MUT22" s="76"/>
      <c r="MUU22" s="31"/>
      <c r="MUV22" s="76"/>
      <c r="MUW22" s="31"/>
      <c r="MUX22" s="76"/>
      <c r="MUY22" s="31"/>
      <c r="MUZ22" s="76"/>
      <c r="MVA22" s="31"/>
      <c r="MVB22" s="76"/>
      <c r="MVC22" s="31"/>
      <c r="MVD22" s="76"/>
      <c r="MVE22" s="31"/>
      <c r="MVF22" s="76"/>
      <c r="MVG22" s="31"/>
      <c r="MVH22" s="76"/>
      <c r="MVI22" s="31"/>
      <c r="MVJ22" s="76"/>
      <c r="MVK22" s="31"/>
      <c r="MVL22" s="76"/>
      <c r="MVM22" s="31"/>
      <c r="MVN22" s="77"/>
      <c r="MVO22" s="31"/>
      <c r="MVP22" s="76"/>
      <c r="MVQ22" s="31"/>
      <c r="MVR22" s="76"/>
      <c r="MVS22" s="31"/>
      <c r="MVT22" s="76"/>
      <c r="MVU22" s="31"/>
      <c r="MVV22" s="76"/>
      <c r="MVW22" s="31"/>
      <c r="MVX22" s="76"/>
      <c r="MVY22" s="31"/>
      <c r="MVZ22" s="76"/>
      <c r="MWA22" s="31"/>
      <c r="MWB22" s="76"/>
      <c r="MWC22" s="24"/>
      <c r="MWD22" s="76"/>
      <c r="MWE22" s="31"/>
      <c r="MWF22" s="76"/>
      <c r="MWG22" s="31"/>
      <c r="MWH22" s="76"/>
      <c r="MWI22" s="31"/>
      <c r="MWJ22" s="76"/>
      <c r="MWK22" s="31"/>
      <c r="MWL22" s="76"/>
      <c r="MWM22" s="24"/>
      <c r="MWN22" s="76"/>
      <c r="MWO22" s="31"/>
      <c r="MWP22" s="76"/>
      <c r="MWQ22" s="31"/>
      <c r="MWR22" s="76"/>
      <c r="MWS22" s="31"/>
      <c r="MWT22" s="76"/>
      <c r="MWU22" s="24"/>
      <c r="MWV22" s="75"/>
      <c r="MWW22" s="75"/>
      <c r="MWX22" s="75"/>
      <c r="MWY22" s="35"/>
      <c r="MWZ22" s="76"/>
      <c r="MXA22" s="35"/>
      <c r="MXB22" s="76"/>
      <c r="MXC22" s="26"/>
      <c r="MXD22" s="76"/>
      <c r="MXE22" s="26"/>
      <c r="MXF22" s="76"/>
      <c r="MXG22" s="26"/>
      <c r="MXH22" s="76"/>
      <c r="MXI22" s="26"/>
      <c r="MXJ22" s="76"/>
      <c r="MXK22" s="26"/>
      <c r="MXL22" s="76"/>
      <c r="MXM22" s="26"/>
      <c r="MXN22" s="76"/>
      <c r="MXO22" s="26"/>
      <c r="MXP22" s="76"/>
      <c r="MXQ22" s="31"/>
      <c r="MXR22" s="76"/>
      <c r="MXS22" s="31"/>
      <c r="MXT22" s="76"/>
      <c r="MXU22" s="31"/>
      <c r="MXV22" s="76"/>
      <c r="MXW22" s="31"/>
      <c r="MXX22" s="76"/>
      <c r="MXY22" s="31"/>
      <c r="MXZ22" s="76"/>
      <c r="MYA22" s="31"/>
      <c r="MYB22" s="76"/>
      <c r="MYC22" s="31"/>
      <c r="MYD22" s="76"/>
      <c r="MYE22" s="31"/>
      <c r="MYF22" s="76"/>
      <c r="MYG22" s="31"/>
      <c r="MYH22" s="76"/>
      <c r="MYI22" s="31"/>
      <c r="MYJ22" s="76"/>
      <c r="MYK22" s="31"/>
      <c r="MYL22" s="77"/>
      <c r="MYM22" s="31"/>
      <c r="MYN22" s="76"/>
      <c r="MYO22" s="31"/>
      <c r="MYP22" s="76"/>
      <c r="MYQ22" s="31"/>
      <c r="MYR22" s="76"/>
      <c r="MYS22" s="31"/>
      <c r="MYT22" s="76"/>
      <c r="MYU22" s="31"/>
      <c r="MYV22" s="76"/>
      <c r="MYW22" s="31"/>
      <c r="MYX22" s="76"/>
      <c r="MYY22" s="31"/>
      <c r="MYZ22" s="76"/>
      <c r="MZA22" s="24"/>
      <c r="MZB22" s="76"/>
      <c r="MZC22" s="31"/>
      <c r="MZD22" s="76"/>
      <c r="MZE22" s="31"/>
      <c r="MZF22" s="76"/>
      <c r="MZG22" s="31"/>
      <c r="MZH22" s="76"/>
      <c r="MZI22" s="31"/>
      <c r="MZJ22" s="76"/>
      <c r="MZK22" s="24"/>
      <c r="MZL22" s="76"/>
      <c r="MZM22" s="31"/>
      <c r="MZN22" s="76"/>
      <c r="MZO22" s="31"/>
      <c r="MZP22" s="76"/>
      <c r="MZQ22" s="31"/>
      <c r="MZR22" s="76"/>
      <c r="MZS22" s="24"/>
      <c r="MZT22" s="75"/>
      <c r="MZU22" s="75"/>
      <c r="MZV22" s="75"/>
      <c r="MZW22" s="35"/>
      <c r="MZX22" s="76"/>
      <c r="MZY22" s="35"/>
      <c r="MZZ22" s="76"/>
      <c r="NAA22" s="26"/>
      <c r="NAB22" s="76"/>
      <c r="NAC22" s="26"/>
      <c r="NAD22" s="76"/>
      <c r="NAE22" s="26"/>
      <c r="NAF22" s="76"/>
      <c r="NAG22" s="26"/>
      <c r="NAH22" s="76"/>
      <c r="NAI22" s="26"/>
      <c r="NAJ22" s="76"/>
      <c r="NAK22" s="26"/>
      <c r="NAL22" s="76"/>
      <c r="NAM22" s="26"/>
      <c r="NAN22" s="76"/>
      <c r="NAO22" s="31"/>
      <c r="NAP22" s="76"/>
      <c r="NAQ22" s="31"/>
      <c r="NAR22" s="76"/>
      <c r="NAS22" s="31"/>
      <c r="NAT22" s="76"/>
      <c r="NAU22" s="31"/>
      <c r="NAV22" s="76"/>
      <c r="NAW22" s="31"/>
      <c r="NAX22" s="76"/>
      <c r="NAY22" s="31"/>
      <c r="NAZ22" s="76"/>
      <c r="NBA22" s="31"/>
      <c r="NBB22" s="76"/>
      <c r="NBC22" s="31"/>
      <c r="NBD22" s="76"/>
      <c r="NBE22" s="31"/>
      <c r="NBF22" s="76"/>
      <c r="NBG22" s="31"/>
      <c r="NBH22" s="76"/>
      <c r="NBI22" s="31"/>
      <c r="NBJ22" s="77"/>
      <c r="NBK22" s="31"/>
      <c r="NBL22" s="76"/>
      <c r="NBM22" s="31"/>
      <c r="NBN22" s="76"/>
      <c r="NBO22" s="31"/>
      <c r="NBP22" s="76"/>
      <c r="NBQ22" s="31"/>
      <c r="NBR22" s="76"/>
      <c r="NBS22" s="31"/>
      <c r="NBT22" s="76"/>
      <c r="NBU22" s="31"/>
      <c r="NBV22" s="76"/>
      <c r="NBW22" s="31"/>
      <c r="NBX22" s="76"/>
      <c r="NBY22" s="24"/>
      <c r="NBZ22" s="76"/>
      <c r="NCA22" s="31"/>
      <c r="NCB22" s="76"/>
      <c r="NCC22" s="31"/>
      <c r="NCD22" s="76"/>
      <c r="NCE22" s="31"/>
      <c r="NCF22" s="76"/>
      <c r="NCG22" s="31"/>
      <c r="NCH22" s="76"/>
      <c r="NCI22" s="24"/>
      <c r="NCJ22" s="76"/>
      <c r="NCK22" s="31"/>
      <c r="NCL22" s="76"/>
      <c r="NCM22" s="31"/>
      <c r="NCN22" s="76"/>
      <c r="NCO22" s="31"/>
      <c r="NCP22" s="76"/>
      <c r="NCQ22" s="24"/>
      <c r="NCR22" s="75"/>
      <c r="NCS22" s="75"/>
      <c r="NCT22" s="75"/>
      <c r="NCU22" s="35"/>
      <c r="NCV22" s="76"/>
      <c r="NCW22" s="35"/>
      <c r="NCX22" s="76"/>
      <c r="NCY22" s="26"/>
      <c r="NCZ22" s="76"/>
      <c r="NDA22" s="26"/>
      <c r="NDB22" s="76"/>
      <c r="NDC22" s="26"/>
      <c r="NDD22" s="76"/>
      <c r="NDE22" s="26"/>
      <c r="NDF22" s="76"/>
      <c r="NDG22" s="26"/>
      <c r="NDH22" s="76"/>
      <c r="NDI22" s="26"/>
      <c r="NDJ22" s="76"/>
      <c r="NDK22" s="26"/>
      <c r="NDL22" s="76"/>
      <c r="NDM22" s="31"/>
      <c r="NDN22" s="76"/>
      <c r="NDO22" s="31"/>
      <c r="NDP22" s="76"/>
      <c r="NDQ22" s="31"/>
      <c r="NDR22" s="76"/>
      <c r="NDS22" s="31"/>
      <c r="NDT22" s="76"/>
      <c r="NDU22" s="31"/>
      <c r="NDV22" s="76"/>
      <c r="NDW22" s="31"/>
      <c r="NDX22" s="76"/>
      <c r="NDY22" s="31"/>
      <c r="NDZ22" s="76"/>
      <c r="NEA22" s="31"/>
      <c r="NEB22" s="76"/>
      <c r="NEC22" s="31"/>
      <c r="NED22" s="76"/>
      <c r="NEE22" s="31"/>
      <c r="NEF22" s="76"/>
      <c r="NEG22" s="31"/>
      <c r="NEH22" s="77"/>
      <c r="NEI22" s="31"/>
      <c r="NEJ22" s="76"/>
      <c r="NEK22" s="31"/>
      <c r="NEL22" s="76"/>
      <c r="NEM22" s="31"/>
      <c r="NEN22" s="76"/>
      <c r="NEO22" s="31"/>
      <c r="NEP22" s="76"/>
      <c r="NEQ22" s="31"/>
      <c r="NER22" s="76"/>
      <c r="NES22" s="31"/>
      <c r="NET22" s="76"/>
      <c r="NEU22" s="31"/>
      <c r="NEV22" s="76"/>
      <c r="NEW22" s="24"/>
      <c r="NEX22" s="76"/>
      <c r="NEY22" s="31"/>
      <c r="NEZ22" s="76"/>
      <c r="NFA22" s="31"/>
      <c r="NFB22" s="76"/>
      <c r="NFC22" s="31"/>
      <c r="NFD22" s="76"/>
      <c r="NFE22" s="31"/>
      <c r="NFF22" s="76"/>
      <c r="NFG22" s="24"/>
      <c r="NFH22" s="76"/>
      <c r="NFI22" s="31"/>
      <c r="NFJ22" s="76"/>
      <c r="NFK22" s="31"/>
      <c r="NFL22" s="76"/>
      <c r="NFM22" s="31"/>
      <c r="NFN22" s="76"/>
      <c r="NFO22" s="24"/>
      <c r="NFP22" s="75"/>
      <c r="NFQ22" s="75"/>
      <c r="NFR22" s="75"/>
      <c r="NFS22" s="35"/>
      <c r="NFT22" s="76"/>
      <c r="NFU22" s="35"/>
      <c r="NFV22" s="76"/>
      <c r="NFW22" s="26"/>
      <c r="NFX22" s="76"/>
      <c r="NFY22" s="26"/>
      <c r="NFZ22" s="76"/>
      <c r="NGA22" s="26"/>
      <c r="NGB22" s="76"/>
      <c r="NGC22" s="26"/>
      <c r="NGD22" s="76"/>
      <c r="NGE22" s="26"/>
      <c r="NGF22" s="76"/>
      <c r="NGG22" s="26"/>
      <c r="NGH22" s="76"/>
      <c r="NGI22" s="26"/>
      <c r="NGJ22" s="76"/>
      <c r="NGK22" s="31"/>
      <c r="NGL22" s="76"/>
      <c r="NGM22" s="31"/>
      <c r="NGN22" s="76"/>
      <c r="NGO22" s="31"/>
      <c r="NGP22" s="76"/>
      <c r="NGQ22" s="31"/>
      <c r="NGR22" s="76"/>
      <c r="NGS22" s="31"/>
      <c r="NGT22" s="76"/>
      <c r="NGU22" s="31"/>
      <c r="NGV22" s="76"/>
      <c r="NGW22" s="31"/>
      <c r="NGX22" s="76"/>
      <c r="NGY22" s="31"/>
      <c r="NGZ22" s="76"/>
      <c r="NHA22" s="31"/>
      <c r="NHB22" s="76"/>
      <c r="NHC22" s="31"/>
      <c r="NHD22" s="76"/>
      <c r="NHE22" s="31"/>
      <c r="NHF22" s="77"/>
      <c r="NHG22" s="31"/>
      <c r="NHH22" s="76"/>
      <c r="NHI22" s="31"/>
      <c r="NHJ22" s="76"/>
      <c r="NHK22" s="31"/>
      <c r="NHL22" s="76"/>
      <c r="NHM22" s="31"/>
      <c r="NHN22" s="76"/>
      <c r="NHO22" s="31"/>
      <c r="NHP22" s="76"/>
      <c r="NHQ22" s="31"/>
      <c r="NHR22" s="76"/>
      <c r="NHS22" s="31"/>
      <c r="NHT22" s="76"/>
      <c r="NHU22" s="24"/>
      <c r="NHV22" s="76"/>
      <c r="NHW22" s="31"/>
      <c r="NHX22" s="76"/>
      <c r="NHY22" s="31"/>
      <c r="NHZ22" s="76"/>
      <c r="NIA22" s="31"/>
      <c r="NIB22" s="76"/>
      <c r="NIC22" s="31"/>
      <c r="NID22" s="76"/>
      <c r="NIE22" s="24"/>
      <c r="NIF22" s="76"/>
      <c r="NIG22" s="31"/>
      <c r="NIH22" s="76"/>
      <c r="NII22" s="31"/>
      <c r="NIJ22" s="76"/>
      <c r="NIK22" s="31"/>
      <c r="NIL22" s="76"/>
      <c r="NIM22" s="24"/>
      <c r="NIN22" s="75"/>
      <c r="NIO22" s="75"/>
      <c r="NIP22" s="75"/>
      <c r="NIQ22" s="35"/>
      <c r="NIR22" s="76"/>
      <c r="NIS22" s="35"/>
      <c r="NIT22" s="76"/>
      <c r="NIU22" s="26"/>
      <c r="NIV22" s="76"/>
      <c r="NIW22" s="26"/>
      <c r="NIX22" s="76"/>
      <c r="NIY22" s="26"/>
      <c r="NIZ22" s="76"/>
      <c r="NJA22" s="26"/>
      <c r="NJB22" s="76"/>
      <c r="NJC22" s="26"/>
      <c r="NJD22" s="76"/>
      <c r="NJE22" s="26"/>
      <c r="NJF22" s="76"/>
      <c r="NJG22" s="26"/>
      <c r="NJH22" s="76"/>
      <c r="NJI22" s="31"/>
      <c r="NJJ22" s="76"/>
      <c r="NJK22" s="31"/>
      <c r="NJL22" s="76"/>
      <c r="NJM22" s="31"/>
      <c r="NJN22" s="76"/>
      <c r="NJO22" s="31"/>
      <c r="NJP22" s="76"/>
      <c r="NJQ22" s="31"/>
      <c r="NJR22" s="76"/>
      <c r="NJS22" s="31"/>
      <c r="NJT22" s="76"/>
      <c r="NJU22" s="31"/>
      <c r="NJV22" s="76"/>
      <c r="NJW22" s="31"/>
      <c r="NJX22" s="76"/>
      <c r="NJY22" s="31"/>
      <c r="NJZ22" s="76"/>
      <c r="NKA22" s="31"/>
      <c r="NKB22" s="76"/>
      <c r="NKC22" s="31"/>
      <c r="NKD22" s="77"/>
      <c r="NKE22" s="31"/>
      <c r="NKF22" s="76"/>
      <c r="NKG22" s="31"/>
      <c r="NKH22" s="76"/>
      <c r="NKI22" s="31"/>
      <c r="NKJ22" s="76"/>
      <c r="NKK22" s="31"/>
      <c r="NKL22" s="76"/>
      <c r="NKM22" s="31"/>
      <c r="NKN22" s="76"/>
      <c r="NKO22" s="31"/>
      <c r="NKP22" s="76"/>
      <c r="NKQ22" s="31"/>
      <c r="NKR22" s="76"/>
      <c r="NKS22" s="24"/>
      <c r="NKT22" s="76"/>
      <c r="NKU22" s="31"/>
      <c r="NKV22" s="76"/>
      <c r="NKW22" s="31"/>
      <c r="NKX22" s="76"/>
      <c r="NKY22" s="31"/>
      <c r="NKZ22" s="76"/>
      <c r="NLA22" s="31"/>
      <c r="NLB22" s="76"/>
      <c r="NLC22" s="24"/>
      <c r="NLD22" s="76"/>
      <c r="NLE22" s="31"/>
      <c r="NLF22" s="76"/>
      <c r="NLG22" s="31"/>
      <c r="NLH22" s="76"/>
      <c r="NLI22" s="31"/>
      <c r="NLJ22" s="76"/>
      <c r="NLK22" s="24"/>
      <c r="NLL22" s="75"/>
      <c r="NLM22" s="75"/>
      <c r="NLN22" s="75"/>
      <c r="NLO22" s="35"/>
      <c r="NLP22" s="76"/>
      <c r="NLQ22" s="35"/>
      <c r="NLR22" s="76"/>
      <c r="NLS22" s="26"/>
      <c r="NLT22" s="76"/>
      <c r="NLU22" s="26"/>
      <c r="NLV22" s="76"/>
      <c r="NLW22" s="26"/>
      <c r="NLX22" s="76"/>
      <c r="NLY22" s="26"/>
      <c r="NLZ22" s="76"/>
      <c r="NMA22" s="26"/>
      <c r="NMB22" s="76"/>
      <c r="NMC22" s="26"/>
      <c r="NMD22" s="76"/>
      <c r="NME22" s="26"/>
      <c r="NMF22" s="76"/>
      <c r="NMG22" s="31"/>
      <c r="NMH22" s="76"/>
      <c r="NMI22" s="31"/>
      <c r="NMJ22" s="76"/>
      <c r="NMK22" s="31"/>
      <c r="NML22" s="76"/>
      <c r="NMM22" s="31"/>
      <c r="NMN22" s="76"/>
      <c r="NMO22" s="31"/>
      <c r="NMP22" s="76"/>
      <c r="NMQ22" s="31"/>
      <c r="NMR22" s="76"/>
      <c r="NMS22" s="31"/>
      <c r="NMT22" s="76"/>
      <c r="NMU22" s="31"/>
      <c r="NMV22" s="76"/>
      <c r="NMW22" s="31"/>
      <c r="NMX22" s="76"/>
      <c r="NMY22" s="31"/>
      <c r="NMZ22" s="76"/>
      <c r="NNA22" s="31"/>
      <c r="NNB22" s="77"/>
      <c r="NNC22" s="31"/>
      <c r="NND22" s="76"/>
      <c r="NNE22" s="31"/>
      <c r="NNF22" s="76"/>
      <c r="NNG22" s="31"/>
      <c r="NNH22" s="76"/>
      <c r="NNI22" s="31"/>
      <c r="NNJ22" s="76"/>
      <c r="NNK22" s="31"/>
      <c r="NNL22" s="76"/>
      <c r="NNM22" s="31"/>
      <c r="NNN22" s="76"/>
      <c r="NNO22" s="31"/>
      <c r="NNP22" s="76"/>
      <c r="NNQ22" s="24"/>
      <c r="NNR22" s="76"/>
      <c r="NNS22" s="31"/>
      <c r="NNT22" s="76"/>
      <c r="NNU22" s="31"/>
      <c r="NNV22" s="76"/>
      <c r="NNW22" s="31"/>
      <c r="NNX22" s="76"/>
      <c r="NNY22" s="31"/>
      <c r="NNZ22" s="76"/>
      <c r="NOA22" s="24"/>
      <c r="NOB22" s="76"/>
      <c r="NOC22" s="31"/>
      <c r="NOD22" s="76"/>
      <c r="NOE22" s="31"/>
      <c r="NOF22" s="76"/>
      <c r="NOG22" s="31"/>
      <c r="NOH22" s="76"/>
      <c r="NOI22" s="24"/>
      <c r="NOJ22" s="75"/>
      <c r="NOK22" s="75"/>
      <c r="NOL22" s="75"/>
      <c r="NOM22" s="35"/>
      <c r="NON22" s="76"/>
      <c r="NOO22" s="35"/>
      <c r="NOP22" s="76"/>
      <c r="NOQ22" s="26"/>
      <c r="NOR22" s="76"/>
      <c r="NOS22" s="26"/>
      <c r="NOT22" s="76"/>
      <c r="NOU22" s="26"/>
      <c r="NOV22" s="76"/>
      <c r="NOW22" s="26"/>
      <c r="NOX22" s="76"/>
      <c r="NOY22" s="26"/>
      <c r="NOZ22" s="76"/>
      <c r="NPA22" s="26"/>
      <c r="NPB22" s="76"/>
      <c r="NPC22" s="26"/>
      <c r="NPD22" s="76"/>
      <c r="NPE22" s="31"/>
      <c r="NPF22" s="76"/>
      <c r="NPG22" s="31"/>
      <c r="NPH22" s="76"/>
      <c r="NPI22" s="31"/>
      <c r="NPJ22" s="76"/>
      <c r="NPK22" s="31"/>
      <c r="NPL22" s="76"/>
      <c r="NPM22" s="31"/>
      <c r="NPN22" s="76"/>
      <c r="NPO22" s="31"/>
      <c r="NPP22" s="76"/>
      <c r="NPQ22" s="31"/>
      <c r="NPR22" s="76"/>
      <c r="NPS22" s="31"/>
      <c r="NPT22" s="76"/>
      <c r="NPU22" s="31"/>
      <c r="NPV22" s="76"/>
      <c r="NPW22" s="31"/>
      <c r="NPX22" s="76"/>
      <c r="NPY22" s="31"/>
      <c r="NPZ22" s="77"/>
      <c r="NQA22" s="31"/>
      <c r="NQB22" s="76"/>
      <c r="NQC22" s="31"/>
      <c r="NQD22" s="76"/>
      <c r="NQE22" s="31"/>
      <c r="NQF22" s="76"/>
      <c r="NQG22" s="31"/>
      <c r="NQH22" s="76"/>
      <c r="NQI22" s="31"/>
      <c r="NQJ22" s="76"/>
      <c r="NQK22" s="31"/>
      <c r="NQL22" s="76"/>
      <c r="NQM22" s="31"/>
      <c r="NQN22" s="76"/>
      <c r="NQO22" s="24"/>
      <c r="NQP22" s="76"/>
      <c r="NQQ22" s="31"/>
      <c r="NQR22" s="76"/>
      <c r="NQS22" s="31"/>
      <c r="NQT22" s="76"/>
      <c r="NQU22" s="31"/>
      <c r="NQV22" s="76"/>
      <c r="NQW22" s="31"/>
      <c r="NQX22" s="76"/>
      <c r="NQY22" s="24"/>
      <c r="NQZ22" s="76"/>
      <c r="NRA22" s="31"/>
      <c r="NRB22" s="76"/>
      <c r="NRC22" s="31"/>
      <c r="NRD22" s="76"/>
      <c r="NRE22" s="31"/>
      <c r="NRF22" s="76"/>
      <c r="NRG22" s="24"/>
      <c r="NRH22" s="75"/>
      <c r="NRI22" s="75"/>
      <c r="NRJ22" s="75"/>
      <c r="NRK22" s="35"/>
      <c r="NRL22" s="76"/>
      <c r="NRM22" s="35"/>
      <c r="NRN22" s="76"/>
      <c r="NRO22" s="26"/>
      <c r="NRP22" s="76"/>
      <c r="NRQ22" s="26"/>
      <c r="NRR22" s="76"/>
      <c r="NRS22" s="26"/>
      <c r="NRT22" s="76"/>
      <c r="NRU22" s="26"/>
      <c r="NRV22" s="76"/>
      <c r="NRW22" s="26"/>
      <c r="NRX22" s="76"/>
      <c r="NRY22" s="26"/>
      <c r="NRZ22" s="76"/>
      <c r="NSA22" s="26"/>
      <c r="NSB22" s="76"/>
      <c r="NSC22" s="31"/>
      <c r="NSD22" s="76"/>
      <c r="NSE22" s="31"/>
      <c r="NSF22" s="76"/>
      <c r="NSG22" s="31"/>
      <c r="NSH22" s="76"/>
      <c r="NSI22" s="31"/>
      <c r="NSJ22" s="76"/>
      <c r="NSK22" s="31"/>
      <c r="NSL22" s="76"/>
      <c r="NSM22" s="31"/>
      <c r="NSN22" s="76"/>
      <c r="NSO22" s="31"/>
      <c r="NSP22" s="76"/>
      <c r="NSQ22" s="31"/>
      <c r="NSR22" s="76"/>
      <c r="NSS22" s="31"/>
      <c r="NST22" s="76"/>
      <c r="NSU22" s="31"/>
      <c r="NSV22" s="76"/>
      <c r="NSW22" s="31"/>
      <c r="NSX22" s="77"/>
      <c r="NSY22" s="31"/>
      <c r="NSZ22" s="76"/>
      <c r="NTA22" s="31"/>
      <c r="NTB22" s="76"/>
      <c r="NTC22" s="31"/>
      <c r="NTD22" s="76"/>
      <c r="NTE22" s="31"/>
      <c r="NTF22" s="76"/>
      <c r="NTG22" s="31"/>
      <c r="NTH22" s="76"/>
      <c r="NTI22" s="31"/>
      <c r="NTJ22" s="76"/>
      <c r="NTK22" s="31"/>
      <c r="NTL22" s="76"/>
      <c r="NTM22" s="24"/>
      <c r="NTN22" s="76"/>
      <c r="NTO22" s="31"/>
      <c r="NTP22" s="76"/>
      <c r="NTQ22" s="31"/>
      <c r="NTR22" s="76"/>
      <c r="NTS22" s="31"/>
      <c r="NTT22" s="76"/>
      <c r="NTU22" s="31"/>
      <c r="NTV22" s="76"/>
      <c r="NTW22" s="24"/>
      <c r="NTX22" s="76"/>
      <c r="NTY22" s="31"/>
      <c r="NTZ22" s="76"/>
      <c r="NUA22" s="31"/>
      <c r="NUB22" s="76"/>
      <c r="NUC22" s="31"/>
      <c r="NUD22" s="76"/>
      <c r="NUE22" s="24"/>
      <c r="NUF22" s="75"/>
      <c r="NUG22" s="75"/>
      <c r="NUH22" s="75"/>
      <c r="NUI22" s="35"/>
      <c r="NUJ22" s="76"/>
      <c r="NUK22" s="35"/>
      <c r="NUL22" s="76"/>
      <c r="NUM22" s="26"/>
      <c r="NUN22" s="76"/>
      <c r="NUO22" s="26"/>
      <c r="NUP22" s="76"/>
      <c r="NUQ22" s="26"/>
      <c r="NUR22" s="76"/>
      <c r="NUS22" s="26"/>
      <c r="NUT22" s="76"/>
      <c r="NUU22" s="26"/>
      <c r="NUV22" s="76"/>
      <c r="NUW22" s="26"/>
      <c r="NUX22" s="76"/>
      <c r="NUY22" s="26"/>
      <c r="NUZ22" s="76"/>
      <c r="NVA22" s="31"/>
      <c r="NVB22" s="76"/>
      <c r="NVC22" s="31"/>
      <c r="NVD22" s="76"/>
      <c r="NVE22" s="31"/>
      <c r="NVF22" s="76"/>
      <c r="NVG22" s="31"/>
      <c r="NVH22" s="76"/>
      <c r="NVI22" s="31"/>
      <c r="NVJ22" s="76"/>
      <c r="NVK22" s="31"/>
      <c r="NVL22" s="76"/>
      <c r="NVM22" s="31"/>
      <c r="NVN22" s="76"/>
      <c r="NVO22" s="31"/>
      <c r="NVP22" s="76"/>
      <c r="NVQ22" s="31"/>
      <c r="NVR22" s="76"/>
      <c r="NVS22" s="31"/>
      <c r="NVT22" s="76"/>
      <c r="NVU22" s="31"/>
      <c r="NVV22" s="77"/>
      <c r="NVW22" s="31"/>
      <c r="NVX22" s="76"/>
      <c r="NVY22" s="31"/>
      <c r="NVZ22" s="76"/>
      <c r="NWA22" s="31"/>
      <c r="NWB22" s="76"/>
      <c r="NWC22" s="31"/>
      <c r="NWD22" s="76"/>
      <c r="NWE22" s="31"/>
      <c r="NWF22" s="76"/>
      <c r="NWG22" s="31"/>
      <c r="NWH22" s="76"/>
      <c r="NWI22" s="31"/>
      <c r="NWJ22" s="76"/>
      <c r="NWK22" s="24"/>
      <c r="NWL22" s="76"/>
      <c r="NWM22" s="31"/>
      <c r="NWN22" s="76"/>
      <c r="NWO22" s="31"/>
      <c r="NWP22" s="76"/>
      <c r="NWQ22" s="31"/>
      <c r="NWR22" s="76"/>
      <c r="NWS22" s="31"/>
      <c r="NWT22" s="76"/>
      <c r="NWU22" s="24"/>
      <c r="NWV22" s="76"/>
      <c r="NWW22" s="31"/>
      <c r="NWX22" s="76"/>
      <c r="NWY22" s="31"/>
      <c r="NWZ22" s="76"/>
      <c r="NXA22" s="31"/>
      <c r="NXB22" s="76"/>
      <c r="NXC22" s="24"/>
      <c r="NXD22" s="75"/>
      <c r="NXE22" s="75"/>
      <c r="NXF22" s="75"/>
      <c r="NXG22" s="35"/>
      <c r="NXH22" s="76"/>
      <c r="NXI22" s="35"/>
      <c r="NXJ22" s="76"/>
      <c r="NXK22" s="26"/>
      <c r="NXL22" s="76"/>
      <c r="NXM22" s="26"/>
      <c r="NXN22" s="76"/>
      <c r="NXO22" s="26"/>
      <c r="NXP22" s="76"/>
      <c r="NXQ22" s="26"/>
      <c r="NXR22" s="76"/>
      <c r="NXS22" s="26"/>
      <c r="NXT22" s="76"/>
      <c r="NXU22" s="26"/>
      <c r="NXV22" s="76"/>
      <c r="NXW22" s="26"/>
      <c r="NXX22" s="76"/>
      <c r="NXY22" s="31"/>
      <c r="NXZ22" s="76"/>
      <c r="NYA22" s="31"/>
      <c r="NYB22" s="76"/>
      <c r="NYC22" s="31"/>
      <c r="NYD22" s="76"/>
      <c r="NYE22" s="31"/>
      <c r="NYF22" s="76"/>
      <c r="NYG22" s="31"/>
      <c r="NYH22" s="76"/>
      <c r="NYI22" s="31"/>
      <c r="NYJ22" s="76"/>
      <c r="NYK22" s="31"/>
      <c r="NYL22" s="76"/>
      <c r="NYM22" s="31"/>
      <c r="NYN22" s="76"/>
      <c r="NYO22" s="31"/>
      <c r="NYP22" s="76"/>
      <c r="NYQ22" s="31"/>
      <c r="NYR22" s="76"/>
      <c r="NYS22" s="31"/>
      <c r="NYT22" s="77"/>
      <c r="NYU22" s="31"/>
      <c r="NYV22" s="76"/>
      <c r="NYW22" s="31"/>
      <c r="NYX22" s="76"/>
      <c r="NYY22" s="31"/>
      <c r="NYZ22" s="76"/>
      <c r="NZA22" s="31"/>
      <c r="NZB22" s="76"/>
      <c r="NZC22" s="31"/>
      <c r="NZD22" s="76"/>
      <c r="NZE22" s="31"/>
      <c r="NZF22" s="76"/>
      <c r="NZG22" s="31"/>
      <c r="NZH22" s="76"/>
      <c r="NZI22" s="24"/>
      <c r="NZJ22" s="76"/>
      <c r="NZK22" s="31"/>
      <c r="NZL22" s="76"/>
      <c r="NZM22" s="31"/>
      <c r="NZN22" s="76"/>
      <c r="NZO22" s="31"/>
      <c r="NZP22" s="76"/>
      <c r="NZQ22" s="31"/>
      <c r="NZR22" s="76"/>
      <c r="NZS22" s="24"/>
      <c r="NZT22" s="76"/>
      <c r="NZU22" s="31"/>
      <c r="NZV22" s="76"/>
      <c r="NZW22" s="31"/>
      <c r="NZX22" s="76"/>
      <c r="NZY22" s="31"/>
      <c r="NZZ22" s="76"/>
      <c r="OAA22" s="24"/>
      <c r="OAB22" s="75"/>
      <c r="OAC22" s="75"/>
      <c r="OAD22" s="75"/>
      <c r="OAE22" s="35"/>
      <c r="OAF22" s="76"/>
      <c r="OAG22" s="35"/>
      <c r="OAH22" s="76"/>
      <c r="OAI22" s="26"/>
      <c r="OAJ22" s="76"/>
      <c r="OAK22" s="26"/>
      <c r="OAL22" s="76"/>
      <c r="OAM22" s="26"/>
      <c r="OAN22" s="76"/>
      <c r="OAO22" s="26"/>
      <c r="OAP22" s="76"/>
      <c r="OAQ22" s="26"/>
      <c r="OAR22" s="76"/>
      <c r="OAS22" s="26"/>
      <c r="OAT22" s="76"/>
      <c r="OAU22" s="26"/>
      <c r="OAV22" s="76"/>
      <c r="OAW22" s="31"/>
      <c r="OAX22" s="76"/>
      <c r="OAY22" s="31"/>
      <c r="OAZ22" s="76"/>
      <c r="OBA22" s="31"/>
      <c r="OBB22" s="76"/>
      <c r="OBC22" s="31"/>
      <c r="OBD22" s="76"/>
      <c r="OBE22" s="31"/>
      <c r="OBF22" s="76"/>
      <c r="OBG22" s="31"/>
      <c r="OBH22" s="76"/>
      <c r="OBI22" s="31"/>
      <c r="OBJ22" s="76"/>
      <c r="OBK22" s="31"/>
      <c r="OBL22" s="76"/>
      <c r="OBM22" s="31"/>
      <c r="OBN22" s="76"/>
      <c r="OBO22" s="31"/>
      <c r="OBP22" s="76"/>
      <c r="OBQ22" s="31"/>
      <c r="OBR22" s="77"/>
      <c r="OBS22" s="31"/>
      <c r="OBT22" s="76"/>
      <c r="OBU22" s="31"/>
      <c r="OBV22" s="76"/>
      <c r="OBW22" s="31"/>
      <c r="OBX22" s="76"/>
      <c r="OBY22" s="31"/>
      <c r="OBZ22" s="76"/>
      <c r="OCA22" s="31"/>
      <c r="OCB22" s="76"/>
      <c r="OCC22" s="31"/>
      <c r="OCD22" s="76"/>
      <c r="OCE22" s="31"/>
      <c r="OCF22" s="76"/>
      <c r="OCG22" s="24"/>
      <c r="OCH22" s="76"/>
      <c r="OCI22" s="31"/>
      <c r="OCJ22" s="76"/>
      <c r="OCK22" s="31"/>
      <c r="OCL22" s="76"/>
      <c r="OCM22" s="31"/>
      <c r="OCN22" s="76"/>
      <c r="OCO22" s="31"/>
      <c r="OCP22" s="76"/>
      <c r="OCQ22" s="24"/>
      <c r="OCR22" s="76"/>
      <c r="OCS22" s="31"/>
      <c r="OCT22" s="76"/>
      <c r="OCU22" s="31"/>
      <c r="OCV22" s="76"/>
      <c r="OCW22" s="31"/>
      <c r="OCX22" s="76"/>
      <c r="OCY22" s="24"/>
      <c r="OCZ22" s="75"/>
      <c r="ODA22" s="75"/>
      <c r="ODB22" s="75"/>
      <c r="ODC22" s="35"/>
      <c r="ODD22" s="76"/>
      <c r="ODE22" s="35"/>
      <c r="ODF22" s="76"/>
      <c r="ODG22" s="26"/>
      <c r="ODH22" s="76"/>
      <c r="ODI22" s="26"/>
      <c r="ODJ22" s="76"/>
      <c r="ODK22" s="26"/>
      <c r="ODL22" s="76"/>
      <c r="ODM22" s="26"/>
      <c r="ODN22" s="76"/>
      <c r="ODO22" s="26"/>
      <c r="ODP22" s="76"/>
      <c r="ODQ22" s="26"/>
      <c r="ODR22" s="76"/>
      <c r="ODS22" s="26"/>
      <c r="ODT22" s="76"/>
      <c r="ODU22" s="31"/>
      <c r="ODV22" s="76"/>
      <c r="ODW22" s="31"/>
      <c r="ODX22" s="76"/>
      <c r="ODY22" s="31"/>
      <c r="ODZ22" s="76"/>
      <c r="OEA22" s="31"/>
      <c r="OEB22" s="76"/>
      <c r="OEC22" s="31"/>
      <c r="OED22" s="76"/>
      <c r="OEE22" s="31"/>
      <c r="OEF22" s="76"/>
      <c r="OEG22" s="31"/>
      <c r="OEH22" s="76"/>
      <c r="OEI22" s="31"/>
      <c r="OEJ22" s="76"/>
      <c r="OEK22" s="31"/>
      <c r="OEL22" s="76"/>
      <c r="OEM22" s="31"/>
      <c r="OEN22" s="76"/>
      <c r="OEO22" s="31"/>
      <c r="OEP22" s="77"/>
      <c r="OEQ22" s="31"/>
      <c r="OER22" s="76"/>
      <c r="OES22" s="31"/>
      <c r="OET22" s="76"/>
      <c r="OEU22" s="31"/>
      <c r="OEV22" s="76"/>
      <c r="OEW22" s="31"/>
      <c r="OEX22" s="76"/>
      <c r="OEY22" s="31"/>
      <c r="OEZ22" s="76"/>
      <c r="OFA22" s="31"/>
      <c r="OFB22" s="76"/>
      <c r="OFC22" s="31"/>
      <c r="OFD22" s="76"/>
      <c r="OFE22" s="24"/>
      <c r="OFF22" s="76"/>
      <c r="OFG22" s="31"/>
      <c r="OFH22" s="76"/>
      <c r="OFI22" s="31"/>
      <c r="OFJ22" s="76"/>
      <c r="OFK22" s="31"/>
      <c r="OFL22" s="76"/>
      <c r="OFM22" s="31"/>
      <c r="OFN22" s="76"/>
      <c r="OFO22" s="24"/>
      <c r="OFP22" s="76"/>
      <c r="OFQ22" s="31"/>
      <c r="OFR22" s="76"/>
      <c r="OFS22" s="31"/>
      <c r="OFT22" s="76"/>
      <c r="OFU22" s="31"/>
      <c r="OFV22" s="76"/>
      <c r="OFW22" s="24"/>
      <c r="OFX22" s="75"/>
      <c r="OFY22" s="75"/>
      <c r="OFZ22" s="75"/>
      <c r="OGA22" s="35"/>
      <c r="OGB22" s="76"/>
      <c r="OGC22" s="35"/>
      <c r="OGD22" s="76"/>
      <c r="OGE22" s="26"/>
      <c r="OGF22" s="76"/>
      <c r="OGG22" s="26"/>
      <c r="OGH22" s="76"/>
      <c r="OGI22" s="26"/>
      <c r="OGJ22" s="76"/>
      <c r="OGK22" s="26"/>
      <c r="OGL22" s="76"/>
      <c r="OGM22" s="26"/>
      <c r="OGN22" s="76"/>
      <c r="OGO22" s="26"/>
      <c r="OGP22" s="76"/>
      <c r="OGQ22" s="26"/>
      <c r="OGR22" s="76"/>
      <c r="OGS22" s="31"/>
      <c r="OGT22" s="76"/>
      <c r="OGU22" s="31"/>
      <c r="OGV22" s="76"/>
      <c r="OGW22" s="31"/>
      <c r="OGX22" s="76"/>
      <c r="OGY22" s="31"/>
      <c r="OGZ22" s="76"/>
      <c r="OHA22" s="31"/>
      <c r="OHB22" s="76"/>
      <c r="OHC22" s="31"/>
      <c r="OHD22" s="76"/>
      <c r="OHE22" s="31"/>
      <c r="OHF22" s="76"/>
      <c r="OHG22" s="31"/>
      <c r="OHH22" s="76"/>
      <c r="OHI22" s="31"/>
      <c r="OHJ22" s="76"/>
      <c r="OHK22" s="31"/>
      <c r="OHL22" s="76"/>
      <c r="OHM22" s="31"/>
      <c r="OHN22" s="77"/>
      <c r="OHO22" s="31"/>
      <c r="OHP22" s="76"/>
      <c r="OHQ22" s="31"/>
      <c r="OHR22" s="76"/>
      <c r="OHS22" s="31"/>
      <c r="OHT22" s="76"/>
      <c r="OHU22" s="31"/>
      <c r="OHV22" s="76"/>
      <c r="OHW22" s="31"/>
      <c r="OHX22" s="76"/>
      <c r="OHY22" s="31"/>
      <c r="OHZ22" s="76"/>
      <c r="OIA22" s="31"/>
      <c r="OIB22" s="76"/>
      <c r="OIC22" s="24"/>
      <c r="OID22" s="76"/>
      <c r="OIE22" s="31"/>
      <c r="OIF22" s="76"/>
      <c r="OIG22" s="31"/>
      <c r="OIH22" s="76"/>
      <c r="OII22" s="31"/>
      <c r="OIJ22" s="76"/>
      <c r="OIK22" s="31"/>
      <c r="OIL22" s="76"/>
      <c r="OIM22" s="24"/>
      <c r="OIN22" s="76"/>
      <c r="OIO22" s="31"/>
      <c r="OIP22" s="76"/>
      <c r="OIQ22" s="31"/>
      <c r="OIR22" s="76"/>
      <c r="OIS22" s="31"/>
      <c r="OIT22" s="76"/>
      <c r="OIU22" s="24"/>
      <c r="OIV22" s="75"/>
      <c r="OIW22" s="75"/>
      <c r="OIX22" s="75"/>
      <c r="OIY22" s="35"/>
      <c r="OIZ22" s="76"/>
      <c r="OJA22" s="35"/>
      <c r="OJB22" s="76"/>
      <c r="OJC22" s="26"/>
      <c r="OJD22" s="76"/>
      <c r="OJE22" s="26"/>
      <c r="OJF22" s="76"/>
      <c r="OJG22" s="26"/>
      <c r="OJH22" s="76"/>
      <c r="OJI22" s="26"/>
      <c r="OJJ22" s="76"/>
      <c r="OJK22" s="26"/>
      <c r="OJL22" s="76"/>
      <c r="OJM22" s="26"/>
      <c r="OJN22" s="76"/>
      <c r="OJO22" s="26"/>
      <c r="OJP22" s="76"/>
      <c r="OJQ22" s="31"/>
      <c r="OJR22" s="76"/>
      <c r="OJS22" s="31"/>
      <c r="OJT22" s="76"/>
      <c r="OJU22" s="31"/>
      <c r="OJV22" s="76"/>
      <c r="OJW22" s="31"/>
      <c r="OJX22" s="76"/>
      <c r="OJY22" s="31"/>
      <c r="OJZ22" s="76"/>
      <c r="OKA22" s="31"/>
      <c r="OKB22" s="76"/>
      <c r="OKC22" s="31"/>
      <c r="OKD22" s="76"/>
      <c r="OKE22" s="31"/>
      <c r="OKF22" s="76"/>
      <c r="OKG22" s="31"/>
      <c r="OKH22" s="76"/>
      <c r="OKI22" s="31"/>
      <c r="OKJ22" s="76"/>
      <c r="OKK22" s="31"/>
      <c r="OKL22" s="77"/>
      <c r="OKM22" s="31"/>
      <c r="OKN22" s="76"/>
      <c r="OKO22" s="31"/>
      <c r="OKP22" s="76"/>
      <c r="OKQ22" s="31"/>
      <c r="OKR22" s="76"/>
      <c r="OKS22" s="31"/>
      <c r="OKT22" s="76"/>
      <c r="OKU22" s="31"/>
      <c r="OKV22" s="76"/>
      <c r="OKW22" s="31"/>
      <c r="OKX22" s="76"/>
      <c r="OKY22" s="31"/>
      <c r="OKZ22" s="76"/>
      <c r="OLA22" s="24"/>
      <c r="OLB22" s="76"/>
      <c r="OLC22" s="31"/>
      <c r="OLD22" s="76"/>
      <c r="OLE22" s="31"/>
      <c r="OLF22" s="76"/>
      <c r="OLG22" s="31"/>
      <c r="OLH22" s="76"/>
      <c r="OLI22" s="31"/>
      <c r="OLJ22" s="76"/>
      <c r="OLK22" s="24"/>
      <c r="OLL22" s="76"/>
      <c r="OLM22" s="31"/>
      <c r="OLN22" s="76"/>
      <c r="OLO22" s="31"/>
      <c r="OLP22" s="76"/>
      <c r="OLQ22" s="31"/>
      <c r="OLR22" s="76"/>
      <c r="OLS22" s="24"/>
      <c r="OLT22" s="75"/>
      <c r="OLU22" s="75"/>
      <c r="OLV22" s="75"/>
      <c r="OLW22" s="35"/>
      <c r="OLX22" s="76"/>
      <c r="OLY22" s="35"/>
      <c r="OLZ22" s="76"/>
      <c r="OMA22" s="26"/>
      <c r="OMB22" s="76"/>
      <c r="OMC22" s="26"/>
      <c r="OMD22" s="76"/>
      <c r="OME22" s="26"/>
      <c r="OMF22" s="76"/>
      <c r="OMG22" s="26"/>
      <c r="OMH22" s="76"/>
      <c r="OMI22" s="26"/>
      <c r="OMJ22" s="76"/>
      <c r="OMK22" s="26"/>
      <c r="OML22" s="76"/>
      <c r="OMM22" s="26"/>
      <c r="OMN22" s="76"/>
      <c r="OMO22" s="31"/>
      <c r="OMP22" s="76"/>
      <c r="OMQ22" s="31"/>
      <c r="OMR22" s="76"/>
      <c r="OMS22" s="31"/>
      <c r="OMT22" s="76"/>
      <c r="OMU22" s="31"/>
      <c r="OMV22" s="76"/>
      <c r="OMW22" s="31"/>
      <c r="OMX22" s="76"/>
      <c r="OMY22" s="31"/>
      <c r="OMZ22" s="76"/>
      <c r="ONA22" s="31"/>
      <c r="ONB22" s="76"/>
      <c r="ONC22" s="31"/>
      <c r="OND22" s="76"/>
      <c r="ONE22" s="31"/>
      <c r="ONF22" s="76"/>
      <c r="ONG22" s="31"/>
      <c r="ONH22" s="76"/>
      <c r="ONI22" s="31"/>
      <c r="ONJ22" s="77"/>
      <c r="ONK22" s="31"/>
      <c r="ONL22" s="76"/>
      <c r="ONM22" s="31"/>
      <c r="ONN22" s="76"/>
      <c r="ONO22" s="31"/>
      <c r="ONP22" s="76"/>
      <c r="ONQ22" s="31"/>
      <c r="ONR22" s="76"/>
      <c r="ONS22" s="31"/>
      <c r="ONT22" s="76"/>
      <c r="ONU22" s="31"/>
      <c r="ONV22" s="76"/>
      <c r="ONW22" s="31"/>
      <c r="ONX22" s="76"/>
      <c r="ONY22" s="24"/>
      <c r="ONZ22" s="76"/>
      <c r="OOA22" s="31"/>
      <c r="OOB22" s="76"/>
      <c r="OOC22" s="31"/>
      <c r="OOD22" s="76"/>
      <c r="OOE22" s="31"/>
      <c r="OOF22" s="76"/>
      <c r="OOG22" s="31"/>
      <c r="OOH22" s="76"/>
      <c r="OOI22" s="24"/>
      <c r="OOJ22" s="76"/>
      <c r="OOK22" s="31"/>
      <c r="OOL22" s="76"/>
      <c r="OOM22" s="31"/>
      <c r="OON22" s="76"/>
      <c r="OOO22" s="31"/>
      <c r="OOP22" s="76"/>
      <c r="OOQ22" s="24"/>
      <c r="OOR22" s="75"/>
      <c r="OOS22" s="75"/>
      <c r="OOT22" s="75"/>
      <c r="OOU22" s="35"/>
      <c r="OOV22" s="76"/>
      <c r="OOW22" s="35"/>
      <c r="OOX22" s="76"/>
      <c r="OOY22" s="26"/>
      <c r="OOZ22" s="76"/>
      <c r="OPA22" s="26"/>
      <c r="OPB22" s="76"/>
      <c r="OPC22" s="26"/>
      <c r="OPD22" s="76"/>
      <c r="OPE22" s="26"/>
      <c r="OPF22" s="76"/>
      <c r="OPG22" s="26"/>
      <c r="OPH22" s="76"/>
      <c r="OPI22" s="26"/>
      <c r="OPJ22" s="76"/>
      <c r="OPK22" s="26"/>
      <c r="OPL22" s="76"/>
      <c r="OPM22" s="31"/>
      <c r="OPN22" s="76"/>
      <c r="OPO22" s="31"/>
      <c r="OPP22" s="76"/>
      <c r="OPQ22" s="31"/>
      <c r="OPR22" s="76"/>
      <c r="OPS22" s="31"/>
      <c r="OPT22" s="76"/>
      <c r="OPU22" s="31"/>
      <c r="OPV22" s="76"/>
      <c r="OPW22" s="31"/>
      <c r="OPX22" s="76"/>
      <c r="OPY22" s="31"/>
      <c r="OPZ22" s="76"/>
      <c r="OQA22" s="31"/>
      <c r="OQB22" s="76"/>
      <c r="OQC22" s="31"/>
      <c r="OQD22" s="76"/>
      <c r="OQE22" s="31"/>
      <c r="OQF22" s="76"/>
      <c r="OQG22" s="31"/>
      <c r="OQH22" s="77"/>
      <c r="OQI22" s="31"/>
      <c r="OQJ22" s="76"/>
      <c r="OQK22" s="31"/>
      <c r="OQL22" s="76"/>
      <c r="OQM22" s="31"/>
      <c r="OQN22" s="76"/>
      <c r="OQO22" s="31"/>
      <c r="OQP22" s="76"/>
      <c r="OQQ22" s="31"/>
      <c r="OQR22" s="76"/>
      <c r="OQS22" s="31"/>
      <c r="OQT22" s="76"/>
      <c r="OQU22" s="31"/>
      <c r="OQV22" s="76"/>
      <c r="OQW22" s="24"/>
      <c r="OQX22" s="76"/>
      <c r="OQY22" s="31"/>
      <c r="OQZ22" s="76"/>
      <c r="ORA22" s="31"/>
      <c r="ORB22" s="76"/>
      <c r="ORC22" s="31"/>
      <c r="ORD22" s="76"/>
      <c r="ORE22" s="31"/>
      <c r="ORF22" s="76"/>
      <c r="ORG22" s="24"/>
      <c r="ORH22" s="76"/>
      <c r="ORI22" s="31"/>
      <c r="ORJ22" s="76"/>
      <c r="ORK22" s="31"/>
      <c r="ORL22" s="76"/>
      <c r="ORM22" s="31"/>
      <c r="ORN22" s="76"/>
      <c r="ORO22" s="24"/>
      <c r="ORP22" s="75"/>
      <c r="ORQ22" s="75"/>
      <c r="ORR22" s="75"/>
      <c r="ORS22" s="35"/>
      <c r="ORT22" s="76"/>
      <c r="ORU22" s="35"/>
      <c r="ORV22" s="76"/>
      <c r="ORW22" s="26"/>
      <c r="ORX22" s="76"/>
      <c r="ORY22" s="26"/>
      <c r="ORZ22" s="76"/>
      <c r="OSA22" s="26"/>
      <c r="OSB22" s="76"/>
      <c r="OSC22" s="26"/>
      <c r="OSD22" s="76"/>
      <c r="OSE22" s="26"/>
      <c r="OSF22" s="76"/>
      <c r="OSG22" s="26"/>
      <c r="OSH22" s="76"/>
      <c r="OSI22" s="26"/>
      <c r="OSJ22" s="76"/>
      <c r="OSK22" s="31"/>
      <c r="OSL22" s="76"/>
      <c r="OSM22" s="31"/>
      <c r="OSN22" s="76"/>
      <c r="OSO22" s="31"/>
      <c r="OSP22" s="76"/>
      <c r="OSQ22" s="31"/>
      <c r="OSR22" s="76"/>
      <c r="OSS22" s="31"/>
      <c r="OST22" s="76"/>
      <c r="OSU22" s="31"/>
      <c r="OSV22" s="76"/>
      <c r="OSW22" s="31"/>
      <c r="OSX22" s="76"/>
      <c r="OSY22" s="31"/>
      <c r="OSZ22" s="76"/>
      <c r="OTA22" s="31"/>
      <c r="OTB22" s="76"/>
      <c r="OTC22" s="31"/>
      <c r="OTD22" s="76"/>
      <c r="OTE22" s="31"/>
      <c r="OTF22" s="77"/>
      <c r="OTG22" s="31"/>
      <c r="OTH22" s="76"/>
      <c r="OTI22" s="31"/>
      <c r="OTJ22" s="76"/>
      <c r="OTK22" s="31"/>
      <c r="OTL22" s="76"/>
      <c r="OTM22" s="31"/>
      <c r="OTN22" s="76"/>
      <c r="OTO22" s="31"/>
      <c r="OTP22" s="76"/>
      <c r="OTQ22" s="31"/>
      <c r="OTR22" s="76"/>
      <c r="OTS22" s="31"/>
      <c r="OTT22" s="76"/>
      <c r="OTU22" s="24"/>
      <c r="OTV22" s="76"/>
      <c r="OTW22" s="31"/>
      <c r="OTX22" s="76"/>
      <c r="OTY22" s="31"/>
      <c r="OTZ22" s="76"/>
      <c r="OUA22" s="31"/>
      <c r="OUB22" s="76"/>
      <c r="OUC22" s="31"/>
      <c r="OUD22" s="76"/>
      <c r="OUE22" s="24"/>
      <c r="OUF22" s="76"/>
      <c r="OUG22" s="31"/>
      <c r="OUH22" s="76"/>
      <c r="OUI22" s="31"/>
      <c r="OUJ22" s="76"/>
      <c r="OUK22" s="31"/>
      <c r="OUL22" s="76"/>
      <c r="OUM22" s="24"/>
      <c r="OUN22" s="75"/>
      <c r="OUO22" s="75"/>
      <c r="OUP22" s="75"/>
      <c r="OUQ22" s="35"/>
      <c r="OUR22" s="76"/>
      <c r="OUS22" s="35"/>
      <c r="OUT22" s="76"/>
      <c r="OUU22" s="26"/>
      <c r="OUV22" s="76"/>
      <c r="OUW22" s="26"/>
      <c r="OUX22" s="76"/>
      <c r="OUY22" s="26"/>
      <c r="OUZ22" s="76"/>
      <c r="OVA22" s="26"/>
      <c r="OVB22" s="76"/>
      <c r="OVC22" s="26"/>
      <c r="OVD22" s="76"/>
      <c r="OVE22" s="26"/>
      <c r="OVF22" s="76"/>
      <c r="OVG22" s="26"/>
      <c r="OVH22" s="76"/>
      <c r="OVI22" s="31"/>
      <c r="OVJ22" s="76"/>
      <c r="OVK22" s="31"/>
      <c r="OVL22" s="76"/>
      <c r="OVM22" s="31"/>
      <c r="OVN22" s="76"/>
      <c r="OVO22" s="31"/>
      <c r="OVP22" s="76"/>
      <c r="OVQ22" s="31"/>
      <c r="OVR22" s="76"/>
      <c r="OVS22" s="31"/>
      <c r="OVT22" s="76"/>
      <c r="OVU22" s="31"/>
      <c r="OVV22" s="76"/>
      <c r="OVW22" s="31"/>
      <c r="OVX22" s="76"/>
      <c r="OVY22" s="31"/>
      <c r="OVZ22" s="76"/>
      <c r="OWA22" s="31"/>
      <c r="OWB22" s="76"/>
      <c r="OWC22" s="31"/>
      <c r="OWD22" s="77"/>
      <c r="OWE22" s="31"/>
      <c r="OWF22" s="76"/>
      <c r="OWG22" s="31"/>
      <c r="OWH22" s="76"/>
      <c r="OWI22" s="31"/>
      <c r="OWJ22" s="76"/>
      <c r="OWK22" s="31"/>
      <c r="OWL22" s="76"/>
      <c r="OWM22" s="31"/>
      <c r="OWN22" s="76"/>
      <c r="OWO22" s="31"/>
      <c r="OWP22" s="76"/>
      <c r="OWQ22" s="31"/>
      <c r="OWR22" s="76"/>
      <c r="OWS22" s="24"/>
      <c r="OWT22" s="76"/>
      <c r="OWU22" s="31"/>
      <c r="OWV22" s="76"/>
      <c r="OWW22" s="31"/>
      <c r="OWX22" s="76"/>
      <c r="OWY22" s="31"/>
      <c r="OWZ22" s="76"/>
      <c r="OXA22" s="31"/>
      <c r="OXB22" s="76"/>
      <c r="OXC22" s="24"/>
      <c r="OXD22" s="76"/>
      <c r="OXE22" s="31"/>
      <c r="OXF22" s="76"/>
      <c r="OXG22" s="31"/>
      <c r="OXH22" s="76"/>
      <c r="OXI22" s="31"/>
      <c r="OXJ22" s="76"/>
      <c r="OXK22" s="24"/>
      <c r="OXL22" s="75"/>
      <c r="OXM22" s="75"/>
      <c r="OXN22" s="75"/>
      <c r="OXO22" s="35"/>
      <c r="OXP22" s="76"/>
      <c r="OXQ22" s="35"/>
      <c r="OXR22" s="76"/>
      <c r="OXS22" s="26"/>
      <c r="OXT22" s="76"/>
      <c r="OXU22" s="26"/>
      <c r="OXV22" s="76"/>
      <c r="OXW22" s="26"/>
      <c r="OXX22" s="76"/>
      <c r="OXY22" s="26"/>
      <c r="OXZ22" s="76"/>
      <c r="OYA22" s="26"/>
      <c r="OYB22" s="76"/>
      <c r="OYC22" s="26"/>
      <c r="OYD22" s="76"/>
      <c r="OYE22" s="26"/>
      <c r="OYF22" s="76"/>
      <c r="OYG22" s="31"/>
      <c r="OYH22" s="76"/>
      <c r="OYI22" s="31"/>
      <c r="OYJ22" s="76"/>
      <c r="OYK22" s="31"/>
      <c r="OYL22" s="76"/>
      <c r="OYM22" s="31"/>
      <c r="OYN22" s="76"/>
      <c r="OYO22" s="31"/>
      <c r="OYP22" s="76"/>
      <c r="OYQ22" s="31"/>
      <c r="OYR22" s="76"/>
      <c r="OYS22" s="31"/>
      <c r="OYT22" s="76"/>
      <c r="OYU22" s="31"/>
      <c r="OYV22" s="76"/>
      <c r="OYW22" s="31"/>
      <c r="OYX22" s="76"/>
      <c r="OYY22" s="31"/>
      <c r="OYZ22" s="76"/>
      <c r="OZA22" s="31"/>
      <c r="OZB22" s="77"/>
      <c r="OZC22" s="31"/>
      <c r="OZD22" s="76"/>
      <c r="OZE22" s="31"/>
      <c r="OZF22" s="76"/>
      <c r="OZG22" s="31"/>
      <c r="OZH22" s="76"/>
      <c r="OZI22" s="31"/>
      <c r="OZJ22" s="76"/>
      <c r="OZK22" s="31"/>
      <c r="OZL22" s="76"/>
      <c r="OZM22" s="31"/>
      <c r="OZN22" s="76"/>
      <c r="OZO22" s="31"/>
      <c r="OZP22" s="76"/>
      <c r="OZQ22" s="24"/>
      <c r="OZR22" s="76"/>
      <c r="OZS22" s="31"/>
      <c r="OZT22" s="76"/>
      <c r="OZU22" s="31"/>
      <c r="OZV22" s="76"/>
      <c r="OZW22" s="31"/>
      <c r="OZX22" s="76"/>
      <c r="OZY22" s="31"/>
      <c r="OZZ22" s="76"/>
      <c r="PAA22" s="24"/>
      <c r="PAB22" s="76"/>
      <c r="PAC22" s="31"/>
      <c r="PAD22" s="76"/>
      <c r="PAE22" s="31"/>
      <c r="PAF22" s="76"/>
      <c r="PAG22" s="31"/>
      <c r="PAH22" s="76"/>
      <c r="PAI22" s="24"/>
      <c r="PAJ22" s="75"/>
      <c r="PAK22" s="75"/>
      <c r="PAL22" s="75"/>
      <c r="PAM22" s="35"/>
      <c r="PAN22" s="76"/>
      <c r="PAO22" s="35"/>
      <c r="PAP22" s="76"/>
      <c r="PAQ22" s="26"/>
      <c r="PAR22" s="76"/>
      <c r="PAS22" s="26"/>
      <c r="PAT22" s="76"/>
      <c r="PAU22" s="26"/>
      <c r="PAV22" s="76"/>
      <c r="PAW22" s="26"/>
      <c r="PAX22" s="76"/>
      <c r="PAY22" s="26"/>
      <c r="PAZ22" s="76"/>
      <c r="PBA22" s="26"/>
      <c r="PBB22" s="76"/>
      <c r="PBC22" s="26"/>
      <c r="PBD22" s="76"/>
      <c r="PBE22" s="31"/>
      <c r="PBF22" s="76"/>
      <c r="PBG22" s="31"/>
      <c r="PBH22" s="76"/>
      <c r="PBI22" s="31"/>
      <c r="PBJ22" s="76"/>
      <c r="PBK22" s="31"/>
      <c r="PBL22" s="76"/>
      <c r="PBM22" s="31"/>
      <c r="PBN22" s="76"/>
      <c r="PBO22" s="31"/>
      <c r="PBP22" s="76"/>
      <c r="PBQ22" s="31"/>
      <c r="PBR22" s="76"/>
      <c r="PBS22" s="31"/>
      <c r="PBT22" s="76"/>
      <c r="PBU22" s="31"/>
      <c r="PBV22" s="76"/>
      <c r="PBW22" s="31"/>
      <c r="PBX22" s="76"/>
      <c r="PBY22" s="31"/>
      <c r="PBZ22" s="77"/>
      <c r="PCA22" s="31"/>
      <c r="PCB22" s="76"/>
      <c r="PCC22" s="31"/>
      <c r="PCD22" s="76"/>
      <c r="PCE22" s="31"/>
      <c r="PCF22" s="76"/>
      <c r="PCG22" s="31"/>
      <c r="PCH22" s="76"/>
      <c r="PCI22" s="31"/>
      <c r="PCJ22" s="76"/>
      <c r="PCK22" s="31"/>
      <c r="PCL22" s="76"/>
      <c r="PCM22" s="31"/>
      <c r="PCN22" s="76"/>
      <c r="PCO22" s="24"/>
      <c r="PCP22" s="76"/>
      <c r="PCQ22" s="31"/>
      <c r="PCR22" s="76"/>
      <c r="PCS22" s="31"/>
      <c r="PCT22" s="76"/>
      <c r="PCU22" s="31"/>
      <c r="PCV22" s="76"/>
      <c r="PCW22" s="31"/>
      <c r="PCX22" s="76"/>
      <c r="PCY22" s="24"/>
      <c r="PCZ22" s="76"/>
      <c r="PDA22" s="31"/>
      <c r="PDB22" s="76"/>
      <c r="PDC22" s="31"/>
      <c r="PDD22" s="76"/>
      <c r="PDE22" s="31"/>
      <c r="PDF22" s="76"/>
      <c r="PDG22" s="24"/>
      <c r="PDH22" s="75"/>
      <c r="PDI22" s="75"/>
      <c r="PDJ22" s="75"/>
      <c r="PDK22" s="35"/>
      <c r="PDL22" s="76"/>
      <c r="PDM22" s="35"/>
      <c r="PDN22" s="76"/>
      <c r="PDO22" s="26"/>
      <c r="PDP22" s="76"/>
      <c r="PDQ22" s="26"/>
      <c r="PDR22" s="76"/>
      <c r="PDS22" s="26"/>
      <c r="PDT22" s="76"/>
      <c r="PDU22" s="26"/>
      <c r="PDV22" s="76"/>
      <c r="PDW22" s="26"/>
      <c r="PDX22" s="76"/>
      <c r="PDY22" s="26"/>
      <c r="PDZ22" s="76"/>
      <c r="PEA22" s="26"/>
      <c r="PEB22" s="76"/>
      <c r="PEC22" s="31"/>
      <c r="PED22" s="76"/>
      <c r="PEE22" s="31"/>
      <c r="PEF22" s="76"/>
      <c r="PEG22" s="31"/>
      <c r="PEH22" s="76"/>
      <c r="PEI22" s="31"/>
      <c r="PEJ22" s="76"/>
      <c r="PEK22" s="31"/>
      <c r="PEL22" s="76"/>
      <c r="PEM22" s="31"/>
      <c r="PEN22" s="76"/>
      <c r="PEO22" s="31"/>
      <c r="PEP22" s="76"/>
      <c r="PEQ22" s="31"/>
      <c r="PER22" s="76"/>
      <c r="PES22" s="31"/>
      <c r="PET22" s="76"/>
      <c r="PEU22" s="31"/>
      <c r="PEV22" s="76"/>
      <c r="PEW22" s="31"/>
      <c r="PEX22" s="77"/>
      <c r="PEY22" s="31"/>
      <c r="PEZ22" s="76"/>
      <c r="PFA22" s="31"/>
      <c r="PFB22" s="76"/>
      <c r="PFC22" s="31"/>
      <c r="PFD22" s="76"/>
      <c r="PFE22" s="31"/>
      <c r="PFF22" s="76"/>
      <c r="PFG22" s="31"/>
      <c r="PFH22" s="76"/>
      <c r="PFI22" s="31"/>
      <c r="PFJ22" s="76"/>
      <c r="PFK22" s="31"/>
      <c r="PFL22" s="76"/>
      <c r="PFM22" s="24"/>
      <c r="PFN22" s="76"/>
      <c r="PFO22" s="31"/>
      <c r="PFP22" s="76"/>
      <c r="PFQ22" s="31"/>
      <c r="PFR22" s="76"/>
      <c r="PFS22" s="31"/>
      <c r="PFT22" s="76"/>
      <c r="PFU22" s="31"/>
      <c r="PFV22" s="76"/>
      <c r="PFW22" s="24"/>
      <c r="PFX22" s="76"/>
      <c r="PFY22" s="31"/>
      <c r="PFZ22" s="76"/>
      <c r="PGA22" s="31"/>
      <c r="PGB22" s="76"/>
      <c r="PGC22" s="31"/>
      <c r="PGD22" s="76"/>
      <c r="PGE22" s="24"/>
      <c r="PGF22" s="75"/>
      <c r="PGG22" s="75"/>
      <c r="PGH22" s="75"/>
      <c r="PGI22" s="35"/>
      <c r="PGJ22" s="76"/>
      <c r="PGK22" s="35"/>
      <c r="PGL22" s="76"/>
      <c r="PGM22" s="26"/>
      <c r="PGN22" s="76"/>
      <c r="PGO22" s="26"/>
      <c r="PGP22" s="76"/>
      <c r="PGQ22" s="26"/>
      <c r="PGR22" s="76"/>
      <c r="PGS22" s="26"/>
      <c r="PGT22" s="76"/>
      <c r="PGU22" s="26"/>
      <c r="PGV22" s="76"/>
      <c r="PGW22" s="26"/>
      <c r="PGX22" s="76"/>
      <c r="PGY22" s="26"/>
      <c r="PGZ22" s="76"/>
      <c r="PHA22" s="31"/>
      <c r="PHB22" s="76"/>
      <c r="PHC22" s="31"/>
      <c r="PHD22" s="76"/>
      <c r="PHE22" s="31"/>
      <c r="PHF22" s="76"/>
      <c r="PHG22" s="31"/>
      <c r="PHH22" s="76"/>
      <c r="PHI22" s="31"/>
      <c r="PHJ22" s="76"/>
      <c r="PHK22" s="31"/>
      <c r="PHL22" s="76"/>
      <c r="PHM22" s="31"/>
      <c r="PHN22" s="76"/>
      <c r="PHO22" s="31"/>
      <c r="PHP22" s="76"/>
      <c r="PHQ22" s="31"/>
      <c r="PHR22" s="76"/>
      <c r="PHS22" s="31"/>
      <c r="PHT22" s="76"/>
      <c r="PHU22" s="31"/>
      <c r="PHV22" s="77"/>
      <c r="PHW22" s="31"/>
      <c r="PHX22" s="76"/>
      <c r="PHY22" s="31"/>
      <c r="PHZ22" s="76"/>
      <c r="PIA22" s="31"/>
      <c r="PIB22" s="76"/>
      <c r="PIC22" s="31"/>
      <c r="PID22" s="76"/>
      <c r="PIE22" s="31"/>
      <c r="PIF22" s="76"/>
      <c r="PIG22" s="31"/>
      <c r="PIH22" s="76"/>
      <c r="PII22" s="31"/>
      <c r="PIJ22" s="76"/>
      <c r="PIK22" s="24"/>
      <c r="PIL22" s="76"/>
      <c r="PIM22" s="31"/>
      <c r="PIN22" s="76"/>
      <c r="PIO22" s="31"/>
      <c r="PIP22" s="76"/>
      <c r="PIQ22" s="31"/>
      <c r="PIR22" s="76"/>
      <c r="PIS22" s="31"/>
      <c r="PIT22" s="76"/>
      <c r="PIU22" s="24"/>
      <c r="PIV22" s="76"/>
      <c r="PIW22" s="31"/>
      <c r="PIX22" s="76"/>
      <c r="PIY22" s="31"/>
      <c r="PIZ22" s="76"/>
      <c r="PJA22" s="31"/>
      <c r="PJB22" s="76"/>
      <c r="PJC22" s="24"/>
      <c r="PJD22" s="75"/>
      <c r="PJE22" s="75"/>
      <c r="PJF22" s="75"/>
      <c r="PJG22" s="35"/>
      <c r="PJH22" s="76"/>
      <c r="PJI22" s="35"/>
      <c r="PJJ22" s="76"/>
      <c r="PJK22" s="26"/>
      <c r="PJL22" s="76"/>
      <c r="PJM22" s="26"/>
      <c r="PJN22" s="76"/>
      <c r="PJO22" s="26"/>
      <c r="PJP22" s="76"/>
      <c r="PJQ22" s="26"/>
      <c r="PJR22" s="76"/>
      <c r="PJS22" s="26"/>
      <c r="PJT22" s="76"/>
      <c r="PJU22" s="26"/>
      <c r="PJV22" s="76"/>
      <c r="PJW22" s="26"/>
      <c r="PJX22" s="76"/>
      <c r="PJY22" s="31"/>
      <c r="PJZ22" s="76"/>
      <c r="PKA22" s="31"/>
      <c r="PKB22" s="76"/>
      <c r="PKC22" s="31"/>
      <c r="PKD22" s="76"/>
      <c r="PKE22" s="31"/>
      <c r="PKF22" s="76"/>
      <c r="PKG22" s="31"/>
      <c r="PKH22" s="76"/>
      <c r="PKI22" s="31"/>
      <c r="PKJ22" s="76"/>
      <c r="PKK22" s="31"/>
      <c r="PKL22" s="76"/>
      <c r="PKM22" s="31"/>
      <c r="PKN22" s="76"/>
      <c r="PKO22" s="31"/>
      <c r="PKP22" s="76"/>
      <c r="PKQ22" s="31"/>
      <c r="PKR22" s="76"/>
      <c r="PKS22" s="31"/>
      <c r="PKT22" s="77"/>
      <c r="PKU22" s="31"/>
      <c r="PKV22" s="76"/>
      <c r="PKW22" s="31"/>
      <c r="PKX22" s="76"/>
      <c r="PKY22" s="31"/>
      <c r="PKZ22" s="76"/>
      <c r="PLA22" s="31"/>
      <c r="PLB22" s="76"/>
      <c r="PLC22" s="31"/>
      <c r="PLD22" s="76"/>
      <c r="PLE22" s="31"/>
      <c r="PLF22" s="76"/>
      <c r="PLG22" s="31"/>
      <c r="PLH22" s="76"/>
      <c r="PLI22" s="24"/>
      <c r="PLJ22" s="76"/>
      <c r="PLK22" s="31"/>
      <c r="PLL22" s="76"/>
      <c r="PLM22" s="31"/>
      <c r="PLN22" s="76"/>
      <c r="PLO22" s="31"/>
      <c r="PLP22" s="76"/>
      <c r="PLQ22" s="31"/>
      <c r="PLR22" s="76"/>
      <c r="PLS22" s="24"/>
      <c r="PLT22" s="76"/>
      <c r="PLU22" s="31"/>
      <c r="PLV22" s="76"/>
      <c r="PLW22" s="31"/>
      <c r="PLX22" s="76"/>
      <c r="PLY22" s="31"/>
      <c r="PLZ22" s="76"/>
      <c r="PMA22" s="24"/>
      <c r="PMB22" s="75"/>
      <c r="PMC22" s="75"/>
      <c r="PMD22" s="75"/>
      <c r="PME22" s="35"/>
      <c r="PMF22" s="76"/>
      <c r="PMG22" s="35"/>
      <c r="PMH22" s="76"/>
      <c r="PMI22" s="26"/>
      <c r="PMJ22" s="76"/>
      <c r="PMK22" s="26"/>
      <c r="PML22" s="76"/>
      <c r="PMM22" s="26"/>
      <c r="PMN22" s="76"/>
      <c r="PMO22" s="26"/>
      <c r="PMP22" s="76"/>
      <c r="PMQ22" s="26"/>
      <c r="PMR22" s="76"/>
      <c r="PMS22" s="26"/>
      <c r="PMT22" s="76"/>
      <c r="PMU22" s="26"/>
      <c r="PMV22" s="76"/>
      <c r="PMW22" s="31"/>
      <c r="PMX22" s="76"/>
      <c r="PMY22" s="31"/>
      <c r="PMZ22" s="76"/>
      <c r="PNA22" s="31"/>
      <c r="PNB22" s="76"/>
      <c r="PNC22" s="31"/>
      <c r="PND22" s="76"/>
      <c r="PNE22" s="31"/>
      <c r="PNF22" s="76"/>
      <c r="PNG22" s="31"/>
      <c r="PNH22" s="76"/>
      <c r="PNI22" s="31"/>
      <c r="PNJ22" s="76"/>
      <c r="PNK22" s="31"/>
      <c r="PNL22" s="76"/>
      <c r="PNM22" s="31"/>
      <c r="PNN22" s="76"/>
      <c r="PNO22" s="31"/>
      <c r="PNP22" s="76"/>
      <c r="PNQ22" s="31"/>
      <c r="PNR22" s="77"/>
      <c r="PNS22" s="31"/>
      <c r="PNT22" s="76"/>
      <c r="PNU22" s="31"/>
      <c r="PNV22" s="76"/>
      <c r="PNW22" s="31"/>
      <c r="PNX22" s="76"/>
      <c r="PNY22" s="31"/>
      <c r="PNZ22" s="76"/>
      <c r="POA22" s="31"/>
      <c r="POB22" s="76"/>
      <c r="POC22" s="31"/>
      <c r="POD22" s="76"/>
      <c r="POE22" s="31"/>
      <c r="POF22" s="76"/>
      <c r="POG22" s="24"/>
      <c r="POH22" s="76"/>
      <c r="POI22" s="31"/>
      <c r="POJ22" s="76"/>
      <c r="POK22" s="31"/>
      <c r="POL22" s="76"/>
      <c r="POM22" s="31"/>
      <c r="PON22" s="76"/>
      <c r="POO22" s="31"/>
      <c r="POP22" s="76"/>
      <c r="POQ22" s="24"/>
      <c r="POR22" s="76"/>
      <c r="POS22" s="31"/>
      <c r="POT22" s="76"/>
      <c r="POU22" s="31"/>
      <c r="POV22" s="76"/>
      <c r="POW22" s="31"/>
      <c r="POX22" s="76"/>
      <c r="POY22" s="24"/>
      <c r="POZ22" s="75"/>
      <c r="PPA22" s="75"/>
      <c r="PPB22" s="75"/>
      <c r="PPC22" s="35"/>
      <c r="PPD22" s="76"/>
      <c r="PPE22" s="35"/>
      <c r="PPF22" s="76"/>
      <c r="PPG22" s="26"/>
      <c r="PPH22" s="76"/>
      <c r="PPI22" s="26"/>
      <c r="PPJ22" s="76"/>
      <c r="PPK22" s="26"/>
      <c r="PPL22" s="76"/>
      <c r="PPM22" s="26"/>
      <c r="PPN22" s="76"/>
      <c r="PPO22" s="26"/>
      <c r="PPP22" s="76"/>
      <c r="PPQ22" s="26"/>
      <c r="PPR22" s="76"/>
      <c r="PPS22" s="26"/>
      <c r="PPT22" s="76"/>
      <c r="PPU22" s="31"/>
      <c r="PPV22" s="76"/>
      <c r="PPW22" s="31"/>
      <c r="PPX22" s="76"/>
      <c r="PPY22" s="31"/>
      <c r="PPZ22" s="76"/>
      <c r="PQA22" s="31"/>
      <c r="PQB22" s="76"/>
      <c r="PQC22" s="31"/>
      <c r="PQD22" s="76"/>
      <c r="PQE22" s="31"/>
      <c r="PQF22" s="76"/>
      <c r="PQG22" s="31"/>
      <c r="PQH22" s="76"/>
      <c r="PQI22" s="31"/>
      <c r="PQJ22" s="76"/>
      <c r="PQK22" s="31"/>
      <c r="PQL22" s="76"/>
      <c r="PQM22" s="31"/>
      <c r="PQN22" s="76"/>
      <c r="PQO22" s="31"/>
      <c r="PQP22" s="77"/>
      <c r="PQQ22" s="31"/>
      <c r="PQR22" s="76"/>
      <c r="PQS22" s="31"/>
      <c r="PQT22" s="76"/>
      <c r="PQU22" s="31"/>
      <c r="PQV22" s="76"/>
      <c r="PQW22" s="31"/>
      <c r="PQX22" s="76"/>
      <c r="PQY22" s="31"/>
      <c r="PQZ22" s="76"/>
      <c r="PRA22" s="31"/>
      <c r="PRB22" s="76"/>
      <c r="PRC22" s="31"/>
      <c r="PRD22" s="76"/>
      <c r="PRE22" s="24"/>
      <c r="PRF22" s="76"/>
      <c r="PRG22" s="31"/>
      <c r="PRH22" s="76"/>
      <c r="PRI22" s="31"/>
      <c r="PRJ22" s="76"/>
      <c r="PRK22" s="31"/>
      <c r="PRL22" s="76"/>
      <c r="PRM22" s="31"/>
      <c r="PRN22" s="76"/>
      <c r="PRO22" s="24"/>
      <c r="PRP22" s="76"/>
      <c r="PRQ22" s="31"/>
      <c r="PRR22" s="76"/>
      <c r="PRS22" s="31"/>
      <c r="PRT22" s="76"/>
      <c r="PRU22" s="31"/>
      <c r="PRV22" s="76"/>
      <c r="PRW22" s="24"/>
      <c r="PRX22" s="75"/>
      <c r="PRY22" s="75"/>
      <c r="PRZ22" s="75"/>
      <c r="PSA22" s="35"/>
      <c r="PSB22" s="76"/>
      <c r="PSC22" s="35"/>
      <c r="PSD22" s="76"/>
      <c r="PSE22" s="26"/>
      <c r="PSF22" s="76"/>
      <c r="PSG22" s="26"/>
      <c r="PSH22" s="76"/>
      <c r="PSI22" s="26"/>
      <c r="PSJ22" s="76"/>
      <c r="PSK22" s="26"/>
      <c r="PSL22" s="76"/>
      <c r="PSM22" s="26"/>
      <c r="PSN22" s="76"/>
      <c r="PSO22" s="26"/>
      <c r="PSP22" s="76"/>
      <c r="PSQ22" s="26"/>
      <c r="PSR22" s="76"/>
      <c r="PSS22" s="31"/>
      <c r="PST22" s="76"/>
      <c r="PSU22" s="31"/>
      <c r="PSV22" s="76"/>
      <c r="PSW22" s="31"/>
      <c r="PSX22" s="76"/>
      <c r="PSY22" s="31"/>
      <c r="PSZ22" s="76"/>
      <c r="PTA22" s="31"/>
      <c r="PTB22" s="76"/>
      <c r="PTC22" s="31"/>
      <c r="PTD22" s="76"/>
      <c r="PTE22" s="31"/>
      <c r="PTF22" s="76"/>
      <c r="PTG22" s="31"/>
      <c r="PTH22" s="76"/>
      <c r="PTI22" s="31"/>
      <c r="PTJ22" s="76"/>
      <c r="PTK22" s="31"/>
      <c r="PTL22" s="76"/>
      <c r="PTM22" s="31"/>
      <c r="PTN22" s="77"/>
      <c r="PTO22" s="31"/>
      <c r="PTP22" s="76"/>
      <c r="PTQ22" s="31"/>
      <c r="PTR22" s="76"/>
      <c r="PTS22" s="31"/>
      <c r="PTT22" s="76"/>
      <c r="PTU22" s="31"/>
      <c r="PTV22" s="76"/>
      <c r="PTW22" s="31"/>
      <c r="PTX22" s="76"/>
      <c r="PTY22" s="31"/>
      <c r="PTZ22" s="76"/>
      <c r="PUA22" s="31"/>
      <c r="PUB22" s="76"/>
      <c r="PUC22" s="24"/>
      <c r="PUD22" s="76"/>
      <c r="PUE22" s="31"/>
      <c r="PUF22" s="76"/>
      <c r="PUG22" s="31"/>
      <c r="PUH22" s="76"/>
      <c r="PUI22" s="31"/>
      <c r="PUJ22" s="76"/>
      <c r="PUK22" s="31"/>
      <c r="PUL22" s="76"/>
      <c r="PUM22" s="24"/>
      <c r="PUN22" s="76"/>
      <c r="PUO22" s="31"/>
      <c r="PUP22" s="76"/>
      <c r="PUQ22" s="31"/>
      <c r="PUR22" s="76"/>
      <c r="PUS22" s="31"/>
      <c r="PUT22" s="76"/>
      <c r="PUU22" s="24"/>
      <c r="PUV22" s="75"/>
      <c r="PUW22" s="75"/>
      <c r="PUX22" s="75"/>
      <c r="PUY22" s="35"/>
      <c r="PUZ22" s="76"/>
      <c r="PVA22" s="35"/>
      <c r="PVB22" s="76"/>
      <c r="PVC22" s="26"/>
      <c r="PVD22" s="76"/>
      <c r="PVE22" s="26"/>
      <c r="PVF22" s="76"/>
      <c r="PVG22" s="26"/>
      <c r="PVH22" s="76"/>
      <c r="PVI22" s="26"/>
      <c r="PVJ22" s="76"/>
      <c r="PVK22" s="26"/>
      <c r="PVL22" s="76"/>
      <c r="PVM22" s="26"/>
      <c r="PVN22" s="76"/>
      <c r="PVO22" s="26"/>
      <c r="PVP22" s="76"/>
      <c r="PVQ22" s="31"/>
      <c r="PVR22" s="76"/>
      <c r="PVS22" s="31"/>
      <c r="PVT22" s="76"/>
      <c r="PVU22" s="31"/>
      <c r="PVV22" s="76"/>
      <c r="PVW22" s="31"/>
      <c r="PVX22" s="76"/>
      <c r="PVY22" s="31"/>
      <c r="PVZ22" s="76"/>
      <c r="PWA22" s="31"/>
      <c r="PWB22" s="76"/>
      <c r="PWC22" s="31"/>
      <c r="PWD22" s="76"/>
      <c r="PWE22" s="31"/>
      <c r="PWF22" s="76"/>
      <c r="PWG22" s="31"/>
      <c r="PWH22" s="76"/>
      <c r="PWI22" s="31"/>
      <c r="PWJ22" s="76"/>
      <c r="PWK22" s="31"/>
      <c r="PWL22" s="77"/>
      <c r="PWM22" s="31"/>
      <c r="PWN22" s="76"/>
      <c r="PWO22" s="31"/>
      <c r="PWP22" s="76"/>
      <c r="PWQ22" s="31"/>
      <c r="PWR22" s="76"/>
      <c r="PWS22" s="31"/>
      <c r="PWT22" s="76"/>
      <c r="PWU22" s="31"/>
      <c r="PWV22" s="76"/>
      <c r="PWW22" s="31"/>
      <c r="PWX22" s="76"/>
      <c r="PWY22" s="31"/>
      <c r="PWZ22" s="76"/>
      <c r="PXA22" s="24"/>
      <c r="PXB22" s="76"/>
      <c r="PXC22" s="31"/>
      <c r="PXD22" s="76"/>
      <c r="PXE22" s="31"/>
      <c r="PXF22" s="76"/>
      <c r="PXG22" s="31"/>
      <c r="PXH22" s="76"/>
      <c r="PXI22" s="31"/>
      <c r="PXJ22" s="76"/>
      <c r="PXK22" s="24"/>
      <c r="PXL22" s="76"/>
      <c r="PXM22" s="31"/>
      <c r="PXN22" s="76"/>
      <c r="PXO22" s="31"/>
      <c r="PXP22" s="76"/>
      <c r="PXQ22" s="31"/>
      <c r="PXR22" s="76"/>
      <c r="PXS22" s="24"/>
      <c r="PXT22" s="75"/>
      <c r="PXU22" s="75"/>
      <c r="PXV22" s="75"/>
      <c r="PXW22" s="35"/>
      <c r="PXX22" s="76"/>
      <c r="PXY22" s="35"/>
      <c r="PXZ22" s="76"/>
      <c r="PYA22" s="26"/>
      <c r="PYB22" s="76"/>
      <c r="PYC22" s="26"/>
      <c r="PYD22" s="76"/>
      <c r="PYE22" s="26"/>
      <c r="PYF22" s="76"/>
      <c r="PYG22" s="26"/>
      <c r="PYH22" s="76"/>
      <c r="PYI22" s="26"/>
      <c r="PYJ22" s="76"/>
      <c r="PYK22" s="26"/>
      <c r="PYL22" s="76"/>
      <c r="PYM22" s="26"/>
      <c r="PYN22" s="76"/>
      <c r="PYO22" s="31"/>
      <c r="PYP22" s="76"/>
      <c r="PYQ22" s="31"/>
      <c r="PYR22" s="76"/>
      <c r="PYS22" s="31"/>
      <c r="PYT22" s="76"/>
      <c r="PYU22" s="31"/>
      <c r="PYV22" s="76"/>
      <c r="PYW22" s="31"/>
      <c r="PYX22" s="76"/>
      <c r="PYY22" s="31"/>
      <c r="PYZ22" s="76"/>
      <c r="PZA22" s="31"/>
      <c r="PZB22" s="76"/>
      <c r="PZC22" s="31"/>
      <c r="PZD22" s="76"/>
      <c r="PZE22" s="31"/>
      <c r="PZF22" s="76"/>
      <c r="PZG22" s="31"/>
      <c r="PZH22" s="76"/>
      <c r="PZI22" s="31"/>
      <c r="PZJ22" s="77"/>
      <c r="PZK22" s="31"/>
      <c r="PZL22" s="76"/>
      <c r="PZM22" s="31"/>
      <c r="PZN22" s="76"/>
      <c r="PZO22" s="31"/>
      <c r="PZP22" s="76"/>
      <c r="PZQ22" s="31"/>
      <c r="PZR22" s="76"/>
      <c r="PZS22" s="31"/>
      <c r="PZT22" s="76"/>
      <c r="PZU22" s="31"/>
      <c r="PZV22" s="76"/>
      <c r="PZW22" s="31"/>
      <c r="PZX22" s="76"/>
      <c r="PZY22" s="24"/>
      <c r="PZZ22" s="76"/>
      <c r="QAA22" s="31"/>
      <c r="QAB22" s="76"/>
      <c r="QAC22" s="31"/>
      <c r="QAD22" s="76"/>
      <c r="QAE22" s="31"/>
      <c r="QAF22" s="76"/>
      <c r="QAG22" s="31"/>
      <c r="QAH22" s="76"/>
      <c r="QAI22" s="24"/>
      <c r="QAJ22" s="76"/>
      <c r="QAK22" s="31"/>
      <c r="QAL22" s="76"/>
      <c r="QAM22" s="31"/>
      <c r="QAN22" s="76"/>
      <c r="QAO22" s="31"/>
      <c r="QAP22" s="76"/>
      <c r="QAQ22" s="24"/>
      <c r="QAR22" s="75"/>
      <c r="QAS22" s="75"/>
      <c r="QAT22" s="75"/>
      <c r="QAU22" s="35"/>
      <c r="QAV22" s="76"/>
      <c r="QAW22" s="35"/>
      <c r="QAX22" s="76"/>
      <c r="QAY22" s="26"/>
      <c r="QAZ22" s="76"/>
      <c r="QBA22" s="26"/>
      <c r="QBB22" s="76"/>
      <c r="QBC22" s="26"/>
      <c r="QBD22" s="76"/>
      <c r="QBE22" s="26"/>
      <c r="QBF22" s="76"/>
      <c r="QBG22" s="26"/>
      <c r="QBH22" s="76"/>
      <c r="QBI22" s="26"/>
      <c r="QBJ22" s="76"/>
      <c r="QBK22" s="26"/>
      <c r="QBL22" s="76"/>
      <c r="QBM22" s="31"/>
      <c r="QBN22" s="76"/>
      <c r="QBO22" s="31"/>
      <c r="QBP22" s="76"/>
      <c r="QBQ22" s="31"/>
      <c r="QBR22" s="76"/>
      <c r="QBS22" s="31"/>
      <c r="QBT22" s="76"/>
      <c r="QBU22" s="31"/>
      <c r="QBV22" s="76"/>
      <c r="QBW22" s="31"/>
      <c r="QBX22" s="76"/>
      <c r="QBY22" s="31"/>
      <c r="QBZ22" s="76"/>
      <c r="QCA22" s="31"/>
      <c r="QCB22" s="76"/>
      <c r="QCC22" s="31"/>
      <c r="QCD22" s="76"/>
      <c r="QCE22" s="31"/>
      <c r="QCF22" s="76"/>
      <c r="QCG22" s="31"/>
      <c r="QCH22" s="77"/>
      <c r="QCI22" s="31"/>
      <c r="QCJ22" s="76"/>
      <c r="QCK22" s="31"/>
      <c r="QCL22" s="76"/>
      <c r="QCM22" s="31"/>
      <c r="QCN22" s="76"/>
      <c r="QCO22" s="31"/>
      <c r="QCP22" s="76"/>
      <c r="QCQ22" s="31"/>
      <c r="QCR22" s="76"/>
      <c r="QCS22" s="31"/>
      <c r="QCT22" s="76"/>
      <c r="QCU22" s="31"/>
      <c r="QCV22" s="76"/>
      <c r="QCW22" s="24"/>
      <c r="QCX22" s="76"/>
      <c r="QCY22" s="31"/>
      <c r="QCZ22" s="76"/>
      <c r="QDA22" s="31"/>
      <c r="QDB22" s="76"/>
      <c r="QDC22" s="31"/>
      <c r="QDD22" s="76"/>
      <c r="QDE22" s="31"/>
      <c r="QDF22" s="76"/>
      <c r="QDG22" s="24"/>
      <c r="QDH22" s="76"/>
      <c r="QDI22" s="31"/>
      <c r="QDJ22" s="76"/>
      <c r="QDK22" s="31"/>
      <c r="QDL22" s="76"/>
      <c r="QDM22" s="31"/>
      <c r="QDN22" s="76"/>
      <c r="QDO22" s="24"/>
      <c r="QDP22" s="75"/>
      <c r="QDQ22" s="75"/>
      <c r="QDR22" s="75"/>
      <c r="QDS22" s="35"/>
      <c r="QDT22" s="76"/>
      <c r="QDU22" s="35"/>
      <c r="QDV22" s="76"/>
      <c r="QDW22" s="26"/>
      <c r="QDX22" s="76"/>
      <c r="QDY22" s="26"/>
      <c r="QDZ22" s="76"/>
      <c r="QEA22" s="26"/>
      <c r="QEB22" s="76"/>
      <c r="QEC22" s="26"/>
      <c r="QED22" s="76"/>
      <c r="QEE22" s="26"/>
      <c r="QEF22" s="76"/>
      <c r="QEG22" s="26"/>
      <c r="QEH22" s="76"/>
      <c r="QEI22" s="26"/>
      <c r="QEJ22" s="76"/>
      <c r="QEK22" s="31"/>
      <c r="QEL22" s="76"/>
      <c r="QEM22" s="31"/>
      <c r="QEN22" s="76"/>
      <c r="QEO22" s="31"/>
      <c r="QEP22" s="76"/>
      <c r="QEQ22" s="31"/>
      <c r="QER22" s="76"/>
      <c r="QES22" s="31"/>
      <c r="QET22" s="76"/>
      <c r="QEU22" s="31"/>
      <c r="QEV22" s="76"/>
      <c r="QEW22" s="31"/>
      <c r="QEX22" s="76"/>
      <c r="QEY22" s="31"/>
      <c r="QEZ22" s="76"/>
      <c r="QFA22" s="31"/>
      <c r="QFB22" s="76"/>
      <c r="QFC22" s="31"/>
      <c r="QFD22" s="76"/>
      <c r="QFE22" s="31"/>
      <c r="QFF22" s="77"/>
      <c r="QFG22" s="31"/>
      <c r="QFH22" s="76"/>
      <c r="QFI22" s="31"/>
      <c r="QFJ22" s="76"/>
      <c r="QFK22" s="31"/>
      <c r="QFL22" s="76"/>
      <c r="QFM22" s="31"/>
      <c r="QFN22" s="76"/>
      <c r="QFO22" s="31"/>
      <c r="QFP22" s="76"/>
      <c r="QFQ22" s="31"/>
      <c r="QFR22" s="76"/>
      <c r="QFS22" s="31"/>
      <c r="QFT22" s="76"/>
      <c r="QFU22" s="24"/>
      <c r="QFV22" s="76"/>
      <c r="QFW22" s="31"/>
      <c r="QFX22" s="76"/>
      <c r="QFY22" s="31"/>
      <c r="QFZ22" s="76"/>
      <c r="QGA22" s="31"/>
      <c r="QGB22" s="76"/>
      <c r="QGC22" s="31"/>
      <c r="QGD22" s="76"/>
      <c r="QGE22" s="24"/>
      <c r="QGF22" s="76"/>
      <c r="QGG22" s="31"/>
      <c r="QGH22" s="76"/>
      <c r="QGI22" s="31"/>
      <c r="QGJ22" s="76"/>
      <c r="QGK22" s="31"/>
      <c r="QGL22" s="76"/>
      <c r="QGM22" s="24"/>
      <c r="QGN22" s="75"/>
      <c r="QGO22" s="75"/>
      <c r="QGP22" s="75"/>
      <c r="QGQ22" s="35"/>
      <c r="QGR22" s="76"/>
      <c r="QGS22" s="35"/>
      <c r="QGT22" s="76"/>
      <c r="QGU22" s="26"/>
      <c r="QGV22" s="76"/>
      <c r="QGW22" s="26"/>
      <c r="QGX22" s="76"/>
      <c r="QGY22" s="26"/>
      <c r="QGZ22" s="76"/>
      <c r="QHA22" s="26"/>
      <c r="QHB22" s="76"/>
      <c r="QHC22" s="26"/>
      <c r="QHD22" s="76"/>
      <c r="QHE22" s="26"/>
      <c r="QHF22" s="76"/>
      <c r="QHG22" s="26"/>
      <c r="QHH22" s="76"/>
      <c r="QHI22" s="31"/>
      <c r="QHJ22" s="76"/>
      <c r="QHK22" s="31"/>
      <c r="QHL22" s="76"/>
      <c r="QHM22" s="31"/>
      <c r="QHN22" s="76"/>
      <c r="QHO22" s="31"/>
      <c r="QHP22" s="76"/>
      <c r="QHQ22" s="31"/>
      <c r="QHR22" s="76"/>
      <c r="QHS22" s="31"/>
      <c r="QHT22" s="76"/>
      <c r="QHU22" s="31"/>
      <c r="QHV22" s="76"/>
      <c r="QHW22" s="31"/>
      <c r="QHX22" s="76"/>
      <c r="QHY22" s="31"/>
      <c r="QHZ22" s="76"/>
      <c r="QIA22" s="31"/>
      <c r="QIB22" s="76"/>
      <c r="QIC22" s="31"/>
      <c r="QID22" s="77"/>
      <c r="QIE22" s="31"/>
      <c r="QIF22" s="76"/>
      <c r="QIG22" s="31"/>
      <c r="QIH22" s="76"/>
      <c r="QII22" s="31"/>
      <c r="QIJ22" s="76"/>
      <c r="QIK22" s="31"/>
      <c r="QIL22" s="76"/>
      <c r="QIM22" s="31"/>
      <c r="QIN22" s="76"/>
      <c r="QIO22" s="31"/>
      <c r="QIP22" s="76"/>
      <c r="QIQ22" s="31"/>
      <c r="QIR22" s="76"/>
      <c r="QIS22" s="24"/>
      <c r="QIT22" s="76"/>
      <c r="QIU22" s="31"/>
      <c r="QIV22" s="76"/>
      <c r="QIW22" s="31"/>
      <c r="QIX22" s="76"/>
      <c r="QIY22" s="31"/>
      <c r="QIZ22" s="76"/>
      <c r="QJA22" s="31"/>
      <c r="QJB22" s="76"/>
      <c r="QJC22" s="24"/>
      <c r="QJD22" s="76"/>
      <c r="QJE22" s="31"/>
      <c r="QJF22" s="76"/>
      <c r="QJG22" s="31"/>
      <c r="QJH22" s="76"/>
      <c r="QJI22" s="31"/>
      <c r="QJJ22" s="76"/>
      <c r="QJK22" s="24"/>
      <c r="QJL22" s="75"/>
      <c r="QJM22" s="75"/>
      <c r="QJN22" s="75"/>
      <c r="QJO22" s="35"/>
      <c r="QJP22" s="76"/>
      <c r="QJQ22" s="35"/>
      <c r="QJR22" s="76"/>
      <c r="QJS22" s="26"/>
      <c r="QJT22" s="76"/>
      <c r="QJU22" s="26"/>
      <c r="QJV22" s="76"/>
      <c r="QJW22" s="26"/>
      <c r="QJX22" s="76"/>
      <c r="QJY22" s="26"/>
      <c r="QJZ22" s="76"/>
      <c r="QKA22" s="26"/>
      <c r="QKB22" s="76"/>
      <c r="QKC22" s="26"/>
      <c r="QKD22" s="76"/>
      <c r="QKE22" s="26"/>
      <c r="QKF22" s="76"/>
      <c r="QKG22" s="31"/>
      <c r="QKH22" s="76"/>
      <c r="QKI22" s="31"/>
      <c r="QKJ22" s="76"/>
      <c r="QKK22" s="31"/>
      <c r="QKL22" s="76"/>
      <c r="QKM22" s="31"/>
      <c r="QKN22" s="76"/>
      <c r="QKO22" s="31"/>
      <c r="QKP22" s="76"/>
      <c r="QKQ22" s="31"/>
      <c r="QKR22" s="76"/>
      <c r="QKS22" s="31"/>
      <c r="QKT22" s="76"/>
      <c r="QKU22" s="31"/>
      <c r="QKV22" s="76"/>
      <c r="QKW22" s="31"/>
      <c r="QKX22" s="76"/>
      <c r="QKY22" s="31"/>
      <c r="QKZ22" s="76"/>
      <c r="QLA22" s="31"/>
      <c r="QLB22" s="77"/>
      <c r="QLC22" s="31"/>
      <c r="QLD22" s="76"/>
      <c r="QLE22" s="31"/>
      <c r="QLF22" s="76"/>
      <c r="QLG22" s="31"/>
      <c r="QLH22" s="76"/>
      <c r="QLI22" s="31"/>
      <c r="QLJ22" s="76"/>
      <c r="QLK22" s="31"/>
      <c r="QLL22" s="76"/>
      <c r="QLM22" s="31"/>
      <c r="QLN22" s="76"/>
      <c r="QLO22" s="31"/>
      <c r="QLP22" s="76"/>
      <c r="QLQ22" s="24"/>
      <c r="QLR22" s="76"/>
      <c r="QLS22" s="31"/>
      <c r="QLT22" s="76"/>
      <c r="QLU22" s="31"/>
      <c r="QLV22" s="76"/>
      <c r="QLW22" s="31"/>
      <c r="QLX22" s="76"/>
      <c r="QLY22" s="31"/>
      <c r="QLZ22" s="76"/>
      <c r="QMA22" s="24"/>
      <c r="QMB22" s="76"/>
      <c r="QMC22" s="31"/>
      <c r="QMD22" s="76"/>
      <c r="QME22" s="31"/>
      <c r="QMF22" s="76"/>
      <c r="QMG22" s="31"/>
      <c r="QMH22" s="76"/>
      <c r="QMI22" s="24"/>
      <c r="QMJ22" s="75"/>
      <c r="QMK22" s="75"/>
      <c r="QML22" s="75"/>
      <c r="QMM22" s="35"/>
      <c r="QMN22" s="76"/>
      <c r="QMO22" s="35"/>
      <c r="QMP22" s="76"/>
      <c r="QMQ22" s="26"/>
      <c r="QMR22" s="76"/>
      <c r="QMS22" s="26"/>
      <c r="QMT22" s="76"/>
      <c r="QMU22" s="26"/>
      <c r="QMV22" s="76"/>
      <c r="QMW22" s="26"/>
      <c r="QMX22" s="76"/>
      <c r="QMY22" s="26"/>
      <c r="QMZ22" s="76"/>
      <c r="QNA22" s="26"/>
      <c r="QNB22" s="76"/>
      <c r="QNC22" s="26"/>
      <c r="QND22" s="76"/>
      <c r="QNE22" s="31"/>
      <c r="QNF22" s="76"/>
      <c r="QNG22" s="31"/>
      <c r="QNH22" s="76"/>
      <c r="QNI22" s="31"/>
      <c r="QNJ22" s="76"/>
      <c r="QNK22" s="31"/>
      <c r="QNL22" s="76"/>
      <c r="QNM22" s="31"/>
      <c r="QNN22" s="76"/>
      <c r="QNO22" s="31"/>
      <c r="QNP22" s="76"/>
      <c r="QNQ22" s="31"/>
      <c r="QNR22" s="76"/>
      <c r="QNS22" s="31"/>
      <c r="QNT22" s="76"/>
      <c r="QNU22" s="31"/>
      <c r="QNV22" s="76"/>
      <c r="QNW22" s="31"/>
      <c r="QNX22" s="76"/>
      <c r="QNY22" s="31"/>
      <c r="QNZ22" s="77"/>
      <c r="QOA22" s="31"/>
      <c r="QOB22" s="76"/>
      <c r="QOC22" s="31"/>
      <c r="QOD22" s="76"/>
      <c r="QOE22" s="31"/>
      <c r="QOF22" s="76"/>
      <c r="QOG22" s="31"/>
      <c r="QOH22" s="76"/>
      <c r="QOI22" s="31"/>
      <c r="QOJ22" s="76"/>
      <c r="QOK22" s="31"/>
      <c r="QOL22" s="76"/>
      <c r="QOM22" s="31"/>
      <c r="QON22" s="76"/>
      <c r="QOO22" s="24"/>
      <c r="QOP22" s="76"/>
      <c r="QOQ22" s="31"/>
      <c r="QOR22" s="76"/>
      <c r="QOS22" s="31"/>
      <c r="QOT22" s="76"/>
      <c r="QOU22" s="31"/>
      <c r="QOV22" s="76"/>
      <c r="QOW22" s="31"/>
      <c r="QOX22" s="76"/>
      <c r="QOY22" s="24"/>
      <c r="QOZ22" s="76"/>
      <c r="QPA22" s="31"/>
      <c r="QPB22" s="76"/>
      <c r="QPC22" s="31"/>
      <c r="QPD22" s="76"/>
      <c r="QPE22" s="31"/>
      <c r="QPF22" s="76"/>
      <c r="QPG22" s="24"/>
      <c r="QPH22" s="75"/>
      <c r="QPI22" s="75"/>
      <c r="QPJ22" s="75"/>
      <c r="QPK22" s="35"/>
      <c r="QPL22" s="76"/>
      <c r="QPM22" s="35"/>
      <c r="QPN22" s="76"/>
      <c r="QPO22" s="26"/>
      <c r="QPP22" s="76"/>
      <c r="QPQ22" s="26"/>
      <c r="QPR22" s="76"/>
      <c r="QPS22" s="26"/>
      <c r="QPT22" s="76"/>
      <c r="QPU22" s="26"/>
      <c r="QPV22" s="76"/>
      <c r="QPW22" s="26"/>
      <c r="QPX22" s="76"/>
      <c r="QPY22" s="26"/>
      <c r="QPZ22" s="76"/>
      <c r="QQA22" s="26"/>
      <c r="QQB22" s="76"/>
      <c r="QQC22" s="31"/>
      <c r="QQD22" s="76"/>
      <c r="QQE22" s="31"/>
      <c r="QQF22" s="76"/>
      <c r="QQG22" s="31"/>
      <c r="QQH22" s="76"/>
      <c r="QQI22" s="31"/>
      <c r="QQJ22" s="76"/>
      <c r="QQK22" s="31"/>
      <c r="QQL22" s="76"/>
      <c r="QQM22" s="31"/>
      <c r="QQN22" s="76"/>
      <c r="QQO22" s="31"/>
      <c r="QQP22" s="76"/>
      <c r="QQQ22" s="31"/>
      <c r="QQR22" s="76"/>
      <c r="QQS22" s="31"/>
      <c r="QQT22" s="76"/>
      <c r="QQU22" s="31"/>
      <c r="QQV22" s="76"/>
      <c r="QQW22" s="31"/>
      <c r="QQX22" s="77"/>
      <c r="QQY22" s="31"/>
      <c r="QQZ22" s="76"/>
      <c r="QRA22" s="31"/>
      <c r="QRB22" s="76"/>
      <c r="QRC22" s="31"/>
      <c r="QRD22" s="76"/>
      <c r="QRE22" s="31"/>
      <c r="QRF22" s="76"/>
      <c r="QRG22" s="31"/>
      <c r="QRH22" s="76"/>
      <c r="QRI22" s="31"/>
      <c r="QRJ22" s="76"/>
      <c r="QRK22" s="31"/>
      <c r="QRL22" s="76"/>
      <c r="QRM22" s="24"/>
      <c r="QRN22" s="76"/>
      <c r="QRO22" s="31"/>
      <c r="QRP22" s="76"/>
      <c r="QRQ22" s="31"/>
      <c r="QRR22" s="76"/>
      <c r="QRS22" s="31"/>
      <c r="QRT22" s="76"/>
      <c r="QRU22" s="31"/>
      <c r="QRV22" s="76"/>
      <c r="QRW22" s="24"/>
      <c r="QRX22" s="76"/>
      <c r="QRY22" s="31"/>
      <c r="QRZ22" s="76"/>
      <c r="QSA22" s="31"/>
      <c r="QSB22" s="76"/>
      <c r="QSC22" s="31"/>
      <c r="QSD22" s="76"/>
      <c r="QSE22" s="24"/>
      <c r="QSF22" s="75"/>
      <c r="QSG22" s="75"/>
      <c r="QSH22" s="75"/>
      <c r="QSI22" s="35"/>
      <c r="QSJ22" s="76"/>
      <c r="QSK22" s="35"/>
      <c r="QSL22" s="76"/>
      <c r="QSM22" s="26"/>
      <c r="QSN22" s="76"/>
      <c r="QSO22" s="26"/>
      <c r="QSP22" s="76"/>
      <c r="QSQ22" s="26"/>
      <c r="QSR22" s="76"/>
      <c r="QSS22" s="26"/>
      <c r="QST22" s="76"/>
      <c r="QSU22" s="26"/>
      <c r="QSV22" s="76"/>
      <c r="QSW22" s="26"/>
      <c r="QSX22" s="76"/>
      <c r="QSY22" s="26"/>
      <c r="QSZ22" s="76"/>
      <c r="QTA22" s="31"/>
      <c r="QTB22" s="76"/>
      <c r="QTC22" s="31"/>
      <c r="QTD22" s="76"/>
      <c r="QTE22" s="31"/>
      <c r="QTF22" s="76"/>
      <c r="QTG22" s="31"/>
      <c r="QTH22" s="76"/>
      <c r="QTI22" s="31"/>
      <c r="QTJ22" s="76"/>
      <c r="QTK22" s="31"/>
      <c r="QTL22" s="76"/>
      <c r="QTM22" s="31"/>
      <c r="QTN22" s="76"/>
      <c r="QTO22" s="31"/>
      <c r="QTP22" s="76"/>
      <c r="QTQ22" s="31"/>
      <c r="QTR22" s="76"/>
      <c r="QTS22" s="31"/>
      <c r="QTT22" s="76"/>
      <c r="QTU22" s="31"/>
      <c r="QTV22" s="77"/>
      <c r="QTW22" s="31"/>
      <c r="QTX22" s="76"/>
      <c r="QTY22" s="31"/>
      <c r="QTZ22" s="76"/>
      <c r="QUA22" s="31"/>
      <c r="QUB22" s="76"/>
      <c r="QUC22" s="31"/>
      <c r="QUD22" s="76"/>
      <c r="QUE22" s="31"/>
      <c r="QUF22" s="76"/>
      <c r="QUG22" s="31"/>
      <c r="QUH22" s="76"/>
      <c r="QUI22" s="31"/>
      <c r="QUJ22" s="76"/>
      <c r="QUK22" s="24"/>
      <c r="QUL22" s="76"/>
      <c r="QUM22" s="31"/>
      <c r="QUN22" s="76"/>
      <c r="QUO22" s="31"/>
      <c r="QUP22" s="76"/>
      <c r="QUQ22" s="31"/>
      <c r="QUR22" s="76"/>
      <c r="QUS22" s="31"/>
      <c r="QUT22" s="76"/>
      <c r="QUU22" s="24"/>
      <c r="QUV22" s="76"/>
      <c r="QUW22" s="31"/>
      <c r="QUX22" s="76"/>
      <c r="QUY22" s="31"/>
      <c r="QUZ22" s="76"/>
      <c r="QVA22" s="31"/>
      <c r="QVB22" s="76"/>
      <c r="QVC22" s="24"/>
      <c r="QVD22" s="75"/>
      <c r="QVE22" s="75"/>
      <c r="QVF22" s="75"/>
      <c r="QVG22" s="35"/>
      <c r="QVH22" s="76"/>
      <c r="QVI22" s="35"/>
      <c r="QVJ22" s="76"/>
      <c r="QVK22" s="26"/>
      <c r="QVL22" s="76"/>
      <c r="QVM22" s="26"/>
      <c r="QVN22" s="76"/>
      <c r="QVO22" s="26"/>
      <c r="QVP22" s="76"/>
      <c r="QVQ22" s="26"/>
      <c r="QVR22" s="76"/>
      <c r="QVS22" s="26"/>
      <c r="QVT22" s="76"/>
      <c r="QVU22" s="26"/>
      <c r="QVV22" s="76"/>
      <c r="QVW22" s="26"/>
      <c r="QVX22" s="76"/>
      <c r="QVY22" s="31"/>
      <c r="QVZ22" s="76"/>
      <c r="QWA22" s="31"/>
      <c r="QWB22" s="76"/>
      <c r="QWC22" s="31"/>
      <c r="QWD22" s="76"/>
      <c r="QWE22" s="31"/>
      <c r="QWF22" s="76"/>
      <c r="QWG22" s="31"/>
      <c r="QWH22" s="76"/>
      <c r="QWI22" s="31"/>
      <c r="QWJ22" s="76"/>
      <c r="QWK22" s="31"/>
      <c r="QWL22" s="76"/>
      <c r="QWM22" s="31"/>
      <c r="QWN22" s="76"/>
      <c r="QWO22" s="31"/>
      <c r="QWP22" s="76"/>
      <c r="QWQ22" s="31"/>
      <c r="QWR22" s="76"/>
      <c r="QWS22" s="31"/>
      <c r="QWT22" s="77"/>
      <c r="QWU22" s="31"/>
      <c r="QWV22" s="76"/>
      <c r="QWW22" s="31"/>
      <c r="QWX22" s="76"/>
      <c r="QWY22" s="31"/>
      <c r="QWZ22" s="76"/>
      <c r="QXA22" s="31"/>
      <c r="QXB22" s="76"/>
      <c r="QXC22" s="31"/>
      <c r="QXD22" s="76"/>
      <c r="QXE22" s="31"/>
      <c r="QXF22" s="76"/>
      <c r="QXG22" s="31"/>
      <c r="QXH22" s="76"/>
      <c r="QXI22" s="24"/>
      <c r="QXJ22" s="76"/>
      <c r="QXK22" s="31"/>
      <c r="QXL22" s="76"/>
      <c r="QXM22" s="31"/>
      <c r="QXN22" s="76"/>
      <c r="QXO22" s="31"/>
      <c r="QXP22" s="76"/>
      <c r="QXQ22" s="31"/>
      <c r="QXR22" s="76"/>
      <c r="QXS22" s="24"/>
      <c r="QXT22" s="76"/>
      <c r="QXU22" s="31"/>
      <c r="QXV22" s="76"/>
      <c r="QXW22" s="31"/>
      <c r="QXX22" s="76"/>
      <c r="QXY22" s="31"/>
      <c r="QXZ22" s="76"/>
      <c r="QYA22" s="24"/>
      <c r="QYB22" s="75"/>
      <c r="QYC22" s="75"/>
      <c r="QYD22" s="75"/>
      <c r="QYE22" s="35"/>
      <c r="QYF22" s="76"/>
      <c r="QYG22" s="35"/>
      <c r="QYH22" s="76"/>
      <c r="QYI22" s="26"/>
      <c r="QYJ22" s="76"/>
      <c r="QYK22" s="26"/>
      <c r="QYL22" s="76"/>
      <c r="QYM22" s="26"/>
      <c r="QYN22" s="76"/>
      <c r="QYO22" s="26"/>
      <c r="QYP22" s="76"/>
      <c r="QYQ22" s="26"/>
      <c r="QYR22" s="76"/>
      <c r="QYS22" s="26"/>
      <c r="QYT22" s="76"/>
      <c r="QYU22" s="26"/>
      <c r="QYV22" s="76"/>
      <c r="QYW22" s="31"/>
      <c r="QYX22" s="76"/>
      <c r="QYY22" s="31"/>
      <c r="QYZ22" s="76"/>
      <c r="QZA22" s="31"/>
      <c r="QZB22" s="76"/>
      <c r="QZC22" s="31"/>
      <c r="QZD22" s="76"/>
      <c r="QZE22" s="31"/>
      <c r="QZF22" s="76"/>
      <c r="QZG22" s="31"/>
      <c r="QZH22" s="76"/>
      <c r="QZI22" s="31"/>
      <c r="QZJ22" s="76"/>
      <c r="QZK22" s="31"/>
      <c r="QZL22" s="76"/>
      <c r="QZM22" s="31"/>
      <c r="QZN22" s="76"/>
      <c r="QZO22" s="31"/>
      <c r="QZP22" s="76"/>
      <c r="QZQ22" s="31"/>
      <c r="QZR22" s="77"/>
      <c r="QZS22" s="31"/>
      <c r="QZT22" s="76"/>
      <c r="QZU22" s="31"/>
      <c r="QZV22" s="76"/>
      <c r="QZW22" s="31"/>
      <c r="QZX22" s="76"/>
      <c r="QZY22" s="31"/>
      <c r="QZZ22" s="76"/>
      <c r="RAA22" s="31"/>
      <c r="RAB22" s="76"/>
      <c r="RAC22" s="31"/>
      <c r="RAD22" s="76"/>
      <c r="RAE22" s="31"/>
      <c r="RAF22" s="76"/>
      <c r="RAG22" s="24"/>
      <c r="RAH22" s="76"/>
      <c r="RAI22" s="31"/>
      <c r="RAJ22" s="76"/>
      <c r="RAK22" s="31"/>
      <c r="RAL22" s="76"/>
      <c r="RAM22" s="31"/>
      <c r="RAN22" s="76"/>
      <c r="RAO22" s="31"/>
      <c r="RAP22" s="76"/>
      <c r="RAQ22" s="24"/>
      <c r="RAR22" s="76"/>
      <c r="RAS22" s="31"/>
      <c r="RAT22" s="76"/>
      <c r="RAU22" s="31"/>
      <c r="RAV22" s="76"/>
      <c r="RAW22" s="31"/>
      <c r="RAX22" s="76"/>
      <c r="RAY22" s="24"/>
      <c r="RAZ22" s="75"/>
      <c r="RBA22" s="75"/>
      <c r="RBB22" s="75"/>
      <c r="RBC22" s="35"/>
      <c r="RBD22" s="76"/>
      <c r="RBE22" s="35"/>
      <c r="RBF22" s="76"/>
      <c r="RBG22" s="26"/>
      <c r="RBH22" s="76"/>
      <c r="RBI22" s="26"/>
      <c r="RBJ22" s="76"/>
      <c r="RBK22" s="26"/>
      <c r="RBL22" s="76"/>
      <c r="RBM22" s="26"/>
      <c r="RBN22" s="76"/>
      <c r="RBO22" s="26"/>
      <c r="RBP22" s="76"/>
      <c r="RBQ22" s="26"/>
      <c r="RBR22" s="76"/>
      <c r="RBS22" s="26"/>
      <c r="RBT22" s="76"/>
      <c r="RBU22" s="31"/>
      <c r="RBV22" s="76"/>
      <c r="RBW22" s="31"/>
      <c r="RBX22" s="76"/>
      <c r="RBY22" s="31"/>
      <c r="RBZ22" s="76"/>
      <c r="RCA22" s="31"/>
      <c r="RCB22" s="76"/>
      <c r="RCC22" s="31"/>
      <c r="RCD22" s="76"/>
      <c r="RCE22" s="31"/>
      <c r="RCF22" s="76"/>
      <c r="RCG22" s="31"/>
      <c r="RCH22" s="76"/>
      <c r="RCI22" s="31"/>
      <c r="RCJ22" s="76"/>
      <c r="RCK22" s="31"/>
      <c r="RCL22" s="76"/>
      <c r="RCM22" s="31"/>
      <c r="RCN22" s="76"/>
      <c r="RCO22" s="31"/>
      <c r="RCP22" s="77"/>
      <c r="RCQ22" s="31"/>
      <c r="RCR22" s="76"/>
      <c r="RCS22" s="31"/>
      <c r="RCT22" s="76"/>
      <c r="RCU22" s="31"/>
      <c r="RCV22" s="76"/>
      <c r="RCW22" s="31"/>
      <c r="RCX22" s="76"/>
      <c r="RCY22" s="31"/>
      <c r="RCZ22" s="76"/>
      <c r="RDA22" s="31"/>
      <c r="RDB22" s="76"/>
      <c r="RDC22" s="31"/>
      <c r="RDD22" s="76"/>
      <c r="RDE22" s="24"/>
      <c r="RDF22" s="76"/>
      <c r="RDG22" s="31"/>
      <c r="RDH22" s="76"/>
      <c r="RDI22" s="31"/>
      <c r="RDJ22" s="76"/>
      <c r="RDK22" s="31"/>
      <c r="RDL22" s="76"/>
      <c r="RDM22" s="31"/>
      <c r="RDN22" s="76"/>
      <c r="RDO22" s="24"/>
      <c r="RDP22" s="76"/>
      <c r="RDQ22" s="31"/>
      <c r="RDR22" s="76"/>
      <c r="RDS22" s="31"/>
      <c r="RDT22" s="76"/>
      <c r="RDU22" s="31"/>
      <c r="RDV22" s="76"/>
      <c r="RDW22" s="24"/>
      <c r="RDX22" s="75"/>
      <c r="RDY22" s="75"/>
      <c r="RDZ22" s="75"/>
      <c r="REA22" s="35"/>
      <c r="REB22" s="76"/>
      <c r="REC22" s="35"/>
      <c r="RED22" s="76"/>
      <c r="REE22" s="26"/>
      <c r="REF22" s="76"/>
      <c r="REG22" s="26"/>
      <c r="REH22" s="76"/>
      <c r="REI22" s="26"/>
      <c r="REJ22" s="76"/>
      <c r="REK22" s="26"/>
      <c r="REL22" s="76"/>
      <c r="REM22" s="26"/>
      <c r="REN22" s="76"/>
      <c r="REO22" s="26"/>
      <c r="REP22" s="76"/>
      <c r="REQ22" s="26"/>
      <c r="RER22" s="76"/>
      <c r="RES22" s="31"/>
      <c r="RET22" s="76"/>
      <c r="REU22" s="31"/>
      <c r="REV22" s="76"/>
      <c r="REW22" s="31"/>
      <c r="REX22" s="76"/>
      <c r="REY22" s="31"/>
      <c r="REZ22" s="76"/>
      <c r="RFA22" s="31"/>
      <c r="RFB22" s="76"/>
      <c r="RFC22" s="31"/>
      <c r="RFD22" s="76"/>
      <c r="RFE22" s="31"/>
      <c r="RFF22" s="76"/>
      <c r="RFG22" s="31"/>
      <c r="RFH22" s="76"/>
      <c r="RFI22" s="31"/>
      <c r="RFJ22" s="76"/>
      <c r="RFK22" s="31"/>
      <c r="RFL22" s="76"/>
      <c r="RFM22" s="31"/>
      <c r="RFN22" s="77"/>
      <c r="RFO22" s="31"/>
      <c r="RFP22" s="76"/>
      <c r="RFQ22" s="31"/>
      <c r="RFR22" s="76"/>
      <c r="RFS22" s="31"/>
      <c r="RFT22" s="76"/>
      <c r="RFU22" s="31"/>
      <c r="RFV22" s="76"/>
      <c r="RFW22" s="31"/>
      <c r="RFX22" s="76"/>
      <c r="RFY22" s="31"/>
      <c r="RFZ22" s="76"/>
      <c r="RGA22" s="31"/>
      <c r="RGB22" s="76"/>
      <c r="RGC22" s="24"/>
      <c r="RGD22" s="76"/>
      <c r="RGE22" s="31"/>
      <c r="RGF22" s="76"/>
      <c r="RGG22" s="31"/>
      <c r="RGH22" s="76"/>
      <c r="RGI22" s="31"/>
      <c r="RGJ22" s="76"/>
      <c r="RGK22" s="31"/>
      <c r="RGL22" s="76"/>
      <c r="RGM22" s="24"/>
      <c r="RGN22" s="76"/>
      <c r="RGO22" s="31"/>
      <c r="RGP22" s="76"/>
      <c r="RGQ22" s="31"/>
      <c r="RGR22" s="76"/>
      <c r="RGS22" s="31"/>
      <c r="RGT22" s="76"/>
      <c r="RGU22" s="24"/>
      <c r="RGV22" s="75"/>
      <c r="RGW22" s="75"/>
      <c r="RGX22" s="75"/>
      <c r="RGY22" s="35"/>
      <c r="RGZ22" s="76"/>
      <c r="RHA22" s="35"/>
      <c r="RHB22" s="76"/>
      <c r="RHC22" s="26"/>
      <c r="RHD22" s="76"/>
      <c r="RHE22" s="26"/>
      <c r="RHF22" s="76"/>
      <c r="RHG22" s="26"/>
      <c r="RHH22" s="76"/>
      <c r="RHI22" s="26"/>
      <c r="RHJ22" s="76"/>
      <c r="RHK22" s="26"/>
      <c r="RHL22" s="76"/>
      <c r="RHM22" s="26"/>
      <c r="RHN22" s="76"/>
      <c r="RHO22" s="26"/>
      <c r="RHP22" s="76"/>
      <c r="RHQ22" s="31"/>
      <c r="RHR22" s="76"/>
      <c r="RHS22" s="31"/>
      <c r="RHT22" s="76"/>
      <c r="RHU22" s="31"/>
      <c r="RHV22" s="76"/>
      <c r="RHW22" s="31"/>
      <c r="RHX22" s="76"/>
      <c r="RHY22" s="31"/>
      <c r="RHZ22" s="76"/>
      <c r="RIA22" s="31"/>
      <c r="RIB22" s="76"/>
      <c r="RIC22" s="31"/>
      <c r="RID22" s="76"/>
      <c r="RIE22" s="31"/>
      <c r="RIF22" s="76"/>
      <c r="RIG22" s="31"/>
      <c r="RIH22" s="76"/>
      <c r="RII22" s="31"/>
      <c r="RIJ22" s="76"/>
      <c r="RIK22" s="31"/>
      <c r="RIL22" s="77"/>
      <c r="RIM22" s="31"/>
      <c r="RIN22" s="76"/>
      <c r="RIO22" s="31"/>
      <c r="RIP22" s="76"/>
      <c r="RIQ22" s="31"/>
      <c r="RIR22" s="76"/>
      <c r="RIS22" s="31"/>
      <c r="RIT22" s="76"/>
      <c r="RIU22" s="31"/>
      <c r="RIV22" s="76"/>
      <c r="RIW22" s="31"/>
      <c r="RIX22" s="76"/>
      <c r="RIY22" s="31"/>
      <c r="RIZ22" s="76"/>
      <c r="RJA22" s="24"/>
      <c r="RJB22" s="76"/>
      <c r="RJC22" s="31"/>
      <c r="RJD22" s="76"/>
      <c r="RJE22" s="31"/>
      <c r="RJF22" s="76"/>
      <c r="RJG22" s="31"/>
      <c r="RJH22" s="76"/>
      <c r="RJI22" s="31"/>
      <c r="RJJ22" s="76"/>
      <c r="RJK22" s="24"/>
      <c r="RJL22" s="76"/>
      <c r="RJM22" s="31"/>
      <c r="RJN22" s="76"/>
      <c r="RJO22" s="31"/>
      <c r="RJP22" s="76"/>
      <c r="RJQ22" s="31"/>
      <c r="RJR22" s="76"/>
      <c r="RJS22" s="24"/>
      <c r="RJT22" s="75"/>
      <c r="RJU22" s="75"/>
      <c r="RJV22" s="75"/>
      <c r="RJW22" s="35"/>
      <c r="RJX22" s="76"/>
      <c r="RJY22" s="35"/>
      <c r="RJZ22" s="76"/>
      <c r="RKA22" s="26"/>
      <c r="RKB22" s="76"/>
      <c r="RKC22" s="26"/>
      <c r="RKD22" s="76"/>
      <c r="RKE22" s="26"/>
      <c r="RKF22" s="76"/>
      <c r="RKG22" s="26"/>
      <c r="RKH22" s="76"/>
      <c r="RKI22" s="26"/>
      <c r="RKJ22" s="76"/>
      <c r="RKK22" s="26"/>
      <c r="RKL22" s="76"/>
      <c r="RKM22" s="26"/>
      <c r="RKN22" s="76"/>
      <c r="RKO22" s="31"/>
      <c r="RKP22" s="76"/>
      <c r="RKQ22" s="31"/>
      <c r="RKR22" s="76"/>
      <c r="RKS22" s="31"/>
      <c r="RKT22" s="76"/>
      <c r="RKU22" s="31"/>
      <c r="RKV22" s="76"/>
      <c r="RKW22" s="31"/>
      <c r="RKX22" s="76"/>
      <c r="RKY22" s="31"/>
      <c r="RKZ22" s="76"/>
      <c r="RLA22" s="31"/>
      <c r="RLB22" s="76"/>
      <c r="RLC22" s="31"/>
      <c r="RLD22" s="76"/>
      <c r="RLE22" s="31"/>
      <c r="RLF22" s="76"/>
      <c r="RLG22" s="31"/>
      <c r="RLH22" s="76"/>
      <c r="RLI22" s="31"/>
      <c r="RLJ22" s="77"/>
      <c r="RLK22" s="31"/>
      <c r="RLL22" s="76"/>
      <c r="RLM22" s="31"/>
      <c r="RLN22" s="76"/>
      <c r="RLO22" s="31"/>
      <c r="RLP22" s="76"/>
      <c r="RLQ22" s="31"/>
      <c r="RLR22" s="76"/>
      <c r="RLS22" s="31"/>
      <c r="RLT22" s="76"/>
      <c r="RLU22" s="31"/>
      <c r="RLV22" s="76"/>
      <c r="RLW22" s="31"/>
      <c r="RLX22" s="76"/>
      <c r="RLY22" s="24"/>
      <c r="RLZ22" s="76"/>
      <c r="RMA22" s="31"/>
      <c r="RMB22" s="76"/>
      <c r="RMC22" s="31"/>
      <c r="RMD22" s="76"/>
      <c r="RME22" s="31"/>
      <c r="RMF22" s="76"/>
      <c r="RMG22" s="31"/>
      <c r="RMH22" s="76"/>
      <c r="RMI22" s="24"/>
      <c r="RMJ22" s="76"/>
      <c r="RMK22" s="31"/>
      <c r="RML22" s="76"/>
      <c r="RMM22" s="31"/>
      <c r="RMN22" s="76"/>
      <c r="RMO22" s="31"/>
      <c r="RMP22" s="76"/>
      <c r="RMQ22" s="24"/>
      <c r="RMR22" s="75"/>
      <c r="RMS22" s="75"/>
      <c r="RMT22" s="75"/>
      <c r="RMU22" s="35"/>
      <c r="RMV22" s="76"/>
      <c r="RMW22" s="35"/>
      <c r="RMX22" s="76"/>
      <c r="RMY22" s="26"/>
      <c r="RMZ22" s="76"/>
      <c r="RNA22" s="26"/>
      <c r="RNB22" s="76"/>
      <c r="RNC22" s="26"/>
      <c r="RND22" s="76"/>
      <c r="RNE22" s="26"/>
      <c r="RNF22" s="76"/>
      <c r="RNG22" s="26"/>
      <c r="RNH22" s="76"/>
      <c r="RNI22" s="26"/>
      <c r="RNJ22" s="76"/>
      <c r="RNK22" s="26"/>
      <c r="RNL22" s="76"/>
      <c r="RNM22" s="31"/>
      <c r="RNN22" s="76"/>
      <c r="RNO22" s="31"/>
      <c r="RNP22" s="76"/>
      <c r="RNQ22" s="31"/>
      <c r="RNR22" s="76"/>
      <c r="RNS22" s="31"/>
      <c r="RNT22" s="76"/>
      <c r="RNU22" s="31"/>
      <c r="RNV22" s="76"/>
      <c r="RNW22" s="31"/>
      <c r="RNX22" s="76"/>
      <c r="RNY22" s="31"/>
      <c r="RNZ22" s="76"/>
      <c r="ROA22" s="31"/>
      <c r="ROB22" s="76"/>
      <c r="ROC22" s="31"/>
      <c r="ROD22" s="76"/>
      <c r="ROE22" s="31"/>
      <c r="ROF22" s="76"/>
      <c r="ROG22" s="31"/>
      <c r="ROH22" s="77"/>
      <c r="ROI22" s="31"/>
      <c r="ROJ22" s="76"/>
      <c r="ROK22" s="31"/>
      <c r="ROL22" s="76"/>
      <c r="ROM22" s="31"/>
      <c r="RON22" s="76"/>
      <c r="ROO22" s="31"/>
      <c r="ROP22" s="76"/>
      <c r="ROQ22" s="31"/>
      <c r="ROR22" s="76"/>
      <c r="ROS22" s="31"/>
      <c r="ROT22" s="76"/>
      <c r="ROU22" s="31"/>
      <c r="ROV22" s="76"/>
      <c r="ROW22" s="24"/>
      <c r="ROX22" s="76"/>
      <c r="ROY22" s="31"/>
      <c r="ROZ22" s="76"/>
      <c r="RPA22" s="31"/>
      <c r="RPB22" s="76"/>
      <c r="RPC22" s="31"/>
      <c r="RPD22" s="76"/>
      <c r="RPE22" s="31"/>
      <c r="RPF22" s="76"/>
      <c r="RPG22" s="24"/>
      <c r="RPH22" s="76"/>
      <c r="RPI22" s="31"/>
      <c r="RPJ22" s="76"/>
      <c r="RPK22" s="31"/>
      <c r="RPL22" s="76"/>
      <c r="RPM22" s="31"/>
      <c r="RPN22" s="76"/>
      <c r="RPO22" s="24"/>
      <c r="RPP22" s="75"/>
      <c r="RPQ22" s="75"/>
      <c r="RPR22" s="75"/>
      <c r="RPS22" s="35"/>
      <c r="RPT22" s="76"/>
      <c r="RPU22" s="35"/>
      <c r="RPV22" s="76"/>
      <c r="RPW22" s="26"/>
      <c r="RPX22" s="76"/>
      <c r="RPY22" s="26"/>
      <c r="RPZ22" s="76"/>
      <c r="RQA22" s="26"/>
      <c r="RQB22" s="76"/>
      <c r="RQC22" s="26"/>
      <c r="RQD22" s="76"/>
      <c r="RQE22" s="26"/>
      <c r="RQF22" s="76"/>
      <c r="RQG22" s="26"/>
      <c r="RQH22" s="76"/>
      <c r="RQI22" s="26"/>
      <c r="RQJ22" s="76"/>
      <c r="RQK22" s="31"/>
      <c r="RQL22" s="76"/>
      <c r="RQM22" s="31"/>
      <c r="RQN22" s="76"/>
      <c r="RQO22" s="31"/>
      <c r="RQP22" s="76"/>
      <c r="RQQ22" s="31"/>
      <c r="RQR22" s="76"/>
      <c r="RQS22" s="31"/>
      <c r="RQT22" s="76"/>
      <c r="RQU22" s="31"/>
      <c r="RQV22" s="76"/>
      <c r="RQW22" s="31"/>
      <c r="RQX22" s="76"/>
      <c r="RQY22" s="31"/>
      <c r="RQZ22" s="76"/>
      <c r="RRA22" s="31"/>
      <c r="RRB22" s="76"/>
      <c r="RRC22" s="31"/>
      <c r="RRD22" s="76"/>
      <c r="RRE22" s="31"/>
      <c r="RRF22" s="77"/>
      <c r="RRG22" s="31"/>
      <c r="RRH22" s="76"/>
      <c r="RRI22" s="31"/>
      <c r="RRJ22" s="76"/>
      <c r="RRK22" s="31"/>
      <c r="RRL22" s="76"/>
      <c r="RRM22" s="31"/>
      <c r="RRN22" s="76"/>
      <c r="RRO22" s="31"/>
      <c r="RRP22" s="76"/>
      <c r="RRQ22" s="31"/>
      <c r="RRR22" s="76"/>
      <c r="RRS22" s="31"/>
      <c r="RRT22" s="76"/>
      <c r="RRU22" s="24"/>
      <c r="RRV22" s="76"/>
      <c r="RRW22" s="31"/>
      <c r="RRX22" s="76"/>
      <c r="RRY22" s="31"/>
      <c r="RRZ22" s="76"/>
      <c r="RSA22" s="31"/>
      <c r="RSB22" s="76"/>
      <c r="RSC22" s="31"/>
      <c r="RSD22" s="76"/>
      <c r="RSE22" s="24"/>
      <c r="RSF22" s="76"/>
      <c r="RSG22" s="31"/>
      <c r="RSH22" s="76"/>
      <c r="RSI22" s="31"/>
      <c r="RSJ22" s="76"/>
      <c r="RSK22" s="31"/>
      <c r="RSL22" s="76"/>
      <c r="RSM22" s="24"/>
      <c r="RSN22" s="75"/>
      <c r="RSO22" s="75"/>
      <c r="RSP22" s="75"/>
      <c r="RSQ22" s="35"/>
      <c r="RSR22" s="76"/>
      <c r="RSS22" s="35"/>
      <c r="RST22" s="76"/>
      <c r="RSU22" s="26"/>
      <c r="RSV22" s="76"/>
      <c r="RSW22" s="26"/>
      <c r="RSX22" s="76"/>
      <c r="RSY22" s="26"/>
      <c r="RSZ22" s="76"/>
      <c r="RTA22" s="26"/>
      <c r="RTB22" s="76"/>
      <c r="RTC22" s="26"/>
      <c r="RTD22" s="76"/>
      <c r="RTE22" s="26"/>
      <c r="RTF22" s="76"/>
      <c r="RTG22" s="26"/>
      <c r="RTH22" s="76"/>
      <c r="RTI22" s="31"/>
      <c r="RTJ22" s="76"/>
      <c r="RTK22" s="31"/>
      <c r="RTL22" s="76"/>
      <c r="RTM22" s="31"/>
      <c r="RTN22" s="76"/>
      <c r="RTO22" s="31"/>
      <c r="RTP22" s="76"/>
      <c r="RTQ22" s="31"/>
      <c r="RTR22" s="76"/>
      <c r="RTS22" s="31"/>
      <c r="RTT22" s="76"/>
      <c r="RTU22" s="31"/>
      <c r="RTV22" s="76"/>
      <c r="RTW22" s="31"/>
      <c r="RTX22" s="76"/>
      <c r="RTY22" s="31"/>
      <c r="RTZ22" s="76"/>
      <c r="RUA22" s="31"/>
      <c r="RUB22" s="76"/>
      <c r="RUC22" s="31"/>
      <c r="RUD22" s="77"/>
      <c r="RUE22" s="31"/>
      <c r="RUF22" s="76"/>
      <c r="RUG22" s="31"/>
      <c r="RUH22" s="76"/>
      <c r="RUI22" s="31"/>
      <c r="RUJ22" s="76"/>
      <c r="RUK22" s="31"/>
      <c r="RUL22" s="76"/>
      <c r="RUM22" s="31"/>
      <c r="RUN22" s="76"/>
      <c r="RUO22" s="31"/>
      <c r="RUP22" s="76"/>
      <c r="RUQ22" s="31"/>
      <c r="RUR22" s="76"/>
      <c r="RUS22" s="24"/>
      <c r="RUT22" s="76"/>
      <c r="RUU22" s="31"/>
      <c r="RUV22" s="76"/>
      <c r="RUW22" s="31"/>
      <c r="RUX22" s="76"/>
      <c r="RUY22" s="31"/>
      <c r="RUZ22" s="76"/>
      <c r="RVA22" s="31"/>
      <c r="RVB22" s="76"/>
      <c r="RVC22" s="24"/>
      <c r="RVD22" s="76"/>
      <c r="RVE22" s="31"/>
      <c r="RVF22" s="76"/>
      <c r="RVG22" s="31"/>
      <c r="RVH22" s="76"/>
      <c r="RVI22" s="31"/>
      <c r="RVJ22" s="76"/>
      <c r="RVK22" s="24"/>
      <c r="RVL22" s="75"/>
      <c r="RVM22" s="75"/>
      <c r="RVN22" s="75"/>
      <c r="RVO22" s="35"/>
      <c r="RVP22" s="76"/>
      <c r="RVQ22" s="35"/>
      <c r="RVR22" s="76"/>
      <c r="RVS22" s="26"/>
      <c r="RVT22" s="76"/>
      <c r="RVU22" s="26"/>
      <c r="RVV22" s="76"/>
      <c r="RVW22" s="26"/>
      <c r="RVX22" s="76"/>
      <c r="RVY22" s="26"/>
      <c r="RVZ22" s="76"/>
      <c r="RWA22" s="26"/>
      <c r="RWB22" s="76"/>
      <c r="RWC22" s="26"/>
      <c r="RWD22" s="76"/>
      <c r="RWE22" s="26"/>
      <c r="RWF22" s="76"/>
      <c r="RWG22" s="31"/>
      <c r="RWH22" s="76"/>
      <c r="RWI22" s="31"/>
      <c r="RWJ22" s="76"/>
      <c r="RWK22" s="31"/>
      <c r="RWL22" s="76"/>
      <c r="RWM22" s="31"/>
      <c r="RWN22" s="76"/>
      <c r="RWO22" s="31"/>
      <c r="RWP22" s="76"/>
      <c r="RWQ22" s="31"/>
      <c r="RWR22" s="76"/>
      <c r="RWS22" s="31"/>
      <c r="RWT22" s="76"/>
      <c r="RWU22" s="31"/>
      <c r="RWV22" s="76"/>
      <c r="RWW22" s="31"/>
      <c r="RWX22" s="76"/>
      <c r="RWY22" s="31"/>
      <c r="RWZ22" s="76"/>
      <c r="RXA22" s="31"/>
      <c r="RXB22" s="77"/>
      <c r="RXC22" s="31"/>
      <c r="RXD22" s="76"/>
      <c r="RXE22" s="31"/>
      <c r="RXF22" s="76"/>
      <c r="RXG22" s="31"/>
      <c r="RXH22" s="76"/>
      <c r="RXI22" s="31"/>
      <c r="RXJ22" s="76"/>
      <c r="RXK22" s="31"/>
      <c r="RXL22" s="76"/>
      <c r="RXM22" s="31"/>
      <c r="RXN22" s="76"/>
      <c r="RXO22" s="31"/>
      <c r="RXP22" s="76"/>
      <c r="RXQ22" s="24"/>
      <c r="RXR22" s="76"/>
      <c r="RXS22" s="31"/>
      <c r="RXT22" s="76"/>
      <c r="RXU22" s="31"/>
      <c r="RXV22" s="76"/>
      <c r="RXW22" s="31"/>
      <c r="RXX22" s="76"/>
      <c r="RXY22" s="31"/>
      <c r="RXZ22" s="76"/>
      <c r="RYA22" s="24"/>
      <c r="RYB22" s="76"/>
      <c r="RYC22" s="31"/>
      <c r="RYD22" s="76"/>
      <c r="RYE22" s="31"/>
      <c r="RYF22" s="76"/>
      <c r="RYG22" s="31"/>
      <c r="RYH22" s="76"/>
      <c r="RYI22" s="24"/>
      <c r="RYJ22" s="75"/>
      <c r="RYK22" s="75"/>
      <c r="RYL22" s="75"/>
      <c r="RYM22" s="35"/>
      <c r="RYN22" s="76"/>
      <c r="RYO22" s="35"/>
      <c r="RYP22" s="76"/>
      <c r="RYQ22" s="26"/>
      <c r="RYR22" s="76"/>
      <c r="RYS22" s="26"/>
      <c r="RYT22" s="76"/>
      <c r="RYU22" s="26"/>
      <c r="RYV22" s="76"/>
      <c r="RYW22" s="26"/>
      <c r="RYX22" s="76"/>
      <c r="RYY22" s="26"/>
      <c r="RYZ22" s="76"/>
      <c r="RZA22" s="26"/>
      <c r="RZB22" s="76"/>
      <c r="RZC22" s="26"/>
      <c r="RZD22" s="76"/>
      <c r="RZE22" s="31"/>
      <c r="RZF22" s="76"/>
      <c r="RZG22" s="31"/>
      <c r="RZH22" s="76"/>
      <c r="RZI22" s="31"/>
      <c r="RZJ22" s="76"/>
      <c r="RZK22" s="31"/>
      <c r="RZL22" s="76"/>
      <c r="RZM22" s="31"/>
      <c r="RZN22" s="76"/>
      <c r="RZO22" s="31"/>
      <c r="RZP22" s="76"/>
      <c r="RZQ22" s="31"/>
      <c r="RZR22" s="76"/>
      <c r="RZS22" s="31"/>
      <c r="RZT22" s="76"/>
      <c r="RZU22" s="31"/>
      <c r="RZV22" s="76"/>
      <c r="RZW22" s="31"/>
      <c r="RZX22" s="76"/>
      <c r="RZY22" s="31"/>
      <c r="RZZ22" s="77"/>
      <c r="SAA22" s="31"/>
      <c r="SAB22" s="76"/>
      <c r="SAC22" s="31"/>
      <c r="SAD22" s="76"/>
      <c r="SAE22" s="31"/>
      <c r="SAF22" s="76"/>
      <c r="SAG22" s="31"/>
      <c r="SAH22" s="76"/>
      <c r="SAI22" s="31"/>
      <c r="SAJ22" s="76"/>
      <c r="SAK22" s="31"/>
      <c r="SAL22" s="76"/>
      <c r="SAM22" s="31"/>
      <c r="SAN22" s="76"/>
      <c r="SAO22" s="24"/>
      <c r="SAP22" s="76"/>
      <c r="SAQ22" s="31"/>
      <c r="SAR22" s="76"/>
      <c r="SAS22" s="31"/>
      <c r="SAT22" s="76"/>
      <c r="SAU22" s="31"/>
      <c r="SAV22" s="76"/>
      <c r="SAW22" s="31"/>
      <c r="SAX22" s="76"/>
      <c r="SAY22" s="24"/>
      <c r="SAZ22" s="76"/>
      <c r="SBA22" s="31"/>
      <c r="SBB22" s="76"/>
      <c r="SBC22" s="31"/>
      <c r="SBD22" s="76"/>
      <c r="SBE22" s="31"/>
      <c r="SBF22" s="76"/>
      <c r="SBG22" s="24"/>
      <c r="SBH22" s="75"/>
      <c r="SBI22" s="75"/>
      <c r="SBJ22" s="75"/>
      <c r="SBK22" s="35"/>
      <c r="SBL22" s="76"/>
      <c r="SBM22" s="35"/>
      <c r="SBN22" s="76"/>
      <c r="SBO22" s="26"/>
      <c r="SBP22" s="76"/>
      <c r="SBQ22" s="26"/>
      <c r="SBR22" s="76"/>
      <c r="SBS22" s="26"/>
      <c r="SBT22" s="76"/>
      <c r="SBU22" s="26"/>
      <c r="SBV22" s="76"/>
      <c r="SBW22" s="26"/>
      <c r="SBX22" s="76"/>
      <c r="SBY22" s="26"/>
      <c r="SBZ22" s="76"/>
      <c r="SCA22" s="26"/>
      <c r="SCB22" s="76"/>
      <c r="SCC22" s="31"/>
      <c r="SCD22" s="76"/>
      <c r="SCE22" s="31"/>
      <c r="SCF22" s="76"/>
      <c r="SCG22" s="31"/>
      <c r="SCH22" s="76"/>
      <c r="SCI22" s="31"/>
      <c r="SCJ22" s="76"/>
      <c r="SCK22" s="31"/>
      <c r="SCL22" s="76"/>
      <c r="SCM22" s="31"/>
      <c r="SCN22" s="76"/>
      <c r="SCO22" s="31"/>
      <c r="SCP22" s="76"/>
      <c r="SCQ22" s="31"/>
      <c r="SCR22" s="76"/>
      <c r="SCS22" s="31"/>
      <c r="SCT22" s="76"/>
      <c r="SCU22" s="31"/>
      <c r="SCV22" s="76"/>
      <c r="SCW22" s="31"/>
      <c r="SCX22" s="77"/>
      <c r="SCY22" s="31"/>
      <c r="SCZ22" s="76"/>
      <c r="SDA22" s="31"/>
      <c r="SDB22" s="76"/>
      <c r="SDC22" s="31"/>
      <c r="SDD22" s="76"/>
      <c r="SDE22" s="31"/>
      <c r="SDF22" s="76"/>
      <c r="SDG22" s="31"/>
      <c r="SDH22" s="76"/>
      <c r="SDI22" s="31"/>
      <c r="SDJ22" s="76"/>
      <c r="SDK22" s="31"/>
      <c r="SDL22" s="76"/>
      <c r="SDM22" s="24"/>
      <c r="SDN22" s="76"/>
      <c r="SDO22" s="31"/>
      <c r="SDP22" s="76"/>
      <c r="SDQ22" s="31"/>
      <c r="SDR22" s="76"/>
      <c r="SDS22" s="31"/>
      <c r="SDT22" s="76"/>
      <c r="SDU22" s="31"/>
      <c r="SDV22" s="76"/>
      <c r="SDW22" s="24"/>
      <c r="SDX22" s="76"/>
      <c r="SDY22" s="31"/>
      <c r="SDZ22" s="76"/>
      <c r="SEA22" s="31"/>
      <c r="SEB22" s="76"/>
      <c r="SEC22" s="31"/>
      <c r="SED22" s="76"/>
      <c r="SEE22" s="24"/>
      <c r="SEF22" s="75"/>
      <c r="SEG22" s="75"/>
      <c r="SEH22" s="75"/>
      <c r="SEI22" s="35"/>
      <c r="SEJ22" s="76"/>
      <c r="SEK22" s="35"/>
      <c r="SEL22" s="76"/>
      <c r="SEM22" s="26"/>
      <c r="SEN22" s="76"/>
      <c r="SEO22" s="26"/>
      <c r="SEP22" s="76"/>
      <c r="SEQ22" s="26"/>
      <c r="SER22" s="76"/>
      <c r="SES22" s="26"/>
      <c r="SET22" s="76"/>
      <c r="SEU22" s="26"/>
      <c r="SEV22" s="76"/>
      <c r="SEW22" s="26"/>
      <c r="SEX22" s="76"/>
      <c r="SEY22" s="26"/>
      <c r="SEZ22" s="76"/>
      <c r="SFA22" s="31"/>
      <c r="SFB22" s="76"/>
      <c r="SFC22" s="31"/>
      <c r="SFD22" s="76"/>
      <c r="SFE22" s="31"/>
      <c r="SFF22" s="76"/>
      <c r="SFG22" s="31"/>
      <c r="SFH22" s="76"/>
      <c r="SFI22" s="31"/>
      <c r="SFJ22" s="76"/>
      <c r="SFK22" s="31"/>
      <c r="SFL22" s="76"/>
      <c r="SFM22" s="31"/>
      <c r="SFN22" s="76"/>
      <c r="SFO22" s="31"/>
      <c r="SFP22" s="76"/>
      <c r="SFQ22" s="31"/>
      <c r="SFR22" s="76"/>
      <c r="SFS22" s="31"/>
      <c r="SFT22" s="76"/>
      <c r="SFU22" s="31"/>
      <c r="SFV22" s="77"/>
      <c r="SFW22" s="31"/>
      <c r="SFX22" s="76"/>
      <c r="SFY22" s="31"/>
      <c r="SFZ22" s="76"/>
      <c r="SGA22" s="31"/>
      <c r="SGB22" s="76"/>
      <c r="SGC22" s="31"/>
      <c r="SGD22" s="76"/>
      <c r="SGE22" s="31"/>
      <c r="SGF22" s="76"/>
      <c r="SGG22" s="31"/>
      <c r="SGH22" s="76"/>
      <c r="SGI22" s="31"/>
      <c r="SGJ22" s="76"/>
      <c r="SGK22" s="24"/>
      <c r="SGL22" s="76"/>
      <c r="SGM22" s="31"/>
      <c r="SGN22" s="76"/>
      <c r="SGO22" s="31"/>
      <c r="SGP22" s="76"/>
      <c r="SGQ22" s="31"/>
      <c r="SGR22" s="76"/>
      <c r="SGS22" s="31"/>
      <c r="SGT22" s="76"/>
      <c r="SGU22" s="24"/>
      <c r="SGV22" s="76"/>
      <c r="SGW22" s="31"/>
      <c r="SGX22" s="76"/>
      <c r="SGY22" s="31"/>
      <c r="SGZ22" s="76"/>
      <c r="SHA22" s="31"/>
      <c r="SHB22" s="76"/>
      <c r="SHC22" s="24"/>
      <c r="SHD22" s="75"/>
      <c r="SHE22" s="75"/>
      <c r="SHF22" s="75"/>
      <c r="SHG22" s="35"/>
      <c r="SHH22" s="76"/>
      <c r="SHI22" s="35"/>
      <c r="SHJ22" s="76"/>
      <c r="SHK22" s="26"/>
      <c r="SHL22" s="76"/>
      <c r="SHM22" s="26"/>
      <c r="SHN22" s="76"/>
      <c r="SHO22" s="26"/>
      <c r="SHP22" s="76"/>
      <c r="SHQ22" s="26"/>
      <c r="SHR22" s="76"/>
      <c r="SHS22" s="26"/>
      <c r="SHT22" s="76"/>
      <c r="SHU22" s="26"/>
      <c r="SHV22" s="76"/>
      <c r="SHW22" s="26"/>
      <c r="SHX22" s="76"/>
      <c r="SHY22" s="31"/>
      <c r="SHZ22" s="76"/>
      <c r="SIA22" s="31"/>
      <c r="SIB22" s="76"/>
      <c r="SIC22" s="31"/>
      <c r="SID22" s="76"/>
      <c r="SIE22" s="31"/>
      <c r="SIF22" s="76"/>
      <c r="SIG22" s="31"/>
      <c r="SIH22" s="76"/>
      <c r="SII22" s="31"/>
      <c r="SIJ22" s="76"/>
      <c r="SIK22" s="31"/>
      <c r="SIL22" s="76"/>
      <c r="SIM22" s="31"/>
      <c r="SIN22" s="76"/>
      <c r="SIO22" s="31"/>
      <c r="SIP22" s="76"/>
      <c r="SIQ22" s="31"/>
      <c r="SIR22" s="76"/>
      <c r="SIS22" s="31"/>
      <c r="SIT22" s="77"/>
      <c r="SIU22" s="31"/>
      <c r="SIV22" s="76"/>
      <c r="SIW22" s="31"/>
      <c r="SIX22" s="76"/>
      <c r="SIY22" s="31"/>
      <c r="SIZ22" s="76"/>
      <c r="SJA22" s="31"/>
      <c r="SJB22" s="76"/>
      <c r="SJC22" s="31"/>
      <c r="SJD22" s="76"/>
      <c r="SJE22" s="31"/>
      <c r="SJF22" s="76"/>
      <c r="SJG22" s="31"/>
      <c r="SJH22" s="76"/>
      <c r="SJI22" s="24"/>
      <c r="SJJ22" s="76"/>
      <c r="SJK22" s="31"/>
      <c r="SJL22" s="76"/>
      <c r="SJM22" s="31"/>
      <c r="SJN22" s="76"/>
      <c r="SJO22" s="31"/>
      <c r="SJP22" s="76"/>
      <c r="SJQ22" s="31"/>
      <c r="SJR22" s="76"/>
      <c r="SJS22" s="24"/>
      <c r="SJT22" s="76"/>
      <c r="SJU22" s="31"/>
      <c r="SJV22" s="76"/>
      <c r="SJW22" s="31"/>
      <c r="SJX22" s="76"/>
      <c r="SJY22" s="31"/>
      <c r="SJZ22" s="76"/>
      <c r="SKA22" s="24"/>
      <c r="SKB22" s="75"/>
      <c r="SKC22" s="75"/>
      <c r="SKD22" s="75"/>
      <c r="SKE22" s="35"/>
      <c r="SKF22" s="76"/>
      <c r="SKG22" s="35"/>
      <c r="SKH22" s="76"/>
      <c r="SKI22" s="26"/>
      <c r="SKJ22" s="76"/>
      <c r="SKK22" s="26"/>
      <c r="SKL22" s="76"/>
      <c r="SKM22" s="26"/>
      <c r="SKN22" s="76"/>
      <c r="SKO22" s="26"/>
      <c r="SKP22" s="76"/>
      <c r="SKQ22" s="26"/>
      <c r="SKR22" s="76"/>
      <c r="SKS22" s="26"/>
      <c r="SKT22" s="76"/>
      <c r="SKU22" s="26"/>
      <c r="SKV22" s="76"/>
      <c r="SKW22" s="31"/>
      <c r="SKX22" s="76"/>
      <c r="SKY22" s="31"/>
      <c r="SKZ22" s="76"/>
      <c r="SLA22" s="31"/>
      <c r="SLB22" s="76"/>
      <c r="SLC22" s="31"/>
      <c r="SLD22" s="76"/>
      <c r="SLE22" s="31"/>
      <c r="SLF22" s="76"/>
      <c r="SLG22" s="31"/>
      <c r="SLH22" s="76"/>
      <c r="SLI22" s="31"/>
      <c r="SLJ22" s="76"/>
      <c r="SLK22" s="31"/>
      <c r="SLL22" s="76"/>
      <c r="SLM22" s="31"/>
      <c r="SLN22" s="76"/>
      <c r="SLO22" s="31"/>
      <c r="SLP22" s="76"/>
      <c r="SLQ22" s="31"/>
      <c r="SLR22" s="77"/>
      <c r="SLS22" s="31"/>
      <c r="SLT22" s="76"/>
      <c r="SLU22" s="31"/>
      <c r="SLV22" s="76"/>
      <c r="SLW22" s="31"/>
      <c r="SLX22" s="76"/>
      <c r="SLY22" s="31"/>
      <c r="SLZ22" s="76"/>
      <c r="SMA22" s="31"/>
      <c r="SMB22" s="76"/>
      <c r="SMC22" s="31"/>
      <c r="SMD22" s="76"/>
      <c r="SME22" s="31"/>
      <c r="SMF22" s="76"/>
      <c r="SMG22" s="24"/>
      <c r="SMH22" s="76"/>
      <c r="SMI22" s="31"/>
      <c r="SMJ22" s="76"/>
      <c r="SMK22" s="31"/>
      <c r="SML22" s="76"/>
      <c r="SMM22" s="31"/>
      <c r="SMN22" s="76"/>
      <c r="SMO22" s="31"/>
      <c r="SMP22" s="76"/>
      <c r="SMQ22" s="24"/>
      <c r="SMR22" s="76"/>
      <c r="SMS22" s="31"/>
      <c r="SMT22" s="76"/>
      <c r="SMU22" s="31"/>
      <c r="SMV22" s="76"/>
      <c r="SMW22" s="31"/>
      <c r="SMX22" s="76"/>
      <c r="SMY22" s="24"/>
      <c r="SMZ22" s="75"/>
      <c r="SNA22" s="75"/>
      <c r="SNB22" s="75"/>
      <c r="SNC22" s="35"/>
      <c r="SND22" s="76"/>
      <c r="SNE22" s="35"/>
      <c r="SNF22" s="76"/>
      <c r="SNG22" s="26"/>
      <c r="SNH22" s="76"/>
      <c r="SNI22" s="26"/>
      <c r="SNJ22" s="76"/>
      <c r="SNK22" s="26"/>
      <c r="SNL22" s="76"/>
      <c r="SNM22" s="26"/>
      <c r="SNN22" s="76"/>
      <c r="SNO22" s="26"/>
      <c r="SNP22" s="76"/>
      <c r="SNQ22" s="26"/>
      <c r="SNR22" s="76"/>
      <c r="SNS22" s="26"/>
      <c r="SNT22" s="76"/>
      <c r="SNU22" s="31"/>
      <c r="SNV22" s="76"/>
      <c r="SNW22" s="31"/>
      <c r="SNX22" s="76"/>
      <c r="SNY22" s="31"/>
      <c r="SNZ22" s="76"/>
      <c r="SOA22" s="31"/>
      <c r="SOB22" s="76"/>
      <c r="SOC22" s="31"/>
      <c r="SOD22" s="76"/>
      <c r="SOE22" s="31"/>
      <c r="SOF22" s="76"/>
      <c r="SOG22" s="31"/>
      <c r="SOH22" s="76"/>
      <c r="SOI22" s="31"/>
      <c r="SOJ22" s="76"/>
      <c r="SOK22" s="31"/>
      <c r="SOL22" s="76"/>
      <c r="SOM22" s="31"/>
      <c r="SON22" s="76"/>
      <c r="SOO22" s="31"/>
      <c r="SOP22" s="77"/>
      <c r="SOQ22" s="31"/>
      <c r="SOR22" s="76"/>
      <c r="SOS22" s="31"/>
      <c r="SOT22" s="76"/>
      <c r="SOU22" s="31"/>
      <c r="SOV22" s="76"/>
      <c r="SOW22" s="31"/>
      <c r="SOX22" s="76"/>
      <c r="SOY22" s="31"/>
      <c r="SOZ22" s="76"/>
      <c r="SPA22" s="31"/>
      <c r="SPB22" s="76"/>
      <c r="SPC22" s="31"/>
      <c r="SPD22" s="76"/>
      <c r="SPE22" s="24"/>
      <c r="SPF22" s="76"/>
      <c r="SPG22" s="31"/>
      <c r="SPH22" s="76"/>
      <c r="SPI22" s="31"/>
      <c r="SPJ22" s="76"/>
      <c r="SPK22" s="31"/>
      <c r="SPL22" s="76"/>
      <c r="SPM22" s="31"/>
      <c r="SPN22" s="76"/>
      <c r="SPO22" s="24"/>
      <c r="SPP22" s="76"/>
      <c r="SPQ22" s="31"/>
      <c r="SPR22" s="76"/>
      <c r="SPS22" s="31"/>
      <c r="SPT22" s="76"/>
      <c r="SPU22" s="31"/>
      <c r="SPV22" s="76"/>
      <c r="SPW22" s="24"/>
      <c r="SPX22" s="75"/>
      <c r="SPY22" s="75"/>
      <c r="SPZ22" s="75"/>
      <c r="SQA22" s="35"/>
      <c r="SQB22" s="76"/>
      <c r="SQC22" s="35"/>
      <c r="SQD22" s="76"/>
      <c r="SQE22" s="26"/>
      <c r="SQF22" s="76"/>
      <c r="SQG22" s="26"/>
      <c r="SQH22" s="76"/>
      <c r="SQI22" s="26"/>
      <c r="SQJ22" s="76"/>
      <c r="SQK22" s="26"/>
      <c r="SQL22" s="76"/>
      <c r="SQM22" s="26"/>
      <c r="SQN22" s="76"/>
      <c r="SQO22" s="26"/>
      <c r="SQP22" s="76"/>
      <c r="SQQ22" s="26"/>
      <c r="SQR22" s="76"/>
      <c r="SQS22" s="31"/>
      <c r="SQT22" s="76"/>
      <c r="SQU22" s="31"/>
      <c r="SQV22" s="76"/>
      <c r="SQW22" s="31"/>
      <c r="SQX22" s="76"/>
      <c r="SQY22" s="31"/>
      <c r="SQZ22" s="76"/>
      <c r="SRA22" s="31"/>
      <c r="SRB22" s="76"/>
      <c r="SRC22" s="31"/>
      <c r="SRD22" s="76"/>
      <c r="SRE22" s="31"/>
      <c r="SRF22" s="76"/>
      <c r="SRG22" s="31"/>
      <c r="SRH22" s="76"/>
      <c r="SRI22" s="31"/>
      <c r="SRJ22" s="76"/>
      <c r="SRK22" s="31"/>
      <c r="SRL22" s="76"/>
      <c r="SRM22" s="31"/>
      <c r="SRN22" s="77"/>
      <c r="SRO22" s="31"/>
      <c r="SRP22" s="76"/>
      <c r="SRQ22" s="31"/>
      <c r="SRR22" s="76"/>
      <c r="SRS22" s="31"/>
      <c r="SRT22" s="76"/>
      <c r="SRU22" s="31"/>
      <c r="SRV22" s="76"/>
      <c r="SRW22" s="31"/>
      <c r="SRX22" s="76"/>
      <c r="SRY22" s="31"/>
      <c r="SRZ22" s="76"/>
      <c r="SSA22" s="31"/>
      <c r="SSB22" s="76"/>
      <c r="SSC22" s="24"/>
      <c r="SSD22" s="76"/>
      <c r="SSE22" s="31"/>
      <c r="SSF22" s="76"/>
      <c r="SSG22" s="31"/>
      <c r="SSH22" s="76"/>
      <c r="SSI22" s="31"/>
      <c r="SSJ22" s="76"/>
      <c r="SSK22" s="31"/>
      <c r="SSL22" s="76"/>
      <c r="SSM22" s="24"/>
      <c r="SSN22" s="76"/>
      <c r="SSO22" s="31"/>
      <c r="SSP22" s="76"/>
      <c r="SSQ22" s="31"/>
      <c r="SSR22" s="76"/>
      <c r="SSS22" s="31"/>
      <c r="SST22" s="76"/>
      <c r="SSU22" s="24"/>
      <c r="SSV22" s="75"/>
      <c r="SSW22" s="75"/>
      <c r="SSX22" s="75"/>
      <c r="SSY22" s="35"/>
      <c r="SSZ22" s="76"/>
      <c r="STA22" s="35"/>
      <c r="STB22" s="76"/>
      <c r="STC22" s="26"/>
      <c r="STD22" s="76"/>
      <c r="STE22" s="26"/>
      <c r="STF22" s="76"/>
      <c r="STG22" s="26"/>
      <c r="STH22" s="76"/>
      <c r="STI22" s="26"/>
      <c r="STJ22" s="76"/>
      <c r="STK22" s="26"/>
      <c r="STL22" s="76"/>
      <c r="STM22" s="26"/>
      <c r="STN22" s="76"/>
      <c r="STO22" s="26"/>
      <c r="STP22" s="76"/>
      <c r="STQ22" s="31"/>
      <c r="STR22" s="76"/>
      <c r="STS22" s="31"/>
      <c r="STT22" s="76"/>
      <c r="STU22" s="31"/>
      <c r="STV22" s="76"/>
      <c r="STW22" s="31"/>
      <c r="STX22" s="76"/>
      <c r="STY22" s="31"/>
      <c r="STZ22" s="76"/>
      <c r="SUA22" s="31"/>
      <c r="SUB22" s="76"/>
      <c r="SUC22" s="31"/>
      <c r="SUD22" s="76"/>
      <c r="SUE22" s="31"/>
      <c r="SUF22" s="76"/>
      <c r="SUG22" s="31"/>
      <c r="SUH22" s="76"/>
      <c r="SUI22" s="31"/>
      <c r="SUJ22" s="76"/>
      <c r="SUK22" s="31"/>
      <c r="SUL22" s="77"/>
      <c r="SUM22" s="31"/>
      <c r="SUN22" s="76"/>
      <c r="SUO22" s="31"/>
      <c r="SUP22" s="76"/>
      <c r="SUQ22" s="31"/>
      <c r="SUR22" s="76"/>
      <c r="SUS22" s="31"/>
      <c r="SUT22" s="76"/>
      <c r="SUU22" s="31"/>
      <c r="SUV22" s="76"/>
      <c r="SUW22" s="31"/>
      <c r="SUX22" s="76"/>
      <c r="SUY22" s="31"/>
      <c r="SUZ22" s="76"/>
      <c r="SVA22" s="24"/>
      <c r="SVB22" s="76"/>
      <c r="SVC22" s="31"/>
      <c r="SVD22" s="76"/>
      <c r="SVE22" s="31"/>
      <c r="SVF22" s="76"/>
      <c r="SVG22" s="31"/>
      <c r="SVH22" s="76"/>
      <c r="SVI22" s="31"/>
      <c r="SVJ22" s="76"/>
      <c r="SVK22" s="24"/>
      <c r="SVL22" s="76"/>
      <c r="SVM22" s="31"/>
      <c r="SVN22" s="76"/>
      <c r="SVO22" s="31"/>
      <c r="SVP22" s="76"/>
      <c r="SVQ22" s="31"/>
      <c r="SVR22" s="76"/>
      <c r="SVS22" s="24"/>
      <c r="SVT22" s="75"/>
      <c r="SVU22" s="75"/>
      <c r="SVV22" s="75"/>
      <c r="SVW22" s="35"/>
      <c r="SVX22" s="76"/>
      <c r="SVY22" s="35"/>
      <c r="SVZ22" s="76"/>
      <c r="SWA22" s="26"/>
      <c r="SWB22" s="76"/>
      <c r="SWC22" s="26"/>
      <c r="SWD22" s="76"/>
      <c r="SWE22" s="26"/>
      <c r="SWF22" s="76"/>
      <c r="SWG22" s="26"/>
      <c r="SWH22" s="76"/>
      <c r="SWI22" s="26"/>
      <c r="SWJ22" s="76"/>
      <c r="SWK22" s="26"/>
      <c r="SWL22" s="76"/>
      <c r="SWM22" s="26"/>
      <c r="SWN22" s="76"/>
      <c r="SWO22" s="31"/>
      <c r="SWP22" s="76"/>
      <c r="SWQ22" s="31"/>
      <c r="SWR22" s="76"/>
      <c r="SWS22" s="31"/>
      <c r="SWT22" s="76"/>
      <c r="SWU22" s="31"/>
      <c r="SWV22" s="76"/>
      <c r="SWW22" s="31"/>
      <c r="SWX22" s="76"/>
      <c r="SWY22" s="31"/>
      <c r="SWZ22" s="76"/>
      <c r="SXA22" s="31"/>
      <c r="SXB22" s="76"/>
      <c r="SXC22" s="31"/>
      <c r="SXD22" s="76"/>
      <c r="SXE22" s="31"/>
      <c r="SXF22" s="76"/>
      <c r="SXG22" s="31"/>
      <c r="SXH22" s="76"/>
      <c r="SXI22" s="31"/>
      <c r="SXJ22" s="77"/>
      <c r="SXK22" s="31"/>
      <c r="SXL22" s="76"/>
      <c r="SXM22" s="31"/>
      <c r="SXN22" s="76"/>
      <c r="SXO22" s="31"/>
      <c r="SXP22" s="76"/>
      <c r="SXQ22" s="31"/>
      <c r="SXR22" s="76"/>
      <c r="SXS22" s="31"/>
      <c r="SXT22" s="76"/>
      <c r="SXU22" s="31"/>
      <c r="SXV22" s="76"/>
      <c r="SXW22" s="31"/>
      <c r="SXX22" s="76"/>
      <c r="SXY22" s="24"/>
      <c r="SXZ22" s="76"/>
      <c r="SYA22" s="31"/>
      <c r="SYB22" s="76"/>
      <c r="SYC22" s="31"/>
      <c r="SYD22" s="76"/>
      <c r="SYE22" s="31"/>
      <c r="SYF22" s="76"/>
      <c r="SYG22" s="31"/>
      <c r="SYH22" s="76"/>
      <c r="SYI22" s="24"/>
      <c r="SYJ22" s="76"/>
      <c r="SYK22" s="31"/>
      <c r="SYL22" s="76"/>
      <c r="SYM22" s="31"/>
      <c r="SYN22" s="76"/>
      <c r="SYO22" s="31"/>
      <c r="SYP22" s="76"/>
      <c r="SYQ22" s="24"/>
      <c r="SYR22" s="75"/>
      <c r="SYS22" s="75"/>
      <c r="SYT22" s="75"/>
      <c r="SYU22" s="35"/>
      <c r="SYV22" s="76"/>
      <c r="SYW22" s="35"/>
      <c r="SYX22" s="76"/>
      <c r="SYY22" s="26"/>
      <c r="SYZ22" s="76"/>
      <c r="SZA22" s="26"/>
      <c r="SZB22" s="76"/>
      <c r="SZC22" s="26"/>
      <c r="SZD22" s="76"/>
      <c r="SZE22" s="26"/>
      <c r="SZF22" s="76"/>
      <c r="SZG22" s="26"/>
      <c r="SZH22" s="76"/>
      <c r="SZI22" s="26"/>
      <c r="SZJ22" s="76"/>
      <c r="SZK22" s="26"/>
      <c r="SZL22" s="76"/>
      <c r="SZM22" s="31"/>
      <c r="SZN22" s="76"/>
      <c r="SZO22" s="31"/>
      <c r="SZP22" s="76"/>
      <c r="SZQ22" s="31"/>
      <c r="SZR22" s="76"/>
      <c r="SZS22" s="31"/>
      <c r="SZT22" s="76"/>
      <c r="SZU22" s="31"/>
      <c r="SZV22" s="76"/>
      <c r="SZW22" s="31"/>
      <c r="SZX22" s="76"/>
      <c r="SZY22" s="31"/>
      <c r="SZZ22" s="76"/>
      <c r="TAA22" s="31"/>
      <c r="TAB22" s="76"/>
      <c r="TAC22" s="31"/>
      <c r="TAD22" s="76"/>
      <c r="TAE22" s="31"/>
      <c r="TAF22" s="76"/>
      <c r="TAG22" s="31"/>
      <c r="TAH22" s="77"/>
      <c r="TAI22" s="31"/>
      <c r="TAJ22" s="76"/>
      <c r="TAK22" s="31"/>
      <c r="TAL22" s="76"/>
      <c r="TAM22" s="31"/>
      <c r="TAN22" s="76"/>
      <c r="TAO22" s="31"/>
      <c r="TAP22" s="76"/>
      <c r="TAQ22" s="31"/>
      <c r="TAR22" s="76"/>
      <c r="TAS22" s="31"/>
      <c r="TAT22" s="76"/>
      <c r="TAU22" s="31"/>
      <c r="TAV22" s="76"/>
      <c r="TAW22" s="24"/>
      <c r="TAX22" s="76"/>
      <c r="TAY22" s="31"/>
      <c r="TAZ22" s="76"/>
      <c r="TBA22" s="31"/>
      <c r="TBB22" s="76"/>
      <c r="TBC22" s="31"/>
      <c r="TBD22" s="76"/>
      <c r="TBE22" s="31"/>
      <c r="TBF22" s="76"/>
      <c r="TBG22" s="24"/>
      <c r="TBH22" s="76"/>
      <c r="TBI22" s="31"/>
      <c r="TBJ22" s="76"/>
      <c r="TBK22" s="31"/>
      <c r="TBL22" s="76"/>
      <c r="TBM22" s="31"/>
      <c r="TBN22" s="76"/>
      <c r="TBO22" s="24"/>
      <c r="TBP22" s="75"/>
      <c r="TBQ22" s="75"/>
      <c r="TBR22" s="75"/>
      <c r="TBS22" s="35"/>
      <c r="TBT22" s="76"/>
      <c r="TBU22" s="35"/>
      <c r="TBV22" s="76"/>
      <c r="TBW22" s="26"/>
      <c r="TBX22" s="76"/>
      <c r="TBY22" s="26"/>
      <c r="TBZ22" s="76"/>
      <c r="TCA22" s="26"/>
      <c r="TCB22" s="76"/>
      <c r="TCC22" s="26"/>
      <c r="TCD22" s="76"/>
      <c r="TCE22" s="26"/>
      <c r="TCF22" s="76"/>
      <c r="TCG22" s="26"/>
      <c r="TCH22" s="76"/>
      <c r="TCI22" s="26"/>
      <c r="TCJ22" s="76"/>
      <c r="TCK22" s="31"/>
      <c r="TCL22" s="76"/>
      <c r="TCM22" s="31"/>
      <c r="TCN22" s="76"/>
      <c r="TCO22" s="31"/>
      <c r="TCP22" s="76"/>
      <c r="TCQ22" s="31"/>
      <c r="TCR22" s="76"/>
      <c r="TCS22" s="31"/>
      <c r="TCT22" s="76"/>
      <c r="TCU22" s="31"/>
      <c r="TCV22" s="76"/>
      <c r="TCW22" s="31"/>
      <c r="TCX22" s="76"/>
      <c r="TCY22" s="31"/>
      <c r="TCZ22" s="76"/>
      <c r="TDA22" s="31"/>
      <c r="TDB22" s="76"/>
      <c r="TDC22" s="31"/>
      <c r="TDD22" s="76"/>
      <c r="TDE22" s="31"/>
      <c r="TDF22" s="77"/>
      <c r="TDG22" s="31"/>
      <c r="TDH22" s="76"/>
      <c r="TDI22" s="31"/>
      <c r="TDJ22" s="76"/>
      <c r="TDK22" s="31"/>
      <c r="TDL22" s="76"/>
      <c r="TDM22" s="31"/>
      <c r="TDN22" s="76"/>
      <c r="TDO22" s="31"/>
      <c r="TDP22" s="76"/>
      <c r="TDQ22" s="31"/>
      <c r="TDR22" s="76"/>
      <c r="TDS22" s="31"/>
      <c r="TDT22" s="76"/>
      <c r="TDU22" s="24"/>
      <c r="TDV22" s="76"/>
      <c r="TDW22" s="31"/>
      <c r="TDX22" s="76"/>
      <c r="TDY22" s="31"/>
      <c r="TDZ22" s="76"/>
      <c r="TEA22" s="31"/>
      <c r="TEB22" s="76"/>
      <c r="TEC22" s="31"/>
      <c r="TED22" s="76"/>
      <c r="TEE22" s="24"/>
      <c r="TEF22" s="76"/>
      <c r="TEG22" s="31"/>
      <c r="TEH22" s="76"/>
      <c r="TEI22" s="31"/>
      <c r="TEJ22" s="76"/>
      <c r="TEK22" s="31"/>
      <c r="TEL22" s="76"/>
      <c r="TEM22" s="24"/>
      <c r="TEN22" s="75"/>
      <c r="TEO22" s="75"/>
      <c r="TEP22" s="75"/>
      <c r="TEQ22" s="35"/>
      <c r="TER22" s="76"/>
      <c r="TES22" s="35"/>
      <c r="TET22" s="76"/>
      <c r="TEU22" s="26"/>
      <c r="TEV22" s="76"/>
      <c r="TEW22" s="26"/>
      <c r="TEX22" s="76"/>
      <c r="TEY22" s="26"/>
      <c r="TEZ22" s="76"/>
      <c r="TFA22" s="26"/>
      <c r="TFB22" s="76"/>
      <c r="TFC22" s="26"/>
      <c r="TFD22" s="76"/>
      <c r="TFE22" s="26"/>
      <c r="TFF22" s="76"/>
      <c r="TFG22" s="26"/>
      <c r="TFH22" s="76"/>
      <c r="TFI22" s="31"/>
      <c r="TFJ22" s="76"/>
      <c r="TFK22" s="31"/>
      <c r="TFL22" s="76"/>
      <c r="TFM22" s="31"/>
      <c r="TFN22" s="76"/>
      <c r="TFO22" s="31"/>
      <c r="TFP22" s="76"/>
      <c r="TFQ22" s="31"/>
      <c r="TFR22" s="76"/>
      <c r="TFS22" s="31"/>
      <c r="TFT22" s="76"/>
      <c r="TFU22" s="31"/>
      <c r="TFV22" s="76"/>
      <c r="TFW22" s="31"/>
      <c r="TFX22" s="76"/>
      <c r="TFY22" s="31"/>
      <c r="TFZ22" s="76"/>
      <c r="TGA22" s="31"/>
      <c r="TGB22" s="76"/>
      <c r="TGC22" s="31"/>
      <c r="TGD22" s="77"/>
      <c r="TGE22" s="31"/>
      <c r="TGF22" s="76"/>
      <c r="TGG22" s="31"/>
      <c r="TGH22" s="76"/>
      <c r="TGI22" s="31"/>
      <c r="TGJ22" s="76"/>
      <c r="TGK22" s="31"/>
      <c r="TGL22" s="76"/>
      <c r="TGM22" s="31"/>
      <c r="TGN22" s="76"/>
      <c r="TGO22" s="31"/>
      <c r="TGP22" s="76"/>
      <c r="TGQ22" s="31"/>
      <c r="TGR22" s="76"/>
      <c r="TGS22" s="24"/>
      <c r="TGT22" s="76"/>
      <c r="TGU22" s="31"/>
      <c r="TGV22" s="76"/>
      <c r="TGW22" s="31"/>
      <c r="TGX22" s="76"/>
      <c r="TGY22" s="31"/>
      <c r="TGZ22" s="76"/>
      <c r="THA22" s="31"/>
      <c r="THB22" s="76"/>
      <c r="THC22" s="24"/>
      <c r="THD22" s="76"/>
      <c r="THE22" s="31"/>
      <c r="THF22" s="76"/>
      <c r="THG22" s="31"/>
      <c r="THH22" s="76"/>
      <c r="THI22" s="31"/>
      <c r="THJ22" s="76"/>
      <c r="THK22" s="24"/>
      <c r="THL22" s="75"/>
      <c r="THM22" s="75"/>
      <c r="THN22" s="75"/>
      <c r="THO22" s="35"/>
      <c r="THP22" s="76"/>
      <c r="THQ22" s="35"/>
      <c r="THR22" s="76"/>
      <c r="THS22" s="26"/>
      <c r="THT22" s="76"/>
      <c r="THU22" s="26"/>
      <c r="THV22" s="76"/>
      <c r="THW22" s="26"/>
      <c r="THX22" s="76"/>
      <c r="THY22" s="26"/>
      <c r="THZ22" s="76"/>
      <c r="TIA22" s="26"/>
      <c r="TIB22" s="76"/>
      <c r="TIC22" s="26"/>
      <c r="TID22" s="76"/>
      <c r="TIE22" s="26"/>
      <c r="TIF22" s="76"/>
      <c r="TIG22" s="31"/>
      <c r="TIH22" s="76"/>
      <c r="TII22" s="31"/>
      <c r="TIJ22" s="76"/>
      <c r="TIK22" s="31"/>
      <c r="TIL22" s="76"/>
      <c r="TIM22" s="31"/>
      <c r="TIN22" s="76"/>
      <c r="TIO22" s="31"/>
      <c r="TIP22" s="76"/>
      <c r="TIQ22" s="31"/>
      <c r="TIR22" s="76"/>
      <c r="TIS22" s="31"/>
      <c r="TIT22" s="76"/>
      <c r="TIU22" s="31"/>
      <c r="TIV22" s="76"/>
      <c r="TIW22" s="31"/>
      <c r="TIX22" s="76"/>
      <c r="TIY22" s="31"/>
      <c r="TIZ22" s="76"/>
      <c r="TJA22" s="31"/>
      <c r="TJB22" s="77"/>
      <c r="TJC22" s="31"/>
      <c r="TJD22" s="76"/>
      <c r="TJE22" s="31"/>
      <c r="TJF22" s="76"/>
      <c r="TJG22" s="31"/>
      <c r="TJH22" s="76"/>
      <c r="TJI22" s="31"/>
      <c r="TJJ22" s="76"/>
      <c r="TJK22" s="31"/>
      <c r="TJL22" s="76"/>
      <c r="TJM22" s="31"/>
      <c r="TJN22" s="76"/>
      <c r="TJO22" s="31"/>
      <c r="TJP22" s="76"/>
      <c r="TJQ22" s="24"/>
      <c r="TJR22" s="76"/>
      <c r="TJS22" s="31"/>
      <c r="TJT22" s="76"/>
      <c r="TJU22" s="31"/>
      <c r="TJV22" s="76"/>
      <c r="TJW22" s="31"/>
      <c r="TJX22" s="76"/>
      <c r="TJY22" s="31"/>
      <c r="TJZ22" s="76"/>
      <c r="TKA22" s="24"/>
      <c r="TKB22" s="76"/>
      <c r="TKC22" s="31"/>
      <c r="TKD22" s="76"/>
      <c r="TKE22" s="31"/>
      <c r="TKF22" s="76"/>
      <c r="TKG22" s="31"/>
      <c r="TKH22" s="76"/>
      <c r="TKI22" s="24"/>
      <c r="TKJ22" s="75"/>
      <c r="TKK22" s="75"/>
      <c r="TKL22" s="75"/>
      <c r="TKM22" s="35"/>
      <c r="TKN22" s="76"/>
      <c r="TKO22" s="35"/>
      <c r="TKP22" s="76"/>
      <c r="TKQ22" s="26"/>
      <c r="TKR22" s="76"/>
      <c r="TKS22" s="26"/>
      <c r="TKT22" s="76"/>
      <c r="TKU22" s="26"/>
      <c r="TKV22" s="76"/>
      <c r="TKW22" s="26"/>
      <c r="TKX22" s="76"/>
      <c r="TKY22" s="26"/>
      <c r="TKZ22" s="76"/>
      <c r="TLA22" s="26"/>
      <c r="TLB22" s="76"/>
      <c r="TLC22" s="26"/>
      <c r="TLD22" s="76"/>
      <c r="TLE22" s="31"/>
      <c r="TLF22" s="76"/>
      <c r="TLG22" s="31"/>
      <c r="TLH22" s="76"/>
      <c r="TLI22" s="31"/>
      <c r="TLJ22" s="76"/>
      <c r="TLK22" s="31"/>
      <c r="TLL22" s="76"/>
      <c r="TLM22" s="31"/>
      <c r="TLN22" s="76"/>
      <c r="TLO22" s="31"/>
      <c r="TLP22" s="76"/>
      <c r="TLQ22" s="31"/>
      <c r="TLR22" s="76"/>
      <c r="TLS22" s="31"/>
      <c r="TLT22" s="76"/>
      <c r="TLU22" s="31"/>
      <c r="TLV22" s="76"/>
      <c r="TLW22" s="31"/>
      <c r="TLX22" s="76"/>
      <c r="TLY22" s="31"/>
      <c r="TLZ22" s="77"/>
      <c r="TMA22" s="31"/>
      <c r="TMB22" s="76"/>
      <c r="TMC22" s="31"/>
      <c r="TMD22" s="76"/>
      <c r="TME22" s="31"/>
      <c r="TMF22" s="76"/>
      <c r="TMG22" s="31"/>
      <c r="TMH22" s="76"/>
      <c r="TMI22" s="31"/>
      <c r="TMJ22" s="76"/>
      <c r="TMK22" s="31"/>
      <c r="TML22" s="76"/>
      <c r="TMM22" s="31"/>
      <c r="TMN22" s="76"/>
      <c r="TMO22" s="24"/>
      <c r="TMP22" s="76"/>
      <c r="TMQ22" s="31"/>
      <c r="TMR22" s="76"/>
      <c r="TMS22" s="31"/>
      <c r="TMT22" s="76"/>
      <c r="TMU22" s="31"/>
      <c r="TMV22" s="76"/>
      <c r="TMW22" s="31"/>
      <c r="TMX22" s="76"/>
      <c r="TMY22" s="24"/>
      <c r="TMZ22" s="76"/>
      <c r="TNA22" s="31"/>
      <c r="TNB22" s="76"/>
      <c r="TNC22" s="31"/>
      <c r="TND22" s="76"/>
      <c r="TNE22" s="31"/>
      <c r="TNF22" s="76"/>
      <c r="TNG22" s="24"/>
      <c r="TNH22" s="75"/>
      <c r="TNI22" s="75"/>
      <c r="TNJ22" s="75"/>
      <c r="TNK22" s="35"/>
      <c r="TNL22" s="76"/>
      <c r="TNM22" s="35"/>
      <c r="TNN22" s="76"/>
      <c r="TNO22" s="26"/>
      <c r="TNP22" s="76"/>
      <c r="TNQ22" s="26"/>
      <c r="TNR22" s="76"/>
      <c r="TNS22" s="26"/>
      <c r="TNT22" s="76"/>
      <c r="TNU22" s="26"/>
      <c r="TNV22" s="76"/>
      <c r="TNW22" s="26"/>
      <c r="TNX22" s="76"/>
      <c r="TNY22" s="26"/>
      <c r="TNZ22" s="76"/>
      <c r="TOA22" s="26"/>
      <c r="TOB22" s="76"/>
      <c r="TOC22" s="31"/>
      <c r="TOD22" s="76"/>
      <c r="TOE22" s="31"/>
      <c r="TOF22" s="76"/>
      <c r="TOG22" s="31"/>
      <c r="TOH22" s="76"/>
      <c r="TOI22" s="31"/>
      <c r="TOJ22" s="76"/>
      <c r="TOK22" s="31"/>
      <c r="TOL22" s="76"/>
      <c r="TOM22" s="31"/>
      <c r="TON22" s="76"/>
      <c r="TOO22" s="31"/>
      <c r="TOP22" s="76"/>
      <c r="TOQ22" s="31"/>
      <c r="TOR22" s="76"/>
      <c r="TOS22" s="31"/>
      <c r="TOT22" s="76"/>
      <c r="TOU22" s="31"/>
      <c r="TOV22" s="76"/>
      <c r="TOW22" s="31"/>
      <c r="TOX22" s="77"/>
      <c r="TOY22" s="31"/>
      <c r="TOZ22" s="76"/>
      <c r="TPA22" s="31"/>
      <c r="TPB22" s="76"/>
      <c r="TPC22" s="31"/>
      <c r="TPD22" s="76"/>
      <c r="TPE22" s="31"/>
      <c r="TPF22" s="76"/>
      <c r="TPG22" s="31"/>
      <c r="TPH22" s="76"/>
      <c r="TPI22" s="31"/>
      <c r="TPJ22" s="76"/>
      <c r="TPK22" s="31"/>
      <c r="TPL22" s="76"/>
      <c r="TPM22" s="24"/>
      <c r="TPN22" s="76"/>
      <c r="TPO22" s="31"/>
      <c r="TPP22" s="76"/>
      <c r="TPQ22" s="31"/>
      <c r="TPR22" s="76"/>
      <c r="TPS22" s="31"/>
      <c r="TPT22" s="76"/>
      <c r="TPU22" s="31"/>
      <c r="TPV22" s="76"/>
      <c r="TPW22" s="24"/>
      <c r="TPX22" s="76"/>
      <c r="TPY22" s="31"/>
      <c r="TPZ22" s="76"/>
      <c r="TQA22" s="31"/>
      <c r="TQB22" s="76"/>
      <c r="TQC22" s="31"/>
      <c r="TQD22" s="76"/>
      <c r="TQE22" s="24"/>
      <c r="TQF22" s="75"/>
      <c r="TQG22" s="75"/>
      <c r="TQH22" s="75"/>
      <c r="TQI22" s="35"/>
      <c r="TQJ22" s="76"/>
      <c r="TQK22" s="35"/>
      <c r="TQL22" s="76"/>
      <c r="TQM22" s="26"/>
      <c r="TQN22" s="76"/>
      <c r="TQO22" s="26"/>
      <c r="TQP22" s="76"/>
      <c r="TQQ22" s="26"/>
      <c r="TQR22" s="76"/>
      <c r="TQS22" s="26"/>
      <c r="TQT22" s="76"/>
      <c r="TQU22" s="26"/>
      <c r="TQV22" s="76"/>
      <c r="TQW22" s="26"/>
      <c r="TQX22" s="76"/>
      <c r="TQY22" s="26"/>
      <c r="TQZ22" s="76"/>
      <c r="TRA22" s="31"/>
      <c r="TRB22" s="76"/>
      <c r="TRC22" s="31"/>
      <c r="TRD22" s="76"/>
      <c r="TRE22" s="31"/>
      <c r="TRF22" s="76"/>
      <c r="TRG22" s="31"/>
      <c r="TRH22" s="76"/>
      <c r="TRI22" s="31"/>
      <c r="TRJ22" s="76"/>
      <c r="TRK22" s="31"/>
      <c r="TRL22" s="76"/>
      <c r="TRM22" s="31"/>
      <c r="TRN22" s="76"/>
      <c r="TRO22" s="31"/>
      <c r="TRP22" s="76"/>
      <c r="TRQ22" s="31"/>
      <c r="TRR22" s="76"/>
      <c r="TRS22" s="31"/>
      <c r="TRT22" s="76"/>
      <c r="TRU22" s="31"/>
      <c r="TRV22" s="77"/>
      <c r="TRW22" s="31"/>
      <c r="TRX22" s="76"/>
      <c r="TRY22" s="31"/>
      <c r="TRZ22" s="76"/>
      <c r="TSA22" s="31"/>
      <c r="TSB22" s="76"/>
      <c r="TSC22" s="31"/>
      <c r="TSD22" s="76"/>
      <c r="TSE22" s="31"/>
      <c r="TSF22" s="76"/>
      <c r="TSG22" s="31"/>
      <c r="TSH22" s="76"/>
      <c r="TSI22" s="31"/>
      <c r="TSJ22" s="76"/>
      <c r="TSK22" s="24"/>
      <c r="TSL22" s="76"/>
      <c r="TSM22" s="31"/>
      <c r="TSN22" s="76"/>
      <c r="TSO22" s="31"/>
      <c r="TSP22" s="76"/>
      <c r="TSQ22" s="31"/>
      <c r="TSR22" s="76"/>
      <c r="TSS22" s="31"/>
      <c r="TST22" s="76"/>
      <c r="TSU22" s="24"/>
      <c r="TSV22" s="76"/>
      <c r="TSW22" s="31"/>
      <c r="TSX22" s="76"/>
      <c r="TSY22" s="31"/>
      <c r="TSZ22" s="76"/>
      <c r="TTA22" s="31"/>
      <c r="TTB22" s="76"/>
      <c r="TTC22" s="24"/>
      <c r="TTD22" s="75"/>
      <c r="TTE22" s="75"/>
      <c r="TTF22" s="75"/>
      <c r="TTG22" s="35"/>
      <c r="TTH22" s="76"/>
      <c r="TTI22" s="35"/>
      <c r="TTJ22" s="76"/>
      <c r="TTK22" s="26"/>
      <c r="TTL22" s="76"/>
      <c r="TTM22" s="26"/>
      <c r="TTN22" s="76"/>
      <c r="TTO22" s="26"/>
      <c r="TTP22" s="76"/>
      <c r="TTQ22" s="26"/>
      <c r="TTR22" s="76"/>
      <c r="TTS22" s="26"/>
      <c r="TTT22" s="76"/>
      <c r="TTU22" s="26"/>
      <c r="TTV22" s="76"/>
      <c r="TTW22" s="26"/>
      <c r="TTX22" s="76"/>
      <c r="TTY22" s="31"/>
      <c r="TTZ22" s="76"/>
      <c r="TUA22" s="31"/>
      <c r="TUB22" s="76"/>
      <c r="TUC22" s="31"/>
      <c r="TUD22" s="76"/>
      <c r="TUE22" s="31"/>
      <c r="TUF22" s="76"/>
      <c r="TUG22" s="31"/>
      <c r="TUH22" s="76"/>
      <c r="TUI22" s="31"/>
      <c r="TUJ22" s="76"/>
      <c r="TUK22" s="31"/>
      <c r="TUL22" s="76"/>
      <c r="TUM22" s="31"/>
      <c r="TUN22" s="76"/>
      <c r="TUO22" s="31"/>
      <c r="TUP22" s="76"/>
      <c r="TUQ22" s="31"/>
      <c r="TUR22" s="76"/>
      <c r="TUS22" s="31"/>
      <c r="TUT22" s="77"/>
      <c r="TUU22" s="31"/>
      <c r="TUV22" s="76"/>
      <c r="TUW22" s="31"/>
      <c r="TUX22" s="76"/>
      <c r="TUY22" s="31"/>
      <c r="TUZ22" s="76"/>
      <c r="TVA22" s="31"/>
      <c r="TVB22" s="76"/>
      <c r="TVC22" s="31"/>
      <c r="TVD22" s="76"/>
      <c r="TVE22" s="31"/>
      <c r="TVF22" s="76"/>
      <c r="TVG22" s="31"/>
      <c r="TVH22" s="76"/>
      <c r="TVI22" s="24"/>
      <c r="TVJ22" s="76"/>
      <c r="TVK22" s="31"/>
      <c r="TVL22" s="76"/>
      <c r="TVM22" s="31"/>
      <c r="TVN22" s="76"/>
      <c r="TVO22" s="31"/>
      <c r="TVP22" s="76"/>
      <c r="TVQ22" s="31"/>
      <c r="TVR22" s="76"/>
      <c r="TVS22" s="24"/>
      <c r="TVT22" s="76"/>
      <c r="TVU22" s="31"/>
      <c r="TVV22" s="76"/>
      <c r="TVW22" s="31"/>
      <c r="TVX22" s="76"/>
      <c r="TVY22" s="31"/>
      <c r="TVZ22" s="76"/>
      <c r="TWA22" s="24"/>
      <c r="TWB22" s="75"/>
      <c r="TWC22" s="75"/>
      <c r="TWD22" s="75"/>
      <c r="TWE22" s="35"/>
      <c r="TWF22" s="76"/>
      <c r="TWG22" s="35"/>
      <c r="TWH22" s="76"/>
      <c r="TWI22" s="26"/>
      <c r="TWJ22" s="76"/>
      <c r="TWK22" s="26"/>
      <c r="TWL22" s="76"/>
      <c r="TWM22" s="26"/>
      <c r="TWN22" s="76"/>
      <c r="TWO22" s="26"/>
      <c r="TWP22" s="76"/>
      <c r="TWQ22" s="26"/>
      <c r="TWR22" s="76"/>
      <c r="TWS22" s="26"/>
      <c r="TWT22" s="76"/>
      <c r="TWU22" s="26"/>
      <c r="TWV22" s="76"/>
      <c r="TWW22" s="31"/>
      <c r="TWX22" s="76"/>
      <c r="TWY22" s="31"/>
      <c r="TWZ22" s="76"/>
      <c r="TXA22" s="31"/>
      <c r="TXB22" s="76"/>
      <c r="TXC22" s="31"/>
      <c r="TXD22" s="76"/>
      <c r="TXE22" s="31"/>
      <c r="TXF22" s="76"/>
      <c r="TXG22" s="31"/>
      <c r="TXH22" s="76"/>
      <c r="TXI22" s="31"/>
      <c r="TXJ22" s="76"/>
      <c r="TXK22" s="31"/>
      <c r="TXL22" s="76"/>
      <c r="TXM22" s="31"/>
      <c r="TXN22" s="76"/>
      <c r="TXO22" s="31"/>
      <c r="TXP22" s="76"/>
      <c r="TXQ22" s="31"/>
      <c r="TXR22" s="77"/>
      <c r="TXS22" s="31"/>
      <c r="TXT22" s="76"/>
      <c r="TXU22" s="31"/>
      <c r="TXV22" s="76"/>
      <c r="TXW22" s="31"/>
      <c r="TXX22" s="76"/>
      <c r="TXY22" s="31"/>
      <c r="TXZ22" s="76"/>
      <c r="TYA22" s="31"/>
      <c r="TYB22" s="76"/>
      <c r="TYC22" s="31"/>
      <c r="TYD22" s="76"/>
      <c r="TYE22" s="31"/>
      <c r="TYF22" s="76"/>
      <c r="TYG22" s="24"/>
      <c r="TYH22" s="76"/>
      <c r="TYI22" s="31"/>
      <c r="TYJ22" s="76"/>
      <c r="TYK22" s="31"/>
      <c r="TYL22" s="76"/>
      <c r="TYM22" s="31"/>
      <c r="TYN22" s="76"/>
      <c r="TYO22" s="31"/>
      <c r="TYP22" s="76"/>
      <c r="TYQ22" s="24"/>
      <c r="TYR22" s="76"/>
      <c r="TYS22" s="31"/>
      <c r="TYT22" s="76"/>
      <c r="TYU22" s="31"/>
      <c r="TYV22" s="76"/>
      <c r="TYW22" s="31"/>
      <c r="TYX22" s="76"/>
      <c r="TYY22" s="24"/>
      <c r="TYZ22" s="75"/>
      <c r="TZA22" s="75"/>
      <c r="TZB22" s="75"/>
      <c r="TZC22" s="35"/>
      <c r="TZD22" s="76"/>
      <c r="TZE22" s="35"/>
      <c r="TZF22" s="76"/>
      <c r="TZG22" s="26"/>
      <c r="TZH22" s="76"/>
      <c r="TZI22" s="26"/>
      <c r="TZJ22" s="76"/>
      <c r="TZK22" s="26"/>
      <c r="TZL22" s="76"/>
      <c r="TZM22" s="26"/>
      <c r="TZN22" s="76"/>
      <c r="TZO22" s="26"/>
      <c r="TZP22" s="76"/>
      <c r="TZQ22" s="26"/>
      <c r="TZR22" s="76"/>
      <c r="TZS22" s="26"/>
      <c r="TZT22" s="76"/>
      <c r="TZU22" s="31"/>
      <c r="TZV22" s="76"/>
      <c r="TZW22" s="31"/>
      <c r="TZX22" s="76"/>
      <c r="TZY22" s="31"/>
      <c r="TZZ22" s="76"/>
      <c r="UAA22" s="31"/>
      <c r="UAB22" s="76"/>
      <c r="UAC22" s="31"/>
      <c r="UAD22" s="76"/>
      <c r="UAE22" s="31"/>
      <c r="UAF22" s="76"/>
      <c r="UAG22" s="31"/>
      <c r="UAH22" s="76"/>
      <c r="UAI22" s="31"/>
      <c r="UAJ22" s="76"/>
      <c r="UAK22" s="31"/>
      <c r="UAL22" s="76"/>
      <c r="UAM22" s="31"/>
      <c r="UAN22" s="76"/>
      <c r="UAO22" s="31"/>
      <c r="UAP22" s="77"/>
      <c r="UAQ22" s="31"/>
      <c r="UAR22" s="76"/>
      <c r="UAS22" s="31"/>
      <c r="UAT22" s="76"/>
      <c r="UAU22" s="31"/>
      <c r="UAV22" s="76"/>
      <c r="UAW22" s="31"/>
      <c r="UAX22" s="76"/>
      <c r="UAY22" s="31"/>
      <c r="UAZ22" s="76"/>
      <c r="UBA22" s="31"/>
      <c r="UBB22" s="76"/>
      <c r="UBC22" s="31"/>
      <c r="UBD22" s="76"/>
      <c r="UBE22" s="24"/>
      <c r="UBF22" s="76"/>
      <c r="UBG22" s="31"/>
      <c r="UBH22" s="76"/>
      <c r="UBI22" s="31"/>
      <c r="UBJ22" s="76"/>
      <c r="UBK22" s="31"/>
      <c r="UBL22" s="76"/>
      <c r="UBM22" s="31"/>
      <c r="UBN22" s="76"/>
      <c r="UBO22" s="24"/>
      <c r="UBP22" s="76"/>
      <c r="UBQ22" s="31"/>
      <c r="UBR22" s="76"/>
      <c r="UBS22" s="31"/>
      <c r="UBT22" s="76"/>
      <c r="UBU22" s="31"/>
      <c r="UBV22" s="76"/>
      <c r="UBW22" s="24"/>
      <c r="UBX22" s="75"/>
      <c r="UBY22" s="75"/>
      <c r="UBZ22" s="75"/>
      <c r="UCA22" s="35"/>
      <c r="UCB22" s="76"/>
      <c r="UCC22" s="35"/>
      <c r="UCD22" s="76"/>
      <c r="UCE22" s="26"/>
      <c r="UCF22" s="76"/>
      <c r="UCG22" s="26"/>
      <c r="UCH22" s="76"/>
      <c r="UCI22" s="26"/>
      <c r="UCJ22" s="76"/>
      <c r="UCK22" s="26"/>
      <c r="UCL22" s="76"/>
      <c r="UCM22" s="26"/>
      <c r="UCN22" s="76"/>
      <c r="UCO22" s="26"/>
      <c r="UCP22" s="76"/>
      <c r="UCQ22" s="26"/>
      <c r="UCR22" s="76"/>
      <c r="UCS22" s="31"/>
      <c r="UCT22" s="76"/>
      <c r="UCU22" s="31"/>
      <c r="UCV22" s="76"/>
      <c r="UCW22" s="31"/>
      <c r="UCX22" s="76"/>
      <c r="UCY22" s="31"/>
      <c r="UCZ22" s="76"/>
      <c r="UDA22" s="31"/>
      <c r="UDB22" s="76"/>
      <c r="UDC22" s="31"/>
      <c r="UDD22" s="76"/>
      <c r="UDE22" s="31"/>
      <c r="UDF22" s="76"/>
      <c r="UDG22" s="31"/>
      <c r="UDH22" s="76"/>
      <c r="UDI22" s="31"/>
      <c r="UDJ22" s="76"/>
      <c r="UDK22" s="31"/>
      <c r="UDL22" s="76"/>
      <c r="UDM22" s="31"/>
      <c r="UDN22" s="77"/>
      <c r="UDO22" s="31"/>
      <c r="UDP22" s="76"/>
      <c r="UDQ22" s="31"/>
      <c r="UDR22" s="76"/>
      <c r="UDS22" s="31"/>
      <c r="UDT22" s="76"/>
      <c r="UDU22" s="31"/>
      <c r="UDV22" s="76"/>
      <c r="UDW22" s="31"/>
      <c r="UDX22" s="76"/>
      <c r="UDY22" s="31"/>
      <c r="UDZ22" s="76"/>
      <c r="UEA22" s="31"/>
      <c r="UEB22" s="76"/>
      <c r="UEC22" s="24"/>
      <c r="UED22" s="76"/>
      <c r="UEE22" s="31"/>
      <c r="UEF22" s="76"/>
      <c r="UEG22" s="31"/>
      <c r="UEH22" s="76"/>
      <c r="UEI22" s="31"/>
      <c r="UEJ22" s="76"/>
      <c r="UEK22" s="31"/>
      <c r="UEL22" s="76"/>
      <c r="UEM22" s="24"/>
      <c r="UEN22" s="76"/>
      <c r="UEO22" s="31"/>
      <c r="UEP22" s="76"/>
      <c r="UEQ22" s="31"/>
      <c r="UER22" s="76"/>
      <c r="UES22" s="31"/>
      <c r="UET22" s="76"/>
      <c r="UEU22" s="24"/>
      <c r="UEV22" s="75"/>
      <c r="UEW22" s="75"/>
      <c r="UEX22" s="75"/>
      <c r="UEY22" s="35"/>
      <c r="UEZ22" s="76"/>
      <c r="UFA22" s="35"/>
      <c r="UFB22" s="76"/>
      <c r="UFC22" s="26"/>
      <c r="UFD22" s="76"/>
      <c r="UFE22" s="26"/>
      <c r="UFF22" s="76"/>
      <c r="UFG22" s="26"/>
      <c r="UFH22" s="76"/>
      <c r="UFI22" s="26"/>
      <c r="UFJ22" s="76"/>
      <c r="UFK22" s="26"/>
      <c r="UFL22" s="76"/>
      <c r="UFM22" s="26"/>
      <c r="UFN22" s="76"/>
      <c r="UFO22" s="26"/>
      <c r="UFP22" s="76"/>
      <c r="UFQ22" s="31"/>
      <c r="UFR22" s="76"/>
      <c r="UFS22" s="31"/>
      <c r="UFT22" s="76"/>
      <c r="UFU22" s="31"/>
      <c r="UFV22" s="76"/>
      <c r="UFW22" s="31"/>
      <c r="UFX22" s="76"/>
      <c r="UFY22" s="31"/>
      <c r="UFZ22" s="76"/>
      <c r="UGA22" s="31"/>
      <c r="UGB22" s="76"/>
      <c r="UGC22" s="31"/>
      <c r="UGD22" s="76"/>
      <c r="UGE22" s="31"/>
      <c r="UGF22" s="76"/>
      <c r="UGG22" s="31"/>
      <c r="UGH22" s="76"/>
      <c r="UGI22" s="31"/>
      <c r="UGJ22" s="76"/>
      <c r="UGK22" s="31"/>
      <c r="UGL22" s="77"/>
      <c r="UGM22" s="31"/>
      <c r="UGN22" s="76"/>
      <c r="UGO22" s="31"/>
      <c r="UGP22" s="76"/>
      <c r="UGQ22" s="31"/>
      <c r="UGR22" s="76"/>
      <c r="UGS22" s="31"/>
      <c r="UGT22" s="76"/>
      <c r="UGU22" s="31"/>
      <c r="UGV22" s="76"/>
      <c r="UGW22" s="31"/>
      <c r="UGX22" s="76"/>
      <c r="UGY22" s="31"/>
      <c r="UGZ22" s="76"/>
      <c r="UHA22" s="24"/>
      <c r="UHB22" s="76"/>
      <c r="UHC22" s="31"/>
      <c r="UHD22" s="76"/>
      <c r="UHE22" s="31"/>
      <c r="UHF22" s="76"/>
      <c r="UHG22" s="31"/>
      <c r="UHH22" s="76"/>
      <c r="UHI22" s="31"/>
      <c r="UHJ22" s="76"/>
      <c r="UHK22" s="24"/>
      <c r="UHL22" s="76"/>
      <c r="UHM22" s="31"/>
      <c r="UHN22" s="76"/>
      <c r="UHO22" s="31"/>
      <c r="UHP22" s="76"/>
      <c r="UHQ22" s="31"/>
      <c r="UHR22" s="76"/>
      <c r="UHS22" s="24"/>
      <c r="UHT22" s="75"/>
      <c r="UHU22" s="75"/>
      <c r="UHV22" s="75"/>
      <c r="UHW22" s="35"/>
      <c r="UHX22" s="76"/>
      <c r="UHY22" s="35"/>
      <c r="UHZ22" s="76"/>
      <c r="UIA22" s="26"/>
      <c r="UIB22" s="76"/>
      <c r="UIC22" s="26"/>
      <c r="UID22" s="76"/>
      <c r="UIE22" s="26"/>
      <c r="UIF22" s="76"/>
      <c r="UIG22" s="26"/>
      <c r="UIH22" s="76"/>
      <c r="UII22" s="26"/>
      <c r="UIJ22" s="76"/>
      <c r="UIK22" s="26"/>
      <c r="UIL22" s="76"/>
      <c r="UIM22" s="26"/>
      <c r="UIN22" s="76"/>
      <c r="UIO22" s="31"/>
      <c r="UIP22" s="76"/>
      <c r="UIQ22" s="31"/>
      <c r="UIR22" s="76"/>
      <c r="UIS22" s="31"/>
      <c r="UIT22" s="76"/>
      <c r="UIU22" s="31"/>
      <c r="UIV22" s="76"/>
      <c r="UIW22" s="31"/>
      <c r="UIX22" s="76"/>
      <c r="UIY22" s="31"/>
      <c r="UIZ22" s="76"/>
      <c r="UJA22" s="31"/>
      <c r="UJB22" s="76"/>
      <c r="UJC22" s="31"/>
      <c r="UJD22" s="76"/>
      <c r="UJE22" s="31"/>
      <c r="UJF22" s="76"/>
      <c r="UJG22" s="31"/>
      <c r="UJH22" s="76"/>
      <c r="UJI22" s="31"/>
      <c r="UJJ22" s="77"/>
      <c r="UJK22" s="31"/>
      <c r="UJL22" s="76"/>
      <c r="UJM22" s="31"/>
      <c r="UJN22" s="76"/>
      <c r="UJO22" s="31"/>
      <c r="UJP22" s="76"/>
      <c r="UJQ22" s="31"/>
      <c r="UJR22" s="76"/>
      <c r="UJS22" s="31"/>
      <c r="UJT22" s="76"/>
      <c r="UJU22" s="31"/>
      <c r="UJV22" s="76"/>
      <c r="UJW22" s="31"/>
      <c r="UJX22" s="76"/>
      <c r="UJY22" s="24"/>
      <c r="UJZ22" s="76"/>
      <c r="UKA22" s="31"/>
      <c r="UKB22" s="76"/>
      <c r="UKC22" s="31"/>
      <c r="UKD22" s="76"/>
      <c r="UKE22" s="31"/>
      <c r="UKF22" s="76"/>
      <c r="UKG22" s="31"/>
      <c r="UKH22" s="76"/>
      <c r="UKI22" s="24"/>
      <c r="UKJ22" s="76"/>
      <c r="UKK22" s="31"/>
      <c r="UKL22" s="76"/>
      <c r="UKM22" s="31"/>
      <c r="UKN22" s="76"/>
      <c r="UKO22" s="31"/>
      <c r="UKP22" s="76"/>
      <c r="UKQ22" s="24"/>
      <c r="UKR22" s="75"/>
      <c r="UKS22" s="75"/>
      <c r="UKT22" s="75"/>
      <c r="UKU22" s="35"/>
      <c r="UKV22" s="76"/>
      <c r="UKW22" s="35"/>
      <c r="UKX22" s="76"/>
      <c r="UKY22" s="26"/>
      <c r="UKZ22" s="76"/>
      <c r="ULA22" s="26"/>
      <c r="ULB22" s="76"/>
      <c r="ULC22" s="26"/>
      <c r="ULD22" s="76"/>
      <c r="ULE22" s="26"/>
      <c r="ULF22" s="76"/>
      <c r="ULG22" s="26"/>
      <c r="ULH22" s="76"/>
      <c r="ULI22" s="26"/>
      <c r="ULJ22" s="76"/>
      <c r="ULK22" s="26"/>
      <c r="ULL22" s="76"/>
      <c r="ULM22" s="31"/>
      <c r="ULN22" s="76"/>
      <c r="ULO22" s="31"/>
      <c r="ULP22" s="76"/>
      <c r="ULQ22" s="31"/>
      <c r="ULR22" s="76"/>
      <c r="ULS22" s="31"/>
      <c r="ULT22" s="76"/>
      <c r="ULU22" s="31"/>
      <c r="ULV22" s="76"/>
      <c r="ULW22" s="31"/>
      <c r="ULX22" s="76"/>
      <c r="ULY22" s="31"/>
      <c r="ULZ22" s="76"/>
      <c r="UMA22" s="31"/>
      <c r="UMB22" s="76"/>
      <c r="UMC22" s="31"/>
      <c r="UMD22" s="76"/>
      <c r="UME22" s="31"/>
      <c r="UMF22" s="76"/>
      <c r="UMG22" s="31"/>
      <c r="UMH22" s="77"/>
      <c r="UMI22" s="31"/>
      <c r="UMJ22" s="76"/>
      <c r="UMK22" s="31"/>
      <c r="UML22" s="76"/>
      <c r="UMM22" s="31"/>
      <c r="UMN22" s="76"/>
      <c r="UMO22" s="31"/>
      <c r="UMP22" s="76"/>
      <c r="UMQ22" s="31"/>
      <c r="UMR22" s="76"/>
      <c r="UMS22" s="31"/>
      <c r="UMT22" s="76"/>
      <c r="UMU22" s="31"/>
      <c r="UMV22" s="76"/>
      <c r="UMW22" s="24"/>
      <c r="UMX22" s="76"/>
      <c r="UMY22" s="31"/>
      <c r="UMZ22" s="76"/>
      <c r="UNA22" s="31"/>
      <c r="UNB22" s="76"/>
      <c r="UNC22" s="31"/>
      <c r="UND22" s="76"/>
      <c r="UNE22" s="31"/>
      <c r="UNF22" s="76"/>
      <c r="UNG22" s="24"/>
      <c r="UNH22" s="76"/>
      <c r="UNI22" s="31"/>
      <c r="UNJ22" s="76"/>
      <c r="UNK22" s="31"/>
      <c r="UNL22" s="76"/>
      <c r="UNM22" s="31"/>
      <c r="UNN22" s="76"/>
      <c r="UNO22" s="24"/>
      <c r="UNP22" s="75"/>
      <c r="UNQ22" s="75"/>
      <c r="UNR22" s="75"/>
      <c r="UNS22" s="35"/>
      <c r="UNT22" s="76"/>
      <c r="UNU22" s="35"/>
      <c r="UNV22" s="76"/>
      <c r="UNW22" s="26"/>
      <c r="UNX22" s="76"/>
      <c r="UNY22" s="26"/>
      <c r="UNZ22" s="76"/>
      <c r="UOA22" s="26"/>
      <c r="UOB22" s="76"/>
      <c r="UOC22" s="26"/>
      <c r="UOD22" s="76"/>
      <c r="UOE22" s="26"/>
      <c r="UOF22" s="76"/>
      <c r="UOG22" s="26"/>
      <c r="UOH22" s="76"/>
      <c r="UOI22" s="26"/>
      <c r="UOJ22" s="76"/>
      <c r="UOK22" s="31"/>
      <c r="UOL22" s="76"/>
      <c r="UOM22" s="31"/>
      <c r="UON22" s="76"/>
      <c r="UOO22" s="31"/>
      <c r="UOP22" s="76"/>
      <c r="UOQ22" s="31"/>
      <c r="UOR22" s="76"/>
      <c r="UOS22" s="31"/>
      <c r="UOT22" s="76"/>
      <c r="UOU22" s="31"/>
      <c r="UOV22" s="76"/>
      <c r="UOW22" s="31"/>
      <c r="UOX22" s="76"/>
      <c r="UOY22" s="31"/>
      <c r="UOZ22" s="76"/>
      <c r="UPA22" s="31"/>
      <c r="UPB22" s="76"/>
      <c r="UPC22" s="31"/>
      <c r="UPD22" s="76"/>
      <c r="UPE22" s="31"/>
      <c r="UPF22" s="77"/>
      <c r="UPG22" s="31"/>
      <c r="UPH22" s="76"/>
      <c r="UPI22" s="31"/>
      <c r="UPJ22" s="76"/>
      <c r="UPK22" s="31"/>
      <c r="UPL22" s="76"/>
      <c r="UPM22" s="31"/>
      <c r="UPN22" s="76"/>
      <c r="UPO22" s="31"/>
      <c r="UPP22" s="76"/>
      <c r="UPQ22" s="31"/>
      <c r="UPR22" s="76"/>
      <c r="UPS22" s="31"/>
      <c r="UPT22" s="76"/>
      <c r="UPU22" s="24"/>
      <c r="UPV22" s="76"/>
      <c r="UPW22" s="31"/>
      <c r="UPX22" s="76"/>
      <c r="UPY22" s="31"/>
      <c r="UPZ22" s="76"/>
      <c r="UQA22" s="31"/>
      <c r="UQB22" s="76"/>
      <c r="UQC22" s="31"/>
      <c r="UQD22" s="76"/>
      <c r="UQE22" s="24"/>
      <c r="UQF22" s="76"/>
      <c r="UQG22" s="31"/>
      <c r="UQH22" s="76"/>
      <c r="UQI22" s="31"/>
      <c r="UQJ22" s="76"/>
      <c r="UQK22" s="31"/>
      <c r="UQL22" s="76"/>
      <c r="UQM22" s="24"/>
      <c r="UQN22" s="75"/>
      <c r="UQO22" s="75"/>
      <c r="UQP22" s="75"/>
      <c r="UQQ22" s="35"/>
      <c r="UQR22" s="76"/>
      <c r="UQS22" s="35"/>
      <c r="UQT22" s="76"/>
      <c r="UQU22" s="26"/>
      <c r="UQV22" s="76"/>
      <c r="UQW22" s="26"/>
      <c r="UQX22" s="76"/>
      <c r="UQY22" s="26"/>
      <c r="UQZ22" s="76"/>
      <c r="URA22" s="26"/>
      <c r="URB22" s="76"/>
      <c r="URC22" s="26"/>
      <c r="URD22" s="76"/>
      <c r="URE22" s="26"/>
      <c r="URF22" s="76"/>
      <c r="URG22" s="26"/>
      <c r="URH22" s="76"/>
      <c r="URI22" s="31"/>
      <c r="URJ22" s="76"/>
      <c r="URK22" s="31"/>
      <c r="URL22" s="76"/>
      <c r="URM22" s="31"/>
      <c r="URN22" s="76"/>
      <c r="URO22" s="31"/>
      <c r="URP22" s="76"/>
      <c r="URQ22" s="31"/>
      <c r="URR22" s="76"/>
      <c r="URS22" s="31"/>
      <c r="URT22" s="76"/>
      <c r="URU22" s="31"/>
      <c r="URV22" s="76"/>
      <c r="URW22" s="31"/>
      <c r="URX22" s="76"/>
      <c r="URY22" s="31"/>
      <c r="URZ22" s="76"/>
      <c r="USA22" s="31"/>
      <c r="USB22" s="76"/>
      <c r="USC22" s="31"/>
      <c r="USD22" s="77"/>
      <c r="USE22" s="31"/>
      <c r="USF22" s="76"/>
      <c r="USG22" s="31"/>
      <c r="USH22" s="76"/>
      <c r="USI22" s="31"/>
      <c r="USJ22" s="76"/>
      <c r="USK22" s="31"/>
      <c r="USL22" s="76"/>
      <c r="USM22" s="31"/>
      <c r="USN22" s="76"/>
      <c r="USO22" s="31"/>
      <c r="USP22" s="76"/>
      <c r="USQ22" s="31"/>
      <c r="USR22" s="76"/>
      <c r="USS22" s="24"/>
      <c r="UST22" s="76"/>
      <c r="USU22" s="31"/>
      <c r="USV22" s="76"/>
      <c r="USW22" s="31"/>
      <c r="USX22" s="76"/>
      <c r="USY22" s="31"/>
      <c r="USZ22" s="76"/>
      <c r="UTA22" s="31"/>
      <c r="UTB22" s="76"/>
      <c r="UTC22" s="24"/>
      <c r="UTD22" s="76"/>
      <c r="UTE22" s="31"/>
      <c r="UTF22" s="76"/>
      <c r="UTG22" s="31"/>
      <c r="UTH22" s="76"/>
      <c r="UTI22" s="31"/>
      <c r="UTJ22" s="76"/>
      <c r="UTK22" s="24"/>
      <c r="UTL22" s="75"/>
      <c r="UTM22" s="75"/>
      <c r="UTN22" s="75"/>
      <c r="UTO22" s="35"/>
      <c r="UTP22" s="76"/>
      <c r="UTQ22" s="35"/>
      <c r="UTR22" s="76"/>
      <c r="UTS22" s="26"/>
      <c r="UTT22" s="76"/>
      <c r="UTU22" s="26"/>
      <c r="UTV22" s="76"/>
      <c r="UTW22" s="26"/>
      <c r="UTX22" s="76"/>
      <c r="UTY22" s="26"/>
      <c r="UTZ22" s="76"/>
      <c r="UUA22" s="26"/>
      <c r="UUB22" s="76"/>
      <c r="UUC22" s="26"/>
      <c r="UUD22" s="76"/>
      <c r="UUE22" s="26"/>
      <c r="UUF22" s="76"/>
      <c r="UUG22" s="31"/>
      <c r="UUH22" s="76"/>
      <c r="UUI22" s="31"/>
      <c r="UUJ22" s="76"/>
      <c r="UUK22" s="31"/>
      <c r="UUL22" s="76"/>
      <c r="UUM22" s="31"/>
      <c r="UUN22" s="76"/>
      <c r="UUO22" s="31"/>
      <c r="UUP22" s="76"/>
      <c r="UUQ22" s="31"/>
      <c r="UUR22" s="76"/>
      <c r="UUS22" s="31"/>
      <c r="UUT22" s="76"/>
      <c r="UUU22" s="31"/>
      <c r="UUV22" s="76"/>
      <c r="UUW22" s="31"/>
      <c r="UUX22" s="76"/>
      <c r="UUY22" s="31"/>
      <c r="UUZ22" s="76"/>
      <c r="UVA22" s="31"/>
      <c r="UVB22" s="77"/>
      <c r="UVC22" s="31"/>
      <c r="UVD22" s="76"/>
      <c r="UVE22" s="31"/>
      <c r="UVF22" s="76"/>
      <c r="UVG22" s="31"/>
      <c r="UVH22" s="76"/>
      <c r="UVI22" s="31"/>
      <c r="UVJ22" s="76"/>
      <c r="UVK22" s="31"/>
      <c r="UVL22" s="76"/>
      <c r="UVM22" s="31"/>
      <c r="UVN22" s="76"/>
      <c r="UVO22" s="31"/>
      <c r="UVP22" s="76"/>
      <c r="UVQ22" s="24"/>
      <c r="UVR22" s="76"/>
      <c r="UVS22" s="31"/>
      <c r="UVT22" s="76"/>
      <c r="UVU22" s="31"/>
      <c r="UVV22" s="76"/>
      <c r="UVW22" s="31"/>
      <c r="UVX22" s="76"/>
      <c r="UVY22" s="31"/>
      <c r="UVZ22" s="76"/>
      <c r="UWA22" s="24"/>
      <c r="UWB22" s="76"/>
      <c r="UWC22" s="31"/>
      <c r="UWD22" s="76"/>
      <c r="UWE22" s="31"/>
      <c r="UWF22" s="76"/>
      <c r="UWG22" s="31"/>
      <c r="UWH22" s="76"/>
      <c r="UWI22" s="24"/>
      <c r="UWJ22" s="75"/>
      <c r="UWK22" s="75"/>
      <c r="UWL22" s="75"/>
      <c r="UWM22" s="35"/>
      <c r="UWN22" s="76"/>
      <c r="UWO22" s="35"/>
      <c r="UWP22" s="76"/>
      <c r="UWQ22" s="26"/>
      <c r="UWR22" s="76"/>
      <c r="UWS22" s="26"/>
      <c r="UWT22" s="76"/>
      <c r="UWU22" s="26"/>
      <c r="UWV22" s="76"/>
      <c r="UWW22" s="26"/>
      <c r="UWX22" s="76"/>
      <c r="UWY22" s="26"/>
      <c r="UWZ22" s="76"/>
      <c r="UXA22" s="26"/>
      <c r="UXB22" s="76"/>
      <c r="UXC22" s="26"/>
      <c r="UXD22" s="76"/>
      <c r="UXE22" s="31"/>
      <c r="UXF22" s="76"/>
      <c r="UXG22" s="31"/>
      <c r="UXH22" s="76"/>
      <c r="UXI22" s="31"/>
      <c r="UXJ22" s="76"/>
      <c r="UXK22" s="31"/>
      <c r="UXL22" s="76"/>
      <c r="UXM22" s="31"/>
      <c r="UXN22" s="76"/>
      <c r="UXO22" s="31"/>
      <c r="UXP22" s="76"/>
      <c r="UXQ22" s="31"/>
      <c r="UXR22" s="76"/>
      <c r="UXS22" s="31"/>
      <c r="UXT22" s="76"/>
      <c r="UXU22" s="31"/>
      <c r="UXV22" s="76"/>
      <c r="UXW22" s="31"/>
      <c r="UXX22" s="76"/>
      <c r="UXY22" s="31"/>
      <c r="UXZ22" s="77"/>
      <c r="UYA22" s="31"/>
      <c r="UYB22" s="76"/>
      <c r="UYC22" s="31"/>
      <c r="UYD22" s="76"/>
      <c r="UYE22" s="31"/>
      <c r="UYF22" s="76"/>
      <c r="UYG22" s="31"/>
      <c r="UYH22" s="76"/>
      <c r="UYI22" s="31"/>
      <c r="UYJ22" s="76"/>
      <c r="UYK22" s="31"/>
      <c r="UYL22" s="76"/>
      <c r="UYM22" s="31"/>
      <c r="UYN22" s="76"/>
      <c r="UYO22" s="24"/>
      <c r="UYP22" s="76"/>
      <c r="UYQ22" s="31"/>
      <c r="UYR22" s="76"/>
      <c r="UYS22" s="31"/>
      <c r="UYT22" s="76"/>
      <c r="UYU22" s="31"/>
      <c r="UYV22" s="76"/>
      <c r="UYW22" s="31"/>
      <c r="UYX22" s="76"/>
      <c r="UYY22" s="24"/>
      <c r="UYZ22" s="76"/>
      <c r="UZA22" s="31"/>
      <c r="UZB22" s="76"/>
      <c r="UZC22" s="31"/>
      <c r="UZD22" s="76"/>
      <c r="UZE22" s="31"/>
      <c r="UZF22" s="76"/>
      <c r="UZG22" s="24"/>
      <c r="UZH22" s="75"/>
      <c r="UZI22" s="75"/>
      <c r="UZJ22" s="75"/>
      <c r="UZK22" s="35"/>
      <c r="UZL22" s="76"/>
      <c r="UZM22" s="35"/>
      <c r="UZN22" s="76"/>
      <c r="UZO22" s="26"/>
      <c r="UZP22" s="76"/>
      <c r="UZQ22" s="26"/>
      <c r="UZR22" s="76"/>
      <c r="UZS22" s="26"/>
      <c r="UZT22" s="76"/>
      <c r="UZU22" s="26"/>
      <c r="UZV22" s="76"/>
      <c r="UZW22" s="26"/>
      <c r="UZX22" s="76"/>
      <c r="UZY22" s="26"/>
      <c r="UZZ22" s="76"/>
      <c r="VAA22" s="26"/>
      <c r="VAB22" s="76"/>
      <c r="VAC22" s="31"/>
      <c r="VAD22" s="76"/>
      <c r="VAE22" s="31"/>
      <c r="VAF22" s="76"/>
      <c r="VAG22" s="31"/>
      <c r="VAH22" s="76"/>
      <c r="VAI22" s="31"/>
      <c r="VAJ22" s="76"/>
      <c r="VAK22" s="31"/>
      <c r="VAL22" s="76"/>
      <c r="VAM22" s="31"/>
      <c r="VAN22" s="76"/>
      <c r="VAO22" s="31"/>
      <c r="VAP22" s="76"/>
      <c r="VAQ22" s="31"/>
      <c r="VAR22" s="76"/>
      <c r="VAS22" s="31"/>
      <c r="VAT22" s="76"/>
      <c r="VAU22" s="31"/>
      <c r="VAV22" s="76"/>
      <c r="VAW22" s="31"/>
      <c r="VAX22" s="77"/>
      <c r="VAY22" s="31"/>
      <c r="VAZ22" s="76"/>
      <c r="VBA22" s="31"/>
      <c r="VBB22" s="76"/>
      <c r="VBC22" s="31"/>
      <c r="VBD22" s="76"/>
      <c r="VBE22" s="31"/>
      <c r="VBF22" s="76"/>
      <c r="VBG22" s="31"/>
      <c r="VBH22" s="76"/>
      <c r="VBI22" s="31"/>
      <c r="VBJ22" s="76"/>
      <c r="VBK22" s="31"/>
      <c r="VBL22" s="76"/>
      <c r="VBM22" s="24"/>
      <c r="VBN22" s="76"/>
      <c r="VBO22" s="31"/>
      <c r="VBP22" s="76"/>
      <c r="VBQ22" s="31"/>
      <c r="VBR22" s="76"/>
      <c r="VBS22" s="31"/>
      <c r="VBT22" s="76"/>
      <c r="VBU22" s="31"/>
      <c r="VBV22" s="76"/>
      <c r="VBW22" s="24"/>
      <c r="VBX22" s="76"/>
      <c r="VBY22" s="31"/>
      <c r="VBZ22" s="76"/>
      <c r="VCA22" s="31"/>
      <c r="VCB22" s="76"/>
      <c r="VCC22" s="31"/>
      <c r="VCD22" s="76"/>
      <c r="VCE22" s="24"/>
      <c r="VCF22" s="75"/>
      <c r="VCG22" s="75"/>
      <c r="VCH22" s="75"/>
      <c r="VCI22" s="35"/>
      <c r="VCJ22" s="76"/>
      <c r="VCK22" s="35"/>
      <c r="VCL22" s="76"/>
      <c r="VCM22" s="26"/>
      <c r="VCN22" s="76"/>
      <c r="VCO22" s="26"/>
      <c r="VCP22" s="76"/>
      <c r="VCQ22" s="26"/>
      <c r="VCR22" s="76"/>
      <c r="VCS22" s="26"/>
      <c r="VCT22" s="76"/>
      <c r="VCU22" s="26"/>
      <c r="VCV22" s="76"/>
      <c r="VCW22" s="26"/>
      <c r="VCX22" s="76"/>
      <c r="VCY22" s="26"/>
      <c r="VCZ22" s="76"/>
      <c r="VDA22" s="31"/>
      <c r="VDB22" s="76"/>
      <c r="VDC22" s="31"/>
      <c r="VDD22" s="76"/>
      <c r="VDE22" s="31"/>
      <c r="VDF22" s="76"/>
      <c r="VDG22" s="31"/>
      <c r="VDH22" s="76"/>
      <c r="VDI22" s="31"/>
      <c r="VDJ22" s="76"/>
      <c r="VDK22" s="31"/>
      <c r="VDL22" s="76"/>
      <c r="VDM22" s="31"/>
      <c r="VDN22" s="76"/>
      <c r="VDO22" s="31"/>
      <c r="VDP22" s="76"/>
      <c r="VDQ22" s="31"/>
      <c r="VDR22" s="76"/>
      <c r="VDS22" s="31"/>
      <c r="VDT22" s="76"/>
      <c r="VDU22" s="31"/>
      <c r="VDV22" s="77"/>
      <c r="VDW22" s="31"/>
      <c r="VDX22" s="76"/>
      <c r="VDY22" s="31"/>
      <c r="VDZ22" s="76"/>
      <c r="VEA22" s="31"/>
      <c r="VEB22" s="76"/>
      <c r="VEC22" s="31"/>
      <c r="VED22" s="76"/>
      <c r="VEE22" s="31"/>
      <c r="VEF22" s="76"/>
      <c r="VEG22" s="31"/>
      <c r="VEH22" s="76"/>
      <c r="VEI22" s="31"/>
      <c r="VEJ22" s="76"/>
      <c r="VEK22" s="24"/>
      <c r="VEL22" s="76"/>
      <c r="VEM22" s="31"/>
      <c r="VEN22" s="76"/>
      <c r="VEO22" s="31"/>
      <c r="VEP22" s="76"/>
      <c r="VEQ22" s="31"/>
      <c r="VER22" s="76"/>
      <c r="VES22" s="31"/>
      <c r="VET22" s="76"/>
      <c r="VEU22" s="24"/>
      <c r="VEV22" s="76"/>
      <c r="VEW22" s="31"/>
      <c r="VEX22" s="76"/>
      <c r="VEY22" s="31"/>
      <c r="VEZ22" s="76"/>
      <c r="VFA22" s="31"/>
      <c r="VFB22" s="76"/>
      <c r="VFC22" s="24"/>
      <c r="VFD22" s="75"/>
      <c r="VFE22" s="75"/>
      <c r="VFF22" s="75"/>
      <c r="VFG22" s="35"/>
      <c r="VFH22" s="76"/>
      <c r="VFI22" s="35"/>
      <c r="VFJ22" s="76"/>
      <c r="VFK22" s="26"/>
      <c r="VFL22" s="76"/>
      <c r="VFM22" s="26"/>
      <c r="VFN22" s="76"/>
      <c r="VFO22" s="26"/>
      <c r="VFP22" s="76"/>
      <c r="VFQ22" s="26"/>
      <c r="VFR22" s="76"/>
      <c r="VFS22" s="26"/>
      <c r="VFT22" s="76"/>
      <c r="VFU22" s="26"/>
      <c r="VFV22" s="76"/>
      <c r="VFW22" s="26"/>
      <c r="VFX22" s="76"/>
      <c r="VFY22" s="31"/>
      <c r="VFZ22" s="76"/>
      <c r="VGA22" s="31"/>
      <c r="VGB22" s="76"/>
      <c r="VGC22" s="31"/>
      <c r="VGD22" s="76"/>
      <c r="VGE22" s="31"/>
      <c r="VGF22" s="76"/>
      <c r="VGG22" s="31"/>
      <c r="VGH22" s="76"/>
      <c r="VGI22" s="31"/>
      <c r="VGJ22" s="76"/>
      <c r="VGK22" s="31"/>
      <c r="VGL22" s="76"/>
      <c r="VGM22" s="31"/>
      <c r="VGN22" s="76"/>
      <c r="VGO22" s="31"/>
      <c r="VGP22" s="76"/>
      <c r="VGQ22" s="31"/>
      <c r="VGR22" s="76"/>
      <c r="VGS22" s="31"/>
      <c r="VGT22" s="77"/>
      <c r="VGU22" s="31"/>
      <c r="VGV22" s="76"/>
      <c r="VGW22" s="31"/>
      <c r="VGX22" s="76"/>
      <c r="VGY22" s="31"/>
      <c r="VGZ22" s="76"/>
      <c r="VHA22" s="31"/>
      <c r="VHB22" s="76"/>
      <c r="VHC22" s="31"/>
      <c r="VHD22" s="76"/>
      <c r="VHE22" s="31"/>
      <c r="VHF22" s="76"/>
      <c r="VHG22" s="31"/>
      <c r="VHH22" s="76"/>
      <c r="VHI22" s="24"/>
      <c r="VHJ22" s="76"/>
      <c r="VHK22" s="31"/>
      <c r="VHL22" s="76"/>
      <c r="VHM22" s="31"/>
      <c r="VHN22" s="76"/>
      <c r="VHO22" s="31"/>
      <c r="VHP22" s="76"/>
      <c r="VHQ22" s="31"/>
      <c r="VHR22" s="76"/>
      <c r="VHS22" s="24"/>
      <c r="VHT22" s="76"/>
      <c r="VHU22" s="31"/>
      <c r="VHV22" s="76"/>
      <c r="VHW22" s="31"/>
      <c r="VHX22" s="76"/>
      <c r="VHY22" s="31"/>
      <c r="VHZ22" s="76"/>
      <c r="VIA22" s="24"/>
      <c r="VIB22" s="75"/>
      <c r="VIC22" s="75"/>
      <c r="VID22" s="75"/>
      <c r="VIE22" s="35"/>
      <c r="VIF22" s="76"/>
      <c r="VIG22" s="35"/>
      <c r="VIH22" s="76"/>
      <c r="VII22" s="26"/>
      <c r="VIJ22" s="76"/>
      <c r="VIK22" s="26"/>
      <c r="VIL22" s="76"/>
      <c r="VIM22" s="26"/>
      <c r="VIN22" s="76"/>
      <c r="VIO22" s="26"/>
      <c r="VIP22" s="76"/>
      <c r="VIQ22" s="26"/>
      <c r="VIR22" s="76"/>
      <c r="VIS22" s="26"/>
      <c r="VIT22" s="76"/>
      <c r="VIU22" s="26"/>
      <c r="VIV22" s="76"/>
      <c r="VIW22" s="31"/>
      <c r="VIX22" s="76"/>
      <c r="VIY22" s="31"/>
      <c r="VIZ22" s="76"/>
      <c r="VJA22" s="31"/>
      <c r="VJB22" s="76"/>
      <c r="VJC22" s="31"/>
      <c r="VJD22" s="76"/>
      <c r="VJE22" s="31"/>
      <c r="VJF22" s="76"/>
      <c r="VJG22" s="31"/>
      <c r="VJH22" s="76"/>
      <c r="VJI22" s="31"/>
      <c r="VJJ22" s="76"/>
      <c r="VJK22" s="31"/>
      <c r="VJL22" s="76"/>
      <c r="VJM22" s="31"/>
      <c r="VJN22" s="76"/>
      <c r="VJO22" s="31"/>
      <c r="VJP22" s="76"/>
      <c r="VJQ22" s="31"/>
      <c r="VJR22" s="77"/>
    </row>
    <row r="23" spans="1:15150" s="60" customFormat="1" ht="13.95" customHeight="1" x14ac:dyDescent="0.2">
      <c r="A23" s="66" t="s">
        <v>89</v>
      </c>
      <c r="B23" s="63"/>
      <c r="C23" s="59"/>
      <c r="D23" s="63"/>
      <c r="E23" s="59"/>
      <c r="F23" s="63"/>
      <c r="G23" s="59"/>
      <c r="H23" s="63"/>
      <c r="I23" s="59"/>
      <c r="J23" s="63"/>
      <c r="K23" s="59"/>
      <c r="L23" s="63"/>
      <c r="M23" s="59"/>
      <c r="N23" s="63"/>
      <c r="O23" s="59"/>
      <c r="P23" s="63"/>
      <c r="Q23" s="59"/>
      <c r="R23" s="63"/>
      <c r="S23" s="59"/>
      <c r="T23" s="63"/>
      <c r="U23" s="59"/>
      <c r="V23" s="63"/>
      <c r="W23" s="59"/>
      <c r="X23" s="63"/>
      <c r="Y23" s="59"/>
      <c r="Z23" s="63"/>
      <c r="AA23" s="59"/>
      <c r="AB23" s="63"/>
      <c r="AC23" s="59"/>
      <c r="AD23" s="63"/>
      <c r="AE23" s="59"/>
      <c r="AG23" s="59"/>
      <c r="AI23" s="59"/>
      <c r="AK23" s="59"/>
      <c r="AM23" s="59"/>
      <c r="AO23" s="62"/>
      <c r="AP23" s="63"/>
      <c r="AQ23" s="59"/>
      <c r="AS23" s="59"/>
      <c r="AU23" s="59"/>
      <c r="AW23" s="62"/>
      <c r="AX23" s="63"/>
      <c r="AY23" s="59"/>
      <c r="BA23" s="59"/>
      <c r="BC23" s="59"/>
      <c r="BE23" s="62"/>
      <c r="BF23" s="63"/>
      <c r="BG23" s="59"/>
      <c r="BI23" s="59"/>
      <c r="BK23" s="59"/>
      <c r="BM23" s="62"/>
    </row>
    <row r="24" spans="1:15150" s="60" customFormat="1" ht="13.95" customHeight="1" x14ac:dyDescent="0.2">
      <c r="A24" s="123" t="s">
        <v>90</v>
      </c>
      <c r="B24" s="78"/>
      <c r="C24" s="70">
        <v>-87</v>
      </c>
      <c r="D24" s="78"/>
      <c r="E24" s="70">
        <v>134</v>
      </c>
      <c r="F24" s="78"/>
      <c r="G24" s="70">
        <f t="shared" ref="G24:G31" si="2">E24-I24-K24-M24</f>
        <v>43</v>
      </c>
      <c r="H24" s="78"/>
      <c r="I24" s="70">
        <v>35</v>
      </c>
      <c r="J24" s="78"/>
      <c r="K24" s="70">
        <v>26</v>
      </c>
      <c r="L24" s="78"/>
      <c r="M24" s="70">
        <v>30</v>
      </c>
      <c r="N24" s="78"/>
      <c r="O24" s="70">
        <v>-147</v>
      </c>
      <c r="P24" s="78"/>
      <c r="Q24" s="70">
        <f t="shared" ref="Q24:Q31" si="3">O24-S24-U24-W24</f>
        <v>608</v>
      </c>
      <c r="R24" s="78"/>
      <c r="S24" s="70">
        <v>-368</v>
      </c>
      <c r="T24" s="78"/>
      <c r="U24" s="70">
        <v>-262</v>
      </c>
      <c r="V24" s="78"/>
      <c r="W24" s="70">
        <v>-125</v>
      </c>
      <c r="X24" s="78"/>
      <c r="Y24" s="70">
        <v>259</v>
      </c>
      <c r="Z24" s="78"/>
      <c r="AA24" s="70">
        <v>222</v>
      </c>
      <c r="AB24" s="78"/>
      <c r="AC24" s="70">
        <v>81</v>
      </c>
      <c r="AD24" s="78"/>
      <c r="AE24" s="70">
        <v>131</v>
      </c>
      <c r="AG24" s="70">
        <v>-12</v>
      </c>
      <c r="AI24" s="70">
        <v>-99</v>
      </c>
      <c r="AK24" s="70">
        <v>-227</v>
      </c>
      <c r="AM24" s="70">
        <v>-56</v>
      </c>
      <c r="AO24" s="72">
        <v>-216</v>
      </c>
      <c r="AP24" s="78"/>
      <c r="AQ24" s="70">
        <v>-300</v>
      </c>
      <c r="AS24" s="70">
        <v>-131</v>
      </c>
      <c r="AU24" s="70">
        <v>-7</v>
      </c>
      <c r="AW24" s="72">
        <v>-116</v>
      </c>
      <c r="AX24" s="78"/>
      <c r="AY24" s="70">
        <v>-160</v>
      </c>
      <c r="BA24" s="70">
        <v>25</v>
      </c>
      <c r="BC24" s="70">
        <v>59</v>
      </c>
      <c r="BE24" s="72">
        <v>210</v>
      </c>
      <c r="BF24" s="78"/>
      <c r="BG24" s="70">
        <v>136</v>
      </c>
      <c r="BI24" s="70">
        <v>50</v>
      </c>
      <c r="BK24" s="70">
        <v>91</v>
      </c>
      <c r="BM24" s="72">
        <v>-262</v>
      </c>
    </row>
    <row r="25" spans="1:15150" s="60" customFormat="1" ht="13.95" customHeight="1" x14ac:dyDescent="0.2">
      <c r="A25" s="123" t="s">
        <v>91</v>
      </c>
      <c r="B25" s="78"/>
      <c r="C25" s="70">
        <v>-54</v>
      </c>
      <c r="D25" s="78"/>
      <c r="E25" s="70">
        <v>-258</v>
      </c>
      <c r="F25" s="78"/>
      <c r="G25" s="70">
        <f t="shared" si="2"/>
        <v>338</v>
      </c>
      <c r="H25" s="78"/>
      <c r="I25" s="70">
        <v>-282</v>
      </c>
      <c r="J25" s="78"/>
      <c r="K25" s="70">
        <v>-197</v>
      </c>
      <c r="L25" s="78"/>
      <c r="M25" s="70">
        <v>-117</v>
      </c>
      <c r="N25" s="78"/>
      <c r="O25" s="70">
        <v>-74</v>
      </c>
      <c r="P25" s="78"/>
      <c r="Q25" s="70">
        <f t="shared" si="3"/>
        <v>139</v>
      </c>
      <c r="R25" s="78"/>
      <c r="S25" s="70">
        <v>-47</v>
      </c>
      <c r="T25" s="78"/>
      <c r="U25" s="70">
        <v>-85</v>
      </c>
      <c r="V25" s="78"/>
      <c r="W25" s="70">
        <v>-81</v>
      </c>
      <c r="X25" s="78"/>
      <c r="Y25" s="70">
        <v>112</v>
      </c>
      <c r="Z25" s="78"/>
      <c r="AA25" s="70">
        <v>-15</v>
      </c>
      <c r="AB25" s="78"/>
      <c r="AC25" s="70">
        <v>-40</v>
      </c>
      <c r="AD25" s="78"/>
      <c r="AE25" s="70">
        <v>-109</v>
      </c>
      <c r="AG25" s="70">
        <v>-267</v>
      </c>
      <c r="AI25" s="70">
        <v>-358</v>
      </c>
      <c r="AK25" s="70">
        <v>-366</v>
      </c>
      <c r="AM25" s="70">
        <v>-273</v>
      </c>
      <c r="AO25" s="72">
        <v>-540</v>
      </c>
      <c r="AP25" s="78"/>
      <c r="AQ25" s="70">
        <v>-317</v>
      </c>
      <c r="AS25" s="70">
        <v>-248</v>
      </c>
      <c r="AU25" s="70">
        <v>-179</v>
      </c>
      <c r="AW25" s="72">
        <v>-23</v>
      </c>
      <c r="AX25" s="78"/>
      <c r="AY25" s="70">
        <v>-2</v>
      </c>
      <c r="BA25" s="70">
        <v>-75</v>
      </c>
      <c r="BC25" s="70">
        <v>-107</v>
      </c>
      <c r="BE25" s="72">
        <v>43</v>
      </c>
      <c r="BF25" s="78"/>
      <c r="BG25" s="70">
        <v>-33</v>
      </c>
      <c r="BI25" s="70">
        <v>-154</v>
      </c>
      <c r="BK25" s="70">
        <v>-132</v>
      </c>
      <c r="BM25" s="72">
        <v>-43</v>
      </c>
    </row>
    <row r="26" spans="1:15150" s="60" customFormat="1" ht="13.95" customHeight="1" x14ac:dyDescent="0.2">
      <c r="A26" s="123" t="s">
        <v>92</v>
      </c>
      <c r="B26" s="78"/>
      <c r="C26" s="70">
        <v>62</v>
      </c>
      <c r="D26" s="78"/>
      <c r="E26" s="70">
        <v>1041</v>
      </c>
      <c r="F26" s="78"/>
      <c r="G26" s="70">
        <f t="shared" si="2"/>
        <v>-453</v>
      </c>
      <c r="H26" s="78"/>
      <c r="I26" s="70">
        <v>839</v>
      </c>
      <c r="J26" s="78"/>
      <c r="K26" s="70">
        <v>349</v>
      </c>
      <c r="L26" s="78"/>
      <c r="M26" s="70">
        <v>306</v>
      </c>
      <c r="N26" s="78"/>
      <c r="O26" s="70">
        <v>690</v>
      </c>
      <c r="P26" s="78"/>
      <c r="Q26" s="70">
        <f t="shared" si="3"/>
        <v>-135</v>
      </c>
      <c r="R26" s="78"/>
      <c r="S26" s="70">
        <v>523</v>
      </c>
      <c r="T26" s="78"/>
      <c r="U26" s="70">
        <v>271</v>
      </c>
      <c r="V26" s="78"/>
      <c r="W26" s="70">
        <v>31</v>
      </c>
      <c r="X26" s="78"/>
      <c r="Y26" s="70">
        <v>677</v>
      </c>
      <c r="Z26" s="78"/>
      <c r="AA26" s="70">
        <v>220</v>
      </c>
      <c r="AB26" s="78"/>
      <c r="AC26" s="70">
        <v>115</v>
      </c>
      <c r="AD26" s="78"/>
      <c r="AE26" s="70">
        <v>-20</v>
      </c>
      <c r="AG26" s="70">
        <v>652</v>
      </c>
      <c r="AI26" s="70">
        <v>288</v>
      </c>
      <c r="AK26" s="70">
        <v>157</v>
      </c>
      <c r="AM26" s="70">
        <v>-1</v>
      </c>
      <c r="AO26" s="72">
        <v>-313</v>
      </c>
      <c r="AP26" s="78"/>
      <c r="AQ26" s="70">
        <v>-347</v>
      </c>
      <c r="AS26" s="70">
        <v>214</v>
      </c>
      <c r="AU26" s="70">
        <v>87</v>
      </c>
      <c r="AW26" s="72">
        <v>172</v>
      </c>
      <c r="AX26" s="78"/>
      <c r="AY26" s="70">
        <v>171</v>
      </c>
      <c r="BA26" s="70">
        <v>-62</v>
      </c>
      <c r="BC26" s="70">
        <v>-53</v>
      </c>
      <c r="BE26" s="72">
        <v>28</v>
      </c>
      <c r="BF26" s="78"/>
      <c r="BG26" s="70">
        <v>11</v>
      </c>
      <c r="BI26" s="70">
        <v>8</v>
      </c>
      <c r="BK26" s="70">
        <v>-84</v>
      </c>
      <c r="BM26" s="72">
        <v>-15</v>
      </c>
    </row>
    <row r="27" spans="1:15150" s="60" customFormat="1" ht="13.95" customHeight="1" x14ac:dyDescent="0.2">
      <c r="A27" s="123" t="s">
        <v>93</v>
      </c>
      <c r="B27" s="78"/>
      <c r="C27" s="70">
        <v>-191</v>
      </c>
      <c r="D27" s="78"/>
      <c r="E27" s="70">
        <v>-410</v>
      </c>
      <c r="F27" s="78"/>
      <c r="G27" s="70">
        <f t="shared" si="2"/>
        <v>264</v>
      </c>
      <c r="H27" s="78"/>
      <c r="I27" s="70">
        <v>-352</v>
      </c>
      <c r="J27" s="78"/>
      <c r="K27" s="70">
        <v>-159</v>
      </c>
      <c r="L27" s="78"/>
      <c r="M27" s="70">
        <v>-163</v>
      </c>
      <c r="N27" s="78"/>
      <c r="O27" s="70">
        <v>-238</v>
      </c>
      <c r="P27" s="78"/>
      <c r="Q27" s="70">
        <f t="shared" si="3"/>
        <v>131</v>
      </c>
      <c r="R27" s="78"/>
      <c r="S27" s="70">
        <v>-306</v>
      </c>
      <c r="T27" s="78"/>
      <c r="U27" s="70">
        <v>-100</v>
      </c>
      <c r="V27" s="78"/>
      <c r="W27" s="70">
        <v>37</v>
      </c>
      <c r="X27" s="78"/>
      <c r="Y27" s="70">
        <v>-254</v>
      </c>
      <c r="Z27" s="78"/>
      <c r="AA27" s="70">
        <v>-383</v>
      </c>
      <c r="AB27" s="78"/>
      <c r="AC27" s="70">
        <v>-228</v>
      </c>
      <c r="AD27" s="78"/>
      <c r="AE27" s="70">
        <v>-345</v>
      </c>
      <c r="AG27" s="70">
        <v>-222</v>
      </c>
      <c r="AI27" s="70">
        <v>-200</v>
      </c>
      <c r="AK27" s="70">
        <v>-7</v>
      </c>
      <c r="AM27" s="70">
        <v>100</v>
      </c>
      <c r="AO27" s="72">
        <v>341</v>
      </c>
      <c r="AP27" s="78"/>
      <c r="AQ27" s="70">
        <v>434</v>
      </c>
      <c r="AS27" s="70">
        <v>-164</v>
      </c>
      <c r="AU27" s="70">
        <v>-48</v>
      </c>
      <c r="AW27" s="72">
        <v>83</v>
      </c>
      <c r="AX27" s="78"/>
      <c r="AY27" s="70">
        <v>127</v>
      </c>
      <c r="BA27" s="70">
        <v>169</v>
      </c>
      <c r="BC27" s="70">
        <v>223</v>
      </c>
      <c r="BE27" s="72">
        <v>193</v>
      </c>
      <c r="BF27" s="78"/>
      <c r="BG27" s="70">
        <v>204</v>
      </c>
      <c r="BI27" s="70">
        <v>298</v>
      </c>
      <c r="BK27" s="70">
        <v>347</v>
      </c>
      <c r="BM27" s="72">
        <v>383</v>
      </c>
    </row>
    <row r="28" spans="1:15150" s="60" customFormat="1" ht="13.95" customHeight="1" x14ac:dyDescent="0.2">
      <c r="A28" s="123" t="s">
        <v>94</v>
      </c>
      <c r="B28" s="78"/>
      <c r="C28" s="70">
        <v>20</v>
      </c>
      <c r="D28" s="78"/>
      <c r="E28" s="70">
        <v>-631</v>
      </c>
      <c r="F28" s="78"/>
      <c r="G28" s="70">
        <f t="shared" si="2"/>
        <v>477</v>
      </c>
      <c r="H28" s="78"/>
      <c r="I28" s="70">
        <v>-623</v>
      </c>
      <c r="J28" s="78"/>
      <c r="K28" s="70">
        <v>-218</v>
      </c>
      <c r="L28" s="78"/>
      <c r="M28" s="70">
        <v>-267</v>
      </c>
      <c r="N28" s="78"/>
      <c r="O28" s="70">
        <v>-425</v>
      </c>
      <c r="P28" s="78"/>
      <c r="Q28" s="70">
        <f t="shared" si="3"/>
        <v>6</v>
      </c>
      <c r="R28" s="78"/>
      <c r="S28" s="70">
        <v>-288</v>
      </c>
      <c r="T28" s="78"/>
      <c r="U28" s="70">
        <v>-122</v>
      </c>
      <c r="V28" s="78"/>
      <c r="W28" s="70">
        <v>-21</v>
      </c>
      <c r="X28" s="78"/>
      <c r="Y28" s="70">
        <v>-766</v>
      </c>
      <c r="Z28" s="78"/>
      <c r="AA28" s="70">
        <v>-416</v>
      </c>
      <c r="AB28" s="78"/>
      <c r="AC28" s="70">
        <v>-188</v>
      </c>
      <c r="AD28" s="78"/>
      <c r="AE28" s="70">
        <v>-50</v>
      </c>
      <c r="AG28" s="70">
        <v>-567</v>
      </c>
      <c r="AI28" s="70">
        <v>-424</v>
      </c>
      <c r="AK28" s="70">
        <v>-320</v>
      </c>
      <c r="AM28" s="70">
        <v>-152</v>
      </c>
      <c r="AO28" s="72">
        <v>-253</v>
      </c>
      <c r="AP28" s="78"/>
      <c r="AQ28" s="70">
        <v>7</v>
      </c>
      <c r="AS28" s="70">
        <v>-40</v>
      </c>
      <c r="AU28" s="70">
        <v>-23</v>
      </c>
      <c r="AW28" s="72">
        <v>129</v>
      </c>
      <c r="AX28" s="78"/>
      <c r="AY28" s="70">
        <v>55</v>
      </c>
      <c r="BA28" s="70">
        <v>192</v>
      </c>
      <c r="BC28" s="70">
        <v>36</v>
      </c>
      <c r="BE28" s="72">
        <v>79</v>
      </c>
      <c r="BF28" s="78"/>
      <c r="BG28" s="70">
        <v>-11</v>
      </c>
      <c r="BI28" s="70">
        <v>-13</v>
      </c>
      <c r="BK28" s="70">
        <v>68</v>
      </c>
      <c r="BM28" s="72">
        <v>-91</v>
      </c>
    </row>
    <row r="29" spans="1:15150" s="60" customFormat="1" ht="13.95" customHeight="1" x14ac:dyDescent="0.2">
      <c r="A29" s="123" t="s">
        <v>95</v>
      </c>
      <c r="B29" s="78"/>
      <c r="C29" s="70">
        <v>-44</v>
      </c>
      <c r="D29" s="78"/>
      <c r="E29" s="70">
        <v>-156</v>
      </c>
      <c r="F29" s="78"/>
      <c r="G29" s="70">
        <f t="shared" si="2"/>
        <v>202</v>
      </c>
      <c r="H29" s="78"/>
      <c r="I29" s="70">
        <v>-193</v>
      </c>
      <c r="J29" s="78"/>
      <c r="K29" s="70">
        <v>-51</v>
      </c>
      <c r="L29" s="78"/>
      <c r="M29" s="70">
        <v>-114</v>
      </c>
      <c r="N29" s="78"/>
      <c r="O29" s="70">
        <v>127</v>
      </c>
      <c r="P29" s="78"/>
      <c r="Q29" s="70">
        <f t="shared" si="3"/>
        <v>95</v>
      </c>
      <c r="R29" s="78"/>
      <c r="S29" s="70">
        <v>114</v>
      </c>
      <c r="T29" s="73"/>
      <c r="U29" s="70">
        <v>21</v>
      </c>
      <c r="V29" s="73"/>
      <c r="W29" s="70">
        <v>-103</v>
      </c>
      <c r="X29" s="73"/>
      <c r="Y29" s="70">
        <v>-58</v>
      </c>
      <c r="Z29" s="73"/>
      <c r="AA29" s="70">
        <v>-257</v>
      </c>
      <c r="AB29" s="73"/>
      <c r="AC29" s="70">
        <v>-132</v>
      </c>
      <c r="AD29" s="73"/>
      <c r="AE29" s="70">
        <v>-109</v>
      </c>
      <c r="AG29" s="70">
        <v>-442</v>
      </c>
      <c r="AI29" s="70">
        <v>-318</v>
      </c>
      <c r="AK29" s="70">
        <v>-151</v>
      </c>
      <c r="AM29" s="70">
        <v>-128</v>
      </c>
      <c r="AO29" s="72">
        <v>549</v>
      </c>
      <c r="AP29" s="73"/>
      <c r="AQ29" s="70">
        <v>172</v>
      </c>
      <c r="AS29" s="70">
        <v>147</v>
      </c>
      <c r="AU29" s="70">
        <v>58</v>
      </c>
      <c r="AW29" s="72">
        <v>518</v>
      </c>
      <c r="AX29" s="73"/>
      <c r="AY29" s="70">
        <v>271</v>
      </c>
      <c r="BA29" s="70">
        <v>15</v>
      </c>
      <c r="BC29" s="70">
        <v>12</v>
      </c>
      <c r="BE29" s="72">
        <v>144</v>
      </c>
      <c r="BF29" s="73"/>
      <c r="BG29" s="70">
        <v>17</v>
      </c>
      <c r="BI29" s="70">
        <v>-49</v>
      </c>
      <c r="BK29" s="70">
        <v>-42</v>
      </c>
      <c r="BM29" s="72">
        <v>131</v>
      </c>
    </row>
    <row r="30" spans="1:15150" s="60" customFormat="1" ht="13.95" customHeight="1" x14ac:dyDescent="0.2">
      <c r="A30" s="123" t="s">
        <v>96</v>
      </c>
      <c r="B30" s="78"/>
      <c r="C30" s="70">
        <v>-63</v>
      </c>
      <c r="D30" s="78"/>
      <c r="E30" s="70">
        <v>-19</v>
      </c>
      <c r="F30" s="78"/>
      <c r="G30" s="70">
        <f t="shared" si="2"/>
        <v>25</v>
      </c>
      <c r="H30" s="78"/>
      <c r="I30" s="70">
        <v>19</v>
      </c>
      <c r="J30" s="78"/>
      <c r="K30" s="70">
        <v>-3</v>
      </c>
      <c r="L30" s="78"/>
      <c r="M30" s="70">
        <v>-60</v>
      </c>
      <c r="N30" s="78"/>
      <c r="O30" s="70">
        <v>-30</v>
      </c>
      <c r="P30" s="78"/>
      <c r="Q30" s="70">
        <f t="shared" si="3"/>
        <v>80</v>
      </c>
      <c r="R30" s="78"/>
      <c r="S30" s="70">
        <v>4</v>
      </c>
      <c r="T30" s="73"/>
      <c r="U30" s="70">
        <v>-35</v>
      </c>
      <c r="V30" s="73"/>
      <c r="W30" s="70">
        <v>-79</v>
      </c>
      <c r="X30" s="73"/>
      <c r="Y30" s="70">
        <v>16</v>
      </c>
      <c r="Z30" s="73"/>
      <c r="AA30" s="70">
        <v>39</v>
      </c>
      <c r="AB30" s="73"/>
      <c r="AC30" s="70">
        <v>-10</v>
      </c>
      <c r="AD30" s="73"/>
      <c r="AE30" s="70">
        <v>-41</v>
      </c>
      <c r="AG30" s="70">
        <v>-14</v>
      </c>
      <c r="AI30" s="70">
        <v>47</v>
      </c>
      <c r="AK30" s="70">
        <v>5</v>
      </c>
      <c r="AM30" s="70">
        <v>-21</v>
      </c>
      <c r="AO30" s="72">
        <v>13</v>
      </c>
      <c r="AP30" s="73"/>
      <c r="AQ30" s="70">
        <v>29</v>
      </c>
      <c r="AS30" s="70">
        <v>-4</v>
      </c>
      <c r="AU30" s="70">
        <v>-44</v>
      </c>
      <c r="AW30" s="72">
        <v>60</v>
      </c>
      <c r="AX30" s="73"/>
      <c r="AY30" s="70">
        <v>66</v>
      </c>
      <c r="BA30" s="70">
        <v>26</v>
      </c>
      <c r="BC30" s="70">
        <v>-9</v>
      </c>
      <c r="BE30" s="72">
        <v>-6</v>
      </c>
      <c r="BF30" s="73"/>
      <c r="BG30" s="70">
        <v>-46</v>
      </c>
      <c r="BI30" s="70">
        <v>-100</v>
      </c>
      <c r="BK30" s="70">
        <v>-107</v>
      </c>
      <c r="BM30" s="72">
        <v>0</v>
      </c>
    </row>
    <row r="31" spans="1:15150" s="60" customFormat="1" ht="13.95" customHeight="1" x14ac:dyDescent="0.2">
      <c r="A31" s="123" t="s">
        <v>97</v>
      </c>
      <c r="B31" s="78"/>
      <c r="C31" s="70">
        <v>146</v>
      </c>
      <c r="D31" s="78"/>
      <c r="E31" s="70">
        <v>-199</v>
      </c>
      <c r="F31" s="78"/>
      <c r="G31" s="70">
        <f t="shared" si="2"/>
        <v>-209</v>
      </c>
      <c r="H31" s="78"/>
      <c r="I31" s="70">
        <v>-34</v>
      </c>
      <c r="J31" s="78"/>
      <c r="K31" s="70">
        <v>-41</v>
      </c>
      <c r="L31" s="78"/>
      <c r="M31" s="70">
        <v>85</v>
      </c>
      <c r="N31" s="78"/>
      <c r="O31" s="70">
        <v>-96</v>
      </c>
      <c r="P31" s="78"/>
      <c r="Q31" s="70">
        <f t="shared" si="3"/>
        <v>-147</v>
      </c>
      <c r="R31" s="78"/>
      <c r="S31" s="70">
        <v>-41</v>
      </c>
      <c r="T31" s="73"/>
      <c r="U31" s="70">
        <v>119</v>
      </c>
      <c r="V31" s="73"/>
      <c r="W31" s="70">
        <v>-27</v>
      </c>
      <c r="X31" s="73"/>
      <c r="Y31" s="70">
        <v>-96</v>
      </c>
      <c r="Z31" s="73"/>
      <c r="AA31" s="70">
        <v>-47</v>
      </c>
      <c r="AB31" s="73"/>
      <c r="AC31" s="70">
        <v>2</v>
      </c>
      <c r="AD31" s="73"/>
      <c r="AE31" s="70">
        <v>-12</v>
      </c>
      <c r="AG31" s="70">
        <v>-151</v>
      </c>
      <c r="AI31" s="70">
        <v>411</v>
      </c>
      <c r="AK31" s="70">
        <v>68</v>
      </c>
      <c r="AM31" s="70">
        <v>30</v>
      </c>
      <c r="AO31" s="72">
        <v>279</v>
      </c>
      <c r="AP31" s="73"/>
      <c r="AQ31" s="70">
        <v>84</v>
      </c>
      <c r="AS31" s="70">
        <v>32</v>
      </c>
      <c r="AU31" s="70">
        <v>47</v>
      </c>
      <c r="AW31" s="72">
        <v>-355</v>
      </c>
      <c r="AX31" s="73"/>
      <c r="AY31" s="70">
        <v>-190</v>
      </c>
      <c r="BA31" s="70">
        <v>-237</v>
      </c>
      <c r="BC31" s="70">
        <v>-284</v>
      </c>
      <c r="BE31" s="72">
        <v>-627</v>
      </c>
      <c r="BF31" s="73"/>
      <c r="BG31" s="70">
        <v>-539</v>
      </c>
      <c r="BI31" s="70">
        <v>-374</v>
      </c>
      <c r="BK31" s="70">
        <v>-237</v>
      </c>
      <c r="BM31" s="72">
        <v>-1245</v>
      </c>
    </row>
    <row r="32" spans="1:15150" s="60" customFormat="1" ht="14.1" customHeight="1" x14ac:dyDescent="0.2">
      <c r="A32" s="34"/>
      <c r="B32" s="75"/>
      <c r="C32" s="36">
        <f>SUM(C24:C31)</f>
        <v>-211</v>
      </c>
      <c r="D32" s="75"/>
      <c r="E32" s="36">
        <f>SUM(E24:E31)</f>
        <v>-498</v>
      </c>
      <c r="F32" s="75"/>
      <c r="G32" s="36">
        <f>SUM(G24:G31)</f>
        <v>687</v>
      </c>
      <c r="H32" s="75"/>
      <c r="I32" s="36">
        <f>SUM(I24:I31)</f>
        <v>-591</v>
      </c>
      <c r="J32" s="75"/>
      <c r="K32" s="36">
        <f>SUM(K24:K31)</f>
        <v>-294</v>
      </c>
      <c r="L32" s="35"/>
      <c r="M32" s="36">
        <f>SUM(M24:M31)</f>
        <v>-300</v>
      </c>
      <c r="N32" s="35"/>
      <c r="O32" s="36">
        <f>SUM(O24:O31)</f>
        <v>-193</v>
      </c>
      <c r="P32" s="35"/>
      <c r="Q32" s="36">
        <f>SUM(Q24:Q31)</f>
        <v>777</v>
      </c>
      <c r="R32" s="26"/>
      <c r="S32" s="36">
        <f>SUM(S24:S31)</f>
        <v>-409</v>
      </c>
      <c r="T32" s="26"/>
      <c r="U32" s="36">
        <f>SUM(U24:U31)</f>
        <v>-193</v>
      </c>
      <c r="V32" s="26"/>
      <c r="W32" s="36">
        <f>SUM(W24:W31)</f>
        <v>-368</v>
      </c>
      <c r="X32" s="26"/>
      <c r="Y32" s="36">
        <f>SUM(Y24:Y31)</f>
        <v>-110</v>
      </c>
      <c r="Z32" s="26"/>
      <c r="AA32" s="36">
        <f>SUM(AA24:AA31)</f>
        <v>-637</v>
      </c>
      <c r="AB32" s="26"/>
      <c r="AC32" s="36">
        <f>SUM(AC24:AC31)</f>
        <v>-400</v>
      </c>
      <c r="AD32" s="26"/>
      <c r="AE32" s="36">
        <f>SUM(AE24:AE31)</f>
        <v>-555</v>
      </c>
      <c r="AF32" s="31"/>
      <c r="AG32" s="36">
        <f>SUM(AG24:AG31)</f>
        <v>-1023</v>
      </c>
      <c r="AH32" s="31"/>
      <c r="AI32" s="36">
        <f>SUM(AI24:AI31)</f>
        <v>-653</v>
      </c>
      <c r="AJ32" s="31"/>
      <c r="AK32" s="36">
        <f>SUM(AK24:AK31)</f>
        <v>-841</v>
      </c>
      <c r="AL32" s="31"/>
      <c r="AM32" s="36">
        <f>SUM(AM24:AM31)</f>
        <v>-501</v>
      </c>
      <c r="AN32" s="31"/>
      <c r="AO32" s="36">
        <f>SUM(AO24:AO31)</f>
        <v>-140</v>
      </c>
      <c r="AP32" s="31"/>
      <c r="AQ32" s="36">
        <f>SUM(AQ24:AQ31)</f>
        <v>-238</v>
      </c>
      <c r="AR32" s="31"/>
      <c r="AS32" s="36">
        <f>SUM(AS24:AS31)</f>
        <v>-194</v>
      </c>
      <c r="AT32" s="31"/>
      <c r="AU32" s="36">
        <f>SUM(AU24:AU31)</f>
        <v>-109</v>
      </c>
      <c r="AV32" s="31"/>
      <c r="AW32" s="36">
        <f>SUM(AW24:AW31)</f>
        <v>468</v>
      </c>
      <c r="AX32" s="31"/>
      <c r="AY32" s="36">
        <f>SUM(AY24:AY31)</f>
        <v>338</v>
      </c>
      <c r="AZ32" s="31"/>
      <c r="BA32" s="36">
        <f>SUM(BA24:BA31)</f>
        <v>53</v>
      </c>
      <c r="BB32" s="31"/>
      <c r="BC32" s="36">
        <f>SUM(BC24:BC31)</f>
        <v>-123</v>
      </c>
      <c r="BD32" s="31"/>
      <c r="BE32" s="36">
        <f>SUM(BE24:BE31)</f>
        <v>64</v>
      </c>
      <c r="BF32" s="31"/>
      <c r="BG32" s="36">
        <f>SUM(BG24:BG31)</f>
        <v>-261</v>
      </c>
      <c r="BH32" s="31"/>
      <c r="BI32" s="36">
        <f>SUM(BI24:BI31)</f>
        <v>-334</v>
      </c>
      <c r="BJ32" s="31"/>
      <c r="BK32" s="36">
        <f>SUM(BK24:BK31)</f>
        <v>-96</v>
      </c>
      <c r="BL32" s="31"/>
      <c r="BM32" s="36">
        <f>SUM(BM24:BM31)</f>
        <v>-1142</v>
      </c>
      <c r="BN32" s="76"/>
      <c r="BO32" s="26"/>
      <c r="BP32" s="76"/>
      <c r="BQ32" s="26"/>
      <c r="BR32" s="76"/>
      <c r="BS32" s="26"/>
      <c r="BT32" s="76"/>
      <c r="BU32" s="26"/>
      <c r="BV32" s="76"/>
      <c r="BW32" s="26"/>
      <c r="BX32" s="76"/>
      <c r="BY32" s="26"/>
      <c r="BZ32" s="76"/>
      <c r="CA32" s="26"/>
      <c r="CB32" s="76"/>
      <c r="CC32" s="31"/>
      <c r="CD32" s="76"/>
      <c r="CE32" s="31"/>
      <c r="CF32" s="76"/>
      <c r="CG32" s="31"/>
      <c r="CH32" s="76"/>
      <c r="CI32" s="31"/>
      <c r="CJ32" s="76"/>
      <c r="CK32" s="31"/>
      <c r="CL32" s="76"/>
      <c r="CM32" s="31"/>
      <c r="CN32" s="76"/>
      <c r="CO32" s="31"/>
      <c r="CP32" s="76"/>
      <c r="CQ32" s="31"/>
      <c r="CR32" s="76"/>
      <c r="CS32" s="31"/>
      <c r="CT32" s="76"/>
      <c r="CU32" s="31"/>
      <c r="CV32" s="76"/>
      <c r="CW32" s="31"/>
      <c r="CX32" s="77"/>
      <c r="CY32" s="31"/>
      <c r="CZ32" s="76"/>
      <c r="DA32" s="31"/>
      <c r="DB32" s="76"/>
      <c r="DC32" s="31"/>
      <c r="DD32" s="76"/>
      <c r="DE32" s="31"/>
      <c r="DF32" s="76"/>
      <c r="DG32" s="31"/>
      <c r="DH32" s="76"/>
      <c r="DI32" s="31"/>
      <c r="DJ32" s="76"/>
      <c r="DK32" s="31"/>
      <c r="DL32" s="76"/>
      <c r="DM32" s="24"/>
      <c r="DN32" s="76"/>
      <c r="DO32" s="31"/>
      <c r="DP32" s="76"/>
      <c r="DQ32" s="31"/>
      <c r="DR32" s="76"/>
      <c r="DS32" s="31"/>
      <c r="DT32" s="76"/>
      <c r="DU32" s="31"/>
      <c r="DV32" s="76"/>
      <c r="DW32" s="24"/>
      <c r="DX32" s="76"/>
      <c r="DY32" s="31"/>
      <c r="DZ32" s="76"/>
      <c r="EA32" s="31"/>
      <c r="EB32" s="76"/>
      <c r="EC32" s="31"/>
      <c r="ED32" s="76"/>
      <c r="EE32" s="24"/>
      <c r="EF32" s="75"/>
      <c r="EG32" s="75"/>
      <c r="EH32" s="75"/>
      <c r="EI32" s="35"/>
      <c r="EJ32" s="76"/>
      <c r="EK32" s="35"/>
      <c r="EL32" s="76"/>
      <c r="EM32" s="26"/>
      <c r="EN32" s="76"/>
      <c r="EO32" s="26"/>
      <c r="EP32" s="76"/>
      <c r="EQ32" s="26"/>
      <c r="ER32" s="76"/>
      <c r="ES32" s="26"/>
      <c r="ET32" s="76"/>
      <c r="EU32" s="26"/>
      <c r="EV32" s="76"/>
      <c r="EW32" s="26"/>
      <c r="EX32" s="76"/>
      <c r="EY32" s="26"/>
      <c r="EZ32" s="76"/>
      <c r="FA32" s="31"/>
      <c r="FB32" s="76"/>
      <c r="FC32" s="31"/>
      <c r="FD32" s="76"/>
      <c r="FE32" s="31"/>
      <c r="FF32" s="76"/>
      <c r="FG32" s="31"/>
      <c r="FH32" s="76"/>
      <c r="FI32" s="31"/>
      <c r="FJ32" s="76"/>
      <c r="FK32" s="31"/>
      <c r="FL32" s="76"/>
      <c r="FM32" s="31"/>
      <c r="FN32" s="76"/>
      <c r="FO32" s="31"/>
      <c r="FP32" s="76"/>
      <c r="FQ32" s="31"/>
      <c r="FR32" s="76"/>
      <c r="FS32" s="31"/>
      <c r="FT32" s="76"/>
      <c r="FU32" s="31"/>
      <c r="FV32" s="77"/>
      <c r="FW32" s="31"/>
      <c r="FX32" s="76"/>
      <c r="FY32" s="31"/>
      <c r="FZ32" s="76"/>
      <c r="GA32" s="31"/>
      <c r="GB32" s="76"/>
      <c r="GC32" s="31"/>
      <c r="GD32" s="76"/>
      <c r="GE32" s="31"/>
      <c r="GF32" s="76"/>
      <c r="GG32" s="31"/>
      <c r="GH32" s="76"/>
      <c r="GI32" s="31"/>
      <c r="GJ32" s="76"/>
      <c r="GK32" s="24"/>
      <c r="GL32" s="76"/>
      <c r="GM32" s="31"/>
      <c r="GN32" s="76"/>
      <c r="GO32" s="31"/>
      <c r="GP32" s="76"/>
      <c r="GQ32" s="31"/>
      <c r="GR32" s="76"/>
      <c r="GS32" s="31"/>
      <c r="GT32" s="76"/>
      <c r="GU32" s="24"/>
      <c r="GV32" s="76"/>
      <c r="GW32" s="31"/>
      <c r="GX32" s="76"/>
      <c r="GY32" s="31"/>
      <c r="GZ32" s="76"/>
      <c r="HA32" s="31"/>
      <c r="HB32" s="76"/>
      <c r="HC32" s="24"/>
      <c r="HD32" s="75"/>
      <c r="HE32" s="75"/>
      <c r="HF32" s="75"/>
      <c r="HG32" s="35"/>
      <c r="HH32" s="76"/>
      <c r="HI32" s="35"/>
      <c r="HJ32" s="76"/>
      <c r="HK32" s="26"/>
      <c r="HL32" s="76"/>
      <c r="HM32" s="26"/>
      <c r="HN32" s="76"/>
      <c r="HO32" s="26"/>
      <c r="HP32" s="76"/>
      <c r="HQ32" s="26"/>
      <c r="HR32" s="76"/>
      <c r="HS32" s="26"/>
      <c r="HT32" s="76"/>
      <c r="HU32" s="26"/>
      <c r="HV32" s="76"/>
      <c r="HW32" s="26"/>
      <c r="HX32" s="76"/>
      <c r="HY32" s="31"/>
      <c r="HZ32" s="76"/>
      <c r="IA32" s="31"/>
      <c r="IB32" s="76"/>
      <c r="IC32" s="31"/>
      <c r="ID32" s="76"/>
      <c r="IE32" s="31"/>
      <c r="IF32" s="76"/>
      <c r="IG32" s="31"/>
      <c r="IH32" s="76"/>
      <c r="II32" s="31"/>
      <c r="IJ32" s="76"/>
      <c r="IK32" s="31"/>
      <c r="IL32" s="76"/>
      <c r="IM32" s="31"/>
      <c r="IN32" s="76"/>
      <c r="IO32" s="31"/>
      <c r="IP32" s="76"/>
      <c r="IQ32" s="31"/>
      <c r="IR32" s="76"/>
      <c r="IS32" s="31"/>
      <c r="IT32" s="77"/>
      <c r="IU32" s="31"/>
      <c r="IV32" s="76"/>
      <c r="IW32" s="31"/>
      <c r="IX32" s="76"/>
      <c r="IY32" s="31"/>
      <c r="IZ32" s="76"/>
      <c r="JA32" s="31"/>
      <c r="JB32" s="76"/>
      <c r="JC32" s="31"/>
      <c r="JD32" s="76"/>
      <c r="JE32" s="31"/>
      <c r="JF32" s="76"/>
      <c r="JG32" s="31"/>
      <c r="JH32" s="76"/>
      <c r="JI32" s="24"/>
      <c r="JJ32" s="76"/>
      <c r="JK32" s="31"/>
      <c r="JL32" s="76"/>
      <c r="JM32" s="31"/>
      <c r="JN32" s="76"/>
      <c r="JO32" s="31"/>
      <c r="JP32" s="76"/>
      <c r="JQ32" s="31"/>
      <c r="JR32" s="76"/>
      <c r="JS32" s="24"/>
      <c r="JT32" s="76"/>
      <c r="JU32" s="31"/>
      <c r="JV32" s="76"/>
      <c r="JW32" s="31"/>
      <c r="JX32" s="76"/>
      <c r="JY32" s="31"/>
      <c r="JZ32" s="76"/>
      <c r="KA32" s="24"/>
      <c r="KB32" s="75"/>
      <c r="KC32" s="75"/>
      <c r="KD32" s="75"/>
      <c r="KE32" s="35"/>
      <c r="KF32" s="76"/>
      <c r="KG32" s="35"/>
      <c r="KH32" s="76"/>
      <c r="KI32" s="26"/>
      <c r="KJ32" s="76"/>
      <c r="KK32" s="26"/>
      <c r="KL32" s="76"/>
      <c r="KM32" s="26"/>
      <c r="KN32" s="76"/>
      <c r="KO32" s="26"/>
      <c r="KP32" s="76"/>
      <c r="KQ32" s="26"/>
      <c r="KR32" s="76"/>
      <c r="KS32" s="26"/>
      <c r="KT32" s="76"/>
      <c r="KU32" s="26"/>
      <c r="KV32" s="76"/>
      <c r="KW32" s="31"/>
      <c r="KX32" s="76"/>
      <c r="KY32" s="31"/>
      <c r="KZ32" s="76"/>
      <c r="LA32" s="31"/>
      <c r="LB32" s="76"/>
      <c r="LC32" s="31"/>
      <c r="LD32" s="76"/>
      <c r="LE32" s="31"/>
      <c r="LF32" s="76"/>
      <c r="LG32" s="31"/>
      <c r="LH32" s="76"/>
      <c r="LI32" s="31"/>
      <c r="LJ32" s="76"/>
      <c r="LK32" s="31"/>
      <c r="LL32" s="76"/>
      <c r="LM32" s="31"/>
      <c r="LN32" s="76"/>
      <c r="LO32" s="31"/>
      <c r="LP32" s="76"/>
      <c r="LQ32" s="31"/>
      <c r="LR32" s="77"/>
      <c r="LS32" s="31"/>
      <c r="LT32" s="76"/>
      <c r="LU32" s="31"/>
      <c r="LV32" s="76"/>
      <c r="LW32" s="31"/>
      <c r="LX32" s="76"/>
      <c r="LY32" s="31"/>
      <c r="LZ32" s="76"/>
      <c r="MA32" s="31"/>
      <c r="MB32" s="76"/>
      <c r="MC32" s="31"/>
      <c r="MD32" s="76"/>
      <c r="ME32" s="31"/>
      <c r="MF32" s="76"/>
      <c r="MG32" s="24"/>
      <c r="MH32" s="76"/>
      <c r="MI32" s="31"/>
      <c r="MJ32" s="76"/>
      <c r="MK32" s="31"/>
      <c r="ML32" s="76"/>
      <c r="MM32" s="31"/>
      <c r="MN32" s="76"/>
      <c r="MO32" s="31"/>
      <c r="MP32" s="76"/>
      <c r="MQ32" s="24"/>
      <c r="MR32" s="76"/>
      <c r="MS32" s="31"/>
      <c r="MT32" s="76"/>
      <c r="MU32" s="31"/>
      <c r="MV32" s="76"/>
      <c r="MW32" s="31"/>
      <c r="MX32" s="76"/>
      <c r="MY32" s="24"/>
      <c r="MZ32" s="75"/>
      <c r="NA32" s="75"/>
      <c r="NB32" s="75"/>
      <c r="NC32" s="35"/>
      <c r="ND32" s="76"/>
      <c r="NE32" s="35"/>
      <c r="NF32" s="76"/>
      <c r="NG32" s="26"/>
      <c r="NH32" s="76"/>
      <c r="NI32" s="26"/>
      <c r="NJ32" s="76"/>
      <c r="NK32" s="26"/>
      <c r="NL32" s="76"/>
      <c r="NM32" s="26"/>
      <c r="NN32" s="76"/>
      <c r="NO32" s="26"/>
      <c r="NP32" s="76"/>
      <c r="NQ32" s="26"/>
      <c r="NR32" s="76"/>
      <c r="NS32" s="26"/>
      <c r="NT32" s="76"/>
      <c r="NU32" s="31"/>
      <c r="NV32" s="76"/>
      <c r="NW32" s="31"/>
      <c r="NX32" s="76"/>
      <c r="NY32" s="31"/>
      <c r="NZ32" s="76"/>
      <c r="OA32" s="31"/>
      <c r="OB32" s="76"/>
      <c r="OC32" s="31"/>
      <c r="OD32" s="76"/>
      <c r="OE32" s="31"/>
      <c r="OF32" s="76"/>
      <c r="OG32" s="31"/>
      <c r="OH32" s="76"/>
      <c r="OI32" s="31"/>
      <c r="OJ32" s="76"/>
      <c r="OK32" s="31"/>
      <c r="OL32" s="76"/>
      <c r="OM32" s="31"/>
      <c r="ON32" s="76"/>
      <c r="OO32" s="31"/>
      <c r="OP32" s="77"/>
      <c r="OQ32" s="31"/>
      <c r="OR32" s="76"/>
      <c r="OS32" s="31"/>
      <c r="OT32" s="76"/>
      <c r="OU32" s="31"/>
      <c r="OV32" s="76"/>
      <c r="OW32" s="31"/>
      <c r="OX32" s="76"/>
      <c r="OY32" s="31"/>
      <c r="OZ32" s="76"/>
      <c r="PA32" s="31"/>
      <c r="PB32" s="76"/>
      <c r="PC32" s="31"/>
      <c r="PD32" s="76"/>
      <c r="PE32" s="24"/>
      <c r="PF32" s="76"/>
      <c r="PG32" s="31"/>
      <c r="PH32" s="76"/>
      <c r="PI32" s="31"/>
      <c r="PJ32" s="76"/>
      <c r="PK32" s="31"/>
      <c r="PL32" s="76"/>
      <c r="PM32" s="31"/>
      <c r="PN32" s="76"/>
      <c r="PO32" s="24"/>
      <c r="PP32" s="76"/>
      <c r="PQ32" s="31"/>
      <c r="PR32" s="76"/>
      <c r="PS32" s="31"/>
      <c r="PT32" s="76"/>
      <c r="PU32" s="31"/>
      <c r="PV32" s="76"/>
      <c r="PW32" s="24"/>
      <c r="PX32" s="75"/>
      <c r="PY32" s="75"/>
      <c r="PZ32" s="75"/>
      <c r="QA32" s="35"/>
      <c r="QB32" s="76"/>
      <c r="QC32" s="35"/>
      <c r="QD32" s="76"/>
      <c r="QE32" s="26"/>
      <c r="QF32" s="76"/>
      <c r="QG32" s="26"/>
      <c r="QH32" s="76"/>
      <c r="QI32" s="26"/>
      <c r="QJ32" s="76"/>
      <c r="QK32" s="26"/>
      <c r="QL32" s="76"/>
      <c r="QM32" s="26"/>
      <c r="QN32" s="76"/>
      <c r="QO32" s="26"/>
      <c r="QP32" s="76"/>
      <c r="QQ32" s="26"/>
      <c r="QR32" s="76"/>
      <c r="QS32" s="31"/>
      <c r="QT32" s="76"/>
      <c r="QU32" s="31"/>
      <c r="QV32" s="76"/>
      <c r="QW32" s="31"/>
      <c r="QX32" s="76"/>
      <c r="QY32" s="31"/>
      <c r="QZ32" s="76"/>
      <c r="RA32" s="31"/>
      <c r="RB32" s="76"/>
      <c r="RC32" s="31"/>
      <c r="RD32" s="76"/>
      <c r="RE32" s="31"/>
      <c r="RF32" s="76"/>
      <c r="RG32" s="31"/>
      <c r="RH32" s="76"/>
      <c r="RI32" s="31"/>
      <c r="RJ32" s="76"/>
      <c r="RK32" s="31"/>
      <c r="RL32" s="76"/>
      <c r="RM32" s="31"/>
      <c r="RN32" s="77"/>
      <c r="RO32" s="31"/>
      <c r="RP32" s="76"/>
      <c r="RQ32" s="31"/>
      <c r="RR32" s="76"/>
      <c r="RS32" s="31"/>
      <c r="RT32" s="76"/>
      <c r="RU32" s="31"/>
      <c r="RV32" s="76"/>
      <c r="RW32" s="31"/>
      <c r="RX32" s="76"/>
      <c r="RY32" s="31"/>
      <c r="RZ32" s="76"/>
      <c r="SA32" s="31"/>
      <c r="SB32" s="76"/>
      <c r="SC32" s="24"/>
      <c r="SD32" s="76"/>
      <c r="SE32" s="31"/>
      <c r="SF32" s="76"/>
      <c r="SG32" s="31"/>
      <c r="SH32" s="76"/>
      <c r="SI32" s="31"/>
      <c r="SJ32" s="76"/>
      <c r="SK32" s="31"/>
      <c r="SL32" s="76"/>
      <c r="SM32" s="24"/>
      <c r="SN32" s="76"/>
      <c r="SO32" s="31"/>
      <c r="SP32" s="76"/>
      <c r="SQ32" s="31"/>
      <c r="SR32" s="76"/>
      <c r="SS32" s="31"/>
      <c r="ST32" s="76"/>
      <c r="SU32" s="24"/>
      <c r="SV32" s="75"/>
      <c r="SW32" s="75"/>
      <c r="SX32" s="75"/>
      <c r="SY32" s="35"/>
      <c r="SZ32" s="76"/>
      <c r="TA32" s="35"/>
      <c r="TB32" s="76"/>
      <c r="TC32" s="26"/>
      <c r="TD32" s="76"/>
      <c r="TE32" s="26"/>
      <c r="TF32" s="76"/>
      <c r="TG32" s="26"/>
      <c r="TH32" s="76"/>
      <c r="TI32" s="26"/>
      <c r="TJ32" s="76"/>
      <c r="TK32" s="26"/>
      <c r="TL32" s="76"/>
      <c r="TM32" s="26"/>
      <c r="TN32" s="76"/>
      <c r="TO32" s="26"/>
      <c r="TP32" s="76"/>
      <c r="TQ32" s="31"/>
      <c r="TR32" s="76"/>
      <c r="TS32" s="31"/>
      <c r="TT32" s="76"/>
      <c r="TU32" s="31"/>
      <c r="TV32" s="76"/>
      <c r="TW32" s="31"/>
      <c r="TX32" s="76"/>
      <c r="TY32" s="31"/>
      <c r="TZ32" s="76"/>
      <c r="UA32" s="31"/>
      <c r="UB32" s="76"/>
      <c r="UC32" s="31"/>
      <c r="UD32" s="76"/>
      <c r="UE32" s="31"/>
      <c r="UF32" s="76"/>
      <c r="UG32" s="31"/>
      <c r="UH32" s="76"/>
      <c r="UI32" s="31"/>
      <c r="UJ32" s="76"/>
      <c r="UK32" s="31"/>
      <c r="UL32" s="77"/>
      <c r="UM32" s="31"/>
      <c r="UN32" s="76"/>
      <c r="UO32" s="31"/>
      <c r="UP32" s="76"/>
      <c r="UQ32" s="31"/>
      <c r="UR32" s="76"/>
      <c r="US32" s="31"/>
      <c r="UT32" s="76"/>
      <c r="UU32" s="31"/>
      <c r="UV32" s="76"/>
      <c r="UW32" s="31"/>
      <c r="UX32" s="76"/>
      <c r="UY32" s="31"/>
      <c r="UZ32" s="76"/>
      <c r="VA32" s="24"/>
      <c r="VB32" s="76"/>
      <c r="VC32" s="31"/>
      <c r="VD32" s="76"/>
      <c r="VE32" s="31"/>
      <c r="VF32" s="76"/>
      <c r="VG32" s="31"/>
      <c r="VH32" s="76"/>
      <c r="VI32" s="31"/>
      <c r="VJ32" s="76"/>
      <c r="VK32" s="24"/>
      <c r="VL32" s="76"/>
      <c r="VM32" s="31"/>
      <c r="VN32" s="76"/>
      <c r="VO32" s="31"/>
      <c r="VP32" s="76"/>
      <c r="VQ32" s="31"/>
      <c r="VR32" s="76"/>
      <c r="VS32" s="24"/>
      <c r="VT32" s="75"/>
      <c r="VU32" s="75"/>
      <c r="VV32" s="75"/>
      <c r="VW32" s="35"/>
      <c r="VX32" s="76"/>
      <c r="VY32" s="35"/>
      <c r="VZ32" s="76"/>
      <c r="WA32" s="26"/>
      <c r="WB32" s="76"/>
      <c r="WC32" s="26"/>
      <c r="WD32" s="76"/>
      <c r="WE32" s="26"/>
      <c r="WF32" s="76"/>
      <c r="WG32" s="26"/>
      <c r="WH32" s="76"/>
      <c r="WI32" s="26"/>
      <c r="WJ32" s="76"/>
      <c r="WK32" s="26"/>
      <c r="WL32" s="76"/>
      <c r="WM32" s="26"/>
      <c r="WN32" s="76"/>
      <c r="WO32" s="31"/>
      <c r="WP32" s="76"/>
      <c r="WQ32" s="31"/>
      <c r="WR32" s="76"/>
      <c r="WS32" s="31"/>
      <c r="WT32" s="76"/>
      <c r="WU32" s="31"/>
      <c r="WV32" s="76"/>
      <c r="WW32" s="31"/>
      <c r="WX32" s="76"/>
      <c r="WY32" s="31"/>
      <c r="WZ32" s="76"/>
      <c r="XA32" s="31"/>
      <c r="XB32" s="76"/>
      <c r="XC32" s="31"/>
      <c r="XD32" s="76"/>
      <c r="XE32" s="31"/>
      <c r="XF32" s="76"/>
      <c r="XG32" s="31"/>
      <c r="XH32" s="76"/>
      <c r="XI32" s="31"/>
      <c r="XJ32" s="77"/>
      <c r="XK32" s="31"/>
      <c r="XL32" s="76"/>
      <c r="XM32" s="31"/>
      <c r="XN32" s="76"/>
      <c r="XO32" s="31"/>
      <c r="XP32" s="76"/>
      <c r="XQ32" s="31"/>
      <c r="XR32" s="76"/>
      <c r="XS32" s="31"/>
      <c r="XT32" s="76"/>
      <c r="XU32" s="31"/>
      <c r="XV32" s="76"/>
      <c r="XW32" s="31"/>
      <c r="XX32" s="76"/>
      <c r="XY32" s="24"/>
      <c r="XZ32" s="76"/>
      <c r="YA32" s="31"/>
      <c r="YB32" s="76"/>
      <c r="YC32" s="31"/>
      <c r="YD32" s="76"/>
      <c r="YE32" s="31"/>
      <c r="YF32" s="76"/>
      <c r="YG32" s="31"/>
      <c r="YH32" s="76"/>
      <c r="YI32" s="24"/>
      <c r="YJ32" s="76"/>
      <c r="YK32" s="31"/>
      <c r="YL32" s="76"/>
      <c r="YM32" s="31"/>
      <c r="YN32" s="76"/>
      <c r="YO32" s="31"/>
      <c r="YP32" s="76"/>
      <c r="YQ32" s="24"/>
      <c r="YR32" s="75"/>
      <c r="YS32" s="75"/>
      <c r="YT32" s="75"/>
      <c r="YU32" s="35"/>
      <c r="YV32" s="76"/>
      <c r="YW32" s="35"/>
      <c r="YX32" s="76"/>
      <c r="YY32" s="26"/>
      <c r="YZ32" s="76"/>
      <c r="ZA32" s="26"/>
      <c r="ZB32" s="76"/>
      <c r="ZC32" s="26"/>
      <c r="ZD32" s="76"/>
      <c r="ZE32" s="26"/>
      <c r="ZF32" s="76"/>
      <c r="ZG32" s="26"/>
      <c r="ZH32" s="76"/>
      <c r="ZI32" s="26"/>
      <c r="ZJ32" s="76"/>
      <c r="ZK32" s="26"/>
      <c r="ZL32" s="76"/>
      <c r="ZM32" s="31"/>
      <c r="ZN32" s="76"/>
      <c r="ZO32" s="31"/>
      <c r="ZP32" s="76"/>
      <c r="ZQ32" s="31"/>
      <c r="ZR32" s="76"/>
      <c r="ZS32" s="31"/>
      <c r="ZT32" s="76"/>
      <c r="ZU32" s="31"/>
      <c r="ZV32" s="76"/>
      <c r="ZW32" s="31"/>
      <c r="ZX32" s="76"/>
      <c r="ZY32" s="31"/>
      <c r="ZZ32" s="76"/>
      <c r="AAA32" s="31"/>
      <c r="AAB32" s="76"/>
      <c r="AAC32" s="31"/>
      <c r="AAD32" s="76"/>
      <c r="AAE32" s="31"/>
      <c r="AAF32" s="76"/>
      <c r="AAG32" s="31"/>
      <c r="AAH32" s="77"/>
      <c r="AAI32" s="31"/>
      <c r="AAJ32" s="76"/>
      <c r="AAK32" s="31"/>
      <c r="AAL32" s="76"/>
      <c r="AAM32" s="31"/>
      <c r="AAN32" s="76"/>
      <c r="AAO32" s="31"/>
      <c r="AAP32" s="76"/>
      <c r="AAQ32" s="31"/>
      <c r="AAR32" s="76"/>
      <c r="AAS32" s="31"/>
      <c r="AAT32" s="76"/>
      <c r="AAU32" s="31"/>
      <c r="AAV32" s="76"/>
      <c r="AAW32" s="24"/>
      <c r="AAX32" s="76"/>
      <c r="AAY32" s="31"/>
      <c r="AAZ32" s="76"/>
      <c r="ABA32" s="31"/>
      <c r="ABB32" s="76"/>
      <c r="ABC32" s="31"/>
      <c r="ABD32" s="76"/>
      <c r="ABE32" s="31"/>
      <c r="ABF32" s="76"/>
      <c r="ABG32" s="24"/>
      <c r="ABH32" s="76"/>
      <c r="ABI32" s="31"/>
      <c r="ABJ32" s="76"/>
      <c r="ABK32" s="31"/>
      <c r="ABL32" s="76"/>
      <c r="ABM32" s="31"/>
      <c r="ABN32" s="76"/>
      <c r="ABO32" s="24"/>
      <c r="ABP32" s="75"/>
      <c r="ABQ32" s="75"/>
      <c r="ABR32" s="75"/>
      <c r="ABS32" s="35"/>
      <c r="ABT32" s="76"/>
      <c r="ABU32" s="35"/>
      <c r="ABV32" s="76"/>
      <c r="ABW32" s="26"/>
      <c r="ABX32" s="76"/>
      <c r="ABY32" s="26"/>
      <c r="ABZ32" s="76"/>
      <c r="ACA32" s="26"/>
      <c r="ACB32" s="76"/>
      <c r="ACC32" s="26"/>
      <c r="ACD32" s="76"/>
      <c r="ACE32" s="26"/>
      <c r="ACF32" s="76"/>
      <c r="ACG32" s="26"/>
      <c r="ACH32" s="76"/>
      <c r="ACI32" s="26"/>
      <c r="ACJ32" s="76"/>
      <c r="ACK32" s="31"/>
      <c r="ACL32" s="76"/>
      <c r="ACM32" s="31"/>
      <c r="ACN32" s="76"/>
      <c r="ACO32" s="31"/>
      <c r="ACP32" s="76"/>
      <c r="ACQ32" s="31"/>
      <c r="ACR32" s="76"/>
      <c r="ACS32" s="31"/>
      <c r="ACT32" s="76"/>
      <c r="ACU32" s="31"/>
      <c r="ACV32" s="76"/>
      <c r="ACW32" s="31"/>
      <c r="ACX32" s="76"/>
      <c r="ACY32" s="31"/>
      <c r="ACZ32" s="76"/>
      <c r="ADA32" s="31"/>
      <c r="ADB32" s="76"/>
      <c r="ADC32" s="31"/>
      <c r="ADD32" s="76"/>
      <c r="ADE32" s="31"/>
      <c r="ADF32" s="77"/>
      <c r="ADG32" s="31"/>
      <c r="ADH32" s="76"/>
      <c r="ADI32" s="31"/>
      <c r="ADJ32" s="76"/>
      <c r="ADK32" s="31"/>
      <c r="ADL32" s="76"/>
      <c r="ADM32" s="31"/>
      <c r="ADN32" s="76"/>
      <c r="ADO32" s="31"/>
      <c r="ADP32" s="76"/>
      <c r="ADQ32" s="31"/>
      <c r="ADR32" s="76"/>
      <c r="ADS32" s="31"/>
      <c r="ADT32" s="76"/>
      <c r="ADU32" s="24"/>
      <c r="ADV32" s="76"/>
      <c r="ADW32" s="31"/>
      <c r="ADX32" s="76"/>
      <c r="ADY32" s="31"/>
      <c r="ADZ32" s="76"/>
      <c r="AEA32" s="31"/>
      <c r="AEB32" s="76"/>
      <c r="AEC32" s="31"/>
      <c r="AED32" s="76"/>
      <c r="AEE32" s="24"/>
      <c r="AEF32" s="76"/>
      <c r="AEG32" s="31"/>
      <c r="AEH32" s="76"/>
      <c r="AEI32" s="31"/>
      <c r="AEJ32" s="76"/>
      <c r="AEK32" s="31"/>
      <c r="AEL32" s="76"/>
      <c r="AEM32" s="24"/>
      <c r="AEN32" s="75"/>
      <c r="AEO32" s="75"/>
      <c r="AEP32" s="75"/>
      <c r="AEQ32" s="35"/>
      <c r="AER32" s="76"/>
      <c r="AES32" s="35"/>
      <c r="AET32" s="76"/>
      <c r="AEU32" s="26"/>
      <c r="AEV32" s="76"/>
      <c r="AEW32" s="26"/>
      <c r="AEX32" s="76"/>
      <c r="AEY32" s="26"/>
      <c r="AEZ32" s="76"/>
      <c r="AFA32" s="26"/>
      <c r="AFB32" s="76"/>
      <c r="AFC32" s="26"/>
      <c r="AFD32" s="76"/>
      <c r="AFE32" s="26"/>
      <c r="AFF32" s="76"/>
      <c r="AFG32" s="26"/>
      <c r="AFH32" s="76"/>
      <c r="AFI32" s="31"/>
      <c r="AFJ32" s="76"/>
      <c r="AFK32" s="31"/>
      <c r="AFL32" s="76"/>
      <c r="AFM32" s="31"/>
      <c r="AFN32" s="76"/>
      <c r="AFO32" s="31"/>
      <c r="AFP32" s="76"/>
      <c r="AFQ32" s="31"/>
      <c r="AFR32" s="76"/>
      <c r="AFS32" s="31"/>
      <c r="AFT32" s="76"/>
      <c r="AFU32" s="31"/>
      <c r="AFV32" s="76"/>
      <c r="AFW32" s="31"/>
      <c r="AFX32" s="76"/>
      <c r="AFY32" s="31"/>
      <c r="AFZ32" s="76"/>
      <c r="AGA32" s="31"/>
      <c r="AGB32" s="76"/>
      <c r="AGC32" s="31"/>
      <c r="AGD32" s="77"/>
      <c r="AGE32" s="31"/>
      <c r="AGF32" s="76"/>
      <c r="AGG32" s="31"/>
      <c r="AGH32" s="76"/>
      <c r="AGI32" s="31"/>
      <c r="AGJ32" s="76"/>
      <c r="AGK32" s="31"/>
      <c r="AGL32" s="76"/>
      <c r="AGM32" s="31"/>
      <c r="AGN32" s="76"/>
      <c r="AGO32" s="31"/>
      <c r="AGP32" s="76"/>
      <c r="AGQ32" s="31"/>
      <c r="AGR32" s="76"/>
      <c r="AGS32" s="24"/>
      <c r="AGT32" s="76"/>
      <c r="AGU32" s="31"/>
      <c r="AGV32" s="76"/>
      <c r="AGW32" s="31"/>
      <c r="AGX32" s="76"/>
      <c r="AGY32" s="31"/>
      <c r="AGZ32" s="76"/>
      <c r="AHA32" s="31"/>
      <c r="AHB32" s="76"/>
      <c r="AHC32" s="24"/>
      <c r="AHD32" s="76"/>
      <c r="AHE32" s="31"/>
      <c r="AHF32" s="76"/>
      <c r="AHG32" s="31"/>
      <c r="AHH32" s="76"/>
      <c r="AHI32" s="31"/>
      <c r="AHJ32" s="76"/>
      <c r="AHK32" s="24"/>
      <c r="AHL32" s="75"/>
      <c r="AHM32" s="75"/>
      <c r="AHN32" s="75"/>
      <c r="AHO32" s="35"/>
      <c r="AHP32" s="76"/>
      <c r="AHQ32" s="35"/>
      <c r="AHR32" s="76"/>
      <c r="AHS32" s="26"/>
      <c r="AHT32" s="76"/>
      <c r="AHU32" s="26"/>
      <c r="AHV32" s="76"/>
      <c r="AHW32" s="26"/>
      <c r="AHX32" s="76"/>
      <c r="AHY32" s="26"/>
      <c r="AHZ32" s="76"/>
      <c r="AIA32" s="26"/>
      <c r="AIB32" s="76"/>
      <c r="AIC32" s="26"/>
      <c r="AID32" s="76"/>
      <c r="AIE32" s="26"/>
      <c r="AIF32" s="76"/>
      <c r="AIG32" s="31"/>
      <c r="AIH32" s="76"/>
      <c r="AII32" s="31"/>
      <c r="AIJ32" s="76"/>
      <c r="AIK32" s="31"/>
      <c r="AIL32" s="76"/>
      <c r="AIM32" s="31"/>
      <c r="AIN32" s="76"/>
      <c r="AIO32" s="31"/>
      <c r="AIP32" s="76"/>
      <c r="AIQ32" s="31"/>
      <c r="AIR32" s="76"/>
      <c r="AIS32" s="31"/>
      <c r="AIT32" s="76"/>
      <c r="AIU32" s="31"/>
      <c r="AIV32" s="76"/>
      <c r="AIW32" s="31"/>
      <c r="AIX32" s="76"/>
      <c r="AIY32" s="31"/>
      <c r="AIZ32" s="76"/>
      <c r="AJA32" s="31"/>
      <c r="AJB32" s="77"/>
      <c r="AJC32" s="31"/>
      <c r="AJD32" s="76"/>
      <c r="AJE32" s="31"/>
      <c r="AJF32" s="76"/>
      <c r="AJG32" s="31"/>
      <c r="AJH32" s="76"/>
      <c r="AJI32" s="31"/>
      <c r="AJJ32" s="76"/>
      <c r="AJK32" s="31"/>
      <c r="AJL32" s="76"/>
      <c r="AJM32" s="31"/>
      <c r="AJN32" s="76"/>
      <c r="AJO32" s="31"/>
      <c r="AJP32" s="76"/>
      <c r="AJQ32" s="24"/>
      <c r="AJR32" s="76"/>
      <c r="AJS32" s="31"/>
      <c r="AJT32" s="76"/>
      <c r="AJU32" s="31"/>
      <c r="AJV32" s="76"/>
      <c r="AJW32" s="31"/>
      <c r="AJX32" s="76"/>
      <c r="AJY32" s="31"/>
      <c r="AJZ32" s="76"/>
      <c r="AKA32" s="24"/>
      <c r="AKB32" s="76"/>
      <c r="AKC32" s="31"/>
      <c r="AKD32" s="76"/>
      <c r="AKE32" s="31"/>
      <c r="AKF32" s="76"/>
      <c r="AKG32" s="31"/>
      <c r="AKH32" s="76"/>
      <c r="AKI32" s="24"/>
      <c r="AKJ32" s="75"/>
      <c r="AKK32" s="75"/>
      <c r="AKL32" s="75"/>
      <c r="AKM32" s="35"/>
      <c r="AKN32" s="76"/>
      <c r="AKO32" s="35"/>
      <c r="AKP32" s="76"/>
      <c r="AKQ32" s="26"/>
      <c r="AKR32" s="76"/>
      <c r="AKS32" s="26"/>
      <c r="AKT32" s="76"/>
      <c r="AKU32" s="26"/>
      <c r="AKV32" s="76"/>
      <c r="AKW32" s="26"/>
      <c r="AKX32" s="76"/>
      <c r="AKY32" s="26"/>
      <c r="AKZ32" s="76"/>
      <c r="ALA32" s="26"/>
      <c r="ALB32" s="76"/>
      <c r="ALC32" s="26"/>
      <c r="ALD32" s="76"/>
      <c r="ALE32" s="31"/>
      <c r="ALF32" s="76"/>
      <c r="ALG32" s="31"/>
      <c r="ALH32" s="76"/>
      <c r="ALI32" s="31"/>
      <c r="ALJ32" s="76"/>
      <c r="ALK32" s="31"/>
      <c r="ALL32" s="76"/>
      <c r="ALM32" s="31"/>
      <c r="ALN32" s="76"/>
      <c r="ALO32" s="31"/>
      <c r="ALP32" s="76"/>
      <c r="ALQ32" s="31"/>
      <c r="ALR32" s="76"/>
      <c r="ALS32" s="31"/>
      <c r="ALT32" s="76"/>
      <c r="ALU32" s="31"/>
      <c r="ALV32" s="76"/>
      <c r="ALW32" s="31"/>
      <c r="ALX32" s="76"/>
      <c r="ALY32" s="31"/>
      <c r="ALZ32" s="77"/>
      <c r="AMA32" s="31"/>
      <c r="AMB32" s="76"/>
      <c r="AMC32" s="31"/>
      <c r="AMD32" s="76"/>
      <c r="AME32" s="31"/>
      <c r="AMF32" s="76"/>
      <c r="AMG32" s="31"/>
      <c r="AMH32" s="76"/>
      <c r="AMI32" s="31"/>
      <c r="AMJ32" s="76"/>
      <c r="AMK32" s="31"/>
      <c r="AML32" s="76"/>
      <c r="AMM32" s="31"/>
      <c r="AMN32" s="76"/>
      <c r="AMO32" s="24"/>
      <c r="AMP32" s="76"/>
      <c r="AMQ32" s="31"/>
      <c r="AMR32" s="76"/>
      <c r="AMS32" s="31"/>
      <c r="AMT32" s="76"/>
      <c r="AMU32" s="31"/>
      <c r="AMV32" s="76"/>
      <c r="AMW32" s="31"/>
      <c r="AMX32" s="76"/>
      <c r="AMY32" s="24"/>
      <c r="AMZ32" s="76"/>
      <c r="ANA32" s="31"/>
      <c r="ANB32" s="76"/>
      <c r="ANC32" s="31"/>
      <c r="AND32" s="76"/>
      <c r="ANE32" s="31"/>
      <c r="ANF32" s="76"/>
      <c r="ANG32" s="24"/>
      <c r="ANH32" s="75"/>
      <c r="ANI32" s="75"/>
      <c r="ANJ32" s="75"/>
      <c r="ANK32" s="35"/>
      <c r="ANL32" s="76"/>
      <c r="ANM32" s="35"/>
      <c r="ANN32" s="76"/>
      <c r="ANO32" s="26"/>
      <c r="ANP32" s="76"/>
      <c r="ANQ32" s="26"/>
      <c r="ANR32" s="76"/>
      <c r="ANS32" s="26"/>
      <c r="ANT32" s="76"/>
      <c r="ANU32" s="26"/>
      <c r="ANV32" s="76"/>
      <c r="ANW32" s="26"/>
      <c r="ANX32" s="76"/>
      <c r="ANY32" s="26"/>
      <c r="ANZ32" s="76"/>
      <c r="AOA32" s="26"/>
      <c r="AOB32" s="76"/>
      <c r="AOC32" s="31"/>
      <c r="AOD32" s="76"/>
      <c r="AOE32" s="31"/>
      <c r="AOF32" s="76"/>
      <c r="AOG32" s="31"/>
      <c r="AOH32" s="76"/>
      <c r="AOI32" s="31"/>
      <c r="AOJ32" s="76"/>
      <c r="AOK32" s="31"/>
      <c r="AOL32" s="76"/>
      <c r="AOM32" s="31"/>
      <c r="AON32" s="76"/>
      <c r="AOO32" s="31"/>
      <c r="AOP32" s="76"/>
      <c r="AOQ32" s="31"/>
      <c r="AOR32" s="76"/>
      <c r="AOS32" s="31"/>
      <c r="AOT32" s="76"/>
      <c r="AOU32" s="31"/>
      <c r="AOV32" s="76"/>
      <c r="AOW32" s="31"/>
      <c r="AOX32" s="77"/>
      <c r="AOY32" s="31"/>
      <c r="AOZ32" s="76"/>
      <c r="APA32" s="31"/>
      <c r="APB32" s="76"/>
      <c r="APC32" s="31"/>
      <c r="APD32" s="76"/>
      <c r="APE32" s="31"/>
      <c r="APF32" s="76"/>
      <c r="APG32" s="31"/>
      <c r="APH32" s="76"/>
      <c r="API32" s="31"/>
      <c r="APJ32" s="76"/>
      <c r="APK32" s="31"/>
      <c r="APL32" s="76"/>
      <c r="APM32" s="24"/>
      <c r="APN32" s="76"/>
      <c r="APO32" s="31"/>
      <c r="APP32" s="76"/>
      <c r="APQ32" s="31"/>
      <c r="APR32" s="76"/>
      <c r="APS32" s="31"/>
      <c r="APT32" s="76"/>
      <c r="APU32" s="31"/>
      <c r="APV32" s="76"/>
      <c r="APW32" s="24"/>
      <c r="APX32" s="76"/>
      <c r="APY32" s="31"/>
      <c r="APZ32" s="76"/>
      <c r="AQA32" s="31"/>
      <c r="AQB32" s="76"/>
      <c r="AQC32" s="31"/>
      <c r="AQD32" s="76"/>
      <c r="AQE32" s="24"/>
      <c r="AQF32" s="75"/>
      <c r="AQG32" s="75"/>
      <c r="AQH32" s="75"/>
      <c r="AQI32" s="35"/>
      <c r="AQJ32" s="76"/>
      <c r="AQK32" s="35"/>
      <c r="AQL32" s="76"/>
      <c r="AQM32" s="26"/>
      <c r="AQN32" s="76"/>
      <c r="AQO32" s="26"/>
      <c r="AQP32" s="76"/>
      <c r="AQQ32" s="26"/>
      <c r="AQR32" s="76"/>
      <c r="AQS32" s="26"/>
      <c r="AQT32" s="76"/>
      <c r="AQU32" s="26"/>
      <c r="AQV32" s="76"/>
      <c r="AQW32" s="26"/>
      <c r="AQX32" s="76"/>
      <c r="AQY32" s="26"/>
      <c r="AQZ32" s="76"/>
      <c r="ARA32" s="31"/>
      <c r="ARB32" s="76"/>
      <c r="ARC32" s="31"/>
      <c r="ARD32" s="76"/>
      <c r="ARE32" s="31"/>
      <c r="ARF32" s="76"/>
      <c r="ARG32" s="31"/>
      <c r="ARH32" s="76"/>
      <c r="ARI32" s="31"/>
      <c r="ARJ32" s="76"/>
      <c r="ARK32" s="31"/>
      <c r="ARL32" s="76"/>
      <c r="ARM32" s="31"/>
      <c r="ARN32" s="76"/>
      <c r="ARO32" s="31"/>
      <c r="ARP32" s="76"/>
      <c r="ARQ32" s="31"/>
      <c r="ARR32" s="76"/>
      <c r="ARS32" s="31"/>
      <c r="ART32" s="76"/>
      <c r="ARU32" s="31"/>
      <c r="ARV32" s="77"/>
      <c r="ARW32" s="31"/>
      <c r="ARX32" s="76"/>
      <c r="ARY32" s="31"/>
      <c r="ARZ32" s="76"/>
      <c r="ASA32" s="31"/>
      <c r="ASB32" s="76"/>
      <c r="ASC32" s="31"/>
      <c r="ASD32" s="76"/>
      <c r="ASE32" s="31"/>
      <c r="ASF32" s="76"/>
      <c r="ASG32" s="31"/>
      <c r="ASH32" s="76"/>
      <c r="ASI32" s="31"/>
      <c r="ASJ32" s="76"/>
      <c r="ASK32" s="24"/>
      <c r="ASL32" s="76"/>
      <c r="ASM32" s="31"/>
      <c r="ASN32" s="76"/>
      <c r="ASO32" s="31"/>
      <c r="ASP32" s="76"/>
      <c r="ASQ32" s="31"/>
      <c r="ASR32" s="76"/>
      <c r="ASS32" s="31"/>
      <c r="AST32" s="76"/>
      <c r="ASU32" s="24"/>
      <c r="ASV32" s="76"/>
      <c r="ASW32" s="31"/>
      <c r="ASX32" s="76"/>
      <c r="ASY32" s="31"/>
      <c r="ASZ32" s="76"/>
      <c r="ATA32" s="31"/>
      <c r="ATB32" s="76"/>
      <c r="ATC32" s="24"/>
      <c r="ATD32" s="75"/>
      <c r="ATE32" s="75"/>
      <c r="ATF32" s="75"/>
      <c r="ATG32" s="35"/>
      <c r="ATH32" s="76"/>
      <c r="ATI32" s="35"/>
      <c r="ATJ32" s="76"/>
      <c r="ATK32" s="26"/>
      <c r="ATL32" s="76"/>
      <c r="ATM32" s="26"/>
      <c r="ATN32" s="76"/>
      <c r="ATO32" s="26"/>
      <c r="ATP32" s="76"/>
      <c r="ATQ32" s="26"/>
      <c r="ATR32" s="76"/>
      <c r="ATS32" s="26"/>
      <c r="ATT32" s="76"/>
      <c r="ATU32" s="26"/>
      <c r="ATV32" s="76"/>
      <c r="ATW32" s="26"/>
      <c r="ATX32" s="76"/>
      <c r="ATY32" s="31"/>
      <c r="ATZ32" s="76"/>
      <c r="AUA32" s="31"/>
      <c r="AUB32" s="76"/>
      <c r="AUC32" s="31"/>
      <c r="AUD32" s="76"/>
      <c r="AUE32" s="31"/>
      <c r="AUF32" s="76"/>
      <c r="AUG32" s="31"/>
      <c r="AUH32" s="76"/>
      <c r="AUI32" s="31"/>
      <c r="AUJ32" s="76"/>
      <c r="AUK32" s="31"/>
      <c r="AUL32" s="76"/>
      <c r="AUM32" s="31"/>
      <c r="AUN32" s="76"/>
      <c r="AUO32" s="31"/>
      <c r="AUP32" s="76"/>
      <c r="AUQ32" s="31"/>
      <c r="AUR32" s="76"/>
      <c r="AUS32" s="31"/>
      <c r="AUT32" s="77"/>
      <c r="AUU32" s="31"/>
      <c r="AUV32" s="76"/>
      <c r="AUW32" s="31"/>
      <c r="AUX32" s="76"/>
      <c r="AUY32" s="31"/>
      <c r="AUZ32" s="76"/>
      <c r="AVA32" s="31"/>
      <c r="AVB32" s="76"/>
      <c r="AVC32" s="31"/>
      <c r="AVD32" s="76"/>
      <c r="AVE32" s="31"/>
      <c r="AVF32" s="76"/>
      <c r="AVG32" s="31"/>
      <c r="AVH32" s="76"/>
      <c r="AVI32" s="24"/>
      <c r="AVJ32" s="76"/>
      <c r="AVK32" s="31"/>
      <c r="AVL32" s="76"/>
      <c r="AVM32" s="31"/>
      <c r="AVN32" s="76"/>
      <c r="AVO32" s="31"/>
      <c r="AVP32" s="76"/>
      <c r="AVQ32" s="31"/>
      <c r="AVR32" s="76"/>
      <c r="AVS32" s="24"/>
      <c r="AVT32" s="76"/>
      <c r="AVU32" s="31"/>
      <c r="AVV32" s="76"/>
      <c r="AVW32" s="31"/>
      <c r="AVX32" s="76"/>
      <c r="AVY32" s="31"/>
      <c r="AVZ32" s="76"/>
      <c r="AWA32" s="24"/>
      <c r="AWB32" s="75"/>
      <c r="AWC32" s="75"/>
      <c r="AWD32" s="75"/>
      <c r="AWE32" s="35"/>
      <c r="AWF32" s="76"/>
      <c r="AWG32" s="35"/>
      <c r="AWH32" s="76"/>
      <c r="AWI32" s="26"/>
      <c r="AWJ32" s="76"/>
      <c r="AWK32" s="26"/>
      <c r="AWL32" s="76"/>
      <c r="AWM32" s="26"/>
      <c r="AWN32" s="76"/>
      <c r="AWO32" s="26"/>
      <c r="AWP32" s="76"/>
      <c r="AWQ32" s="26"/>
      <c r="AWR32" s="76"/>
      <c r="AWS32" s="26"/>
      <c r="AWT32" s="76"/>
      <c r="AWU32" s="26"/>
      <c r="AWV32" s="76"/>
      <c r="AWW32" s="31"/>
      <c r="AWX32" s="76"/>
      <c r="AWY32" s="31"/>
      <c r="AWZ32" s="76"/>
      <c r="AXA32" s="31"/>
      <c r="AXB32" s="76"/>
      <c r="AXC32" s="31"/>
      <c r="AXD32" s="76"/>
      <c r="AXE32" s="31"/>
      <c r="AXF32" s="76"/>
      <c r="AXG32" s="31"/>
      <c r="AXH32" s="76"/>
      <c r="AXI32" s="31"/>
      <c r="AXJ32" s="76"/>
      <c r="AXK32" s="31"/>
      <c r="AXL32" s="76"/>
      <c r="AXM32" s="31"/>
      <c r="AXN32" s="76"/>
      <c r="AXO32" s="31"/>
      <c r="AXP32" s="76"/>
      <c r="AXQ32" s="31"/>
      <c r="AXR32" s="77"/>
      <c r="AXS32" s="31"/>
      <c r="AXT32" s="76"/>
      <c r="AXU32" s="31"/>
      <c r="AXV32" s="76"/>
      <c r="AXW32" s="31"/>
      <c r="AXX32" s="76"/>
      <c r="AXY32" s="31"/>
      <c r="AXZ32" s="76"/>
      <c r="AYA32" s="31"/>
      <c r="AYB32" s="76"/>
      <c r="AYC32" s="31"/>
      <c r="AYD32" s="76"/>
      <c r="AYE32" s="31"/>
      <c r="AYF32" s="76"/>
      <c r="AYG32" s="24"/>
      <c r="AYH32" s="76"/>
      <c r="AYI32" s="31"/>
      <c r="AYJ32" s="76"/>
      <c r="AYK32" s="31"/>
      <c r="AYL32" s="76"/>
      <c r="AYM32" s="31"/>
      <c r="AYN32" s="76"/>
      <c r="AYO32" s="31"/>
      <c r="AYP32" s="76"/>
      <c r="AYQ32" s="24"/>
      <c r="AYR32" s="76"/>
      <c r="AYS32" s="31"/>
      <c r="AYT32" s="76"/>
      <c r="AYU32" s="31"/>
      <c r="AYV32" s="76"/>
      <c r="AYW32" s="31"/>
      <c r="AYX32" s="76"/>
      <c r="AYY32" s="24"/>
      <c r="AYZ32" s="75"/>
      <c r="AZA32" s="75"/>
      <c r="AZB32" s="75"/>
      <c r="AZC32" s="35"/>
      <c r="AZD32" s="76"/>
      <c r="AZE32" s="35"/>
      <c r="AZF32" s="76"/>
      <c r="AZG32" s="26"/>
      <c r="AZH32" s="76"/>
      <c r="AZI32" s="26"/>
      <c r="AZJ32" s="76"/>
      <c r="AZK32" s="26"/>
      <c r="AZL32" s="76"/>
      <c r="AZM32" s="26"/>
      <c r="AZN32" s="76"/>
      <c r="AZO32" s="26"/>
      <c r="AZP32" s="76"/>
      <c r="AZQ32" s="26"/>
      <c r="AZR32" s="76"/>
      <c r="AZS32" s="26"/>
      <c r="AZT32" s="76"/>
      <c r="AZU32" s="31"/>
      <c r="AZV32" s="76"/>
      <c r="AZW32" s="31"/>
      <c r="AZX32" s="76"/>
      <c r="AZY32" s="31"/>
      <c r="AZZ32" s="76"/>
      <c r="BAA32" s="31"/>
      <c r="BAB32" s="76"/>
      <c r="BAC32" s="31"/>
      <c r="BAD32" s="76"/>
      <c r="BAE32" s="31"/>
      <c r="BAF32" s="76"/>
      <c r="BAG32" s="31"/>
      <c r="BAH32" s="76"/>
      <c r="BAI32" s="31"/>
      <c r="BAJ32" s="76"/>
      <c r="BAK32" s="31"/>
      <c r="BAL32" s="76"/>
      <c r="BAM32" s="31"/>
      <c r="BAN32" s="76"/>
      <c r="BAO32" s="31"/>
      <c r="BAP32" s="77"/>
      <c r="BAQ32" s="31"/>
      <c r="BAR32" s="76"/>
      <c r="BAS32" s="31"/>
      <c r="BAT32" s="76"/>
      <c r="BAU32" s="31"/>
      <c r="BAV32" s="76"/>
      <c r="BAW32" s="31"/>
      <c r="BAX32" s="76"/>
      <c r="BAY32" s="31"/>
      <c r="BAZ32" s="76"/>
      <c r="BBA32" s="31"/>
      <c r="BBB32" s="76"/>
      <c r="BBC32" s="31"/>
      <c r="BBD32" s="76"/>
      <c r="BBE32" s="24"/>
      <c r="BBF32" s="76"/>
      <c r="BBG32" s="31"/>
      <c r="BBH32" s="76"/>
      <c r="BBI32" s="31"/>
      <c r="BBJ32" s="76"/>
      <c r="BBK32" s="31"/>
      <c r="BBL32" s="76"/>
      <c r="BBM32" s="31"/>
      <c r="BBN32" s="76"/>
      <c r="BBO32" s="24"/>
      <c r="BBP32" s="76"/>
      <c r="BBQ32" s="31"/>
      <c r="BBR32" s="76"/>
      <c r="BBS32" s="31"/>
      <c r="BBT32" s="76"/>
      <c r="BBU32" s="31"/>
      <c r="BBV32" s="76"/>
      <c r="BBW32" s="24"/>
      <c r="BBX32" s="75"/>
      <c r="BBY32" s="75"/>
      <c r="BBZ32" s="75"/>
      <c r="BCA32" s="35"/>
      <c r="BCB32" s="76"/>
      <c r="BCC32" s="35"/>
      <c r="BCD32" s="76"/>
      <c r="BCE32" s="26"/>
      <c r="BCF32" s="76"/>
      <c r="BCG32" s="26"/>
      <c r="BCH32" s="76"/>
      <c r="BCI32" s="26"/>
      <c r="BCJ32" s="76"/>
      <c r="BCK32" s="26"/>
      <c r="BCL32" s="76"/>
      <c r="BCM32" s="26"/>
      <c r="BCN32" s="76"/>
      <c r="BCO32" s="26"/>
      <c r="BCP32" s="76"/>
      <c r="BCQ32" s="26"/>
      <c r="BCR32" s="76"/>
      <c r="BCS32" s="31"/>
      <c r="BCT32" s="76"/>
      <c r="BCU32" s="31"/>
      <c r="BCV32" s="76"/>
      <c r="BCW32" s="31"/>
      <c r="BCX32" s="76"/>
      <c r="BCY32" s="31"/>
      <c r="BCZ32" s="76"/>
      <c r="BDA32" s="31"/>
      <c r="BDB32" s="76"/>
      <c r="BDC32" s="31"/>
      <c r="BDD32" s="76"/>
      <c r="BDE32" s="31"/>
      <c r="BDF32" s="76"/>
      <c r="BDG32" s="31"/>
      <c r="BDH32" s="76"/>
      <c r="BDI32" s="31"/>
      <c r="BDJ32" s="76"/>
      <c r="BDK32" s="31"/>
      <c r="BDL32" s="76"/>
      <c r="BDM32" s="31"/>
      <c r="BDN32" s="77"/>
      <c r="BDO32" s="31"/>
      <c r="BDP32" s="76"/>
      <c r="BDQ32" s="31"/>
      <c r="BDR32" s="76"/>
      <c r="BDS32" s="31"/>
      <c r="BDT32" s="76"/>
      <c r="BDU32" s="31"/>
      <c r="BDV32" s="76"/>
      <c r="BDW32" s="31"/>
      <c r="BDX32" s="76"/>
      <c r="BDY32" s="31"/>
      <c r="BDZ32" s="76"/>
      <c r="BEA32" s="31"/>
      <c r="BEB32" s="76"/>
      <c r="BEC32" s="24"/>
      <c r="BED32" s="76"/>
      <c r="BEE32" s="31"/>
      <c r="BEF32" s="76"/>
      <c r="BEG32" s="31"/>
      <c r="BEH32" s="76"/>
      <c r="BEI32" s="31"/>
      <c r="BEJ32" s="76"/>
      <c r="BEK32" s="31"/>
      <c r="BEL32" s="76"/>
      <c r="BEM32" s="24"/>
      <c r="BEN32" s="76"/>
      <c r="BEO32" s="31"/>
      <c r="BEP32" s="76"/>
      <c r="BEQ32" s="31"/>
      <c r="BER32" s="76"/>
      <c r="BES32" s="31"/>
      <c r="BET32" s="76"/>
      <c r="BEU32" s="24"/>
      <c r="BEV32" s="75"/>
      <c r="BEW32" s="75"/>
      <c r="BEX32" s="75"/>
      <c r="BEY32" s="35"/>
      <c r="BEZ32" s="76"/>
      <c r="BFA32" s="35"/>
      <c r="BFB32" s="76"/>
      <c r="BFC32" s="26"/>
      <c r="BFD32" s="76"/>
      <c r="BFE32" s="26"/>
      <c r="BFF32" s="76"/>
      <c r="BFG32" s="26"/>
      <c r="BFH32" s="76"/>
      <c r="BFI32" s="26"/>
      <c r="BFJ32" s="76"/>
      <c r="BFK32" s="26"/>
      <c r="BFL32" s="76"/>
      <c r="BFM32" s="26"/>
      <c r="BFN32" s="76"/>
      <c r="BFO32" s="26"/>
      <c r="BFP32" s="76"/>
      <c r="BFQ32" s="31"/>
      <c r="BFR32" s="76"/>
      <c r="BFS32" s="31"/>
      <c r="BFT32" s="76"/>
      <c r="BFU32" s="31"/>
      <c r="BFV32" s="76"/>
      <c r="BFW32" s="31"/>
      <c r="BFX32" s="76"/>
      <c r="BFY32" s="31"/>
      <c r="BFZ32" s="76"/>
      <c r="BGA32" s="31"/>
      <c r="BGB32" s="76"/>
      <c r="BGC32" s="31"/>
      <c r="BGD32" s="76"/>
      <c r="BGE32" s="31"/>
      <c r="BGF32" s="76"/>
      <c r="BGG32" s="31"/>
      <c r="BGH32" s="76"/>
      <c r="BGI32" s="31"/>
      <c r="BGJ32" s="76"/>
      <c r="BGK32" s="31"/>
      <c r="BGL32" s="77"/>
      <c r="BGM32" s="31"/>
      <c r="BGN32" s="76"/>
      <c r="BGO32" s="31"/>
      <c r="BGP32" s="76"/>
      <c r="BGQ32" s="31"/>
      <c r="BGR32" s="76"/>
      <c r="BGS32" s="31"/>
      <c r="BGT32" s="76"/>
      <c r="BGU32" s="31"/>
      <c r="BGV32" s="76"/>
      <c r="BGW32" s="31"/>
      <c r="BGX32" s="76"/>
      <c r="BGY32" s="31"/>
      <c r="BGZ32" s="76"/>
      <c r="BHA32" s="24"/>
      <c r="BHB32" s="76"/>
      <c r="BHC32" s="31"/>
      <c r="BHD32" s="76"/>
      <c r="BHE32" s="31"/>
      <c r="BHF32" s="76"/>
      <c r="BHG32" s="31"/>
      <c r="BHH32" s="76"/>
      <c r="BHI32" s="31"/>
      <c r="BHJ32" s="76"/>
      <c r="BHK32" s="24"/>
      <c r="BHL32" s="76"/>
      <c r="BHM32" s="31"/>
      <c r="BHN32" s="76"/>
      <c r="BHO32" s="31"/>
      <c r="BHP32" s="76"/>
      <c r="BHQ32" s="31"/>
      <c r="BHR32" s="76"/>
      <c r="BHS32" s="24"/>
      <c r="BHT32" s="75"/>
      <c r="BHU32" s="75"/>
      <c r="BHV32" s="75"/>
      <c r="BHW32" s="35"/>
      <c r="BHX32" s="76"/>
      <c r="BHY32" s="35"/>
      <c r="BHZ32" s="76"/>
      <c r="BIA32" s="26"/>
      <c r="BIB32" s="76"/>
      <c r="BIC32" s="26"/>
      <c r="BID32" s="76"/>
      <c r="BIE32" s="26"/>
      <c r="BIF32" s="76"/>
      <c r="BIG32" s="26"/>
      <c r="BIH32" s="76"/>
      <c r="BII32" s="26"/>
      <c r="BIJ32" s="76"/>
      <c r="BIK32" s="26"/>
      <c r="BIL32" s="76"/>
      <c r="BIM32" s="26"/>
      <c r="BIN32" s="76"/>
      <c r="BIO32" s="31"/>
      <c r="BIP32" s="76"/>
      <c r="BIQ32" s="31"/>
      <c r="BIR32" s="76"/>
      <c r="BIS32" s="31"/>
      <c r="BIT32" s="76"/>
      <c r="BIU32" s="31"/>
      <c r="BIV32" s="76"/>
      <c r="BIW32" s="31"/>
      <c r="BIX32" s="76"/>
      <c r="BIY32" s="31"/>
      <c r="BIZ32" s="76"/>
      <c r="BJA32" s="31"/>
      <c r="BJB32" s="76"/>
      <c r="BJC32" s="31"/>
      <c r="BJD32" s="76"/>
      <c r="BJE32" s="31"/>
      <c r="BJF32" s="76"/>
      <c r="BJG32" s="31"/>
      <c r="BJH32" s="76"/>
      <c r="BJI32" s="31"/>
      <c r="BJJ32" s="77"/>
      <c r="BJK32" s="31"/>
      <c r="BJL32" s="76"/>
      <c r="BJM32" s="31"/>
      <c r="BJN32" s="76"/>
      <c r="BJO32" s="31"/>
      <c r="BJP32" s="76"/>
      <c r="BJQ32" s="31"/>
      <c r="BJR32" s="76"/>
      <c r="BJS32" s="31"/>
      <c r="BJT32" s="76"/>
      <c r="BJU32" s="31"/>
      <c r="BJV32" s="76"/>
      <c r="BJW32" s="31"/>
      <c r="BJX32" s="76"/>
      <c r="BJY32" s="24"/>
      <c r="BJZ32" s="76"/>
      <c r="BKA32" s="31"/>
      <c r="BKB32" s="76"/>
      <c r="BKC32" s="31"/>
      <c r="BKD32" s="76"/>
      <c r="BKE32" s="31"/>
      <c r="BKF32" s="76"/>
      <c r="BKG32" s="31"/>
      <c r="BKH32" s="76"/>
      <c r="BKI32" s="24"/>
      <c r="BKJ32" s="76"/>
      <c r="BKK32" s="31"/>
      <c r="BKL32" s="76"/>
      <c r="BKM32" s="31"/>
      <c r="BKN32" s="76"/>
      <c r="BKO32" s="31"/>
      <c r="BKP32" s="76"/>
      <c r="BKQ32" s="24"/>
      <c r="BKR32" s="75"/>
      <c r="BKS32" s="75"/>
      <c r="BKT32" s="75"/>
      <c r="BKU32" s="35"/>
      <c r="BKV32" s="76"/>
      <c r="BKW32" s="35"/>
      <c r="BKX32" s="76"/>
      <c r="BKY32" s="26"/>
      <c r="BKZ32" s="76"/>
      <c r="BLA32" s="26"/>
      <c r="BLB32" s="76"/>
      <c r="BLC32" s="26"/>
      <c r="BLD32" s="76"/>
      <c r="BLE32" s="26"/>
      <c r="BLF32" s="76"/>
      <c r="BLG32" s="26"/>
      <c r="BLH32" s="76"/>
      <c r="BLI32" s="26"/>
      <c r="BLJ32" s="76"/>
      <c r="BLK32" s="26"/>
      <c r="BLL32" s="76"/>
      <c r="BLM32" s="31"/>
      <c r="BLN32" s="76"/>
      <c r="BLO32" s="31"/>
      <c r="BLP32" s="76"/>
      <c r="BLQ32" s="31"/>
      <c r="BLR32" s="76"/>
      <c r="BLS32" s="31"/>
      <c r="BLT32" s="76"/>
      <c r="BLU32" s="31"/>
      <c r="BLV32" s="76"/>
      <c r="BLW32" s="31"/>
      <c r="BLX32" s="76"/>
      <c r="BLY32" s="31"/>
      <c r="BLZ32" s="76"/>
      <c r="BMA32" s="31"/>
      <c r="BMB32" s="76"/>
      <c r="BMC32" s="31"/>
      <c r="BMD32" s="76"/>
      <c r="BME32" s="31"/>
      <c r="BMF32" s="76"/>
      <c r="BMG32" s="31"/>
      <c r="BMH32" s="77"/>
      <c r="BMI32" s="31"/>
      <c r="BMJ32" s="76"/>
      <c r="BMK32" s="31"/>
      <c r="BML32" s="76"/>
      <c r="BMM32" s="31"/>
      <c r="BMN32" s="76"/>
      <c r="BMO32" s="31"/>
      <c r="BMP32" s="76"/>
      <c r="BMQ32" s="31"/>
      <c r="BMR32" s="76"/>
      <c r="BMS32" s="31"/>
      <c r="BMT32" s="76"/>
      <c r="BMU32" s="31"/>
      <c r="BMV32" s="76"/>
      <c r="BMW32" s="24"/>
      <c r="BMX32" s="76"/>
      <c r="BMY32" s="31"/>
      <c r="BMZ32" s="76"/>
      <c r="BNA32" s="31"/>
      <c r="BNB32" s="76"/>
      <c r="BNC32" s="31"/>
      <c r="BND32" s="76"/>
      <c r="BNE32" s="31"/>
      <c r="BNF32" s="76"/>
      <c r="BNG32" s="24"/>
      <c r="BNH32" s="76"/>
      <c r="BNI32" s="31"/>
      <c r="BNJ32" s="76"/>
      <c r="BNK32" s="31"/>
      <c r="BNL32" s="76"/>
      <c r="BNM32" s="31"/>
      <c r="BNN32" s="76"/>
      <c r="BNO32" s="24"/>
      <c r="BNP32" s="75"/>
      <c r="BNQ32" s="75"/>
      <c r="BNR32" s="75"/>
      <c r="BNS32" s="35"/>
      <c r="BNT32" s="76"/>
      <c r="BNU32" s="35"/>
      <c r="BNV32" s="76"/>
      <c r="BNW32" s="26"/>
      <c r="BNX32" s="76"/>
      <c r="BNY32" s="26"/>
      <c r="BNZ32" s="76"/>
      <c r="BOA32" s="26"/>
      <c r="BOB32" s="76"/>
      <c r="BOC32" s="26"/>
      <c r="BOD32" s="76"/>
      <c r="BOE32" s="26"/>
      <c r="BOF32" s="76"/>
      <c r="BOG32" s="26"/>
      <c r="BOH32" s="76"/>
      <c r="BOI32" s="26"/>
      <c r="BOJ32" s="76"/>
      <c r="BOK32" s="31"/>
      <c r="BOL32" s="76"/>
      <c r="BOM32" s="31"/>
      <c r="BON32" s="76"/>
      <c r="BOO32" s="31"/>
      <c r="BOP32" s="76"/>
      <c r="BOQ32" s="31"/>
      <c r="BOR32" s="76"/>
      <c r="BOS32" s="31"/>
      <c r="BOT32" s="76"/>
      <c r="BOU32" s="31"/>
      <c r="BOV32" s="76"/>
      <c r="BOW32" s="31"/>
      <c r="BOX32" s="76"/>
      <c r="BOY32" s="31"/>
      <c r="BOZ32" s="76"/>
      <c r="BPA32" s="31"/>
      <c r="BPB32" s="76"/>
      <c r="BPC32" s="31"/>
      <c r="BPD32" s="76"/>
      <c r="BPE32" s="31"/>
      <c r="BPF32" s="77"/>
      <c r="BPG32" s="31"/>
      <c r="BPH32" s="76"/>
      <c r="BPI32" s="31"/>
      <c r="BPJ32" s="76"/>
      <c r="BPK32" s="31"/>
      <c r="BPL32" s="76"/>
      <c r="BPM32" s="31"/>
      <c r="BPN32" s="76"/>
      <c r="BPO32" s="31"/>
      <c r="BPP32" s="76"/>
      <c r="BPQ32" s="31"/>
      <c r="BPR32" s="76"/>
      <c r="BPS32" s="31"/>
      <c r="BPT32" s="76"/>
      <c r="BPU32" s="24"/>
      <c r="BPV32" s="76"/>
      <c r="BPW32" s="31"/>
      <c r="BPX32" s="76"/>
      <c r="BPY32" s="31"/>
      <c r="BPZ32" s="76"/>
      <c r="BQA32" s="31"/>
      <c r="BQB32" s="76"/>
      <c r="BQC32" s="31"/>
      <c r="BQD32" s="76"/>
      <c r="BQE32" s="24"/>
      <c r="BQF32" s="76"/>
      <c r="BQG32" s="31"/>
      <c r="BQH32" s="76"/>
      <c r="BQI32" s="31"/>
      <c r="BQJ32" s="76"/>
      <c r="BQK32" s="31"/>
      <c r="BQL32" s="76"/>
      <c r="BQM32" s="24"/>
      <c r="BQN32" s="75"/>
      <c r="BQO32" s="75"/>
      <c r="BQP32" s="75"/>
      <c r="BQQ32" s="35"/>
      <c r="BQR32" s="76"/>
      <c r="BQS32" s="35"/>
      <c r="BQT32" s="76"/>
      <c r="BQU32" s="26"/>
      <c r="BQV32" s="76"/>
      <c r="BQW32" s="26"/>
      <c r="BQX32" s="76"/>
      <c r="BQY32" s="26"/>
      <c r="BQZ32" s="76"/>
      <c r="BRA32" s="26"/>
      <c r="BRB32" s="76"/>
      <c r="BRC32" s="26"/>
      <c r="BRD32" s="76"/>
      <c r="BRE32" s="26"/>
      <c r="BRF32" s="76"/>
      <c r="BRG32" s="26"/>
      <c r="BRH32" s="76"/>
      <c r="BRI32" s="31"/>
      <c r="BRJ32" s="76"/>
      <c r="BRK32" s="31"/>
      <c r="BRL32" s="76"/>
      <c r="BRM32" s="31"/>
      <c r="BRN32" s="76"/>
      <c r="BRO32" s="31"/>
      <c r="BRP32" s="76"/>
      <c r="BRQ32" s="31"/>
      <c r="BRR32" s="76"/>
      <c r="BRS32" s="31"/>
      <c r="BRT32" s="76"/>
      <c r="BRU32" s="31"/>
      <c r="BRV32" s="76"/>
      <c r="BRW32" s="31"/>
      <c r="BRX32" s="76"/>
      <c r="BRY32" s="31"/>
      <c r="BRZ32" s="76"/>
      <c r="BSA32" s="31"/>
      <c r="BSB32" s="76"/>
      <c r="BSC32" s="31"/>
      <c r="BSD32" s="77"/>
      <c r="BSE32" s="31"/>
      <c r="BSF32" s="76"/>
      <c r="BSG32" s="31"/>
      <c r="BSH32" s="76"/>
      <c r="BSI32" s="31"/>
      <c r="BSJ32" s="76"/>
      <c r="BSK32" s="31"/>
      <c r="BSL32" s="76"/>
      <c r="BSM32" s="31"/>
      <c r="BSN32" s="76"/>
      <c r="BSO32" s="31"/>
      <c r="BSP32" s="76"/>
      <c r="BSQ32" s="31"/>
      <c r="BSR32" s="76"/>
      <c r="BSS32" s="24"/>
      <c r="BST32" s="76"/>
      <c r="BSU32" s="31"/>
      <c r="BSV32" s="76"/>
      <c r="BSW32" s="31"/>
      <c r="BSX32" s="76"/>
      <c r="BSY32" s="31"/>
      <c r="BSZ32" s="76"/>
      <c r="BTA32" s="31"/>
      <c r="BTB32" s="76"/>
      <c r="BTC32" s="24"/>
      <c r="BTD32" s="76"/>
      <c r="BTE32" s="31"/>
      <c r="BTF32" s="76"/>
      <c r="BTG32" s="31"/>
      <c r="BTH32" s="76"/>
      <c r="BTI32" s="31"/>
      <c r="BTJ32" s="76"/>
      <c r="BTK32" s="24"/>
      <c r="BTL32" s="75"/>
      <c r="BTM32" s="75"/>
      <c r="BTN32" s="75"/>
      <c r="BTO32" s="35"/>
      <c r="BTP32" s="76"/>
      <c r="BTQ32" s="35"/>
      <c r="BTR32" s="76"/>
      <c r="BTS32" s="26"/>
      <c r="BTT32" s="76"/>
      <c r="BTU32" s="26"/>
      <c r="BTV32" s="76"/>
      <c r="BTW32" s="26"/>
      <c r="BTX32" s="76"/>
      <c r="BTY32" s="26"/>
      <c r="BTZ32" s="76"/>
      <c r="BUA32" s="26"/>
      <c r="BUB32" s="76"/>
      <c r="BUC32" s="26"/>
      <c r="BUD32" s="76"/>
      <c r="BUE32" s="26"/>
      <c r="BUF32" s="76"/>
      <c r="BUG32" s="31"/>
      <c r="BUH32" s="76"/>
      <c r="BUI32" s="31"/>
      <c r="BUJ32" s="76"/>
      <c r="BUK32" s="31"/>
      <c r="BUL32" s="76"/>
      <c r="BUM32" s="31"/>
      <c r="BUN32" s="76"/>
      <c r="BUO32" s="31"/>
      <c r="BUP32" s="76"/>
      <c r="BUQ32" s="31"/>
      <c r="BUR32" s="76"/>
      <c r="BUS32" s="31"/>
      <c r="BUT32" s="76"/>
      <c r="BUU32" s="31"/>
      <c r="BUV32" s="76"/>
      <c r="BUW32" s="31"/>
      <c r="BUX32" s="76"/>
      <c r="BUY32" s="31"/>
      <c r="BUZ32" s="76"/>
      <c r="BVA32" s="31"/>
      <c r="BVB32" s="77"/>
      <c r="BVC32" s="31"/>
      <c r="BVD32" s="76"/>
      <c r="BVE32" s="31"/>
      <c r="BVF32" s="76"/>
      <c r="BVG32" s="31"/>
      <c r="BVH32" s="76"/>
      <c r="BVI32" s="31"/>
      <c r="BVJ32" s="76"/>
      <c r="BVK32" s="31"/>
      <c r="BVL32" s="76"/>
      <c r="BVM32" s="31"/>
      <c r="BVN32" s="76"/>
      <c r="BVO32" s="31"/>
      <c r="BVP32" s="76"/>
      <c r="BVQ32" s="24"/>
      <c r="BVR32" s="76"/>
      <c r="BVS32" s="31"/>
      <c r="BVT32" s="76"/>
      <c r="BVU32" s="31"/>
      <c r="BVV32" s="76"/>
      <c r="BVW32" s="31"/>
      <c r="BVX32" s="76"/>
      <c r="BVY32" s="31"/>
      <c r="BVZ32" s="76"/>
      <c r="BWA32" s="24"/>
      <c r="BWB32" s="76"/>
      <c r="BWC32" s="31"/>
      <c r="BWD32" s="76"/>
      <c r="BWE32" s="31"/>
      <c r="BWF32" s="76"/>
      <c r="BWG32" s="31"/>
      <c r="BWH32" s="76"/>
      <c r="BWI32" s="24"/>
      <c r="BWJ32" s="75"/>
      <c r="BWK32" s="75"/>
      <c r="BWL32" s="75"/>
      <c r="BWM32" s="35"/>
      <c r="BWN32" s="76"/>
      <c r="BWO32" s="35"/>
      <c r="BWP32" s="76"/>
      <c r="BWQ32" s="26"/>
      <c r="BWR32" s="76"/>
      <c r="BWS32" s="26"/>
      <c r="BWT32" s="76"/>
      <c r="BWU32" s="26"/>
      <c r="BWV32" s="76"/>
      <c r="BWW32" s="26"/>
      <c r="BWX32" s="76"/>
      <c r="BWY32" s="26"/>
      <c r="BWZ32" s="76"/>
      <c r="BXA32" s="26"/>
      <c r="BXB32" s="76"/>
      <c r="BXC32" s="26"/>
      <c r="BXD32" s="76"/>
      <c r="BXE32" s="31"/>
      <c r="BXF32" s="76"/>
      <c r="BXG32" s="31"/>
      <c r="BXH32" s="76"/>
      <c r="BXI32" s="31"/>
      <c r="BXJ32" s="76"/>
      <c r="BXK32" s="31"/>
      <c r="BXL32" s="76"/>
      <c r="BXM32" s="31"/>
      <c r="BXN32" s="76"/>
      <c r="BXO32" s="31"/>
      <c r="BXP32" s="76"/>
      <c r="BXQ32" s="31"/>
      <c r="BXR32" s="76"/>
      <c r="BXS32" s="31"/>
      <c r="BXT32" s="76"/>
      <c r="BXU32" s="31"/>
      <c r="BXV32" s="76"/>
      <c r="BXW32" s="31"/>
      <c r="BXX32" s="76"/>
      <c r="BXY32" s="31"/>
      <c r="BXZ32" s="77"/>
      <c r="BYA32" s="31"/>
      <c r="BYB32" s="76"/>
      <c r="BYC32" s="31"/>
      <c r="BYD32" s="76"/>
      <c r="BYE32" s="31"/>
      <c r="BYF32" s="76"/>
      <c r="BYG32" s="31"/>
      <c r="BYH32" s="76"/>
      <c r="BYI32" s="31"/>
      <c r="BYJ32" s="76"/>
      <c r="BYK32" s="31"/>
      <c r="BYL32" s="76"/>
      <c r="BYM32" s="31"/>
      <c r="BYN32" s="76"/>
      <c r="BYO32" s="24"/>
      <c r="BYP32" s="76"/>
      <c r="BYQ32" s="31"/>
      <c r="BYR32" s="76"/>
      <c r="BYS32" s="31"/>
      <c r="BYT32" s="76"/>
      <c r="BYU32" s="31"/>
      <c r="BYV32" s="76"/>
      <c r="BYW32" s="31"/>
      <c r="BYX32" s="76"/>
      <c r="BYY32" s="24"/>
      <c r="BYZ32" s="76"/>
      <c r="BZA32" s="31"/>
      <c r="BZB32" s="76"/>
      <c r="BZC32" s="31"/>
      <c r="BZD32" s="76"/>
      <c r="BZE32" s="31"/>
      <c r="BZF32" s="76"/>
      <c r="BZG32" s="24"/>
      <c r="BZH32" s="75"/>
      <c r="BZI32" s="75"/>
      <c r="BZJ32" s="75"/>
      <c r="BZK32" s="35"/>
      <c r="BZL32" s="76"/>
      <c r="BZM32" s="35"/>
      <c r="BZN32" s="76"/>
      <c r="BZO32" s="26"/>
      <c r="BZP32" s="76"/>
      <c r="BZQ32" s="26"/>
      <c r="BZR32" s="76"/>
      <c r="BZS32" s="26"/>
      <c r="BZT32" s="76"/>
      <c r="BZU32" s="26"/>
      <c r="BZV32" s="76"/>
      <c r="BZW32" s="26"/>
      <c r="BZX32" s="76"/>
      <c r="BZY32" s="26"/>
      <c r="BZZ32" s="76"/>
      <c r="CAA32" s="26"/>
      <c r="CAB32" s="76"/>
      <c r="CAC32" s="31"/>
      <c r="CAD32" s="76"/>
      <c r="CAE32" s="31"/>
      <c r="CAF32" s="76"/>
      <c r="CAG32" s="31"/>
      <c r="CAH32" s="76"/>
      <c r="CAI32" s="31"/>
      <c r="CAJ32" s="76"/>
      <c r="CAK32" s="31"/>
      <c r="CAL32" s="76"/>
      <c r="CAM32" s="31"/>
      <c r="CAN32" s="76"/>
      <c r="CAO32" s="31"/>
      <c r="CAP32" s="76"/>
      <c r="CAQ32" s="31"/>
      <c r="CAR32" s="76"/>
      <c r="CAS32" s="31"/>
      <c r="CAT32" s="76"/>
      <c r="CAU32" s="31"/>
      <c r="CAV32" s="76"/>
      <c r="CAW32" s="31"/>
      <c r="CAX32" s="77"/>
      <c r="CAY32" s="31"/>
      <c r="CAZ32" s="76"/>
      <c r="CBA32" s="31"/>
      <c r="CBB32" s="76"/>
      <c r="CBC32" s="31"/>
      <c r="CBD32" s="76"/>
      <c r="CBE32" s="31"/>
      <c r="CBF32" s="76"/>
      <c r="CBG32" s="31"/>
      <c r="CBH32" s="76"/>
      <c r="CBI32" s="31"/>
      <c r="CBJ32" s="76"/>
      <c r="CBK32" s="31"/>
      <c r="CBL32" s="76"/>
      <c r="CBM32" s="24"/>
      <c r="CBN32" s="76"/>
      <c r="CBO32" s="31"/>
      <c r="CBP32" s="76"/>
      <c r="CBQ32" s="31"/>
      <c r="CBR32" s="76"/>
      <c r="CBS32" s="31"/>
      <c r="CBT32" s="76"/>
      <c r="CBU32" s="31"/>
      <c r="CBV32" s="76"/>
      <c r="CBW32" s="24"/>
      <c r="CBX32" s="76"/>
      <c r="CBY32" s="31"/>
      <c r="CBZ32" s="76"/>
      <c r="CCA32" s="31"/>
      <c r="CCB32" s="76"/>
      <c r="CCC32" s="31"/>
      <c r="CCD32" s="76"/>
      <c r="CCE32" s="24"/>
      <c r="CCF32" s="75"/>
      <c r="CCG32" s="75"/>
      <c r="CCH32" s="75"/>
      <c r="CCI32" s="35"/>
      <c r="CCJ32" s="76"/>
      <c r="CCK32" s="35"/>
      <c r="CCL32" s="76"/>
      <c r="CCM32" s="26"/>
      <c r="CCN32" s="76"/>
      <c r="CCO32" s="26"/>
      <c r="CCP32" s="76"/>
      <c r="CCQ32" s="26"/>
      <c r="CCR32" s="76"/>
      <c r="CCS32" s="26"/>
      <c r="CCT32" s="76"/>
      <c r="CCU32" s="26"/>
      <c r="CCV32" s="76"/>
      <c r="CCW32" s="26"/>
      <c r="CCX32" s="76"/>
      <c r="CCY32" s="26"/>
      <c r="CCZ32" s="76"/>
      <c r="CDA32" s="31"/>
      <c r="CDB32" s="76"/>
      <c r="CDC32" s="31"/>
      <c r="CDD32" s="76"/>
      <c r="CDE32" s="31"/>
      <c r="CDF32" s="76"/>
      <c r="CDG32" s="31"/>
      <c r="CDH32" s="76"/>
      <c r="CDI32" s="31"/>
      <c r="CDJ32" s="76"/>
      <c r="CDK32" s="31"/>
      <c r="CDL32" s="76"/>
      <c r="CDM32" s="31"/>
      <c r="CDN32" s="76"/>
      <c r="CDO32" s="31"/>
      <c r="CDP32" s="76"/>
      <c r="CDQ32" s="31"/>
      <c r="CDR32" s="76"/>
      <c r="CDS32" s="31"/>
      <c r="CDT32" s="76"/>
      <c r="CDU32" s="31"/>
      <c r="CDV32" s="77"/>
      <c r="CDW32" s="31"/>
      <c r="CDX32" s="76"/>
      <c r="CDY32" s="31"/>
      <c r="CDZ32" s="76"/>
      <c r="CEA32" s="31"/>
      <c r="CEB32" s="76"/>
      <c r="CEC32" s="31"/>
      <c r="CED32" s="76"/>
      <c r="CEE32" s="31"/>
      <c r="CEF32" s="76"/>
      <c r="CEG32" s="31"/>
      <c r="CEH32" s="76"/>
      <c r="CEI32" s="31"/>
      <c r="CEJ32" s="76"/>
      <c r="CEK32" s="24"/>
      <c r="CEL32" s="76"/>
      <c r="CEM32" s="31"/>
      <c r="CEN32" s="76"/>
      <c r="CEO32" s="31"/>
      <c r="CEP32" s="76"/>
      <c r="CEQ32" s="31"/>
      <c r="CER32" s="76"/>
      <c r="CES32" s="31"/>
      <c r="CET32" s="76"/>
      <c r="CEU32" s="24"/>
      <c r="CEV32" s="76"/>
      <c r="CEW32" s="31"/>
      <c r="CEX32" s="76"/>
      <c r="CEY32" s="31"/>
      <c r="CEZ32" s="76"/>
      <c r="CFA32" s="31"/>
      <c r="CFB32" s="76"/>
      <c r="CFC32" s="24"/>
      <c r="CFD32" s="75"/>
      <c r="CFE32" s="75"/>
      <c r="CFF32" s="75"/>
      <c r="CFG32" s="35"/>
      <c r="CFH32" s="76"/>
      <c r="CFI32" s="35"/>
      <c r="CFJ32" s="76"/>
      <c r="CFK32" s="26"/>
      <c r="CFL32" s="76"/>
      <c r="CFM32" s="26"/>
      <c r="CFN32" s="76"/>
      <c r="CFO32" s="26"/>
      <c r="CFP32" s="76"/>
      <c r="CFQ32" s="26"/>
      <c r="CFR32" s="76"/>
      <c r="CFS32" s="26"/>
      <c r="CFT32" s="76"/>
      <c r="CFU32" s="26"/>
      <c r="CFV32" s="76"/>
      <c r="CFW32" s="26"/>
      <c r="CFX32" s="76"/>
      <c r="CFY32" s="31"/>
      <c r="CFZ32" s="76"/>
      <c r="CGA32" s="31"/>
      <c r="CGB32" s="76"/>
      <c r="CGC32" s="31"/>
      <c r="CGD32" s="76"/>
      <c r="CGE32" s="31"/>
      <c r="CGF32" s="76"/>
      <c r="CGG32" s="31"/>
      <c r="CGH32" s="76"/>
      <c r="CGI32" s="31"/>
      <c r="CGJ32" s="76"/>
      <c r="CGK32" s="31"/>
      <c r="CGL32" s="76"/>
      <c r="CGM32" s="31"/>
      <c r="CGN32" s="76"/>
      <c r="CGO32" s="31"/>
      <c r="CGP32" s="76"/>
      <c r="CGQ32" s="31"/>
      <c r="CGR32" s="76"/>
      <c r="CGS32" s="31"/>
      <c r="CGT32" s="77"/>
      <c r="CGU32" s="31"/>
      <c r="CGV32" s="76"/>
      <c r="CGW32" s="31"/>
      <c r="CGX32" s="76"/>
      <c r="CGY32" s="31"/>
      <c r="CGZ32" s="76"/>
      <c r="CHA32" s="31"/>
      <c r="CHB32" s="76"/>
      <c r="CHC32" s="31"/>
      <c r="CHD32" s="76"/>
      <c r="CHE32" s="31"/>
      <c r="CHF32" s="76"/>
      <c r="CHG32" s="31"/>
      <c r="CHH32" s="76"/>
      <c r="CHI32" s="24"/>
      <c r="CHJ32" s="76"/>
      <c r="CHK32" s="31"/>
      <c r="CHL32" s="76"/>
      <c r="CHM32" s="31"/>
      <c r="CHN32" s="76"/>
      <c r="CHO32" s="31"/>
      <c r="CHP32" s="76"/>
      <c r="CHQ32" s="31"/>
      <c r="CHR32" s="76"/>
      <c r="CHS32" s="24"/>
      <c r="CHT32" s="76"/>
      <c r="CHU32" s="31"/>
      <c r="CHV32" s="76"/>
      <c r="CHW32" s="31"/>
      <c r="CHX32" s="76"/>
      <c r="CHY32" s="31"/>
      <c r="CHZ32" s="76"/>
      <c r="CIA32" s="24"/>
      <c r="CIB32" s="75"/>
      <c r="CIC32" s="75"/>
      <c r="CID32" s="75"/>
      <c r="CIE32" s="35"/>
      <c r="CIF32" s="76"/>
      <c r="CIG32" s="35"/>
      <c r="CIH32" s="76"/>
      <c r="CII32" s="26"/>
      <c r="CIJ32" s="76"/>
      <c r="CIK32" s="26"/>
      <c r="CIL32" s="76"/>
      <c r="CIM32" s="26"/>
      <c r="CIN32" s="76"/>
      <c r="CIO32" s="26"/>
      <c r="CIP32" s="76"/>
      <c r="CIQ32" s="26"/>
      <c r="CIR32" s="76"/>
      <c r="CIS32" s="26"/>
      <c r="CIT32" s="76"/>
      <c r="CIU32" s="26"/>
      <c r="CIV32" s="76"/>
      <c r="CIW32" s="31"/>
      <c r="CIX32" s="76"/>
      <c r="CIY32" s="31"/>
      <c r="CIZ32" s="76"/>
      <c r="CJA32" s="31"/>
      <c r="CJB32" s="76"/>
      <c r="CJC32" s="31"/>
      <c r="CJD32" s="76"/>
      <c r="CJE32" s="31"/>
      <c r="CJF32" s="76"/>
      <c r="CJG32" s="31"/>
      <c r="CJH32" s="76"/>
      <c r="CJI32" s="31"/>
      <c r="CJJ32" s="76"/>
      <c r="CJK32" s="31"/>
      <c r="CJL32" s="76"/>
      <c r="CJM32" s="31"/>
      <c r="CJN32" s="76"/>
      <c r="CJO32" s="31"/>
      <c r="CJP32" s="76"/>
      <c r="CJQ32" s="31"/>
      <c r="CJR32" s="77"/>
      <c r="CJS32" s="31"/>
      <c r="CJT32" s="76"/>
      <c r="CJU32" s="31"/>
      <c r="CJV32" s="76"/>
      <c r="CJW32" s="31"/>
      <c r="CJX32" s="76"/>
      <c r="CJY32" s="31"/>
      <c r="CJZ32" s="76"/>
      <c r="CKA32" s="31"/>
      <c r="CKB32" s="76"/>
      <c r="CKC32" s="31"/>
      <c r="CKD32" s="76"/>
      <c r="CKE32" s="31"/>
      <c r="CKF32" s="76"/>
      <c r="CKG32" s="24"/>
      <c r="CKH32" s="76"/>
      <c r="CKI32" s="31"/>
      <c r="CKJ32" s="76"/>
      <c r="CKK32" s="31"/>
      <c r="CKL32" s="76"/>
      <c r="CKM32" s="31"/>
      <c r="CKN32" s="76"/>
      <c r="CKO32" s="31"/>
      <c r="CKP32" s="76"/>
      <c r="CKQ32" s="24"/>
      <c r="CKR32" s="76"/>
      <c r="CKS32" s="31"/>
      <c r="CKT32" s="76"/>
      <c r="CKU32" s="31"/>
      <c r="CKV32" s="76"/>
      <c r="CKW32" s="31"/>
      <c r="CKX32" s="76"/>
      <c r="CKY32" s="24"/>
      <c r="CKZ32" s="75"/>
      <c r="CLA32" s="75"/>
      <c r="CLB32" s="75"/>
      <c r="CLC32" s="35"/>
      <c r="CLD32" s="76"/>
      <c r="CLE32" s="35"/>
      <c r="CLF32" s="76"/>
      <c r="CLG32" s="26"/>
      <c r="CLH32" s="76"/>
      <c r="CLI32" s="26"/>
      <c r="CLJ32" s="76"/>
      <c r="CLK32" s="26"/>
      <c r="CLL32" s="76"/>
      <c r="CLM32" s="26"/>
      <c r="CLN32" s="76"/>
      <c r="CLO32" s="26"/>
      <c r="CLP32" s="76"/>
      <c r="CLQ32" s="26"/>
      <c r="CLR32" s="76"/>
      <c r="CLS32" s="26"/>
      <c r="CLT32" s="76"/>
      <c r="CLU32" s="31"/>
      <c r="CLV32" s="76"/>
      <c r="CLW32" s="31"/>
      <c r="CLX32" s="76"/>
      <c r="CLY32" s="31"/>
      <c r="CLZ32" s="76"/>
      <c r="CMA32" s="31"/>
      <c r="CMB32" s="76"/>
      <c r="CMC32" s="31"/>
      <c r="CMD32" s="76"/>
      <c r="CME32" s="31"/>
      <c r="CMF32" s="76"/>
      <c r="CMG32" s="31"/>
      <c r="CMH32" s="76"/>
      <c r="CMI32" s="31"/>
      <c r="CMJ32" s="76"/>
      <c r="CMK32" s="31"/>
      <c r="CML32" s="76"/>
      <c r="CMM32" s="31"/>
      <c r="CMN32" s="76"/>
      <c r="CMO32" s="31"/>
      <c r="CMP32" s="77"/>
      <c r="CMQ32" s="31"/>
      <c r="CMR32" s="76"/>
      <c r="CMS32" s="31"/>
      <c r="CMT32" s="76"/>
      <c r="CMU32" s="31"/>
      <c r="CMV32" s="76"/>
      <c r="CMW32" s="31"/>
      <c r="CMX32" s="76"/>
      <c r="CMY32" s="31"/>
      <c r="CMZ32" s="76"/>
      <c r="CNA32" s="31"/>
      <c r="CNB32" s="76"/>
      <c r="CNC32" s="31"/>
      <c r="CND32" s="76"/>
      <c r="CNE32" s="24"/>
      <c r="CNF32" s="76"/>
      <c r="CNG32" s="31"/>
      <c r="CNH32" s="76"/>
      <c r="CNI32" s="31"/>
      <c r="CNJ32" s="76"/>
      <c r="CNK32" s="31"/>
      <c r="CNL32" s="76"/>
      <c r="CNM32" s="31"/>
      <c r="CNN32" s="76"/>
      <c r="CNO32" s="24"/>
      <c r="CNP32" s="76"/>
      <c r="CNQ32" s="31"/>
      <c r="CNR32" s="76"/>
      <c r="CNS32" s="31"/>
      <c r="CNT32" s="76"/>
      <c r="CNU32" s="31"/>
      <c r="CNV32" s="76"/>
      <c r="CNW32" s="24"/>
      <c r="CNX32" s="75"/>
      <c r="CNY32" s="75"/>
      <c r="CNZ32" s="75"/>
      <c r="COA32" s="35"/>
      <c r="COB32" s="76"/>
      <c r="COC32" s="35"/>
      <c r="COD32" s="76"/>
      <c r="COE32" s="26"/>
      <c r="COF32" s="76"/>
      <c r="COG32" s="26"/>
      <c r="COH32" s="76"/>
      <c r="COI32" s="26"/>
      <c r="COJ32" s="76"/>
      <c r="COK32" s="26"/>
      <c r="COL32" s="76"/>
      <c r="COM32" s="26"/>
      <c r="CON32" s="76"/>
      <c r="COO32" s="26"/>
      <c r="COP32" s="76"/>
      <c r="COQ32" s="26"/>
      <c r="COR32" s="76"/>
      <c r="COS32" s="31"/>
      <c r="COT32" s="76"/>
      <c r="COU32" s="31"/>
      <c r="COV32" s="76"/>
      <c r="COW32" s="31"/>
      <c r="COX32" s="76"/>
      <c r="COY32" s="31"/>
      <c r="COZ32" s="76"/>
      <c r="CPA32" s="31"/>
      <c r="CPB32" s="76"/>
      <c r="CPC32" s="31"/>
      <c r="CPD32" s="76"/>
      <c r="CPE32" s="31"/>
      <c r="CPF32" s="76"/>
      <c r="CPG32" s="31"/>
      <c r="CPH32" s="76"/>
      <c r="CPI32" s="31"/>
      <c r="CPJ32" s="76"/>
      <c r="CPK32" s="31"/>
      <c r="CPL32" s="76"/>
      <c r="CPM32" s="31"/>
      <c r="CPN32" s="77"/>
      <c r="CPO32" s="31"/>
      <c r="CPP32" s="76"/>
      <c r="CPQ32" s="31"/>
      <c r="CPR32" s="76"/>
      <c r="CPS32" s="31"/>
      <c r="CPT32" s="76"/>
      <c r="CPU32" s="31"/>
      <c r="CPV32" s="76"/>
      <c r="CPW32" s="31"/>
      <c r="CPX32" s="76"/>
      <c r="CPY32" s="31"/>
      <c r="CPZ32" s="76"/>
      <c r="CQA32" s="31"/>
      <c r="CQB32" s="76"/>
      <c r="CQC32" s="24"/>
      <c r="CQD32" s="76"/>
      <c r="CQE32" s="31"/>
      <c r="CQF32" s="76"/>
      <c r="CQG32" s="31"/>
      <c r="CQH32" s="76"/>
      <c r="CQI32" s="31"/>
      <c r="CQJ32" s="76"/>
      <c r="CQK32" s="31"/>
      <c r="CQL32" s="76"/>
      <c r="CQM32" s="24"/>
      <c r="CQN32" s="76"/>
      <c r="CQO32" s="31"/>
      <c r="CQP32" s="76"/>
      <c r="CQQ32" s="31"/>
      <c r="CQR32" s="76"/>
      <c r="CQS32" s="31"/>
      <c r="CQT32" s="76"/>
      <c r="CQU32" s="24"/>
      <c r="CQV32" s="75"/>
      <c r="CQW32" s="75"/>
      <c r="CQX32" s="75"/>
      <c r="CQY32" s="35"/>
      <c r="CQZ32" s="76"/>
      <c r="CRA32" s="35"/>
      <c r="CRB32" s="76"/>
      <c r="CRC32" s="26"/>
      <c r="CRD32" s="76"/>
      <c r="CRE32" s="26"/>
      <c r="CRF32" s="76"/>
      <c r="CRG32" s="26"/>
      <c r="CRH32" s="76"/>
      <c r="CRI32" s="26"/>
      <c r="CRJ32" s="76"/>
      <c r="CRK32" s="26"/>
      <c r="CRL32" s="76"/>
      <c r="CRM32" s="26"/>
      <c r="CRN32" s="76"/>
      <c r="CRO32" s="26"/>
      <c r="CRP32" s="76"/>
      <c r="CRQ32" s="31"/>
      <c r="CRR32" s="76"/>
      <c r="CRS32" s="31"/>
      <c r="CRT32" s="76"/>
      <c r="CRU32" s="31"/>
      <c r="CRV32" s="76"/>
      <c r="CRW32" s="31"/>
      <c r="CRX32" s="76"/>
      <c r="CRY32" s="31"/>
      <c r="CRZ32" s="76"/>
      <c r="CSA32" s="31"/>
      <c r="CSB32" s="76"/>
      <c r="CSC32" s="31"/>
      <c r="CSD32" s="76"/>
      <c r="CSE32" s="31"/>
      <c r="CSF32" s="76"/>
      <c r="CSG32" s="31"/>
      <c r="CSH32" s="76"/>
      <c r="CSI32" s="31"/>
      <c r="CSJ32" s="76"/>
      <c r="CSK32" s="31"/>
      <c r="CSL32" s="77"/>
      <c r="CSM32" s="31"/>
      <c r="CSN32" s="76"/>
      <c r="CSO32" s="31"/>
      <c r="CSP32" s="76"/>
      <c r="CSQ32" s="31"/>
      <c r="CSR32" s="76"/>
      <c r="CSS32" s="31"/>
      <c r="CST32" s="76"/>
      <c r="CSU32" s="31"/>
      <c r="CSV32" s="76"/>
      <c r="CSW32" s="31"/>
      <c r="CSX32" s="76"/>
      <c r="CSY32" s="31"/>
      <c r="CSZ32" s="76"/>
      <c r="CTA32" s="24"/>
      <c r="CTB32" s="76"/>
      <c r="CTC32" s="31"/>
      <c r="CTD32" s="76"/>
      <c r="CTE32" s="31"/>
      <c r="CTF32" s="76"/>
      <c r="CTG32" s="31"/>
      <c r="CTH32" s="76"/>
      <c r="CTI32" s="31"/>
      <c r="CTJ32" s="76"/>
      <c r="CTK32" s="24"/>
      <c r="CTL32" s="76"/>
      <c r="CTM32" s="31"/>
      <c r="CTN32" s="76"/>
      <c r="CTO32" s="31"/>
      <c r="CTP32" s="76"/>
      <c r="CTQ32" s="31"/>
      <c r="CTR32" s="76"/>
      <c r="CTS32" s="24"/>
      <c r="CTT32" s="75"/>
      <c r="CTU32" s="75"/>
      <c r="CTV32" s="75"/>
      <c r="CTW32" s="35"/>
      <c r="CTX32" s="76"/>
      <c r="CTY32" s="35"/>
      <c r="CTZ32" s="76"/>
      <c r="CUA32" s="26"/>
      <c r="CUB32" s="76"/>
      <c r="CUC32" s="26"/>
      <c r="CUD32" s="76"/>
      <c r="CUE32" s="26"/>
      <c r="CUF32" s="76"/>
      <c r="CUG32" s="26"/>
      <c r="CUH32" s="76"/>
      <c r="CUI32" s="26"/>
      <c r="CUJ32" s="76"/>
      <c r="CUK32" s="26"/>
      <c r="CUL32" s="76"/>
      <c r="CUM32" s="26"/>
      <c r="CUN32" s="76"/>
      <c r="CUO32" s="31"/>
      <c r="CUP32" s="76"/>
      <c r="CUQ32" s="31"/>
      <c r="CUR32" s="76"/>
      <c r="CUS32" s="31"/>
      <c r="CUT32" s="76"/>
      <c r="CUU32" s="31"/>
      <c r="CUV32" s="76"/>
      <c r="CUW32" s="31"/>
      <c r="CUX32" s="76"/>
      <c r="CUY32" s="31"/>
      <c r="CUZ32" s="76"/>
      <c r="CVA32" s="31"/>
      <c r="CVB32" s="76"/>
      <c r="CVC32" s="31"/>
      <c r="CVD32" s="76"/>
      <c r="CVE32" s="31"/>
      <c r="CVF32" s="76"/>
      <c r="CVG32" s="31"/>
      <c r="CVH32" s="76"/>
      <c r="CVI32" s="31"/>
      <c r="CVJ32" s="77"/>
      <c r="CVK32" s="31"/>
      <c r="CVL32" s="76"/>
      <c r="CVM32" s="31"/>
      <c r="CVN32" s="76"/>
      <c r="CVO32" s="31"/>
      <c r="CVP32" s="76"/>
      <c r="CVQ32" s="31"/>
      <c r="CVR32" s="76"/>
      <c r="CVS32" s="31"/>
      <c r="CVT32" s="76"/>
      <c r="CVU32" s="31"/>
      <c r="CVV32" s="76"/>
      <c r="CVW32" s="31"/>
      <c r="CVX32" s="76"/>
      <c r="CVY32" s="24"/>
      <c r="CVZ32" s="76"/>
      <c r="CWA32" s="31"/>
      <c r="CWB32" s="76"/>
      <c r="CWC32" s="31"/>
      <c r="CWD32" s="76"/>
      <c r="CWE32" s="31"/>
      <c r="CWF32" s="76"/>
      <c r="CWG32" s="31"/>
      <c r="CWH32" s="76"/>
      <c r="CWI32" s="24"/>
      <c r="CWJ32" s="76"/>
      <c r="CWK32" s="31"/>
      <c r="CWL32" s="76"/>
      <c r="CWM32" s="31"/>
      <c r="CWN32" s="76"/>
      <c r="CWO32" s="31"/>
      <c r="CWP32" s="76"/>
      <c r="CWQ32" s="24"/>
      <c r="CWR32" s="75"/>
      <c r="CWS32" s="75"/>
      <c r="CWT32" s="75"/>
      <c r="CWU32" s="35"/>
      <c r="CWV32" s="76"/>
      <c r="CWW32" s="35"/>
      <c r="CWX32" s="76"/>
      <c r="CWY32" s="26"/>
      <c r="CWZ32" s="76"/>
      <c r="CXA32" s="26"/>
      <c r="CXB32" s="76"/>
      <c r="CXC32" s="26"/>
      <c r="CXD32" s="76"/>
      <c r="CXE32" s="26"/>
      <c r="CXF32" s="76"/>
      <c r="CXG32" s="26"/>
      <c r="CXH32" s="76"/>
      <c r="CXI32" s="26"/>
      <c r="CXJ32" s="76"/>
      <c r="CXK32" s="26"/>
      <c r="CXL32" s="76"/>
      <c r="CXM32" s="31"/>
      <c r="CXN32" s="76"/>
      <c r="CXO32" s="31"/>
      <c r="CXP32" s="76"/>
      <c r="CXQ32" s="31"/>
      <c r="CXR32" s="76"/>
      <c r="CXS32" s="31"/>
      <c r="CXT32" s="76"/>
      <c r="CXU32" s="31"/>
      <c r="CXV32" s="76"/>
      <c r="CXW32" s="31"/>
      <c r="CXX32" s="76"/>
      <c r="CXY32" s="31"/>
      <c r="CXZ32" s="76"/>
      <c r="CYA32" s="31"/>
      <c r="CYB32" s="76"/>
      <c r="CYC32" s="31"/>
      <c r="CYD32" s="76"/>
      <c r="CYE32" s="31"/>
      <c r="CYF32" s="76"/>
      <c r="CYG32" s="31"/>
      <c r="CYH32" s="77"/>
      <c r="CYI32" s="31"/>
      <c r="CYJ32" s="76"/>
      <c r="CYK32" s="31"/>
      <c r="CYL32" s="76"/>
      <c r="CYM32" s="31"/>
      <c r="CYN32" s="76"/>
      <c r="CYO32" s="31"/>
      <c r="CYP32" s="76"/>
      <c r="CYQ32" s="31"/>
      <c r="CYR32" s="76"/>
      <c r="CYS32" s="31"/>
      <c r="CYT32" s="76"/>
      <c r="CYU32" s="31"/>
      <c r="CYV32" s="76"/>
      <c r="CYW32" s="24"/>
      <c r="CYX32" s="76"/>
      <c r="CYY32" s="31"/>
      <c r="CYZ32" s="76"/>
      <c r="CZA32" s="31"/>
      <c r="CZB32" s="76"/>
      <c r="CZC32" s="31"/>
      <c r="CZD32" s="76"/>
      <c r="CZE32" s="31"/>
      <c r="CZF32" s="76"/>
      <c r="CZG32" s="24"/>
      <c r="CZH32" s="76"/>
      <c r="CZI32" s="31"/>
      <c r="CZJ32" s="76"/>
      <c r="CZK32" s="31"/>
      <c r="CZL32" s="76"/>
      <c r="CZM32" s="31"/>
      <c r="CZN32" s="76"/>
      <c r="CZO32" s="24"/>
      <c r="CZP32" s="75"/>
      <c r="CZQ32" s="75"/>
      <c r="CZR32" s="75"/>
      <c r="CZS32" s="35"/>
      <c r="CZT32" s="76"/>
      <c r="CZU32" s="35"/>
      <c r="CZV32" s="76"/>
      <c r="CZW32" s="26"/>
      <c r="CZX32" s="76"/>
      <c r="CZY32" s="26"/>
      <c r="CZZ32" s="76"/>
      <c r="DAA32" s="26"/>
      <c r="DAB32" s="76"/>
      <c r="DAC32" s="26"/>
      <c r="DAD32" s="76"/>
      <c r="DAE32" s="26"/>
      <c r="DAF32" s="76"/>
      <c r="DAG32" s="26"/>
      <c r="DAH32" s="76"/>
      <c r="DAI32" s="26"/>
      <c r="DAJ32" s="76"/>
      <c r="DAK32" s="31"/>
      <c r="DAL32" s="76"/>
      <c r="DAM32" s="31"/>
      <c r="DAN32" s="76"/>
      <c r="DAO32" s="31"/>
      <c r="DAP32" s="76"/>
      <c r="DAQ32" s="31"/>
      <c r="DAR32" s="76"/>
      <c r="DAS32" s="31"/>
      <c r="DAT32" s="76"/>
      <c r="DAU32" s="31"/>
      <c r="DAV32" s="76"/>
      <c r="DAW32" s="31"/>
      <c r="DAX32" s="76"/>
      <c r="DAY32" s="31"/>
      <c r="DAZ32" s="76"/>
      <c r="DBA32" s="31"/>
      <c r="DBB32" s="76"/>
      <c r="DBC32" s="31"/>
      <c r="DBD32" s="76"/>
      <c r="DBE32" s="31"/>
      <c r="DBF32" s="77"/>
      <c r="DBG32" s="31"/>
      <c r="DBH32" s="76"/>
      <c r="DBI32" s="31"/>
      <c r="DBJ32" s="76"/>
      <c r="DBK32" s="31"/>
      <c r="DBL32" s="76"/>
      <c r="DBM32" s="31"/>
      <c r="DBN32" s="76"/>
      <c r="DBO32" s="31"/>
      <c r="DBP32" s="76"/>
      <c r="DBQ32" s="31"/>
      <c r="DBR32" s="76"/>
      <c r="DBS32" s="31"/>
      <c r="DBT32" s="76"/>
      <c r="DBU32" s="24"/>
      <c r="DBV32" s="76"/>
      <c r="DBW32" s="31"/>
      <c r="DBX32" s="76"/>
      <c r="DBY32" s="31"/>
      <c r="DBZ32" s="76"/>
      <c r="DCA32" s="31"/>
      <c r="DCB32" s="76"/>
      <c r="DCC32" s="31"/>
      <c r="DCD32" s="76"/>
      <c r="DCE32" s="24"/>
      <c r="DCF32" s="76"/>
      <c r="DCG32" s="31"/>
      <c r="DCH32" s="76"/>
      <c r="DCI32" s="31"/>
      <c r="DCJ32" s="76"/>
      <c r="DCK32" s="31"/>
      <c r="DCL32" s="76"/>
      <c r="DCM32" s="24"/>
      <c r="DCN32" s="75"/>
      <c r="DCO32" s="75"/>
      <c r="DCP32" s="75"/>
      <c r="DCQ32" s="35"/>
      <c r="DCR32" s="76"/>
      <c r="DCS32" s="35"/>
      <c r="DCT32" s="76"/>
      <c r="DCU32" s="26"/>
      <c r="DCV32" s="76"/>
      <c r="DCW32" s="26"/>
      <c r="DCX32" s="76"/>
      <c r="DCY32" s="26"/>
      <c r="DCZ32" s="76"/>
      <c r="DDA32" s="26"/>
      <c r="DDB32" s="76"/>
      <c r="DDC32" s="26"/>
      <c r="DDD32" s="76"/>
      <c r="DDE32" s="26"/>
      <c r="DDF32" s="76"/>
      <c r="DDG32" s="26"/>
      <c r="DDH32" s="76"/>
      <c r="DDI32" s="31"/>
      <c r="DDJ32" s="76"/>
      <c r="DDK32" s="31"/>
      <c r="DDL32" s="76"/>
      <c r="DDM32" s="31"/>
      <c r="DDN32" s="76"/>
      <c r="DDO32" s="31"/>
      <c r="DDP32" s="76"/>
      <c r="DDQ32" s="31"/>
      <c r="DDR32" s="76"/>
      <c r="DDS32" s="31"/>
      <c r="DDT32" s="76"/>
      <c r="DDU32" s="31"/>
      <c r="DDV32" s="76"/>
      <c r="DDW32" s="31"/>
      <c r="DDX32" s="76"/>
      <c r="DDY32" s="31"/>
      <c r="DDZ32" s="76"/>
      <c r="DEA32" s="31"/>
      <c r="DEB32" s="76"/>
      <c r="DEC32" s="31"/>
      <c r="DED32" s="77"/>
      <c r="DEE32" s="31"/>
      <c r="DEF32" s="76"/>
      <c r="DEG32" s="31"/>
      <c r="DEH32" s="76"/>
      <c r="DEI32" s="31"/>
      <c r="DEJ32" s="76"/>
      <c r="DEK32" s="31"/>
      <c r="DEL32" s="76"/>
      <c r="DEM32" s="31"/>
      <c r="DEN32" s="76"/>
      <c r="DEO32" s="31"/>
      <c r="DEP32" s="76"/>
      <c r="DEQ32" s="31"/>
      <c r="DER32" s="76"/>
      <c r="DES32" s="24"/>
      <c r="DET32" s="76"/>
      <c r="DEU32" s="31"/>
      <c r="DEV32" s="76"/>
      <c r="DEW32" s="31"/>
      <c r="DEX32" s="76"/>
      <c r="DEY32" s="31"/>
      <c r="DEZ32" s="76"/>
      <c r="DFA32" s="31"/>
      <c r="DFB32" s="76"/>
      <c r="DFC32" s="24"/>
      <c r="DFD32" s="76"/>
      <c r="DFE32" s="31"/>
      <c r="DFF32" s="76"/>
      <c r="DFG32" s="31"/>
      <c r="DFH32" s="76"/>
      <c r="DFI32" s="31"/>
      <c r="DFJ32" s="76"/>
      <c r="DFK32" s="24"/>
      <c r="DFL32" s="75"/>
      <c r="DFM32" s="75"/>
      <c r="DFN32" s="75"/>
      <c r="DFO32" s="35"/>
      <c r="DFP32" s="76"/>
      <c r="DFQ32" s="35"/>
      <c r="DFR32" s="76"/>
      <c r="DFS32" s="26"/>
      <c r="DFT32" s="76"/>
      <c r="DFU32" s="26"/>
      <c r="DFV32" s="76"/>
      <c r="DFW32" s="26"/>
      <c r="DFX32" s="76"/>
      <c r="DFY32" s="26"/>
      <c r="DFZ32" s="76"/>
      <c r="DGA32" s="26"/>
      <c r="DGB32" s="76"/>
      <c r="DGC32" s="26"/>
      <c r="DGD32" s="76"/>
      <c r="DGE32" s="26"/>
      <c r="DGF32" s="76"/>
      <c r="DGG32" s="31"/>
      <c r="DGH32" s="76"/>
      <c r="DGI32" s="31"/>
      <c r="DGJ32" s="76"/>
      <c r="DGK32" s="31"/>
      <c r="DGL32" s="76"/>
      <c r="DGM32" s="31"/>
      <c r="DGN32" s="76"/>
      <c r="DGO32" s="31"/>
      <c r="DGP32" s="76"/>
      <c r="DGQ32" s="31"/>
      <c r="DGR32" s="76"/>
      <c r="DGS32" s="31"/>
      <c r="DGT32" s="76"/>
      <c r="DGU32" s="31"/>
      <c r="DGV32" s="76"/>
      <c r="DGW32" s="31"/>
      <c r="DGX32" s="76"/>
      <c r="DGY32" s="31"/>
      <c r="DGZ32" s="76"/>
      <c r="DHA32" s="31"/>
      <c r="DHB32" s="77"/>
      <c r="DHC32" s="31"/>
      <c r="DHD32" s="76"/>
      <c r="DHE32" s="31"/>
      <c r="DHF32" s="76"/>
      <c r="DHG32" s="31"/>
      <c r="DHH32" s="76"/>
      <c r="DHI32" s="31"/>
      <c r="DHJ32" s="76"/>
      <c r="DHK32" s="31"/>
      <c r="DHL32" s="76"/>
      <c r="DHM32" s="31"/>
      <c r="DHN32" s="76"/>
      <c r="DHO32" s="31"/>
      <c r="DHP32" s="76"/>
      <c r="DHQ32" s="24"/>
      <c r="DHR32" s="76"/>
      <c r="DHS32" s="31"/>
      <c r="DHT32" s="76"/>
      <c r="DHU32" s="31"/>
      <c r="DHV32" s="76"/>
      <c r="DHW32" s="31"/>
      <c r="DHX32" s="76"/>
      <c r="DHY32" s="31"/>
      <c r="DHZ32" s="76"/>
      <c r="DIA32" s="24"/>
      <c r="DIB32" s="76"/>
      <c r="DIC32" s="31"/>
      <c r="DID32" s="76"/>
      <c r="DIE32" s="31"/>
      <c r="DIF32" s="76"/>
      <c r="DIG32" s="31"/>
      <c r="DIH32" s="76"/>
      <c r="DII32" s="24"/>
      <c r="DIJ32" s="75"/>
      <c r="DIK32" s="75"/>
      <c r="DIL32" s="75"/>
      <c r="DIM32" s="35"/>
      <c r="DIN32" s="76"/>
      <c r="DIO32" s="35"/>
      <c r="DIP32" s="76"/>
      <c r="DIQ32" s="26"/>
      <c r="DIR32" s="76"/>
      <c r="DIS32" s="26"/>
      <c r="DIT32" s="76"/>
      <c r="DIU32" s="26"/>
      <c r="DIV32" s="76"/>
      <c r="DIW32" s="26"/>
      <c r="DIX32" s="76"/>
      <c r="DIY32" s="26"/>
      <c r="DIZ32" s="76"/>
      <c r="DJA32" s="26"/>
      <c r="DJB32" s="76"/>
      <c r="DJC32" s="26"/>
      <c r="DJD32" s="76"/>
      <c r="DJE32" s="31"/>
      <c r="DJF32" s="76"/>
      <c r="DJG32" s="31"/>
      <c r="DJH32" s="76"/>
      <c r="DJI32" s="31"/>
      <c r="DJJ32" s="76"/>
      <c r="DJK32" s="31"/>
      <c r="DJL32" s="76"/>
      <c r="DJM32" s="31"/>
      <c r="DJN32" s="76"/>
      <c r="DJO32" s="31"/>
      <c r="DJP32" s="76"/>
      <c r="DJQ32" s="31"/>
      <c r="DJR32" s="76"/>
      <c r="DJS32" s="31"/>
      <c r="DJT32" s="76"/>
      <c r="DJU32" s="31"/>
      <c r="DJV32" s="76"/>
      <c r="DJW32" s="31"/>
      <c r="DJX32" s="76"/>
      <c r="DJY32" s="31"/>
      <c r="DJZ32" s="77"/>
      <c r="DKA32" s="31"/>
      <c r="DKB32" s="76"/>
      <c r="DKC32" s="31"/>
      <c r="DKD32" s="76"/>
      <c r="DKE32" s="31"/>
      <c r="DKF32" s="76"/>
      <c r="DKG32" s="31"/>
      <c r="DKH32" s="76"/>
      <c r="DKI32" s="31"/>
      <c r="DKJ32" s="76"/>
      <c r="DKK32" s="31"/>
      <c r="DKL32" s="76"/>
      <c r="DKM32" s="31"/>
      <c r="DKN32" s="76"/>
      <c r="DKO32" s="24"/>
      <c r="DKP32" s="76"/>
      <c r="DKQ32" s="31"/>
      <c r="DKR32" s="76"/>
      <c r="DKS32" s="31"/>
      <c r="DKT32" s="76"/>
      <c r="DKU32" s="31"/>
      <c r="DKV32" s="76"/>
      <c r="DKW32" s="31"/>
      <c r="DKX32" s="76"/>
      <c r="DKY32" s="24"/>
      <c r="DKZ32" s="76"/>
      <c r="DLA32" s="31"/>
      <c r="DLB32" s="76"/>
      <c r="DLC32" s="31"/>
      <c r="DLD32" s="76"/>
      <c r="DLE32" s="31"/>
      <c r="DLF32" s="76"/>
      <c r="DLG32" s="24"/>
      <c r="DLH32" s="75"/>
      <c r="DLI32" s="75"/>
      <c r="DLJ32" s="75"/>
      <c r="DLK32" s="35"/>
      <c r="DLL32" s="76"/>
      <c r="DLM32" s="35"/>
      <c r="DLN32" s="76"/>
      <c r="DLO32" s="26"/>
      <c r="DLP32" s="76"/>
      <c r="DLQ32" s="26"/>
      <c r="DLR32" s="76"/>
      <c r="DLS32" s="26"/>
      <c r="DLT32" s="76"/>
      <c r="DLU32" s="26"/>
      <c r="DLV32" s="76"/>
      <c r="DLW32" s="26"/>
      <c r="DLX32" s="76"/>
      <c r="DLY32" s="26"/>
      <c r="DLZ32" s="76"/>
      <c r="DMA32" s="26"/>
      <c r="DMB32" s="76"/>
      <c r="DMC32" s="31"/>
      <c r="DMD32" s="76"/>
      <c r="DME32" s="31"/>
      <c r="DMF32" s="76"/>
      <c r="DMG32" s="31"/>
      <c r="DMH32" s="76"/>
      <c r="DMI32" s="31"/>
      <c r="DMJ32" s="76"/>
      <c r="DMK32" s="31"/>
      <c r="DML32" s="76"/>
      <c r="DMM32" s="31"/>
      <c r="DMN32" s="76"/>
      <c r="DMO32" s="31"/>
      <c r="DMP32" s="76"/>
      <c r="DMQ32" s="31"/>
      <c r="DMR32" s="76"/>
      <c r="DMS32" s="31"/>
      <c r="DMT32" s="76"/>
      <c r="DMU32" s="31"/>
      <c r="DMV32" s="76"/>
      <c r="DMW32" s="31"/>
      <c r="DMX32" s="77"/>
      <c r="DMY32" s="31"/>
      <c r="DMZ32" s="76"/>
      <c r="DNA32" s="31"/>
      <c r="DNB32" s="76"/>
      <c r="DNC32" s="31"/>
      <c r="DND32" s="76"/>
      <c r="DNE32" s="31"/>
      <c r="DNF32" s="76"/>
      <c r="DNG32" s="31"/>
      <c r="DNH32" s="76"/>
      <c r="DNI32" s="31"/>
      <c r="DNJ32" s="76"/>
      <c r="DNK32" s="31"/>
      <c r="DNL32" s="76"/>
      <c r="DNM32" s="24"/>
      <c r="DNN32" s="76"/>
      <c r="DNO32" s="31"/>
      <c r="DNP32" s="76"/>
      <c r="DNQ32" s="31"/>
      <c r="DNR32" s="76"/>
      <c r="DNS32" s="31"/>
      <c r="DNT32" s="76"/>
      <c r="DNU32" s="31"/>
      <c r="DNV32" s="76"/>
      <c r="DNW32" s="24"/>
      <c r="DNX32" s="76"/>
      <c r="DNY32" s="31"/>
      <c r="DNZ32" s="76"/>
      <c r="DOA32" s="31"/>
      <c r="DOB32" s="76"/>
      <c r="DOC32" s="31"/>
      <c r="DOD32" s="76"/>
      <c r="DOE32" s="24"/>
      <c r="DOF32" s="75"/>
      <c r="DOG32" s="75"/>
      <c r="DOH32" s="75"/>
      <c r="DOI32" s="35"/>
      <c r="DOJ32" s="76"/>
      <c r="DOK32" s="35"/>
      <c r="DOL32" s="76"/>
      <c r="DOM32" s="26"/>
      <c r="DON32" s="76"/>
      <c r="DOO32" s="26"/>
      <c r="DOP32" s="76"/>
      <c r="DOQ32" s="26"/>
      <c r="DOR32" s="76"/>
      <c r="DOS32" s="26"/>
      <c r="DOT32" s="76"/>
      <c r="DOU32" s="26"/>
      <c r="DOV32" s="76"/>
      <c r="DOW32" s="26"/>
      <c r="DOX32" s="76"/>
      <c r="DOY32" s="26"/>
      <c r="DOZ32" s="76"/>
      <c r="DPA32" s="31"/>
      <c r="DPB32" s="76"/>
      <c r="DPC32" s="31"/>
      <c r="DPD32" s="76"/>
      <c r="DPE32" s="31"/>
      <c r="DPF32" s="76"/>
      <c r="DPG32" s="31"/>
      <c r="DPH32" s="76"/>
      <c r="DPI32" s="31"/>
      <c r="DPJ32" s="76"/>
      <c r="DPK32" s="31"/>
      <c r="DPL32" s="76"/>
      <c r="DPM32" s="31"/>
      <c r="DPN32" s="76"/>
      <c r="DPO32" s="31"/>
      <c r="DPP32" s="76"/>
      <c r="DPQ32" s="31"/>
      <c r="DPR32" s="76"/>
      <c r="DPS32" s="31"/>
      <c r="DPT32" s="76"/>
      <c r="DPU32" s="31"/>
      <c r="DPV32" s="77"/>
      <c r="DPW32" s="31"/>
      <c r="DPX32" s="76"/>
      <c r="DPY32" s="31"/>
      <c r="DPZ32" s="76"/>
      <c r="DQA32" s="31"/>
      <c r="DQB32" s="76"/>
      <c r="DQC32" s="31"/>
      <c r="DQD32" s="76"/>
      <c r="DQE32" s="31"/>
      <c r="DQF32" s="76"/>
      <c r="DQG32" s="31"/>
      <c r="DQH32" s="76"/>
      <c r="DQI32" s="31"/>
      <c r="DQJ32" s="76"/>
      <c r="DQK32" s="24"/>
      <c r="DQL32" s="76"/>
      <c r="DQM32" s="31"/>
      <c r="DQN32" s="76"/>
      <c r="DQO32" s="31"/>
      <c r="DQP32" s="76"/>
      <c r="DQQ32" s="31"/>
      <c r="DQR32" s="76"/>
      <c r="DQS32" s="31"/>
      <c r="DQT32" s="76"/>
      <c r="DQU32" s="24"/>
      <c r="DQV32" s="76"/>
      <c r="DQW32" s="31"/>
      <c r="DQX32" s="76"/>
      <c r="DQY32" s="31"/>
      <c r="DQZ32" s="76"/>
      <c r="DRA32" s="31"/>
      <c r="DRB32" s="76"/>
      <c r="DRC32" s="24"/>
      <c r="DRD32" s="75"/>
      <c r="DRE32" s="75"/>
      <c r="DRF32" s="75"/>
      <c r="DRG32" s="35"/>
      <c r="DRH32" s="76"/>
      <c r="DRI32" s="35"/>
      <c r="DRJ32" s="76"/>
      <c r="DRK32" s="26"/>
      <c r="DRL32" s="76"/>
      <c r="DRM32" s="26"/>
      <c r="DRN32" s="76"/>
      <c r="DRO32" s="26"/>
      <c r="DRP32" s="76"/>
      <c r="DRQ32" s="26"/>
      <c r="DRR32" s="76"/>
      <c r="DRS32" s="26"/>
      <c r="DRT32" s="76"/>
      <c r="DRU32" s="26"/>
      <c r="DRV32" s="76"/>
      <c r="DRW32" s="26"/>
      <c r="DRX32" s="76"/>
      <c r="DRY32" s="31"/>
      <c r="DRZ32" s="76"/>
      <c r="DSA32" s="31"/>
      <c r="DSB32" s="76"/>
      <c r="DSC32" s="31"/>
      <c r="DSD32" s="76"/>
      <c r="DSE32" s="31"/>
      <c r="DSF32" s="76"/>
      <c r="DSG32" s="31"/>
      <c r="DSH32" s="76"/>
      <c r="DSI32" s="31"/>
      <c r="DSJ32" s="76"/>
      <c r="DSK32" s="31"/>
      <c r="DSL32" s="76"/>
      <c r="DSM32" s="31"/>
      <c r="DSN32" s="76"/>
      <c r="DSO32" s="31"/>
      <c r="DSP32" s="76"/>
      <c r="DSQ32" s="31"/>
      <c r="DSR32" s="76"/>
      <c r="DSS32" s="31"/>
      <c r="DST32" s="77"/>
      <c r="DSU32" s="31"/>
      <c r="DSV32" s="76"/>
      <c r="DSW32" s="31"/>
      <c r="DSX32" s="76"/>
      <c r="DSY32" s="31"/>
      <c r="DSZ32" s="76"/>
      <c r="DTA32" s="31"/>
      <c r="DTB32" s="76"/>
      <c r="DTC32" s="31"/>
      <c r="DTD32" s="76"/>
      <c r="DTE32" s="31"/>
      <c r="DTF32" s="76"/>
      <c r="DTG32" s="31"/>
      <c r="DTH32" s="76"/>
      <c r="DTI32" s="24"/>
      <c r="DTJ32" s="76"/>
      <c r="DTK32" s="31"/>
      <c r="DTL32" s="76"/>
      <c r="DTM32" s="31"/>
      <c r="DTN32" s="76"/>
      <c r="DTO32" s="31"/>
      <c r="DTP32" s="76"/>
      <c r="DTQ32" s="31"/>
      <c r="DTR32" s="76"/>
      <c r="DTS32" s="24"/>
      <c r="DTT32" s="76"/>
      <c r="DTU32" s="31"/>
      <c r="DTV32" s="76"/>
      <c r="DTW32" s="31"/>
      <c r="DTX32" s="76"/>
      <c r="DTY32" s="31"/>
      <c r="DTZ32" s="76"/>
      <c r="DUA32" s="24"/>
      <c r="DUB32" s="75"/>
      <c r="DUC32" s="75"/>
      <c r="DUD32" s="75"/>
      <c r="DUE32" s="35"/>
      <c r="DUF32" s="76"/>
      <c r="DUG32" s="35"/>
      <c r="DUH32" s="76"/>
      <c r="DUI32" s="26"/>
      <c r="DUJ32" s="76"/>
      <c r="DUK32" s="26"/>
      <c r="DUL32" s="76"/>
      <c r="DUM32" s="26"/>
      <c r="DUN32" s="76"/>
      <c r="DUO32" s="26"/>
      <c r="DUP32" s="76"/>
      <c r="DUQ32" s="26"/>
      <c r="DUR32" s="76"/>
      <c r="DUS32" s="26"/>
      <c r="DUT32" s="76"/>
      <c r="DUU32" s="26"/>
      <c r="DUV32" s="76"/>
      <c r="DUW32" s="31"/>
      <c r="DUX32" s="76"/>
      <c r="DUY32" s="31"/>
      <c r="DUZ32" s="76"/>
      <c r="DVA32" s="31"/>
      <c r="DVB32" s="76"/>
      <c r="DVC32" s="31"/>
      <c r="DVD32" s="76"/>
      <c r="DVE32" s="31"/>
      <c r="DVF32" s="76"/>
      <c r="DVG32" s="31"/>
      <c r="DVH32" s="76"/>
      <c r="DVI32" s="31"/>
      <c r="DVJ32" s="76"/>
      <c r="DVK32" s="31"/>
      <c r="DVL32" s="76"/>
      <c r="DVM32" s="31"/>
      <c r="DVN32" s="76"/>
      <c r="DVO32" s="31"/>
      <c r="DVP32" s="76"/>
      <c r="DVQ32" s="31"/>
      <c r="DVR32" s="77"/>
      <c r="DVS32" s="31"/>
      <c r="DVT32" s="76"/>
      <c r="DVU32" s="31"/>
      <c r="DVV32" s="76"/>
      <c r="DVW32" s="31"/>
      <c r="DVX32" s="76"/>
      <c r="DVY32" s="31"/>
      <c r="DVZ32" s="76"/>
      <c r="DWA32" s="31"/>
      <c r="DWB32" s="76"/>
      <c r="DWC32" s="31"/>
      <c r="DWD32" s="76"/>
      <c r="DWE32" s="31"/>
      <c r="DWF32" s="76"/>
      <c r="DWG32" s="24"/>
      <c r="DWH32" s="76"/>
      <c r="DWI32" s="31"/>
      <c r="DWJ32" s="76"/>
      <c r="DWK32" s="31"/>
      <c r="DWL32" s="76"/>
      <c r="DWM32" s="31"/>
      <c r="DWN32" s="76"/>
      <c r="DWO32" s="31"/>
      <c r="DWP32" s="76"/>
      <c r="DWQ32" s="24"/>
      <c r="DWR32" s="76"/>
      <c r="DWS32" s="31"/>
      <c r="DWT32" s="76"/>
      <c r="DWU32" s="31"/>
      <c r="DWV32" s="76"/>
      <c r="DWW32" s="31"/>
      <c r="DWX32" s="76"/>
      <c r="DWY32" s="24"/>
      <c r="DWZ32" s="75"/>
      <c r="DXA32" s="75"/>
      <c r="DXB32" s="75"/>
      <c r="DXC32" s="35"/>
      <c r="DXD32" s="76"/>
      <c r="DXE32" s="35"/>
      <c r="DXF32" s="76"/>
      <c r="DXG32" s="26"/>
      <c r="DXH32" s="76"/>
      <c r="DXI32" s="26"/>
      <c r="DXJ32" s="76"/>
      <c r="DXK32" s="26"/>
      <c r="DXL32" s="76"/>
      <c r="DXM32" s="26"/>
      <c r="DXN32" s="76"/>
      <c r="DXO32" s="26"/>
      <c r="DXP32" s="76"/>
      <c r="DXQ32" s="26"/>
      <c r="DXR32" s="76"/>
      <c r="DXS32" s="26"/>
      <c r="DXT32" s="76"/>
      <c r="DXU32" s="31"/>
      <c r="DXV32" s="76"/>
      <c r="DXW32" s="31"/>
      <c r="DXX32" s="76"/>
      <c r="DXY32" s="31"/>
      <c r="DXZ32" s="76"/>
      <c r="DYA32" s="31"/>
      <c r="DYB32" s="76"/>
      <c r="DYC32" s="31"/>
      <c r="DYD32" s="76"/>
      <c r="DYE32" s="31"/>
      <c r="DYF32" s="76"/>
      <c r="DYG32" s="31"/>
      <c r="DYH32" s="76"/>
      <c r="DYI32" s="31"/>
      <c r="DYJ32" s="76"/>
      <c r="DYK32" s="31"/>
      <c r="DYL32" s="76"/>
      <c r="DYM32" s="31"/>
      <c r="DYN32" s="76"/>
      <c r="DYO32" s="31"/>
      <c r="DYP32" s="77"/>
      <c r="DYQ32" s="31"/>
      <c r="DYR32" s="76"/>
      <c r="DYS32" s="31"/>
      <c r="DYT32" s="76"/>
      <c r="DYU32" s="31"/>
      <c r="DYV32" s="76"/>
      <c r="DYW32" s="31"/>
      <c r="DYX32" s="76"/>
      <c r="DYY32" s="31"/>
      <c r="DYZ32" s="76"/>
      <c r="DZA32" s="31"/>
      <c r="DZB32" s="76"/>
      <c r="DZC32" s="31"/>
      <c r="DZD32" s="76"/>
      <c r="DZE32" s="24"/>
      <c r="DZF32" s="76"/>
      <c r="DZG32" s="31"/>
      <c r="DZH32" s="76"/>
      <c r="DZI32" s="31"/>
      <c r="DZJ32" s="76"/>
      <c r="DZK32" s="31"/>
      <c r="DZL32" s="76"/>
      <c r="DZM32" s="31"/>
      <c r="DZN32" s="76"/>
      <c r="DZO32" s="24"/>
      <c r="DZP32" s="76"/>
      <c r="DZQ32" s="31"/>
      <c r="DZR32" s="76"/>
      <c r="DZS32" s="31"/>
      <c r="DZT32" s="76"/>
      <c r="DZU32" s="31"/>
      <c r="DZV32" s="76"/>
      <c r="DZW32" s="24"/>
      <c r="DZX32" s="75"/>
      <c r="DZY32" s="75"/>
      <c r="DZZ32" s="75"/>
      <c r="EAA32" s="35"/>
      <c r="EAB32" s="76"/>
      <c r="EAC32" s="35"/>
      <c r="EAD32" s="76"/>
      <c r="EAE32" s="26"/>
      <c r="EAF32" s="76"/>
      <c r="EAG32" s="26"/>
      <c r="EAH32" s="76"/>
      <c r="EAI32" s="26"/>
      <c r="EAJ32" s="76"/>
      <c r="EAK32" s="26"/>
      <c r="EAL32" s="76"/>
      <c r="EAM32" s="26"/>
      <c r="EAN32" s="76"/>
      <c r="EAO32" s="26"/>
      <c r="EAP32" s="76"/>
      <c r="EAQ32" s="26"/>
      <c r="EAR32" s="76"/>
      <c r="EAS32" s="31"/>
      <c r="EAT32" s="76"/>
      <c r="EAU32" s="31"/>
      <c r="EAV32" s="76"/>
      <c r="EAW32" s="31"/>
      <c r="EAX32" s="76"/>
      <c r="EAY32" s="31"/>
      <c r="EAZ32" s="76"/>
      <c r="EBA32" s="31"/>
      <c r="EBB32" s="76"/>
      <c r="EBC32" s="31"/>
      <c r="EBD32" s="76"/>
      <c r="EBE32" s="31"/>
      <c r="EBF32" s="76"/>
      <c r="EBG32" s="31"/>
      <c r="EBH32" s="76"/>
      <c r="EBI32" s="31"/>
      <c r="EBJ32" s="76"/>
      <c r="EBK32" s="31"/>
      <c r="EBL32" s="76"/>
      <c r="EBM32" s="31"/>
      <c r="EBN32" s="77"/>
      <c r="EBO32" s="31"/>
      <c r="EBP32" s="76"/>
      <c r="EBQ32" s="31"/>
      <c r="EBR32" s="76"/>
      <c r="EBS32" s="31"/>
      <c r="EBT32" s="76"/>
      <c r="EBU32" s="31"/>
      <c r="EBV32" s="76"/>
      <c r="EBW32" s="31"/>
      <c r="EBX32" s="76"/>
      <c r="EBY32" s="31"/>
      <c r="EBZ32" s="76"/>
      <c r="ECA32" s="31"/>
      <c r="ECB32" s="76"/>
      <c r="ECC32" s="24"/>
      <c r="ECD32" s="76"/>
      <c r="ECE32" s="31"/>
      <c r="ECF32" s="76"/>
      <c r="ECG32" s="31"/>
      <c r="ECH32" s="76"/>
      <c r="ECI32" s="31"/>
      <c r="ECJ32" s="76"/>
      <c r="ECK32" s="31"/>
      <c r="ECL32" s="76"/>
      <c r="ECM32" s="24"/>
      <c r="ECN32" s="76"/>
      <c r="ECO32" s="31"/>
      <c r="ECP32" s="76"/>
      <c r="ECQ32" s="31"/>
      <c r="ECR32" s="76"/>
      <c r="ECS32" s="31"/>
      <c r="ECT32" s="76"/>
      <c r="ECU32" s="24"/>
      <c r="ECV32" s="75"/>
      <c r="ECW32" s="75"/>
      <c r="ECX32" s="75"/>
      <c r="ECY32" s="35"/>
      <c r="ECZ32" s="76"/>
      <c r="EDA32" s="35"/>
      <c r="EDB32" s="76"/>
      <c r="EDC32" s="26"/>
      <c r="EDD32" s="76"/>
      <c r="EDE32" s="26"/>
      <c r="EDF32" s="76"/>
      <c r="EDG32" s="26"/>
      <c r="EDH32" s="76"/>
      <c r="EDI32" s="26"/>
      <c r="EDJ32" s="76"/>
      <c r="EDK32" s="26"/>
      <c r="EDL32" s="76"/>
      <c r="EDM32" s="26"/>
      <c r="EDN32" s="76"/>
      <c r="EDO32" s="26"/>
      <c r="EDP32" s="76"/>
      <c r="EDQ32" s="31"/>
      <c r="EDR32" s="76"/>
      <c r="EDS32" s="31"/>
      <c r="EDT32" s="76"/>
      <c r="EDU32" s="31"/>
      <c r="EDV32" s="76"/>
      <c r="EDW32" s="31"/>
      <c r="EDX32" s="76"/>
      <c r="EDY32" s="31"/>
      <c r="EDZ32" s="76"/>
      <c r="EEA32" s="31"/>
      <c r="EEB32" s="76"/>
      <c r="EEC32" s="31"/>
      <c r="EED32" s="76"/>
      <c r="EEE32" s="31"/>
      <c r="EEF32" s="76"/>
      <c r="EEG32" s="31"/>
      <c r="EEH32" s="76"/>
      <c r="EEI32" s="31"/>
      <c r="EEJ32" s="76"/>
      <c r="EEK32" s="31"/>
      <c r="EEL32" s="77"/>
      <c r="EEM32" s="31"/>
      <c r="EEN32" s="76"/>
      <c r="EEO32" s="31"/>
      <c r="EEP32" s="76"/>
      <c r="EEQ32" s="31"/>
      <c r="EER32" s="76"/>
      <c r="EES32" s="31"/>
      <c r="EET32" s="76"/>
      <c r="EEU32" s="31"/>
      <c r="EEV32" s="76"/>
      <c r="EEW32" s="31"/>
      <c r="EEX32" s="76"/>
      <c r="EEY32" s="31"/>
      <c r="EEZ32" s="76"/>
      <c r="EFA32" s="24"/>
      <c r="EFB32" s="76"/>
      <c r="EFC32" s="31"/>
      <c r="EFD32" s="76"/>
      <c r="EFE32" s="31"/>
      <c r="EFF32" s="76"/>
      <c r="EFG32" s="31"/>
      <c r="EFH32" s="76"/>
      <c r="EFI32" s="31"/>
      <c r="EFJ32" s="76"/>
      <c r="EFK32" s="24"/>
      <c r="EFL32" s="76"/>
      <c r="EFM32" s="31"/>
      <c r="EFN32" s="76"/>
      <c r="EFO32" s="31"/>
      <c r="EFP32" s="76"/>
      <c r="EFQ32" s="31"/>
      <c r="EFR32" s="76"/>
      <c r="EFS32" s="24"/>
      <c r="EFT32" s="75"/>
      <c r="EFU32" s="75"/>
      <c r="EFV32" s="75"/>
      <c r="EFW32" s="35"/>
      <c r="EFX32" s="76"/>
      <c r="EFY32" s="35"/>
      <c r="EFZ32" s="76"/>
      <c r="EGA32" s="26"/>
      <c r="EGB32" s="76"/>
      <c r="EGC32" s="26"/>
      <c r="EGD32" s="76"/>
      <c r="EGE32" s="26"/>
      <c r="EGF32" s="76"/>
      <c r="EGG32" s="26"/>
      <c r="EGH32" s="76"/>
      <c r="EGI32" s="26"/>
      <c r="EGJ32" s="76"/>
      <c r="EGK32" s="26"/>
      <c r="EGL32" s="76"/>
      <c r="EGM32" s="26"/>
      <c r="EGN32" s="76"/>
      <c r="EGO32" s="31"/>
      <c r="EGP32" s="76"/>
      <c r="EGQ32" s="31"/>
      <c r="EGR32" s="76"/>
      <c r="EGS32" s="31"/>
      <c r="EGT32" s="76"/>
      <c r="EGU32" s="31"/>
      <c r="EGV32" s="76"/>
      <c r="EGW32" s="31"/>
      <c r="EGX32" s="76"/>
      <c r="EGY32" s="31"/>
      <c r="EGZ32" s="76"/>
      <c r="EHA32" s="31"/>
      <c r="EHB32" s="76"/>
      <c r="EHC32" s="31"/>
      <c r="EHD32" s="76"/>
      <c r="EHE32" s="31"/>
      <c r="EHF32" s="76"/>
      <c r="EHG32" s="31"/>
      <c r="EHH32" s="76"/>
      <c r="EHI32" s="31"/>
      <c r="EHJ32" s="77"/>
      <c r="EHK32" s="31"/>
      <c r="EHL32" s="76"/>
      <c r="EHM32" s="31"/>
      <c r="EHN32" s="76"/>
      <c r="EHO32" s="31"/>
      <c r="EHP32" s="76"/>
      <c r="EHQ32" s="31"/>
      <c r="EHR32" s="76"/>
      <c r="EHS32" s="31"/>
      <c r="EHT32" s="76"/>
      <c r="EHU32" s="31"/>
      <c r="EHV32" s="76"/>
      <c r="EHW32" s="31"/>
      <c r="EHX32" s="76"/>
      <c r="EHY32" s="24"/>
      <c r="EHZ32" s="76"/>
      <c r="EIA32" s="31"/>
      <c r="EIB32" s="76"/>
      <c r="EIC32" s="31"/>
      <c r="EID32" s="76"/>
      <c r="EIE32" s="31"/>
      <c r="EIF32" s="76"/>
      <c r="EIG32" s="31"/>
      <c r="EIH32" s="76"/>
      <c r="EII32" s="24"/>
      <c r="EIJ32" s="76"/>
      <c r="EIK32" s="31"/>
      <c r="EIL32" s="76"/>
      <c r="EIM32" s="31"/>
      <c r="EIN32" s="76"/>
      <c r="EIO32" s="31"/>
      <c r="EIP32" s="76"/>
      <c r="EIQ32" s="24"/>
      <c r="EIR32" s="75"/>
      <c r="EIS32" s="75"/>
      <c r="EIT32" s="75"/>
      <c r="EIU32" s="35"/>
      <c r="EIV32" s="76"/>
      <c r="EIW32" s="35"/>
      <c r="EIX32" s="76"/>
      <c r="EIY32" s="26"/>
      <c r="EIZ32" s="76"/>
      <c r="EJA32" s="26"/>
      <c r="EJB32" s="76"/>
      <c r="EJC32" s="26"/>
      <c r="EJD32" s="76"/>
      <c r="EJE32" s="26"/>
      <c r="EJF32" s="76"/>
      <c r="EJG32" s="26"/>
      <c r="EJH32" s="76"/>
      <c r="EJI32" s="26"/>
      <c r="EJJ32" s="76"/>
      <c r="EJK32" s="26"/>
      <c r="EJL32" s="76"/>
      <c r="EJM32" s="31"/>
      <c r="EJN32" s="76"/>
      <c r="EJO32" s="31"/>
      <c r="EJP32" s="76"/>
      <c r="EJQ32" s="31"/>
      <c r="EJR32" s="76"/>
      <c r="EJS32" s="31"/>
      <c r="EJT32" s="76"/>
      <c r="EJU32" s="31"/>
      <c r="EJV32" s="76"/>
      <c r="EJW32" s="31"/>
      <c r="EJX32" s="76"/>
      <c r="EJY32" s="31"/>
      <c r="EJZ32" s="76"/>
      <c r="EKA32" s="31"/>
      <c r="EKB32" s="76"/>
      <c r="EKC32" s="31"/>
      <c r="EKD32" s="76"/>
      <c r="EKE32" s="31"/>
      <c r="EKF32" s="76"/>
      <c r="EKG32" s="31"/>
      <c r="EKH32" s="77"/>
      <c r="EKI32" s="31"/>
      <c r="EKJ32" s="76"/>
      <c r="EKK32" s="31"/>
      <c r="EKL32" s="76"/>
      <c r="EKM32" s="31"/>
      <c r="EKN32" s="76"/>
      <c r="EKO32" s="31"/>
      <c r="EKP32" s="76"/>
      <c r="EKQ32" s="31"/>
      <c r="EKR32" s="76"/>
      <c r="EKS32" s="31"/>
      <c r="EKT32" s="76"/>
      <c r="EKU32" s="31"/>
      <c r="EKV32" s="76"/>
      <c r="EKW32" s="24"/>
      <c r="EKX32" s="76"/>
      <c r="EKY32" s="31"/>
      <c r="EKZ32" s="76"/>
      <c r="ELA32" s="31"/>
      <c r="ELB32" s="76"/>
      <c r="ELC32" s="31"/>
      <c r="ELD32" s="76"/>
      <c r="ELE32" s="31"/>
      <c r="ELF32" s="76"/>
      <c r="ELG32" s="24"/>
      <c r="ELH32" s="76"/>
      <c r="ELI32" s="31"/>
      <c r="ELJ32" s="76"/>
      <c r="ELK32" s="31"/>
      <c r="ELL32" s="76"/>
      <c r="ELM32" s="31"/>
      <c r="ELN32" s="76"/>
      <c r="ELO32" s="24"/>
      <c r="ELP32" s="75"/>
      <c r="ELQ32" s="75"/>
      <c r="ELR32" s="75"/>
      <c r="ELS32" s="35"/>
      <c r="ELT32" s="76"/>
      <c r="ELU32" s="35"/>
      <c r="ELV32" s="76"/>
      <c r="ELW32" s="26"/>
      <c r="ELX32" s="76"/>
      <c r="ELY32" s="26"/>
      <c r="ELZ32" s="76"/>
      <c r="EMA32" s="26"/>
      <c r="EMB32" s="76"/>
      <c r="EMC32" s="26"/>
      <c r="EMD32" s="76"/>
      <c r="EME32" s="26"/>
      <c r="EMF32" s="76"/>
      <c r="EMG32" s="26"/>
      <c r="EMH32" s="76"/>
      <c r="EMI32" s="26"/>
      <c r="EMJ32" s="76"/>
      <c r="EMK32" s="31"/>
      <c r="EML32" s="76"/>
      <c r="EMM32" s="31"/>
      <c r="EMN32" s="76"/>
      <c r="EMO32" s="31"/>
      <c r="EMP32" s="76"/>
      <c r="EMQ32" s="31"/>
      <c r="EMR32" s="76"/>
      <c r="EMS32" s="31"/>
      <c r="EMT32" s="76"/>
      <c r="EMU32" s="31"/>
      <c r="EMV32" s="76"/>
      <c r="EMW32" s="31"/>
      <c r="EMX32" s="76"/>
      <c r="EMY32" s="31"/>
      <c r="EMZ32" s="76"/>
      <c r="ENA32" s="31"/>
      <c r="ENB32" s="76"/>
      <c r="ENC32" s="31"/>
      <c r="END32" s="76"/>
      <c r="ENE32" s="31"/>
      <c r="ENF32" s="77"/>
      <c r="ENG32" s="31"/>
      <c r="ENH32" s="76"/>
      <c r="ENI32" s="31"/>
      <c r="ENJ32" s="76"/>
      <c r="ENK32" s="31"/>
      <c r="ENL32" s="76"/>
      <c r="ENM32" s="31"/>
      <c r="ENN32" s="76"/>
      <c r="ENO32" s="31"/>
      <c r="ENP32" s="76"/>
      <c r="ENQ32" s="31"/>
      <c r="ENR32" s="76"/>
      <c r="ENS32" s="31"/>
      <c r="ENT32" s="76"/>
      <c r="ENU32" s="24"/>
      <c r="ENV32" s="76"/>
      <c r="ENW32" s="31"/>
      <c r="ENX32" s="76"/>
      <c r="ENY32" s="31"/>
      <c r="ENZ32" s="76"/>
      <c r="EOA32" s="31"/>
      <c r="EOB32" s="76"/>
      <c r="EOC32" s="31"/>
      <c r="EOD32" s="76"/>
      <c r="EOE32" s="24"/>
      <c r="EOF32" s="76"/>
      <c r="EOG32" s="31"/>
      <c r="EOH32" s="76"/>
      <c r="EOI32" s="31"/>
      <c r="EOJ32" s="76"/>
      <c r="EOK32" s="31"/>
      <c r="EOL32" s="76"/>
      <c r="EOM32" s="24"/>
      <c r="EON32" s="75"/>
      <c r="EOO32" s="75"/>
      <c r="EOP32" s="75"/>
      <c r="EOQ32" s="35"/>
      <c r="EOR32" s="76"/>
      <c r="EOS32" s="35"/>
      <c r="EOT32" s="76"/>
      <c r="EOU32" s="26"/>
      <c r="EOV32" s="76"/>
      <c r="EOW32" s="26"/>
      <c r="EOX32" s="76"/>
      <c r="EOY32" s="26"/>
      <c r="EOZ32" s="76"/>
      <c r="EPA32" s="26"/>
      <c r="EPB32" s="76"/>
      <c r="EPC32" s="26"/>
      <c r="EPD32" s="76"/>
      <c r="EPE32" s="26"/>
      <c r="EPF32" s="76"/>
      <c r="EPG32" s="26"/>
      <c r="EPH32" s="76"/>
      <c r="EPI32" s="31"/>
      <c r="EPJ32" s="76"/>
      <c r="EPK32" s="31"/>
      <c r="EPL32" s="76"/>
      <c r="EPM32" s="31"/>
      <c r="EPN32" s="76"/>
      <c r="EPO32" s="31"/>
      <c r="EPP32" s="76"/>
      <c r="EPQ32" s="31"/>
      <c r="EPR32" s="76"/>
      <c r="EPS32" s="31"/>
      <c r="EPT32" s="76"/>
      <c r="EPU32" s="31"/>
      <c r="EPV32" s="76"/>
      <c r="EPW32" s="31"/>
      <c r="EPX32" s="76"/>
      <c r="EPY32" s="31"/>
      <c r="EPZ32" s="76"/>
      <c r="EQA32" s="31"/>
      <c r="EQB32" s="76"/>
      <c r="EQC32" s="31"/>
      <c r="EQD32" s="77"/>
      <c r="EQE32" s="31"/>
      <c r="EQF32" s="76"/>
      <c r="EQG32" s="31"/>
      <c r="EQH32" s="76"/>
      <c r="EQI32" s="31"/>
      <c r="EQJ32" s="76"/>
      <c r="EQK32" s="31"/>
      <c r="EQL32" s="76"/>
      <c r="EQM32" s="31"/>
      <c r="EQN32" s="76"/>
      <c r="EQO32" s="31"/>
      <c r="EQP32" s="76"/>
      <c r="EQQ32" s="31"/>
      <c r="EQR32" s="76"/>
      <c r="EQS32" s="24"/>
      <c r="EQT32" s="76"/>
      <c r="EQU32" s="31"/>
      <c r="EQV32" s="76"/>
      <c r="EQW32" s="31"/>
      <c r="EQX32" s="76"/>
      <c r="EQY32" s="31"/>
      <c r="EQZ32" s="76"/>
      <c r="ERA32" s="31"/>
      <c r="ERB32" s="76"/>
      <c r="ERC32" s="24"/>
      <c r="ERD32" s="76"/>
      <c r="ERE32" s="31"/>
      <c r="ERF32" s="76"/>
      <c r="ERG32" s="31"/>
      <c r="ERH32" s="76"/>
      <c r="ERI32" s="31"/>
      <c r="ERJ32" s="76"/>
      <c r="ERK32" s="24"/>
      <c r="ERL32" s="75"/>
      <c r="ERM32" s="75"/>
      <c r="ERN32" s="75"/>
      <c r="ERO32" s="35"/>
      <c r="ERP32" s="76"/>
      <c r="ERQ32" s="35"/>
      <c r="ERR32" s="76"/>
      <c r="ERS32" s="26"/>
      <c r="ERT32" s="76"/>
      <c r="ERU32" s="26"/>
      <c r="ERV32" s="76"/>
      <c r="ERW32" s="26"/>
      <c r="ERX32" s="76"/>
      <c r="ERY32" s="26"/>
      <c r="ERZ32" s="76"/>
      <c r="ESA32" s="26"/>
      <c r="ESB32" s="76"/>
      <c r="ESC32" s="26"/>
      <c r="ESD32" s="76"/>
      <c r="ESE32" s="26"/>
      <c r="ESF32" s="76"/>
      <c r="ESG32" s="31"/>
      <c r="ESH32" s="76"/>
      <c r="ESI32" s="31"/>
      <c r="ESJ32" s="76"/>
      <c r="ESK32" s="31"/>
      <c r="ESL32" s="76"/>
      <c r="ESM32" s="31"/>
      <c r="ESN32" s="76"/>
      <c r="ESO32" s="31"/>
      <c r="ESP32" s="76"/>
      <c r="ESQ32" s="31"/>
      <c r="ESR32" s="76"/>
      <c r="ESS32" s="31"/>
      <c r="EST32" s="76"/>
      <c r="ESU32" s="31"/>
      <c r="ESV32" s="76"/>
      <c r="ESW32" s="31"/>
      <c r="ESX32" s="76"/>
      <c r="ESY32" s="31"/>
      <c r="ESZ32" s="76"/>
      <c r="ETA32" s="31"/>
      <c r="ETB32" s="77"/>
      <c r="ETC32" s="31"/>
      <c r="ETD32" s="76"/>
      <c r="ETE32" s="31"/>
      <c r="ETF32" s="76"/>
      <c r="ETG32" s="31"/>
      <c r="ETH32" s="76"/>
      <c r="ETI32" s="31"/>
      <c r="ETJ32" s="76"/>
      <c r="ETK32" s="31"/>
      <c r="ETL32" s="76"/>
      <c r="ETM32" s="31"/>
      <c r="ETN32" s="76"/>
      <c r="ETO32" s="31"/>
      <c r="ETP32" s="76"/>
      <c r="ETQ32" s="24"/>
      <c r="ETR32" s="76"/>
      <c r="ETS32" s="31"/>
      <c r="ETT32" s="76"/>
      <c r="ETU32" s="31"/>
      <c r="ETV32" s="76"/>
      <c r="ETW32" s="31"/>
      <c r="ETX32" s="76"/>
      <c r="ETY32" s="31"/>
      <c r="ETZ32" s="76"/>
      <c r="EUA32" s="24"/>
      <c r="EUB32" s="76"/>
      <c r="EUC32" s="31"/>
      <c r="EUD32" s="76"/>
      <c r="EUE32" s="31"/>
      <c r="EUF32" s="76"/>
      <c r="EUG32" s="31"/>
      <c r="EUH32" s="76"/>
      <c r="EUI32" s="24"/>
      <c r="EUJ32" s="75"/>
      <c r="EUK32" s="75"/>
      <c r="EUL32" s="75"/>
      <c r="EUM32" s="35"/>
      <c r="EUN32" s="76"/>
      <c r="EUO32" s="35"/>
      <c r="EUP32" s="76"/>
      <c r="EUQ32" s="26"/>
      <c r="EUR32" s="76"/>
      <c r="EUS32" s="26"/>
      <c r="EUT32" s="76"/>
      <c r="EUU32" s="26"/>
      <c r="EUV32" s="76"/>
      <c r="EUW32" s="26"/>
      <c r="EUX32" s="76"/>
      <c r="EUY32" s="26"/>
      <c r="EUZ32" s="76"/>
      <c r="EVA32" s="26"/>
      <c r="EVB32" s="76"/>
      <c r="EVC32" s="26"/>
      <c r="EVD32" s="76"/>
      <c r="EVE32" s="31"/>
      <c r="EVF32" s="76"/>
      <c r="EVG32" s="31"/>
      <c r="EVH32" s="76"/>
      <c r="EVI32" s="31"/>
      <c r="EVJ32" s="76"/>
      <c r="EVK32" s="31"/>
      <c r="EVL32" s="76"/>
      <c r="EVM32" s="31"/>
      <c r="EVN32" s="76"/>
      <c r="EVO32" s="31"/>
      <c r="EVP32" s="76"/>
      <c r="EVQ32" s="31"/>
      <c r="EVR32" s="76"/>
      <c r="EVS32" s="31"/>
      <c r="EVT32" s="76"/>
      <c r="EVU32" s="31"/>
      <c r="EVV32" s="76"/>
      <c r="EVW32" s="31"/>
      <c r="EVX32" s="76"/>
      <c r="EVY32" s="31"/>
      <c r="EVZ32" s="77"/>
      <c r="EWA32" s="31"/>
      <c r="EWB32" s="76"/>
      <c r="EWC32" s="31"/>
      <c r="EWD32" s="76"/>
      <c r="EWE32" s="31"/>
      <c r="EWF32" s="76"/>
      <c r="EWG32" s="31"/>
      <c r="EWH32" s="76"/>
      <c r="EWI32" s="31"/>
      <c r="EWJ32" s="76"/>
      <c r="EWK32" s="31"/>
      <c r="EWL32" s="76"/>
      <c r="EWM32" s="31"/>
      <c r="EWN32" s="76"/>
      <c r="EWO32" s="24"/>
      <c r="EWP32" s="76"/>
      <c r="EWQ32" s="31"/>
      <c r="EWR32" s="76"/>
      <c r="EWS32" s="31"/>
      <c r="EWT32" s="76"/>
      <c r="EWU32" s="31"/>
      <c r="EWV32" s="76"/>
      <c r="EWW32" s="31"/>
      <c r="EWX32" s="76"/>
      <c r="EWY32" s="24"/>
      <c r="EWZ32" s="76"/>
      <c r="EXA32" s="31"/>
      <c r="EXB32" s="76"/>
      <c r="EXC32" s="31"/>
      <c r="EXD32" s="76"/>
      <c r="EXE32" s="31"/>
      <c r="EXF32" s="76"/>
      <c r="EXG32" s="24"/>
      <c r="EXH32" s="75"/>
      <c r="EXI32" s="75"/>
      <c r="EXJ32" s="75"/>
      <c r="EXK32" s="35"/>
      <c r="EXL32" s="76"/>
      <c r="EXM32" s="35"/>
      <c r="EXN32" s="76"/>
      <c r="EXO32" s="26"/>
      <c r="EXP32" s="76"/>
      <c r="EXQ32" s="26"/>
      <c r="EXR32" s="76"/>
      <c r="EXS32" s="26"/>
      <c r="EXT32" s="76"/>
      <c r="EXU32" s="26"/>
      <c r="EXV32" s="76"/>
      <c r="EXW32" s="26"/>
      <c r="EXX32" s="76"/>
      <c r="EXY32" s="26"/>
      <c r="EXZ32" s="76"/>
      <c r="EYA32" s="26"/>
      <c r="EYB32" s="76"/>
      <c r="EYC32" s="31"/>
      <c r="EYD32" s="76"/>
      <c r="EYE32" s="31"/>
      <c r="EYF32" s="76"/>
      <c r="EYG32" s="31"/>
      <c r="EYH32" s="76"/>
      <c r="EYI32" s="31"/>
      <c r="EYJ32" s="76"/>
      <c r="EYK32" s="31"/>
      <c r="EYL32" s="76"/>
      <c r="EYM32" s="31"/>
      <c r="EYN32" s="76"/>
      <c r="EYO32" s="31"/>
      <c r="EYP32" s="76"/>
      <c r="EYQ32" s="31"/>
      <c r="EYR32" s="76"/>
      <c r="EYS32" s="31"/>
      <c r="EYT32" s="76"/>
      <c r="EYU32" s="31"/>
      <c r="EYV32" s="76"/>
      <c r="EYW32" s="31"/>
      <c r="EYX32" s="77"/>
      <c r="EYY32" s="31"/>
      <c r="EYZ32" s="76"/>
      <c r="EZA32" s="31"/>
      <c r="EZB32" s="76"/>
      <c r="EZC32" s="31"/>
      <c r="EZD32" s="76"/>
      <c r="EZE32" s="31"/>
      <c r="EZF32" s="76"/>
      <c r="EZG32" s="31"/>
      <c r="EZH32" s="76"/>
      <c r="EZI32" s="31"/>
      <c r="EZJ32" s="76"/>
      <c r="EZK32" s="31"/>
      <c r="EZL32" s="76"/>
      <c r="EZM32" s="24"/>
      <c r="EZN32" s="76"/>
      <c r="EZO32" s="31"/>
      <c r="EZP32" s="76"/>
      <c r="EZQ32" s="31"/>
      <c r="EZR32" s="76"/>
      <c r="EZS32" s="31"/>
      <c r="EZT32" s="76"/>
      <c r="EZU32" s="31"/>
      <c r="EZV32" s="76"/>
      <c r="EZW32" s="24"/>
      <c r="EZX32" s="76"/>
      <c r="EZY32" s="31"/>
      <c r="EZZ32" s="76"/>
      <c r="FAA32" s="31"/>
      <c r="FAB32" s="76"/>
      <c r="FAC32" s="31"/>
      <c r="FAD32" s="76"/>
      <c r="FAE32" s="24"/>
      <c r="FAF32" s="75"/>
      <c r="FAG32" s="75"/>
      <c r="FAH32" s="75"/>
      <c r="FAI32" s="35"/>
      <c r="FAJ32" s="76"/>
      <c r="FAK32" s="35"/>
      <c r="FAL32" s="76"/>
      <c r="FAM32" s="26"/>
      <c r="FAN32" s="76"/>
      <c r="FAO32" s="26"/>
      <c r="FAP32" s="76"/>
      <c r="FAQ32" s="26"/>
      <c r="FAR32" s="76"/>
      <c r="FAS32" s="26"/>
      <c r="FAT32" s="76"/>
      <c r="FAU32" s="26"/>
      <c r="FAV32" s="76"/>
      <c r="FAW32" s="26"/>
      <c r="FAX32" s="76"/>
      <c r="FAY32" s="26"/>
      <c r="FAZ32" s="76"/>
      <c r="FBA32" s="31"/>
      <c r="FBB32" s="76"/>
      <c r="FBC32" s="31"/>
      <c r="FBD32" s="76"/>
      <c r="FBE32" s="31"/>
      <c r="FBF32" s="76"/>
      <c r="FBG32" s="31"/>
      <c r="FBH32" s="76"/>
      <c r="FBI32" s="31"/>
      <c r="FBJ32" s="76"/>
      <c r="FBK32" s="31"/>
      <c r="FBL32" s="76"/>
      <c r="FBM32" s="31"/>
      <c r="FBN32" s="76"/>
      <c r="FBO32" s="31"/>
      <c r="FBP32" s="76"/>
      <c r="FBQ32" s="31"/>
      <c r="FBR32" s="76"/>
      <c r="FBS32" s="31"/>
      <c r="FBT32" s="76"/>
      <c r="FBU32" s="31"/>
      <c r="FBV32" s="77"/>
      <c r="FBW32" s="31"/>
      <c r="FBX32" s="76"/>
      <c r="FBY32" s="31"/>
      <c r="FBZ32" s="76"/>
      <c r="FCA32" s="31"/>
      <c r="FCB32" s="76"/>
      <c r="FCC32" s="31"/>
      <c r="FCD32" s="76"/>
      <c r="FCE32" s="31"/>
      <c r="FCF32" s="76"/>
      <c r="FCG32" s="31"/>
      <c r="FCH32" s="76"/>
      <c r="FCI32" s="31"/>
      <c r="FCJ32" s="76"/>
      <c r="FCK32" s="24"/>
      <c r="FCL32" s="76"/>
      <c r="FCM32" s="31"/>
      <c r="FCN32" s="76"/>
      <c r="FCO32" s="31"/>
      <c r="FCP32" s="76"/>
      <c r="FCQ32" s="31"/>
      <c r="FCR32" s="76"/>
      <c r="FCS32" s="31"/>
      <c r="FCT32" s="76"/>
      <c r="FCU32" s="24"/>
      <c r="FCV32" s="76"/>
      <c r="FCW32" s="31"/>
      <c r="FCX32" s="76"/>
      <c r="FCY32" s="31"/>
      <c r="FCZ32" s="76"/>
      <c r="FDA32" s="31"/>
      <c r="FDB32" s="76"/>
      <c r="FDC32" s="24"/>
      <c r="FDD32" s="75"/>
      <c r="FDE32" s="75"/>
      <c r="FDF32" s="75"/>
      <c r="FDG32" s="35"/>
      <c r="FDH32" s="76"/>
      <c r="FDI32" s="35"/>
      <c r="FDJ32" s="76"/>
      <c r="FDK32" s="26"/>
      <c r="FDL32" s="76"/>
      <c r="FDM32" s="26"/>
      <c r="FDN32" s="76"/>
      <c r="FDO32" s="26"/>
      <c r="FDP32" s="76"/>
      <c r="FDQ32" s="26"/>
      <c r="FDR32" s="76"/>
      <c r="FDS32" s="26"/>
      <c r="FDT32" s="76"/>
      <c r="FDU32" s="26"/>
      <c r="FDV32" s="76"/>
      <c r="FDW32" s="26"/>
      <c r="FDX32" s="76"/>
      <c r="FDY32" s="31"/>
      <c r="FDZ32" s="76"/>
      <c r="FEA32" s="31"/>
      <c r="FEB32" s="76"/>
      <c r="FEC32" s="31"/>
      <c r="FED32" s="76"/>
      <c r="FEE32" s="31"/>
      <c r="FEF32" s="76"/>
      <c r="FEG32" s="31"/>
      <c r="FEH32" s="76"/>
      <c r="FEI32" s="31"/>
      <c r="FEJ32" s="76"/>
      <c r="FEK32" s="31"/>
      <c r="FEL32" s="76"/>
      <c r="FEM32" s="31"/>
      <c r="FEN32" s="76"/>
      <c r="FEO32" s="31"/>
      <c r="FEP32" s="76"/>
      <c r="FEQ32" s="31"/>
      <c r="FER32" s="76"/>
      <c r="FES32" s="31"/>
      <c r="FET32" s="77"/>
      <c r="FEU32" s="31"/>
      <c r="FEV32" s="76"/>
      <c r="FEW32" s="31"/>
      <c r="FEX32" s="76"/>
      <c r="FEY32" s="31"/>
      <c r="FEZ32" s="76"/>
      <c r="FFA32" s="31"/>
      <c r="FFB32" s="76"/>
      <c r="FFC32" s="31"/>
      <c r="FFD32" s="76"/>
      <c r="FFE32" s="31"/>
      <c r="FFF32" s="76"/>
      <c r="FFG32" s="31"/>
      <c r="FFH32" s="76"/>
      <c r="FFI32" s="24"/>
      <c r="FFJ32" s="76"/>
      <c r="FFK32" s="31"/>
      <c r="FFL32" s="76"/>
      <c r="FFM32" s="31"/>
      <c r="FFN32" s="76"/>
      <c r="FFO32" s="31"/>
      <c r="FFP32" s="76"/>
      <c r="FFQ32" s="31"/>
      <c r="FFR32" s="76"/>
      <c r="FFS32" s="24"/>
      <c r="FFT32" s="76"/>
      <c r="FFU32" s="31"/>
      <c r="FFV32" s="76"/>
      <c r="FFW32" s="31"/>
      <c r="FFX32" s="76"/>
      <c r="FFY32" s="31"/>
      <c r="FFZ32" s="76"/>
      <c r="FGA32" s="24"/>
      <c r="FGB32" s="75"/>
      <c r="FGC32" s="75"/>
      <c r="FGD32" s="75"/>
      <c r="FGE32" s="35"/>
      <c r="FGF32" s="76"/>
      <c r="FGG32" s="35"/>
      <c r="FGH32" s="76"/>
      <c r="FGI32" s="26"/>
      <c r="FGJ32" s="76"/>
      <c r="FGK32" s="26"/>
      <c r="FGL32" s="76"/>
      <c r="FGM32" s="26"/>
      <c r="FGN32" s="76"/>
      <c r="FGO32" s="26"/>
      <c r="FGP32" s="76"/>
      <c r="FGQ32" s="26"/>
      <c r="FGR32" s="76"/>
      <c r="FGS32" s="26"/>
      <c r="FGT32" s="76"/>
      <c r="FGU32" s="26"/>
      <c r="FGV32" s="76"/>
      <c r="FGW32" s="31"/>
      <c r="FGX32" s="76"/>
      <c r="FGY32" s="31"/>
      <c r="FGZ32" s="76"/>
      <c r="FHA32" s="31"/>
      <c r="FHB32" s="76"/>
      <c r="FHC32" s="31"/>
      <c r="FHD32" s="76"/>
      <c r="FHE32" s="31"/>
      <c r="FHF32" s="76"/>
      <c r="FHG32" s="31"/>
      <c r="FHH32" s="76"/>
      <c r="FHI32" s="31"/>
      <c r="FHJ32" s="76"/>
      <c r="FHK32" s="31"/>
      <c r="FHL32" s="76"/>
      <c r="FHM32" s="31"/>
      <c r="FHN32" s="76"/>
      <c r="FHO32" s="31"/>
      <c r="FHP32" s="76"/>
      <c r="FHQ32" s="31"/>
      <c r="FHR32" s="77"/>
      <c r="FHS32" s="31"/>
      <c r="FHT32" s="76"/>
      <c r="FHU32" s="31"/>
      <c r="FHV32" s="76"/>
      <c r="FHW32" s="31"/>
      <c r="FHX32" s="76"/>
      <c r="FHY32" s="31"/>
      <c r="FHZ32" s="76"/>
      <c r="FIA32" s="31"/>
      <c r="FIB32" s="76"/>
      <c r="FIC32" s="31"/>
      <c r="FID32" s="76"/>
      <c r="FIE32" s="31"/>
      <c r="FIF32" s="76"/>
      <c r="FIG32" s="24"/>
      <c r="FIH32" s="76"/>
      <c r="FII32" s="31"/>
      <c r="FIJ32" s="76"/>
      <c r="FIK32" s="31"/>
      <c r="FIL32" s="76"/>
      <c r="FIM32" s="31"/>
      <c r="FIN32" s="76"/>
      <c r="FIO32" s="31"/>
      <c r="FIP32" s="76"/>
      <c r="FIQ32" s="24"/>
      <c r="FIR32" s="76"/>
      <c r="FIS32" s="31"/>
      <c r="FIT32" s="76"/>
      <c r="FIU32" s="31"/>
      <c r="FIV32" s="76"/>
      <c r="FIW32" s="31"/>
      <c r="FIX32" s="76"/>
      <c r="FIY32" s="24"/>
      <c r="FIZ32" s="75"/>
      <c r="FJA32" s="75"/>
      <c r="FJB32" s="75"/>
      <c r="FJC32" s="35"/>
      <c r="FJD32" s="76"/>
      <c r="FJE32" s="35"/>
      <c r="FJF32" s="76"/>
      <c r="FJG32" s="26"/>
      <c r="FJH32" s="76"/>
      <c r="FJI32" s="26"/>
      <c r="FJJ32" s="76"/>
      <c r="FJK32" s="26"/>
      <c r="FJL32" s="76"/>
      <c r="FJM32" s="26"/>
      <c r="FJN32" s="76"/>
      <c r="FJO32" s="26"/>
      <c r="FJP32" s="76"/>
      <c r="FJQ32" s="26"/>
      <c r="FJR32" s="76"/>
      <c r="FJS32" s="26"/>
      <c r="FJT32" s="76"/>
      <c r="FJU32" s="31"/>
      <c r="FJV32" s="76"/>
      <c r="FJW32" s="31"/>
      <c r="FJX32" s="76"/>
      <c r="FJY32" s="31"/>
      <c r="FJZ32" s="76"/>
      <c r="FKA32" s="31"/>
      <c r="FKB32" s="76"/>
      <c r="FKC32" s="31"/>
      <c r="FKD32" s="76"/>
      <c r="FKE32" s="31"/>
      <c r="FKF32" s="76"/>
      <c r="FKG32" s="31"/>
      <c r="FKH32" s="76"/>
      <c r="FKI32" s="31"/>
      <c r="FKJ32" s="76"/>
      <c r="FKK32" s="31"/>
      <c r="FKL32" s="76"/>
      <c r="FKM32" s="31"/>
      <c r="FKN32" s="76"/>
      <c r="FKO32" s="31"/>
      <c r="FKP32" s="77"/>
      <c r="FKQ32" s="31"/>
      <c r="FKR32" s="76"/>
      <c r="FKS32" s="31"/>
      <c r="FKT32" s="76"/>
      <c r="FKU32" s="31"/>
      <c r="FKV32" s="76"/>
      <c r="FKW32" s="31"/>
      <c r="FKX32" s="76"/>
      <c r="FKY32" s="31"/>
      <c r="FKZ32" s="76"/>
      <c r="FLA32" s="31"/>
      <c r="FLB32" s="76"/>
      <c r="FLC32" s="31"/>
      <c r="FLD32" s="76"/>
      <c r="FLE32" s="24"/>
      <c r="FLF32" s="76"/>
      <c r="FLG32" s="31"/>
      <c r="FLH32" s="76"/>
      <c r="FLI32" s="31"/>
      <c r="FLJ32" s="76"/>
      <c r="FLK32" s="31"/>
      <c r="FLL32" s="76"/>
      <c r="FLM32" s="31"/>
      <c r="FLN32" s="76"/>
      <c r="FLO32" s="24"/>
      <c r="FLP32" s="76"/>
      <c r="FLQ32" s="31"/>
      <c r="FLR32" s="76"/>
      <c r="FLS32" s="31"/>
      <c r="FLT32" s="76"/>
      <c r="FLU32" s="31"/>
      <c r="FLV32" s="76"/>
      <c r="FLW32" s="24"/>
      <c r="FLX32" s="75"/>
      <c r="FLY32" s="75"/>
      <c r="FLZ32" s="75"/>
      <c r="FMA32" s="35"/>
      <c r="FMB32" s="76"/>
      <c r="FMC32" s="35"/>
      <c r="FMD32" s="76"/>
      <c r="FME32" s="26"/>
      <c r="FMF32" s="76"/>
      <c r="FMG32" s="26"/>
      <c r="FMH32" s="76"/>
      <c r="FMI32" s="26"/>
      <c r="FMJ32" s="76"/>
      <c r="FMK32" s="26"/>
      <c r="FML32" s="76"/>
      <c r="FMM32" s="26"/>
      <c r="FMN32" s="76"/>
      <c r="FMO32" s="26"/>
      <c r="FMP32" s="76"/>
      <c r="FMQ32" s="26"/>
      <c r="FMR32" s="76"/>
      <c r="FMS32" s="31"/>
      <c r="FMT32" s="76"/>
      <c r="FMU32" s="31"/>
      <c r="FMV32" s="76"/>
      <c r="FMW32" s="31"/>
      <c r="FMX32" s="76"/>
      <c r="FMY32" s="31"/>
      <c r="FMZ32" s="76"/>
      <c r="FNA32" s="31"/>
      <c r="FNB32" s="76"/>
      <c r="FNC32" s="31"/>
      <c r="FND32" s="76"/>
      <c r="FNE32" s="31"/>
      <c r="FNF32" s="76"/>
      <c r="FNG32" s="31"/>
      <c r="FNH32" s="76"/>
      <c r="FNI32" s="31"/>
      <c r="FNJ32" s="76"/>
      <c r="FNK32" s="31"/>
      <c r="FNL32" s="76"/>
      <c r="FNM32" s="31"/>
      <c r="FNN32" s="77"/>
      <c r="FNO32" s="31"/>
      <c r="FNP32" s="76"/>
      <c r="FNQ32" s="31"/>
      <c r="FNR32" s="76"/>
      <c r="FNS32" s="31"/>
      <c r="FNT32" s="76"/>
      <c r="FNU32" s="31"/>
      <c r="FNV32" s="76"/>
      <c r="FNW32" s="31"/>
      <c r="FNX32" s="76"/>
      <c r="FNY32" s="31"/>
      <c r="FNZ32" s="76"/>
      <c r="FOA32" s="31"/>
      <c r="FOB32" s="76"/>
      <c r="FOC32" s="24"/>
      <c r="FOD32" s="76"/>
      <c r="FOE32" s="31"/>
      <c r="FOF32" s="76"/>
      <c r="FOG32" s="31"/>
      <c r="FOH32" s="76"/>
      <c r="FOI32" s="31"/>
      <c r="FOJ32" s="76"/>
      <c r="FOK32" s="31"/>
      <c r="FOL32" s="76"/>
      <c r="FOM32" s="24"/>
      <c r="FON32" s="76"/>
      <c r="FOO32" s="31"/>
      <c r="FOP32" s="76"/>
      <c r="FOQ32" s="31"/>
      <c r="FOR32" s="76"/>
      <c r="FOS32" s="31"/>
      <c r="FOT32" s="76"/>
      <c r="FOU32" s="24"/>
      <c r="FOV32" s="75"/>
      <c r="FOW32" s="75"/>
      <c r="FOX32" s="75"/>
      <c r="FOY32" s="35"/>
      <c r="FOZ32" s="76"/>
      <c r="FPA32" s="35"/>
      <c r="FPB32" s="76"/>
      <c r="FPC32" s="26"/>
      <c r="FPD32" s="76"/>
      <c r="FPE32" s="26"/>
      <c r="FPF32" s="76"/>
      <c r="FPG32" s="26"/>
      <c r="FPH32" s="76"/>
      <c r="FPI32" s="26"/>
      <c r="FPJ32" s="76"/>
      <c r="FPK32" s="26"/>
      <c r="FPL32" s="76"/>
      <c r="FPM32" s="26"/>
      <c r="FPN32" s="76"/>
      <c r="FPO32" s="26"/>
      <c r="FPP32" s="76"/>
      <c r="FPQ32" s="31"/>
      <c r="FPR32" s="76"/>
      <c r="FPS32" s="31"/>
      <c r="FPT32" s="76"/>
      <c r="FPU32" s="31"/>
      <c r="FPV32" s="76"/>
      <c r="FPW32" s="31"/>
      <c r="FPX32" s="76"/>
      <c r="FPY32" s="31"/>
      <c r="FPZ32" s="76"/>
      <c r="FQA32" s="31"/>
      <c r="FQB32" s="76"/>
      <c r="FQC32" s="31"/>
      <c r="FQD32" s="76"/>
      <c r="FQE32" s="31"/>
      <c r="FQF32" s="76"/>
      <c r="FQG32" s="31"/>
      <c r="FQH32" s="76"/>
      <c r="FQI32" s="31"/>
      <c r="FQJ32" s="76"/>
      <c r="FQK32" s="31"/>
      <c r="FQL32" s="77"/>
      <c r="FQM32" s="31"/>
      <c r="FQN32" s="76"/>
      <c r="FQO32" s="31"/>
      <c r="FQP32" s="76"/>
      <c r="FQQ32" s="31"/>
      <c r="FQR32" s="76"/>
      <c r="FQS32" s="31"/>
      <c r="FQT32" s="76"/>
      <c r="FQU32" s="31"/>
      <c r="FQV32" s="76"/>
      <c r="FQW32" s="31"/>
      <c r="FQX32" s="76"/>
      <c r="FQY32" s="31"/>
      <c r="FQZ32" s="76"/>
      <c r="FRA32" s="24"/>
      <c r="FRB32" s="76"/>
      <c r="FRC32" s="31"/>
      <c r="FRD32" s="76"/>
      <c r="FRE32" s="31"/>
      <c r="FRF32" s="76"/>
      <c r="FRG32" s="31"/>
      <c r="FRH32" s="76"/>
      <c r="FRI32" s="31"/>
      <c r="FRJ32" s="76"/>
      <c r="FRK32" s="24"/>
      <c r="FRL32" s="76"/>
      <c r="FRM32" s="31"/>
      <c r="FRN32" s="76"/>
      <c r="FRO32" s="31"/>
      <c r="FRP32" s="76"/>
      <c r="FRQ32" s="31"/>
      <c r="FRR32" s="76"/>
      <c r="FRS32" s="24"/>
      <c r="FRT32" s="75"/>
      <c r="FRU32" s="75"/>
      <c r="FRV32" s="75"/>
      <c r="FRW32" s="35"/>
      <c r="FRX32" s="76"/>
      <c r="FRY32" s="35"/>
      <c r="FRZ32" s="76"/>
      <c r="FSA32" s="26"/>
      <c r="FSB32" s="76"/>
      <c r="FSC32" s="26"/>
      <c r="FSD32" s="76"/>
      <c r="FSE32" s="26"/>
      <c r="FSF32" s="76"/>
      <c r="FSG32" s="26"/>
      <c r="FSH32" s="76"/>
      <c r="FSI32" s="26"/>
      <c r="FSJ32" s="76"/>
      <c r="FSK32" s="26"/>
      <c r="FSL32" s="76"/>
      <c r="FSM32" s="26"/>
      <c r="FSN32" s="76"/>
      <c r="FSO32" s="31"/>
      <c r="FSP32" s="76"/>
      <c r="FSQ32" s="31"/>
      <c r="FSR32" s="76"/>
      <c r="FSS32" s="31"/>
      <c r="FST32" s="76"/>
      <c r="FSU32" s="31"/>
      <c r="FSV32" s="76"/>
      <c r="FSW32" s="31"/>
      <c r="FSX32" s="76"/>
      <c r="FSY32" s="31"/>
      <c r="FSZ32" s="76"/>
      <c r="FTA32" s="31"/>
      <c r="FTB32" s="76"/>
      <c r="FTC32" s="31"/>
      <c r="FTD32" s="76"/>
      <c r="FTE32" s="31"/>
      <c r="FTF32" s="76"/>
      <c r="FTG32" s="31"/>
      <c r="FTH32" s="76"/>
      <c r="FTI32" s="31"/>
      <c r="FTJ32" s="77"/>
      <c r="FTK32" s="31"/>
      <c r="FTL32" s="76"/>
      <c r="FTM32" s="31"/>
      <c r="FTN32" s="76"/>
      <c r="FTO32" s="31"/>
      <c r="FTP32" s="76"/>
      <c r="FTQ32" s="31"/>
      <c r="FTR32" s="76"/>
      <c r="FTS32" s="31"/>
      <c r="FTT32" s="76"/>
      <c r="FTU32" s="31"/>
      <c r="FTV32" s="76"/>
      <c r="FTW32" s="31"/>
      <c r="FTX32" s="76"/>
      <c r="FTY32" s="24"/>
      <c r="FTZ32" s="76"/>
      <c r="FUA32" s="31"/>
      <c r="FUB32" s="76"/>
      <c r="FUC32" s="31"/>
      <c r="FUD32" s="76"/>
      <c r="FUE32" s="31"/>
      <c r="FUF32" s="76"/>
      <c r="FUG32" s="31"/>
      <c r="FUH32" s="76"/>
      <c r="FUI32" s="24"/>
      <c r="FUJ32" s="76"/>
      <c r="FUK32" s="31"/>
      <c r="FUL32" s="76"/>
      <c r="FUM32" s="31"/>
      <c r="FUN32" s="76"/>
      <c r="FUO32" s="31"/>
      <c r="FUP32" s="76"/>
      <c r="FUQ32" s="24"/>
      <c r="FUR32" s="75"/>
      <c r="FUS32" s="75"/>
      <c r="FUT32" s="75"/>
      <c r="FUU32" s="35"/>
      <c r="FUV32" s="76"/>
      <c r="FUW32" s="35"/>
      <c r="FUX32" s="76"/>
      <c r="FUY32" s="26"/>
      <c r="FUZ32" s="76"/>
      <c r="FVA32" s="26"/>
      <c r="FVB32" s="76"/>
      <c r="FVC32" s="26"/>
      <c r="FVD32" s="76"/>
      <c r="FVE32" s="26"/>
      <c r="FVF32" s="76"/>
      <c r="FVG32" s="26"/>
      <c r="FVH32" s="76"/>
      <c r="FVI32" s="26"/>
      <c r="FVJ32" s="76"/>
      <c r="FVK32" s="26"/>
      <c r="FVL32" s="76"/>
      <c r="FVM32" s="31"/>
      <c r="FVN32" s="76"/>
      <c r="FVO32" s="31"/>
      <c r="FVP32" s="76"/>
      <c r="FVQ32" s="31"/>
      <c r="FVR32" s="76"/>
      <c r="FVS32" s="31"/>
      <c r="FVT32" s="76"/>
      <c r="FVU32" s="31"/>
      <c r="FVV32" s="76"/>
      <c r="FVW32" s="31"/>
      <c r="FVX32" s="76"/>
      <c r="FVY32" s="31"/>
      <c r="FVZ32" s="76"/>
      <c r="FWA32" s="31"/>
      <c r="FWB32" s="76"/>
      <c r="FWC32" s="31"/>
      <c r="FWD32" s="76"/>
      <c r="FWE32" s="31"/>
      <c r="FWF32" s="76"/>
      <c r="FWG32" s="31"/>
      <c r="FWH32" s="77"/>
      <c r="FWI32" s="31"/>
      <c r="FWJ32" s="76"/>
      <c r="FWK32" s="31"/>
      <c r="FWL32" s="76"/>
      <c r="FWM32" s="31"/>
      <c r="FWN32" s="76"/>
      <c r="FWO32" s="31"/>
      <c r="FWP32" s="76"/>
      <c r="FWQ32" s="31"/>
      <c r="FWR32" s="76"/>
      <c r="FWS32" s="31"/>
      <c r="FWT32" s="76"/>
      <c r="FWU32" s="31"/>
      <c r="FWV32" s="76"/>
      <c r="FWW32" s="24"/>
      <c r="FWX32" s="76"/>
      <c r="FWY32" s="31"/>
      <c r="FWZ32" s="76"/>
      <c r="FXA32" s="31"/>
      <c r="FXB32" s="76"/>
      <c r="FXC32" s="31"/>
      <c r="FXD32" s="76"/>
      <c r="FXE32" s="31"/>
      <c r="FXF32" s="76"/>
      <c r="FXG32" s="24"/>
      <c r="FXH32" s="76"/>
      <c r="FXI32" s="31"/>
      <c r="FXJ32" s="76"/>
      <c r="FXK32" s="31"/>
      <c r="FXL32" s="76"/>
      <c r="FXM32" s="31"/>
      <c r="FXN32" s="76"/>
      <c r="FXO32" s="24"/>
      <c r="FXP32" s="75"/>
      <c r="FXQ32" s="75"/>
      <c r="FXR32" s="75"/>
      <c r="FXS32" s="35"/>
      <c r="FXT32" s="76"/>
      <c r="FXU32" s="35"/>
      <c r="FXV32" s="76"/>
      <c r="FXW32" s="26"/>
      <c r="FXX32" s="76"/>
      <c r="FXY32" s="26"/>
      <c r="FXZ32" s="76"/>
      <c r="FYA32" s="26"/>
      <c r="FYB32" s="76"/>
      <c r="FYC32" s="26"/>
      <c r="FYD32" s="76"/>
      <c r="FYE32" s="26"/>
      <c r="FYF32" s="76"/>
      <c r="FYG32" s="26"/>
      <c r="FYH32" s="76"/>
      <c r="FYI32" s="26"/>
      <c r="FYJ32" s="76"/>
      <c r="FYK32" s="31"/>
      <c r="FYL32" s="76"/>
      <c r="FYM32" s="31"/>
      <c r="FYN32" s="76"/>
      <c r="FYO32" s="31"/>
      <c r="FYP32" s="76"/>
      <c r="FYQ32" s="31"/>
      <c r="FYR32" s="76"/>
      <c r="FYS32" s="31"/>
      <c r="FYT32" s="76"/>
      <c r="FYU32" s="31"/>
      <c r="FYV32" s="76"/>
      <c r="FYW32" s="31"/>
      <c r="FYX32" s="76"/>
      <c r="FYY32" s="31"/>
      <c r="FYZ32" s="76"/>
      <c r="FZA32" s="31"/>
      <c r="FZB32" s="76"/>
      <c r="FZC32" s="31"/>
      <c r="FZD32" s="76"/>
      <c r="FZE32" s="31"/>
      <c r="FZF32" s="77"/>
      <c r="FZG32" s="31"/>
      <c r="FZH32" s="76"/>
      <c r="FZI32" s="31"/>
      <c r="FZJ32" s="76"/>
      <c r="FZK32" s="31"/>
      <c r="FZL32" s="76"/>
      <c r="FZM32" s="31"/>
      <c r="FZN32" s="76"/>
      <c r="FZO32" s="31"/>
      <c r="FZP32" s="76"/>
      <c r="FZQ32" s="31"/>
      <c r="FZR32" s="76"/>
      <c r="FZS32" s="31"/>
      <c r="FZT32" s="76"/>
      <c r="FZU32" s="24"/>
      <c r="FZV32" s="76"/>
      <c r="FZW32" s="31"/>
      <c r="FZX32" s="76"/>
      <c r="FZY32" s="31"/>
      <c r="FZZ32" s="76"/>
      <c r="GAA32" s="31"/>
      <c r="GAB32" s="76"/>
      <c r="GAC32" s="31"/>
      <c r="GAD32" s="76"/>
      <c r="GAE32" s="24"/>
      <c r="GAF32" s="76"/>
      <c r="GAG32" s="31"/>
      <c r="GAH32" s="76"/>
      <c r="GAI32" s="31"/>
      <c r="GAJ32" s="76"/>
      <c r="GAK32" s="31"/>
      <c r="GAL32" s="76"/>
      <c r="GAM32" s="24"/>
      <c r="GAN32" s="75"/>
      <c r="GAO32" s="75"/>
      <c r="GAP32" s="75"/>
      <c r="GAQ32" s="35"/>
      <c r="GAR32" s="76"/>
      <c r="GAS32" s="35"/>
      <c r="GAT32" s="76"/>
      <c r="GAU32" s="26"/>
      <c r="GAV32" s="76"/>
      <c r="GAW32" s="26"/>
      <c r="GAX32" s="76"/>
      <c r="GAY32" s="26"/>
      <c r="GAZ32" s="76"/>
      <c r="GBA32" s="26"/>
      <c r="GBB32" s="76"/>
      <c r="GBC32" s="26"/>
      <c r="GBD32" s="76"/>
      <c r="GBE32" s="26"/>
      <c r="GBF32" s="76"/>
      <c r="GBG32" s="26"/>
      <c r="GBH32" s="76"/>
      <c r="GBI32" s="31"/>
      <c r="GBJ32" s="76"/>
      <c r="GBK32" s="31"/>
      <c r="GBL32" s="76"/>
      <c r="GBM32" s="31"/>
      <c r="GBN32" s="76"/>
      <c r="GBO32" s="31"/>
      <c r="GBP32" s="76"/>
      <c r="GBQ32" s="31"/>
      <c r="GBR32" s="76"/>
      <c r="GBS32" s="31"/>
      <c r="GBT32" s="76"/>
      <c r="GBU32" s="31"/>
      <c r="GBV32" s="76"/>
      <c r="GBW32" s="31"/>
      <c r="GBX32" s="76"/>
      <c r="GBY32" s="31"/>
      <c r="GBZ32" s="76"/>
      <c r="GCA32" s="31"/>
      <c r="GCB32" s="76"/>
      <c r="GCC32" s="31"/>
      <c r="GCD32" s="77"/>
      <c r="GCE32" s="31"/>
      <c r="GCF32" s="76"/>
      <c r="GCG32" s="31"/>
      <c r="GCH32" s="76"/>
      <c r="GCI32" s="31"/>
      <c r="GCJ32" s="76"/>
      <c r="GCK32" s="31"/>
      <c r="GCL32" s="76"/>
      <c r="GCM32" s="31"/>
      <c r="GCN32" s="76"/>
      <c r="GCO32" s="31"/>
      <c r="GCP32" s="76"/>
      <c r="GCQ32" s="31"/>
      <c r="GCR32" s="76"/>
      <c r="GCS32" s="24"/>
      <c r="GCT32" s="76"/>
      <c r="GCU32" s="31"/>
      <c r="GCV32" s="76"/>
      <c r="GCW32" s="31"/>
      <c r="GCX32" s="76"/>
      <c r="GCY32" s="31"/>
      <c r="GCZ32" s="76"/>
      <c r="GDA32" s="31"/>
      <c r="GDB32" s="76"/>
      <c r="GDC32" s="24"/>
      <c r="GDD32" s="76"/>
      <c r="GDE32" s="31"/>
      <c r="GDF32" s="76"/>
      <c r="GDG32" s="31"/>
      <c r="GDH32" s="76"/>
      <c r="GDI32" s="31"/>
      <c r="GDJ32" s="76"/>
      <c r="GDK32" s="24"/>
      <c r="GDL32" s="75"/>
      <c r="GDM32" s="75"/>
      <c r="GDN32" s="75"/>
      <c r="GDO32" s="35"/>
      <c r="GDP32" s="76"/>
      <c r="GDQ32" s="35"/>
      <c r="GDR32" s="76"/>
      <c r="GDS32" s="26"/>
      <c r="GDT32" s="76"/>
      <c r="GDU32" s="26"/>
      <c r="GDV32" s="76"/>
      <c r="GDW32" s="26"/>
      <c r="GDX32" s="76"/>
      <c r="GDY32" s="26"/>
      <c r="GDZ32" s="76"/>
      <c r="GEA32" s="26"/>
      <c r="GEB32" s="76"/>
      <c r="GEC32" s="26"/>
      <c r="GED32" s="76"/>
      <c r="GEE32" s="26"/>
      <c r="GEF32" s="76"/>
      <c r="GEG32" s="31"/>
      <c r="GEH32" s="76"/>
      <c r="GEI32" s="31"/>
      <c r="GEJ32" s="76"/>
      <c r="GEK32" s="31"/>
      <c r="GEL32" s="76"/>
      <c r="GEM32" s="31"/>
      <c r="GEN32" s="76"/>
      <c r="GEO32" s="31"/>
      <c r="GEP32" s="76"/>
      <c r="GEQ32" s="31"/>
      <c r="GER32" s="76"/>
      <c r="GES32" s="31"/>
      <c r="GET32" s="76"/>
      <c r="GEU32" s="31"/>
      <c r="GEV32" s="76"/>
      <c r="GEW32" s="31"/>
      <c r="GEX32" s="76"/>
      <c r="GEY32" s="31"/>
      <c r="GEZ32" s="76"/>
      <c r="GFA32" s="31"/>
      <c r="GFB32" s="77"/>
      <c r="GFC32" s="31"/>
      <c r="GFD32" s="76"/>
      <c r="GFE32" s="31"/>
      <c r="GFF32" s="76"/>
      <c r="GFG32" s="31"/>
      <c r="GFH32" s="76"/>
      <c r="GFI32" s="31"/>
      <c r="GFJ32" s="76"/>
      <c r="GFK32" s="31"/>
      <c r="GFL32" s="76"/>
      <c r="GFM32" s="31"/>
      <c r="GFN32" s="76"/>
      <c r="GFO32" s="31"/>
      <c r="GFP32" s="76"/>
      <c r="GFQ32" s="24"/>
      <c r="GFR32" s="76"/>
      <c r="GFS32" s="31"/>
      <c r="GFT32" s="76"/>
      <c r="GFU32" s="31"/>
      <c r="GFV32" s="76"/>
      <c r="GFW32" s="31"/>
      <c r="GFX32" s="76"/>
      <c r="GFY32" s="31"/>
      <c r="GFZ32" s="76"/>
      <c r="GGA32" s="24"/>
      <c r="GGB32" s="76"/>
      <c r="GGC32" s="31"/>
      <c r="GGD32" s="76"/>
      <c r="GGE32" s="31"/>
      <c r="GGF32" s="76"/>
      <c r="GGG32" s="31"/>
      <c r="GGH32" s="76"/>
      <c r="GGI32" s="24"/>
      <c r="GGJ32" s="75"/>
      <c r="GGK32" s="75"/>
      <c r="GGL32" s="75"/>
      <c r="GGM32" s="35"/>
      <c r="GGN32" s="76"/>
      <c r="GGO32" s="35"/>
      <c r="GGP32" s="76"/>
      <c r="GGQ32" s="26"/>
      <c r="GGR32" s="76"/>
      <c r="GGS32" s="26"/>
      <c r="GGT32" s="76"/>
      <c r="GGU32" s="26"/>
      <c r="GGV32" s="76"/>
      <c r="GGW32" s="26"/>
      <c r="GGX32" s="76"/>
      <c r="GGY32" s="26"/>
      <c r="GGZ32" s="76"/>
      <c r="GHA32" s="26"/>
      <c r="GHB32" s="76"/>
      <c r="GHC32" s="26"/>
      <c r="GHD32" s="76"/>
      <c r="GHE32" s="31"/>
      <c r="GHF32" s="76"/>
      <c r="GHG32" s="31"/>
      <c r="GHH32" s="76"/>
      <c r="GHI32" s="31"/>
      <c r="GHJ32" s="76"/>
      <c r="GHK32" s="31"/>
      <c r="GHL32" s="76"/>
      <c r="GHM32" s="31"/>
      <c r="GHN32" s="76"/>
      <c r="GHO32" s="31"/>
      <c r="GHP32" s="76"/>
      <c r="GHQ32" s="31"/>
      <c r="GHR32" s="76"/>
      <c r="GHS32" s="31"/>
      <c r="GHT32" s="76"/>
      <c r="GHU32" s="31"/>
      <c r="GHV32" s="76"/>
      <c r="GHW32" s="31"/>
      <c r="GHX32" s="76"/>
      <c r="GHY32" s="31"/>
      <c r="GHZ32" s="77"/>
      <c r="GIA32" s="31"/>
      <c r="GIB32" s="76"/>
      <c r="GIC32" s="31"/>
      <c r="GID32" s="76"/>
      <c r="GIE32" s="31"/>
      <c r="GIF32" s="76"/>
      <c r="GIG32" s="31"/>
      <c r="GIH32" s="76"/>
      <c r="GII32" s="31"/>
      <c r="GIJ32" s="76"/>
      <c r="GIK32" s="31"/>
      <c r="GIL32" s="76"/>
      <c r="GIM32" s="31"/>
      <c r="GIN32" s="76"/>
      <c r="GIO32" s="24"/>
      <c r="GIP32" s="76"/>
      <c r="GIQ32" s="31"/>
      <c r="GIR32" s="76"/>
      <c r="GIS32" s="31"/>
      <c r="GIT32" s="76"/>
      <c r="GIU32" s="31"/>
      <c r="GIV32" s="76"/>
      <c r="GIW32" s="31"/>
      <c r="GIX32" s="76"/>
      <c r="GIY32" s="24"/>
      <c r="GIZ32" s="76"/>
      <c r="GJA32" s="31"/>
      <c r="GJB32" s="76"/>
      <c r="GJC32" s="31"/>
      <c r="GJD32" s="76"/>
      <c r="GJE32" s="31"/>
      <c r="GJF32" s="76"/>
      <c r="GJG32" s="24"/>
      <c r="GJH32" s="75"/>
      <c r="GJI32" s="75"/>
      <c r="GJJ32" s="75"/>
      <c r="GJK32" s="35"/>
      <c r="GJL32" s="76"/>
      <c r="GJM32" s="35"/>
      <c r="GJN32" s="76"/>
      <c r="GJO32" s="26"/>
      <c r="GJP32" s="76"/>
      <c r="GJQ32" s="26"/>
      <c r="GJR32" s="76"/>
      <c r="GJS32" s="26"/>
      <c r="GJT32" s="76"/>
      <c r="GJU32" s="26"/>
      <c r="GJV32" s="76"/>
      <c r="GJW32" s="26"/>
      <c r="GJX32" s="76"/>
      <c r="GJY32" s="26"/>
      <c r="GJZ32" s="76"/>
      <c r="GKA32" s="26"/>
      <c r="GKB32" s="76"/>
      <c r="GKC32" s="31"/>
      <c r="GKD32" s="76"/>
      <c r="GKE32" s="31"/>
      <c r="GKF32" s="76"/>
      <c r="GKG32" s="31"/>
      <c r="GKH32" s="76"/>
      <c r="GKI32" s="31"/>
      <c r="GKJ32" s="76"/>
      <c r="GKK32" s="31"/>
      <c r="GKL32" s="76"/>
      <c r="GKM32" s="31"/>
      <c r="GKN32" s="76"/>
      <c r="GKO32" s="31"/>
      <c r="GKP32" s="76"/>
      <c r="GKQ32" s="31"/>
      <c r="GKR32" s="76"/>
      <c r="GKS32" s="31"/>
      <c r="GKT32" s="76"/>
      <c r="GKU32" s="31"/>
      <c r="GKV32" s="76"/>
      <c r="GKW32" s="31"/>
      <c r="GKX32" s="77"/>
      <c r="GKY32" s="31"/>
      <c r="GKZ32" s="76"/>
      <c r="GLA32" s="31"/>
      <c r="GLB32" s="76"/>
      <c r="GLC32" s="31"/>
      <c r="GLD32" s="76"/>
      <c r="GLE32" s="31"/>
      <c r="GLF32" s="76"/>
      <c r="GLG32" s="31"/>
      <c r="GLH32" s="76"/>
      <c r="GLI32" s="31"/>
      <c r="GLJ32" s="76"/>
      <c r="GLK32" s="31"/>
      <c r="GLL32" s="76"/>
      <c r="GLM32" s="24"/>
      <c r="GLN32" s="76"/>
      <c r="GLO32" s="31"/>
      <c r="GLP32" s="76"/>
      <c r="GLQ32" s="31"/>
      <c r="GLR32" s="76"/>
      <c r="GLS32" s="31"/>
      <c r="GLT32" s="76"/>
      <c r="GLU32" s="31"/>
      <c r="GLV32" s="76"/>
      <c r="GLW32" s="24"/>
      <c r="GLX32" s="76"/>
      <c r="GLY32" s="31"/>
      <c r="GLZ32" s="76"/>
      <c r="GMA32" s="31"/>
      <c r="GMB32" s="76"/>
      <c r="GMC32" s="31"/>
      <c r="GMD32" s="76"/>
      <c r="GME32" s="24"/>
      <c r="GMF32" s="75"/>
      <c r="GMG32" s="75"/>
      <c r="GMH32" s="75"/>
      <c r="GMI32" s="35"/>
      <c r="GMJ32" s="76"/>
      <c r="GMK32" s="35"/>
      <c r="GML32" s="76"/>
      <c r="GMM32" s="26"/>
      <c r="GMN32" s="76"/>
      <c r="GMO32" s="26"/>
      <c r="GMP32" s="76"/>
      <c r="GMQ32" s="26"/>
      <c r="GMR32" s="76"/>
      <c r="GMS32" s="26"/>
      <c r="GMT32" s="76"/>
      <c r="GMU32" s="26"/>
      <c r="GMV32" s="76"/>
      <c r="GMW32" s="26"/>
      <c r="GMX32" s="76"/>
      <c r="GMY32" s="26"/>
      <c r="GMZ32" s="76"/>
      <c r="GNA32" s="31"/>
      <c r="GNB32" s="76"/>
      <c r="GNC32" s="31"/>
      <c r="GND32" s="76"/>
      <c r="GNE32" s="31"/>
      <c r="GNF32" s="76"/>
      <c r="GNG32" s="31"/>
      <c r="GNH32" s="76"/>
      <c r="GNI32" s="31"/>
      <c r="GNJ32" s="76"/>
      <c r="GNK32" s="31"/>
      <c r="GNL32" s="76"/>
      <c r="GNM32" s="31"/>
      <c r="GNN32" s="76"/>
      <c r="GNO32" s="31"/>
      <c r="GNP32" s="76"/>
      <c r="GNQ32" s="31"/>
      <c r="GNR32" s="76"/>
      <c r="GNS32" s="31"/>
      <c r="GNT32" s="76"/>
      <c r="GNU32" s="31"/>
      <c r="GNV32" s="77"/>
      <c r="GNW32" s="31"/>
      <c r="GNX32" s="76"/>
      <c r="GNY32" s="31"/>
      <c r="GNZ32" s="76"/>
      <c r="GOA32" s="31"/>
      <c r="GOB32" s="76"/>
      <c r="GOC32" s="31"/>
      <c r="GOD32" s="76"/>
      <c r="GOE32" s="31"/>
      <c r="GOF32" s="76"/>
      <c r="GOG32" s="31"/>
      <c r="GOH32" s="76"/>
      <c r="GOI32" s="31"/>
      <c r="GOJ32" s="76"/>
      <c r="GOK32" s="24"/>
      <c r="GOL32" s="76"/>
      <c r="GOM32" s="31"/>
      <c r="GON32" s="76"/>
      <c r="GOO32" s="31"/>
      <c r="GOP32" s="76"/>
      <c r="GOQ32" s="31"/>
      <c r="GOR32" s="76"/>
      <c r="GOS32" s="31"/>
      <c r="GOT32" s="76"/>
      <c r="GOU32" s="24"/>
      <c r="GOV32" s="76"/>
      <c r="GOW32" s="31"/>
      <c r="GOX32" s="76"/>
      <c r="GOY32" s="31"/>
      <c r="GOZ32" s="76"/>
      <c r="GPA32" s="31"/>
      <c r="GPB32" s="76"/>
      <c r="GPC32" s="24"/>
      <c r="GPD32" s="75"/>
      <c r="GPE32" s="75"/>
      <c r="GPF32" s="75"/>
      <c r="GPG32" s="35"/>
      <c r="GPH32" s="76"/>
      <c r="GPI32" s="35"/>
      <c r="GPJ32" s="76"/>
      <c r="GPK32" s="26"/>
      <c r="GPL32" s="76"/>
      <c r="GPM32" s="26"/>
      <c r="GPN32" s="76"/>
      <c r="GPO32" s="26"/>
      <c r="GPP32" s="76"/>
      <c r="GPQ32" s="26"/>
      <c r="GPR32" s="76"/>
      <c r="GPS32" s="26"/>
      <c r="GPT32" s="76"/>
      <c r="GPU32" s="26"/>
      <c r="GPV32" s="76"/>
      <c r="GPW32" s="26"/>
      <c r="GPX32" s="76"/>
      <c r="GPY32" s="31"/>
      <c r="GPZ32" s="76"/>
      <c r="GQA32" s="31"/>
      <c r="GQB32" s="76"/>
      <c r="GQC32" s="31"/>
      <c r="GQD32" s="76"/>
      <c r="GQE32" s="31"/>
      <c r="GQF32" s="76"/>
      <c r="GQG32" s="31"/>
      <c r="GQH32" s="76"/>
      <c r="GQI32" s="31"/>
      <c r="GQJ32" s="76"/>
      <c r="GQK32" s="31"/>
      <c r="GQL32" s="76"/>
      <c r="GQM32" s="31"/>
      <c r="GQN32" s="76"/>
      <c r="GQO32" s="31"/>
      <c r="GQP32" s="76"/>
      <c r="GQQ32" s="31"/>
      <c r="GQR32" s="76"/>
      <c r="GQS32" s="31"/>
      <c r="GQT32" s="77"/>
      <c r="GQU32" s="31"/>
      <c r="GQV32" s="76"/>
      <c r="GQW32" s="31"/>
      <c r="GQX32" s="76"/>
      <c r="GQY32" s="31"/>
      <c r="GQZ32" s="76"/>
      <c r="GRA32" s="31"/>
      <c r="GRB32" s="76"/>
      <c r="GRC32" s="31"/>
      <c r="GRD32" s="76"/>
      <c r="GRE32" s="31"/>
      <c r="GRF32" s="76"/>
      <c r="GRG32" s="31"/>
      <c r="GRH32" s="76"/>
      <c r="GRI32" s="24"/>
      <c r="GRJ32" s="76"/>
      <c r="GRK32" s="31"/>
      <c r="GRL32" s="76"/>
      <c r="GRM32" s="31"/>
      <c r="GRN32" s="76"/>
      <c r="GRO32" s="31"/>
      <c r="GRP32" s="76"/>
      <c r="GRQ32" s="31"/>
      <c r="GRR32" s="76"/>
      <c r="GRS32" s="24"/>
      <c r="GRT32" s="76"/>
      <c r="GRU32" s="31"/>
      <c r="GRV32" s="76"/>
      <c r="GRW32" s="31"/>
      <c r="GRX32" s="76"/>
      <c r="GRY32" s="31"/>
      <c r="GRZ32" s="76"/>
      <c r="GSA32" s="24"/>
      <c r="GSB32" s="75"/>
      <c r="GSC32" s="75"/>
      <c r="GSD32" s="75"/>
      <c r="GSE32" s="35"/>
      <c r="GSF32" s="76"/>
      <c r="GSG32" s="35"/>
      <c r="GSH32" s="76"/>
      <c r="GSI32" s="26"/>
      <c r="GSJ32" s="76"/>
      <c r="GSK32" s="26"/>
      <c r="GSL32" s="76"/>
      <c r="GSM32" s="26"/>
      <c r="GSN32" s="76"/>
      <c r="GSO32" s="26"/>
      <c r="GSP32" s="76"/>
      <c r="GSQ32" s="26"/>
      <c r="GSR32" s="76"/>
      <c r="GSS32" s="26"/>
      <c r="GST32" s="76"/>
      <c r="GSU32" s="26"/>
      <c r="GSV32" s="76"/>
      <c r="GSW32" s="31"/>
      <c r="GSX32" s="76"/>
      <c r="GSY32" s="31"/>
      <c r="GSZ32" s="76"/>
      <c r="GTA32" s="31"/>
      <c r="GTB32" s="76"/>
      <c r="GTC32" s="31"/>
      <c r="GTD32" s="76"/>
      <c r="GTE32" s="31"/>
      <c r="GTF32" s="76"/>
      <c r="GTG32" s="31"/>
      <c r="GTH32" s="76"/>
      <c r="GTI32" s="31"/>
      <c r="GTJ32" s="76"/>
      <c r="GTK32" s="31"/>
      <c r="GTL32" s="76"/>
      <c r="GTM32" s="31"/>
      <c r="GTN32" s="76"/>
      <c r="GTO32" s="31"/>
      <c r="GTP32" s="76"/>
      <c r="GTQ32" s="31"/>
      <c r="GTR32" s="77"/>
      <c r="GTS32" s="31"/>
      <c r="GTT32" s="76"/>
      <c r="GTU32" s="31"/>
      <c r="GTV32" s="76"/>
      <c r="GTW32" s="31"/>
      <c r="GTX32" s="76"/>
      <c r="GTY32" s="31"/>
      <c r="GTZ32" s="76"/>
      <c r="GUA32" s="31"/>
      <c r="GUB32" s="76"/>
      <c r="GUC32" s="31"/>
      <c r="GUD32" s="76"/>
      <c r="GUE32" s="31"/>
      <c r="GUF32" s="76"/>
      <c r="GUG32" s="24"/>
      <c r="GUH32" s="76"/>
      <c r="GUI32" s="31"/>
      <c r="GUJ32" s="76"/>
      <c r="GUK32" s="31"/>
      <c r="GUL32" s="76"/>
      <c r="GUM32" s="31"/>
      <c r="GUN32" s="76"/>
      <c r="GUO32" s="31"/>
      <c r="GUP32" s="76"/>
      <c r="GUQ32" s="24"/>
      <c r="GUR32" s="76"/>
      <c r="GUS32" s="31"/>
      <c r="GUT32" s="76"/>
      <c r="GUU32" s="31"/>
      <c r="GUV32" s="76"/>
      <c r="GUW32" s="31"/>
      <c r="GUX32" s="76"/>
      <c r="GUY32" s="24"/>
      <c r="GUZ32" s="75"/>
      <c r="GVA32" s="75"/>
      <c r="GVB32" s="75"/>
      <c r="GVC32" s="35"/>
      <c r="GVD32" s="76"/>
      <c r="GVE32" s="35"/>
      <c r="GVF32" s="76"/>
      <c r="GVG32" s="26"/>
      <c r="GVH32" s="76"/>
      <c r="GVI32" s="26"/>
      <c r="GVJ32" s="76"/>
      <c r="GVK32" s="26"/>
      <c r="GVL32" s="76"/>
      <c r="GVM32" s="26"/>
      <c r="GVN32" s="76"/>
      <c r="GVO32" s="26"/>
      <c r="GVP32" s="76"/>
      <c r="GVQ32" s="26"/>
      <c r="GVR32" s="76"/>
      <c r="GVS32" s="26"/>
      <c r="GVT32" s="76"/>
      <c r="GVU32" s="31"/>
      <c r="GVV32" s="76"/>
      <c r="GVW32" s="31"/>
      <c r="GVX32" s="76"/>
      <c r="GVY32" s="31"/>
      <c r="GVZ32" s="76"/>
      <c r="GWA32" s="31"/>
      <c r="GWB32" s="76"/>
      <c r="GWC32" s="31"/>
      <c r="GWD32" s="76"/>
      <c r="GWE32" s="31"/>
      <c r="GWF32" s="76"/>
      <c r="GWG32" s="31"/>
      <c r="GWH32" s="76"/>
      <c r="GWI32" s="31"/>
      <c r="GWJ32" s="76"/>
      <c r="GWK32" s="31"/>
      <c r="GWL32" s="76"/>
      <c r="GWM32" s="31"/>
      <c r="GWN32" s="76"/>
      <c r="GWO32" s="31"/>
      <c r="GWP32" s="77"/>
      <c r="GWQ32" s="31"/>
      <c r="GWR32" s="76"/>
      <c r="GWS32" s="31"/>
      <c r="GWT32" s="76"/>
      <c r="GWU32" s="31"/>
      <c r="GWV32" s="76"/>
      <c r="GWW32" s="31"/>
      <c r="GWX32" s="76"/>
      <c r="GWY32" s="31"/>
      <c r="GWZ32" s="76"/>
      <c r="GXA32" s="31"/>
      <c r="GXB32" s="76"/>
      <c r="GXC32" s="31"/>
      <c r="GXD32" s="76"/>
      <c r="GXE32" s="24"/>
      <c r="GXF32" s="76"/>
      <c r="GXG32" s="31"/>
      <c r="GXH32" s="76"/>
      <c r="GXI32" s="31"/>
      <c r="GXJ32" s="76"/>
      <c r="GXK32" s="31"/>
      <c r="GXL32" s="76"/>
      <c r="GXM32" s="31"/>
      <c r="GXN32" s="76"/>
      <c r="GXO32" s="24"/>
      <c r="GXP32" s="76"/>
      <c r="GXQ32" s="31"/>
      <c r="GXR32" s="76"/>
      <c r="GXS32" s="31"/>
      <c r="GXT32" s="76"/>
      <c r="GXU32" s="31"/>
      <c r="GXV32" s="76"/>
      <c r="GXW32" s="24"/>
      <c r="GXX32" s="75"/>
      <c r="GXY32" s="75"/>
      <c r="GXZ32" s="75"/>
      <c r="GYA32" s="35"/>
      <c r="GYB32" s="76"/>
      <c r="GYC32" s="35"/>
      <c r="GYD32" s="76"/>
      <c r="GYE32" s="26"/>
      <c r="GYF32" s="76"/>
      <c r="GYG32" s="26"/>
      <c r="GYH32" s="76"/>
      <c r="GYI32" s="26"/>
      <c r="GYJ32" s="76"/>
      <c r="GYK32" s="26"/>
      <c r="GYL32" s="76"/>
      <c r="GYM32" s="26"/>
      <c r="GYN32" s="76"/>
      <c r="GYO32" s="26"/>
      <c r="GYP32" s="76"/>
      <c r="GYQ32" s="26"/>
      <c r="GYR32" s="76"/>
      <c r="GYS32" s="31"/>
      <c r="GYT32" s="76"/>
      <c r="GYU32" s="31"/>
      <c r="GYV32" s="76"/>
      <c r="GYW32" s="31"/>
      <c r="GYX32" s="76"/>
      <c r="GYY32" s="31"/>
      <c r="GYZ32" s="76"/>
      <c r="GZA32" s="31"/>
      <c r="GZB32" s="76"/>
      <c r="GZC32" s="31"/>
      <c r="GZD32" s="76"/>
      <c r="GZE32" s="31"/>
      <c r="GZF32" s="76"/>
      <c r="GZG32" s="31"/>
      <c r="GZH32" s="76"/>
      <c r="GZI32" s="31"/>
      <c r="GZJ32" s="76"/>
      <c r="GZK32" s="31"/>
      <c r="GZL32" s="76"/>
      <c r="GZM32" s="31"/>
      <c r="GZN32" s="77"/>
      <c r="GZO32" s="31"/>
      <c r="GZP32" s="76"/>
      <c r="GZQ32" s="31"/>
      <c r="GZR32" s="76"/>
      <c r="GZS32" s="31"/>
      <c r="GZT32" s="76"/>
      <c r="GZU32" s="31"/>
      <c r="GZV32" s="76"/>
      <c r="GZW32" s="31"/>
      <c r="GZX32" s="76"/>
      <c r="GZY32" s="31"/>
      <c r="GZZ32" s="76"/>
      <c r="HAA32" s="31"/>
      <c r="HAB32" s="76"/>
      <c r="HAC32" s="24"/>
      <c r="HAD32" s="76"/>
      <c r="HAE32" s="31"/>
      <c r="HAF32" s="76"/>
      <c r="HAG32" s="31"/>
      <c r="HAH32" s="76"/>
      <c r="HAI32" s="31"/>
      <c r="HAJ32" s="76"/>
      <c r="HAK32" s="31"/>
      <c r="HAL32" s="76"/>
      <c r="HAM32" s="24"/>
      <c r="HAN32" s="76"/>
      <c r="HAO32" s="31"/>
      <c r="HAP32" s="76"/>
      <c r="HAQ32" s="31"/>
      <c r="HAR32" s="76"/>
      <c r="HAS32" s="31"/>
      <c r="HAT32" s="76"/>
      <c r="HAU32" s="24"/>
      <c r="HAV32" s="75"/>
      <c r="HAW32" s="75"/>
      <c r="HAX32" s="75"/>
      <c r="HAY32" s="35"/>
      <c r="HAZ32" s="76"/>
      <c r="HBA32" s="35"/>
      <c r="HBB32" s="76"/>
      <c r="HBC32" s="26"/>
      <c r="HBD32" s="76"/>
      <c r="HBE32" s="26"/>
      <c r="HBF32" s="76"/>
      <c r="HBG32" s="26"/>
      <c r="HBH32" s="76"/>
      <c r="HBI32" s="26"/>
      <c r="HBJ32" s="76"/>
      <c r="HBK32" s="26"/>
      <c r="HBL32" s="76"/>
      <c r="HBM32" s="26"/>
      <c r="HBN32" s="76"/>
      <c r="HBO32" s="26"/>
      <c r="HBP32" s="76"/>
      <c r="HBQ32" s="31"/>
      <c r="HBR32" s="76"/>
      <c r="HBS32" s="31"/>
      <c r="HBT32" s="76"/>
      <c r="HBU32" s="31"/>
      <c r="HBV32" s="76"/>
      <c r="HBW32" s="31"/>
      <c r="HBX32" s="76"/>
      <c r="HBY32" s="31"/>
      <c r="HBZ32" s="76"/>
      <c r="HCA32" s="31"/>
      <c r="HCB32" s="76"/>
      <c r="HCC32" s="31"/>
      <c r="HCD32" s="76"/>
      <c r="HCE32" s="31"/>
      <c r="HCF32" s="76"/>
      <c r="HCG32" s="31"/>
      <c r="HCH32" s="76"/>
      <c r="HCI32" s="31"/>
      <c r="HCJ32" s="76"/>
      <c r="HCK32" s="31"/>
      <c r="HCL32" s="77"/>
      <c r="HCM32" s="31"/>
      <c r="HCN32" s="76"/>
      <c r="HCO32" s="31"/>
      <c r="HCP32" s="76"/>
      <c r="HCQ32" s="31"/>
      <c r="HCR32" s="76"/>
      <c r="HCS32" s="31"/>
      <c r="HCT32" s="76"/>
      <c r="HCU32" s="31"/>
      <c r="HCV32" s="76"/>
      <c r="HCW32" s="31"/>
      <c r="HCX32" s="76"/>
      <c r="HCY32" s="31"/>
      <c r="HCZ32" s="76"/>
      <c r="HDA32" s="24"/>
      <c r="HDB32" s="76"/>
      <c r="HDC32" s="31"/>
      <c r="HDD32" s="76"/>
      <c r="HDE32" s="31"/>
      <c r="HDF32" s="76"/>
      <c r="HDG32" s="31"/>
      <c r="HDH32" s="76"/>
      <c r="HDI32" s="31"/>
      <c r="HDJ32" s="76"/>
      <c r="HDK32" s="24"/>
      <c r="HDL32" s="76"/>
      <c r="HDM32" s="31"/>
      <c r="HDN32" s="76"/>
      <c r="HDO32" s="31"/>
      <c r="HDP32" s="76"/>
      <c r="HDQ32" s="31"/>
      <c r="HDR32" s="76"/>
      <c r="HDS32" s="24"/>
      <c r="HDT32" s="75"/>
      <c r="HDU32" s="75"/>
      <c r="HDV32" s="75"/>
      <c r="HDW32" s="35"/>
      <c r="HDX32" s="76"/>
      <c r="HDY32" s="35"/>
      <c r="HDZ32" s="76"/>
      <c r="HEA32" s="26"/>
      <c r="HEB32" s="76"/>
      <c r="HEC32" s="26"/>
      <c r="HED32" s="76"/>
      <c r="HEE32" s="26"/>
      <c r="HEF32" s="76"/>
      <c r="HEG32" s="26"/>
      <c r="HEH32" s="76"/>
      <c r="HEI32" s="26"/>
      <c r="HEJ32" s="76"/>
      <c r="HEK32" s="26"/>
      <c r="HEL32" s="76"/>
      <c r="HEM32" s="26"/>
      <c r="HEN32" s="76"/>
      <c r="HEO32" s="31"/>
      <c r="HEP32" s="76"/>
      <c r="HEQ32" s="31"/>
      <c r="HER32" s="76"/>
      <c r="HES32" s="31"/>
      <c r="HET32" s="76"/>
      <c r="HEU32" s="31"/>
      <c r="HEV32" s="76"/>
      <c r="HEW32" s="31"/>
      <c r="HEX32" s="76"/>
      <c r="HEY32" s="31"/>
      <c r="HEZ32" s="76"/>
      <c r="HFA32" s="31"/>
      <c r="HFB32" s="76"/>
      <c r="HFC32" s="31"/>
      <c r="HFD32" s="76"/>
      <c r="HFE32" s="31"/>
      <c r="HFF32" s="76"/>
      <c r="HFG32" s="31"/>
      <c r="HFH32" s="76"/>
      <c r="HFI32" s="31"/>
      <c r="HFJ32" s="77"/>
      <c r="HFK32" s="31"/>
      <c r="HFL32" s="76"/>
      <c r="HFM32" s="31"/>
      <c r="HFN32" s="76"/>
      <c r="HFO32" s="31"/>
      <c r="HFP32" s="76"/>
      <c r="HFQ32" s="31"/>
      <c r="HFR32" s="76"/>
      <c r="HFS32" s="31"/>
      <c r="HFT32" s="76"/>
      <c r="HFU32" s="31"/>
      <c r="HFV32" s="76"/>
      <c r="HFW32" s="31"/>
      <c r="HFX32" s="76"/>
      <c r="HFY32" s="24"/>
      <c r="HFZ32" s="76"/>
      <c r="HGA32" s="31"/>
      <c r="HGB32" s="76"/>
      <c r="HGC32" s="31"/>
      <c r="HGD32" s="76"/>
      <c r="HGE32" s="31"/>
      <c r="HGF32" s="76"/>
      <c r="HGG32" s="31"/>
      <c r="HGH32" s="76"/>
      <c r="HGI32" s="24"/>
      <c r="HGJ32" s="76"/>
      <c r="HGK32" s="31"/>
      <c r="HGL32" s="76"/>
      <c r="HGM32" s="31"/>
      <c r="HGN32" s="76"/>
      <c r="HGO32" s="31"/>
      <c r="HGP32" s="76"/>
      <c r="HGQ32" s="24"/>
      <c r="HGR32" s="75"/>
      <c r="HGS32" s="75"/>
      <c r="HGT32" s="75"/>
      <c r="HGU32" s="35"/>
      <c r="HGV32" s="76"/>
      <c r="HGW32" s="35"/>
      <c r="HGX32" s="76"/>
      <c r="HGY32" s="26"/>
      <c r="HGZ32" s="76"/>
      <c r="HHA32" s="26"/>
      <c r="HHB32" s="76"/>
      <c r="HHC32" s="26"/>
      <c r="HHD32" s="76"/>
      <c r="HHE32" s="26"/>
      <c r="HHF32" s="76"/>
      <c r="HHG32" s="26"/>
      <c r="HHH32" s="76"/>
      <c r="HHI32" s="26"/>
      <c r="HHJ32" s="76"/>
      <c r="HHK32" s="26"/>
      <c r="HHL32" s="76"/>
      <c r="HHM32" s="31"/>
      <c r="HHN32" s="76"/>
      <c r="HHO32" s="31"/>
      <c r="HHP32" s="76"/>
      <c r="HHQ32" s="31"/>
      <c r="HHR32" s="76"/>
      <c r="HHS32" s="31"/>
      <c r="HHT32" s="76"/>
      <c r="HHU32" s="31"/>
      <c r="HHV32" s="76"/>
      <c r="HHW32" s="31"/>
      <c r="HHX32" s="76"/>
      <c r="HHY32" s="31"/>
      <c r="HHZ32" s="76"/>
      <c r="HIA32" s="31"/>
      <c r="HIB32" s="76"/>
      <c r="HIC32" s="31"/>
      <c r="HID32" s="76"/>
      <c r="HIE32" s="31"/>
      <c r="HIF32" s="76"/>
      <c r="HIG32" s="31"/>
      <c r="HIH32" s="77"/>
      <c r="HII32" s="31"/>
      <c r="HIJ32" s="76"/>
      <c r="HIK32" s="31"/>
      <c r="HIL32" s="76"/>
      <c r="HIM32" s="31"/>
      <c r="HIN32" s="76"/>
      <c r="HIO32" s="31"/>
      <c r="HIP32" s="76"/>
      <c r="HIQ32" s="31"/>
      <c r="HIR32" s="76"/>
      <c r="HIS32" s="31"/>
      <c r="HIT32" s="76"/>
      <c r="HIU32" s="31"/>
      <c r="HIV32" s="76"/>
      <c r="HIW32" s="24"/>
      <c r="HIX32" s="76"/>
      <c r="HIY32" s="31"/>
      <c r="HIZ32" s="76"/>
      <c r="HJA32" s="31"/>
      <c r="HJB32" s="76"/>
      <c r="HJC32" s="31"/>
      <c r="HJD32" s="76"/>
      <c r="HJE32" s="31"/>
      <c r="HJF32" s="76"/>
      <c r="HJG32" s="24"/>
      <c r="HJH32" s="76"/>
      <c r="HJI32" s="31"/>
      <c r="HJJ32" s="76"/>
      <c r="HJK32" s="31"/>
      <c r="HJL32" s="76"/>
      <c r="HJM32" s="31"/>
      <c r="HJN32" s="76"/>
      <c r="HJO32" s="24"/>
      <c r="HJP32" s="75"/>
      <c r="HJQ32" s="75"/>
      <c r="HJR32" s="75"/>
      <c r="HJS32" s="35"/>
      <c r="HJT32" s="76"/>
      <c r="HJU32" s="35"/>
      <c r="HJV32" s="76"/>
      <c r="HJW32" s="26"/>
      <c r="HJX32" s="76"/>
      <c r="HJY32" s="26"/>
      <c r="HJZ32" s="76"/>
      <c r="HKA32" s="26"/>
      <c r="HKB32" s="76"/>
      <c r="HKC32" s="26"/>
      <c r="HKD32" s="76"/>
      <c r="HKE32" s="26"/>
      <c r="HKF32" s="76"/>
      <c r="HKG32" s="26"/>
      <c r="HKH32" s="76"/>
      <c r="HKI32" s="26"/>
      <c r="HKJ32" s="76"/>
      <c r="HKK32" s="31"/>
      <c r="HKL32" s="76"/>
      <c r="HKM32" s="31"/>
      <c r="HKN32" s="76"/>
      <c r="HKO32" s="31"/>
      <c r="HKP32" s="76"/>
      <c r="HKQ32" s="31"/>
      <c r="HKR32" s="76"/>
      <c r="HKS32" s="31"/>
      <c r="HKT32" s="76"/>
      <c r="HKU32" s="31"/>
      <c r="HKV32" s="76"/>
      <c r="HKW32" s="31"/>
      <c r="HKX32" s="76"/>
      <c r="HKY32" s="31"/>
      <c r="HKZ32" s="76"/>
      <c r="HLA32" s="31"/>
      <c r="HLB32" s="76"/>
      <c r="HLC32" s="31"/>
      <c r="HLD32" s="76"/>
      <c r="HLE32" s="31"/>
      <c r="HLF32" s="77"/>
      <c r="HLG32" s="31"/>
      <c r="HLH32" s="76"/>
      <c r="HLI32" s="31"/>
      <c r="HLJ32" s="76"/>
      <c r="HLK32" s="31"/>
      <c r="HLL32" s="76"/>
      <c r="HLM32" s="31"/>
      <c r="HLN32" s="76"/>
      <c r="HLO32" s="31"/>
      <c r="HLP32" s="76"/>
      <c r="HLQ32" s="31"/>
      <c r="HLR32" s="76"/>
      <c r="HLS32" s="31"/>
      <c r="HLT32" s="76"/>
      <c r="HLU32" s="24"/>
      <c r="HLV32" s="76"/>
      <c r="HLW32" s="31"/>
      <c r="HLX32" s="76"/>
      <c r="HLY32" s="31"/>
      <c r="HLZ32" s="76"/>
      <c r="HMA32" s="31"/>
      <c r="HMB32" s="76"/>
      <c r="HMC32" s="31"/>
      <c r="HMD32" s="76"/>
      <c r="HME32" s="24"/>
      <c r="HMF32" s="76"/>
      <c r="HMG32" s="31"/>
      <c r="HMH32" s="76"/>
      <c r="HMI32" s="31"/>
      <c r="HMJ32" s="76"/>
      <c r="HMK32" s="31"/>
      <c r="HML32" s="76"/>
      <c r="HMM32" s="24"/>
      <c r="HMN32" s="75"/>
      <c r="HMO32" s="75"/>
      <c r="HMP32" s="75"/>
      <c r="HMQ32" s="35"/>
      <c r="HMR32" s="76"/>
      <c r="HMS32" s="35"/>
      <c r="HMT32" s="76"/>
      <c r="HMU32" s="26"/>
      <c r="HMV32" s="76"/>
      <c r="HMW32" s="26"/>
      <c r="HMX32" s="76"/>
      <c r="HMY32" s="26"/>
      <c r="HMZ32" s="76"/>
      <c r="HNA32" s="26"/>
      <c r="HNB32" s="76"/>
      <c r="HNC32" s="26"/>
      <c r="HND32" s="76"/>
      <c r="HNE32" s="26"/>
      <c r="HNF32" s="76"/>
      <c r="HNG32" s="26"/>
      <c r="HNH32" s="76"/>
      <c r="HNI32" s="31"/>
      <c r="HNJ32" s="76"/>
      <c r="HNK32" s="31"/>
      <c r="HNL32" s="76"/>
      <c r="HNM32" s="31"/>
      <c r="HNN32" s="76"/>
      <c r="HNO32" s="31"/>
      <c r="HNP32" s="76"/>
      <c r="HNQ32" s="31"/>
      <c r="HNR32" s="76"/>
      <c r="HNS32" s="31"/>
      <c r="HNT32" s="76"/>
      <c r="HNU32" s="31"/>
      <c r="HNV32" s="76"/>
      <c r="HNW32" s="31"/>
      <c r="HNX32" s="76"/>
      <c r="HNY32" s="31"/>
      <c r="HNZ32" s="76"/>
      <c r="HOA32" s="31"/>
      <c r="HOB32" s="76"/>
      <c r="HOC32" s="31"/>
      <c r="HOD32" s="77"/>
      <c r="HOE32" s="31"/>
      <c r="HOF32" s="76"/>
      <c r="HOG32" s="31"/>
      <c r="HOH32" s="76"/>
      <c r="HOI32" s="31"/>
      <c r="HOJ32" s="76"/>
      <c r="HOK32" s="31"/>
      <c r="HOL32" s="76"/>
      <c r="HOM32" s="31"/>
      <c r="HON32" s="76"/>
      <c r="HOO32" s="31"/>
      <c r="HOP32" s="76"/>
      <c r="HOQ32" s="31"/>
      <c r="HOR32" s="76"/>
      <c r="HOS32" s="24"/>
      <c r="HOT32" s="76"/>
      <c r="HOU32" s="31"/>
      <c r="HOV32" s="76"/>
      <c r="HOW32" s="31"/>
      <c r="HOX32" s="76"/>
      <c r="HOY32" s="31"/>
      <c r="HOZ32" s="76"/>
      <c r="HPA32" s="31"/>
      <c r="HPB32" s="76"/>
      <c r="HPC32" s="24"/>
      <c r="HPD32" s="76"/>
      <c r="HPE32" s="31"/>
      <c r="HPF32" s="76"/>
      <c r="HPG32" s="31"/>
      <c r="HPH32" s="76"/>
      <c r="HPI32" s="31"/>
      <c r="HPJ32" s="76"/>
      <c r="HPK32" s="24"/>
      <c r="HPL32" s="75"/>
      <c r="HPM32" s="75"/>
      <c r="HPN32" s="75"/>
      <c r="HPO32" s="35"/>
      <c r="HPP32" s="76"/>
      <c r="HPQ32" s="35"/>
      <c r="HPR32" s="76"/>
      <c r="HPS32" s="26"/>
      <c r="HPT32" s="76"/>
      <c r="HPU32" s="26"/>
      <c r="HPV32" s="76"/>
      <c r="HPW32" s="26"/>
      <c r="HPX32" s="76"/>
      <c r="HPY32" s="26"/>
      <c r="HPZ32" s="76"/>
      <c r="HQA32" s="26"/>
      <c r="HQB32" s="76"/>
      <c r="HQC32" s="26"/>
      <c r="HQD32" s="76"/>
      <c r="HQE32" s="26"/>
      <c r="HQF32" s="76"/>
      <c r="HQG32" s="31"/>
      <c r="HQH32" s="76"/>
      <c r="HQI32" s="31"/>
      <c r="HQJ32" s="76"/>
      <c r="HQK32" s="31"/>
      <c r="HQL32" s="76"/>
      <c r="HQM32" s="31"/>
      <c r="HQN32" s="76"/>
      <c r="HQO32" s="31"/>
      <c r="HQP32" s="76"/>
      <c r="HQQ32" s="31"/>
      <c r="HQR32" s="76"/>
      <c r="HQS32" s="31"/>
      <c r="HQT32" s="76"/>
      <c r="HQU32" s="31"/>
      <c r="HQV32" s="76"/>
      <c r="HQW32" s="31"/>
      <c r="HQX32" s="76"/>
      <c r="HQY32" s="31"/>
      <c r="HQZ32" s="76"/>
      <c r="HRA32" s="31"/>
      <c r="HRB32" s="77"/>
      <c r="HRC32" s="31"/>
      <c r="HRD32" s="76"/>
      <c r="HRE32" s="31"/>
      <c r="HRF32" s="76"/>
      <c r="HRG32" s="31"/>
      <c r="HRH32" s="76"/>
      <c r="HRI32" s="31"/>
      <c r="HRJ32" s="76"/>
      <c r="HRK32" s="31"/>
      <c r="HRL32" s="76"/>
      <c r="HRM32" s="31"/>
      <c r="HRN32" s="76"/>
      <c r="HRO32" s="31"/>
      <c r="HRP32" s="76"/>
      <c r="HRQ32" s="24"/>
      <c r="HRR32" s="76"/>
      <c r="HRS32" s="31"/>
      <c r="HRT32" s="76"/>
      <c r="HRU32" s="31"/>
      <c r="HRV32" s="76"/>
      <c r="HRW32" s="31"/>
      <c r="HRX32" s="76"/>
      <c r="HRY32" s="31"/>
      <c r="HRZ32" s="76"/>
      <c r="HSA32" s="24"/>
      <c r="HSB32" s="76"/>
      <c r="HSC32" s="31"/>
      <c r="HSD32" s="76"/>
      <c r="HSE32" s="31"/>
      <c r="HSF32" s="76"/>
      <c r="HSG32" s="31"/>
      <c r="HSH32" s="76"/>
      <c r="HSI32" s="24"/>
      <c r="HSJ32" s="75"/>
      <c r="HSK32" s="75"/>
      <c r="HSL32" s="75"/>
      <c r="HSM32" s="35"/>
      <c r="HSN32" s="76"/>
      <c r="HSO32" s="35"/>
      <c r="HSP32" s="76"/>
      <c r="HSQ32" s="26"/>
      <c r="HSR32" s="76"/>
      <c r="HSS32" s="26"/>
      <c r="HST32" s="76"/>
      <c r="HSU32" s="26"/>
      <c r="HSV32" s="76"/>
      <c r="HSW32" s="26"/>
      <c r="HSX32" s="76"/>
      <c r="HSY32" s="26"/>
      <c r="HSZ32" s="76"/>
      <c r="HTA32" s="26"/>
      <c r="HTB32" s="76"/>
      <c r="HTC32" s="26"/>
      <c r="HTD32" s="76"/>
      <c r="HTE32" s="31"/>
      <c r="HTF32" s="76"/>
      <c r="HTG32" s="31"/>
      <c r="HTH32" s="76"/>
      <c r="HTI32" s="31"/>
      <c r="HTJ32" s="76"/>
      <c r="HTK32" s="31"/>
      <c r="HTL32" s="76"/>
      <c r="HTM32" s="31"/>
      <c r="HTN32" s="76"/>
      <c r="HTO32" s="31"/>
      <c r="HTP32" s="76"/>
      <c r="HTQ32" s="31"/>
      <c r="HTR32" s="76"/>
      <c r="HTS32" s="31"/>
      <c r="HTT32" s="76"/>
      <c r="HTU32" s="31"/>
      <c r="HTV32" s="76"/>
      <c r="HTW32" s="31"/>
      <c r="HTX32" s="76"/>
      <c r="HTY32" s="31"/>
      <c r="HTZ32" s="77"/>
      <c r="HUA32" s="31"/>
      <c r="HUB32" s="76"/>
      <c r="HUC32" s="31"/>
      <c r="HUD32" s="76"/>
      <c r="HUE32" s="31"/>
      <c r="HUF32" s="76"/>
      <c r="HUG32" s="31"/>
      <c r="HUH32" s="76"/>
      <c r="HUI32" s="31"/>
      <c r="HUJ32" s="76"/>
      <c r="HUK32" s="31"/>
      <c r="HUL32" s="76"/>
      <c r="HUM32" s="31"/>
      <c r="HUN32" s="76"/>
      <c r="HUO32" s="24"/>
      <c r="HUP32" s="76"/>
      <c r="HUQ32" s="31"/>
      <c r="HUR32" s="76"/>
      <c r="HUS32" s="31"/>
      <c r="HUT32" s="76"/>
      <c r="HUU32" s="31"/>
      <c r="HUV32" s="76"/>
      <c r="HUW32" s="31"/>
      <c r="HUX32" s="76"/>
      <c r="HUY32" s="24"/>
      <c r="HUZ32" s="76"/>
      <c r="HVA32" s="31"/>
      <c r="HVB32" s="76"/>
      <c r="HVC32" s="31"/>
      <c r="HVD32" s="76"/>
      <c r="HVE32" s="31"/>
      <c r="HVF32" s="76"/>
      <c r="HVG32" s="24"/>
      <c r="HVH32" s="75"/>
      <c r="HVI32" s="75"/>
      <c r="HVJ32" s="75"/>
      <c r="HVK32" s="35"/>
      <c r="HVL32" s="76"/>
      <c r="HVM32" s="35"/>
      <c r="HVN32" s="76"/>
      <c r="HVO32" s="26"/>
      <c r="HVP32" s="76"/>
      <c r="HVQ32" s="26"/>
      <c r="HVR32" s="76"/>
      <c r="HVS32" s="26"/>
      <c r="HVT32" s="76"/>
      <c r="HVU32" s="26"/>
      <c r="HVV32" s="76"/>
      <c r="HVW32" s="26"/>
      <c r="HVX32" s="76"/>
      <c r="HVY32" s="26"/>
      <c r="HVZ32" s="76"/>
      <c r="HWA32" s="26"/>
      <c r="HWB32" s="76"/>
      <c r="HWC32" s="31"/>
      <c r="HWD32" s="76"/>
      <c r="HWE32" s="31"/>
      <c r="HWF32" s="76"/>
      <c r="HWG32" s="31"/>
      <c r="HWH32" s="76"/>
      <c r="HWI32" s="31"/>
      <c r="HWJ32" s="76"/>
      <c r="HWK32" s="31"/>
      <c r="HWL32" s="76"/>
      <c r="HWM32" s="31"/>
      <c r="HWN32" s="76"/>
      <c r="HWO32" s="31"/>
      <c r="HWP32" s="76"/>
      <c r="HWQ32" s="31"/>
      <c r="HWR32" s="76"/>
      <c r="HWS32" s="31"/>
      <c r="HWT32" s="76"/>
      <c r="HWU32" s="31"/>
      <c r="HWV32" s="76"/>
      <c r="HWW32" s="31"/>
      <c r="HWX32" s="77"/>
      <c r="HWY32" s="31"/>
      <c r="HWZ32" s="76"/>
      <c r="HXA32" s="31"/>
      <c r="HXB32" s="76"/>
      <c r="HXC32" s="31"/>
      <c r="HXD32" s="76"/>
      <c r="HXE32" s="31"/>
      <c r="HXF32" s="76"/>
      <c r="HXG32" s="31"/>
      <c r="HXH32" s="76"/>
      <c r="HXI32" s="31"/>
      <c r="HXJ32" s="76"/>
      <c r="HXK32" s="31"/>
      <c r="HXL32" s="76"/>
      <c r="HXM32" s="24"/>
      <c r="HXN32" s="76"/>
      <c r="HXO32" s="31"/>
      <c r="HXP32" s="76"/>
      <c r="HXQ32" s="31"/>
      <c r="HXR32" s="76"/>
      <c r="HXS32" s="31"/>
      <c r="HXT32" s="76"/>
      <c r="HXU32" s="31"/>
      <c r="HXV32" s="76"/>
      <c r="HXW32" s="24"/>
      <c r="HXX32" s="76"/>
      <c r="HXY32" s="31"/>
      <c r="HXZ32" s="76"/>
      <c r="HYA32" s="31"/>
      <c r="HYB32" s="76"/>
      <c r="HYC32" s="31"/>
      <c r="HYD32" s="76"/>
      <c r="HYE32" s="24"/>
      <c r="HYF32" s="75"/>
      <c r="HYG32" s="75"/>
      <c r="HYH32" s="75"/>
      <c r="HYI32" s="35"/>
      <c r="HYJ32" s="76"/>
      <c r="HYK32" s="35"/>
      <c r="HYL32" s="76"/>
      <c r="HYM32" s="26"/>
      <c r="HYN32" s="76"/>
      <c r="HYO32" s="26"/>
      <c r="HYP32" s="76"/>
      <c r="HYQ32" s="26"/>
      <c r="HYR32" s="76"/>
      <c r="HYS32" s="26"/>
      <c r="HYT32" s="76"/>
      <c r="HYU32" s="26"/>
      <c r="HYV32" s="76"/>
      <c r="HYW32" s="26"/>
      <c r="HYX32" s="76"/>
      <c r="HYY32" s="26"/>
      <c r="HYZ32" s="76"/>
      <c r="HZA32" s="31"/>
      <c r="HZB32" s="76"/>
      <c r="HZC32" s="31"/>
      <c r="HZD32" s="76"/>
      <c r="HZE32" s="31"/>
      <c r="HZF32" s="76"/>
      <c r="HZG32" s="31"/>
      <c r="HZH32" s="76"/>
      <c r="HZI32" s="31"/>
      <c r="HZJ32" s="76"/>
      <c r="HZK32" s="31"/>
      <c r="HZL32" s="76"/>
      <c r="HZM32" s="31"/>
      <c r="HZN32" s="76"/>
      <c r="HZO32" s="31"/>
      <c r="HZP32" s="76"/>
      <c r="HZQ32" s="31"/>
      <c r="HZR32" s="76"/>
      <c r="HZS32" s="31"/>
      <c r="HZT32" s="76"/>
      <c r="HZU32" s="31"/>
      <c r="HZV32" s="77"/>
      <c r="HZW32" s="31"/>
      <c r="HZX32" s="76"/>
      <c r="HZY32" s="31"/>
      <c r="HZZ32" s="76"/>
      <c r="IAA32" s="31"/>
      <c r="IAB32" s="76"/>
      <c r="IAC32" s="31"/>
      <c r="IAD32" s="76"/>
      <c r="IAE32" s="31"/>
      <c r="IAF32" s="76"/>
      <c r="IAG32" s="31"/>
      <c r="IAH32" s="76"/>
      <c r="IAI32" s="31"/>
      <c r="IAJ32" s="76"/>
      <c r="IAK32" s="24"/>
      <c r="IAL32" s="76"/>
      <c r="IAM32" s="31"/>
      <c r="IAN32" s="76"/>
      <c r="IAO32" s="31"/>
      <c r="IAP32" s="76"/>
      <c r="IAQ32" s="31"/>
      <c r="IAR32" s="76"/>
      <c r="IAS32" s="31"/>
      <c r="IAT32" s="76"/>
      <c r="IAU32" s="24"/>
      <c r="IAV32" s="76"/>
      <c r="IAW32" s="31"/>
      <c r="IAX32" s="76"/>
      <c r="IAY32" s="31"/>
      <c r="IAZ32" s="76"/>
      <c r="IBA32" s="31"/>
      <c r="IBB32" s="76"/>
      <c r="IBC32" s="24"/>
      <c r="IBD32" s="75"/>
      <c r="IBE32" s="75"/>
      <c r="IBF32" s="75"/>
      <c r="IBG32" s="35"/>
      <c r="IBH32" s="76"/>
      <c r="IBI32" s="35"/>
      <c r="IBJ32" s="76"/>
      <c r="IBK32" s="26"/>
      <c r="IBL32" s="76"/>
      <c r="IBM32" s="26"/>
      <c r="IBN32" s="76"/>
      <c r="IBO32" s="26"/>
      <c r="IBP32" s="76"/>
      <c r="IBQ32" s="26"/>
      <c r="IBR32" s="76"/>
      <c r="IBS32" s="26"/>
      <c r="IBT32" s="76"/>
      <c r="IBU32" s="26"/>
      <c r="IBV32" s="76"/>
      <c r="IBW32" s="26"/>
      <c r="IBX32" s="76"/>
      <c r="IBY32" s="31"/>
      <c r="IBZ32" s="76"/>
      <c r="ICA32" s="31"/>
      <c r="ICB32" s="76"/>
      <c r="ICC32" s="31"/>
      <c r="ICD32" s="76"/>
      <c r="ICE32" s="31"/>
      <c r="ICF32" s="76"/>
      <c r="ICG32" s="31"/>
      <c r="ICH32" s="76"/>
      <c r="ICI32" s="31"/>
      <c r="ICJ32" s="76"/>
      <c r="ICK32" s="31"/>
      <c r="ICL32" s="76"/>
      <c r="ICM32" s="31"/>
      <c r="ICN32" s="76"/>
      <c r="ICO32" s="31"/>
      <c r="ICP32" s="76"/>
      <c r="ICQ32" s="31"/>
      <c r="ICR32" s="76"/>
      <c r="ICS32" s="31"/>
      <c r="ICT32" s="77"/>
      <c r="ICU32" s="31"/>
      <c r="ICV32" s="76"/>
      <c r="ICW32" s="31"/>
      <c r="ICX32" s="76"/>
      <c r="ICY32" s="31"/>
      <c r="ICZ32" s="76"/>
      <c r="IDA32" s="31"/>
      <c r="IDB32" s="76"/>
      <c r="IDC32" s="31"/>
      <c r="IDD32" s="76"/>
      <c r="IDE32" s="31"/>
      <c r="IDF32" s="76"/>
      <c r="IDG32" s="31"/>
      <c r="IDH32" s="76"/>
      <c r="IDI32" s="24"/>
      <c r="IDJ32" s="76"/>
      <c r="IDK32" s="31"/>
      <c r="IDL32" s="76"/>
      <c r="IDM32" s="31"/>
      <c r="IDN32" s="76"/>
      <c r="IDO32" s="31"/>
      <c r="IDP32" s="76"/>
      <c r="IDQ32" s="31"/>
      <c r="IDR32" s="76"/>
      <c r="IDS32" s="24"/>
      <c r="IDT32" s="76"/>
      <c r="IDU32" s="31"/>
      <c r="IDV32" s="76"/>
      <c r="IDW32" s="31"/>
      <c r="IDX32" s="76"/>
      <c r="IDY32" s="31"/>
      <c r="IDZ32" s="76"/>
      <c r="IEA32" s="24"/>
      <c r="IEB32" s="75"/>
      <c r="IEC32" s="75"/>
      <c r="IED32" s="75"/>
      <c r="IEE32" s="35"/>
      <c r="IEF32" s="76"/>
      <c r="IEG32" s="35"/>
      <c r="IEH32" s="76"/>
      <c r="IEI32" s="26"/>
      <c r="IEJ32" s="76"/>
      <c r="IEK32" s="26"/>
      <c r="IEL32" s="76"/>
      <c r="IEM32" s="26"/>
      <c r="IEN32" s="76"/>
      <c r="IEO32" s="26"/>
      <c r="IEP32" s="76"/>
      <c r="IEQ32" s="26"/>
      <c r="IER32" s="76"/>
      <c r="IES32" s="26"/>
      <c r="IET32" s="76"/>
      <c r="IEU32" s="26"/>
      <c r="IEV32" s="76"/>
      <c r="IEW32" s="31"/>
      <c r="IEX32" s="76"/>
      <c r="IEY32" s="31"/>
      <c r="IEZ32" s="76"/>
      <c r="IFA32" s="31"/>
      <c r="IFB32" s="76"/>
      <c r="IFC32" s="31"/>
      <c r="IFD32" s="76"/>
      <c r="IFE32" s="31"/>
      <c r="IFF32" s="76"/>
      <c r="IFG32" s="31"/>
      <c r="IFH32" s="76"/>
      <c r="IFI32" s="31"/>
      <c r="IFJ32" s="76"/>
      <c r="IFK32" s="31"/>
      <c r="IFL32" s="76"/>
      <c r="IFM32" s="31"/>
      <c r="IFN32" s="76"/>
      <c r="IFO32" s="31"/>
      <c r="IFP32" s="76"/>
      <c r="IFQ32" s="31"/>
      <c r="IFR32" s="77"/>
      <c r="IFS32" s="31"/>
      <c r="IFT32" s="76"/>
      <c r="IFU32" s="31"/>
      <c r="IFV32" s="76"/>
      <c r="IFW32" s="31"/>
      <c r="IFX32" s="76"/>
      <c r="IFY32" s="31"/>
      <c r="IFZ32" s="76"/>
      <c r="IGA32" s="31"/>
      <c r="IGB32" s="76"/>
      <c r="IGC32" s="31"/>
      <c r="IGD32" s="76"/>
      <c r="IGE32" s="31"/>
      <c r="IGF32" s="76"/>
      <c r="IGG32" s="24"/>
      <c r="IGH32" s="76"/>
      <c r="IGI32" s="31"/>
      <c r="IGJ32" s="76"/>
      <c r="IGK32" s="31"/>
      <c r="IGL32" s="76"/>
      <c r="IGM32" s="31"/>
      <c r="IGN32" s="76"/>
      <c r="IGO32" s="31"/>
      <c r="IGP32" s="76"/>
      <c r="IGQ32" s="24"/>
      <c r="IGR32" s="76"/>
      <c r="IGS32" s="31"/>
      <c r="IGT32" s="76"/>
      <c r="IGU32" s="31"/>
      <c r="IGV32" s="76"/>
      <c r="IGW32" s="31"/>
      <c r="IGX32" s="76"/>
      <c r="IGY32" s="24"/>
      <c r="IGZ32" s="75"/>
      <c r="IHA32" s="75"/>
      <c r="IHB32" s="75"/>
      <c r="IHC32" s="35"/>
      <c r="IHD32" s="76"/>
      <c r="IHE32" s="35"/>
      <c r="IHF32" s="76"/>
      <c r="IHG32" s="26"/>
      <c r="IHH32" s="76"/>
      <c r="IHI32" s="26"/>
      <c r="IHJ32" s="76"/>
      <c r="IHK32" s="26"/>
      <c r="IHL32" s="76"/>
      <c r="IHM32" s="26"/>
      <c r="IHN32" s="76"/>
      <c r="IHO32" s="26"/>
      <c r="IHP32" s="76"/>
      <c r="IHQ32" s="26"/>
      <c r="IHR32" s="76"/>
      <c r="IHS32" s="26"/>
      <c r="IHT32" s="76"/>
      <c r="IHU32" s="31"/>
      <c r="IHV32" s="76"/>
      <c r="IHW32" s="31"/>
      <c r="IHX32" s="76"/>
      <c r="IHY32" s="31"/>
      <c r="IHZ32" s="76"/>
      <c r="IIA32" s="31"/>
      <c r="IIB32" s="76"/>
      <c r="IIC32" s="31"/>
      <c r="IID32" s="76"/>
      <c r="IIE32" s="31"/>
      <c r="IIF32" s="76"/>
      <c r="IIG32" s="31"/>
      <c r="IIH32" s="76"/>
      <c r="III32" s="31"/>
      <c r="IIJ32" s="76"/>
      <c r="IIK32" s="31"/>
      <c r="IIL32" s="76"/>
      <c r="IIM32" s="31"/>
      <c r="IIN32" s="76"/>
      <c r="IIO32" s="31"/>
      <c r="IIP32" s="77"/>
      <c r="IIQ32" s="31"/>
      <c r="IIR32" s="76"/>
      <c r="IIS32" s="31"/>
      <c r="IIT32" s="76"/>
      <c r="IIU32" s="31"/>
      <c r="IIV32" s="76"/>
      <c r="IIW32" s="31"/>
      <c r="IIX32" s="76"/>
      <c r="IIY32" s="31"/>
      <c r="IIZ32" s="76"/>
      <c r="IJA32" s="31"/>
      <c r="IJB32" s="76"/>
      <c r="IJC32" s="31"/>
      <c r="IJD32" s="76"/>
      <c r="IJE32" s="24"/>
      <c r="IJF32" s="76"/>
      <c r="IJG32" s="31"/>
      <c r="IJH32" s="76"/>
      <c r="IJI32" s="31"/>
      <c r="IJJ32" s="76"/>
      <c r="IJK32" s="31"/>
      <c r="IJL32" s="76"/>
      <c r="IJM32" s="31"/>
      <c r="IJN32" s="76"/>
      <c r="IJO32" s="24"/>
      <c r="IJP32" s="76"/>
      <c r="IJQ32" s="31"/>
      <c r="IJR32" s="76"/>
      <c r="IJS32" s="31"/>
      <c r="IJT32" s="76"/>
      <c r="IJU32" s="31"/>
      <c r="IJV32" s="76"/>
      <c r="IJW32" s="24"/>
      <c r="IJX32" s="75"/>
      <c r="IJY32" s="75"/>
      <c r="IJZ32" s="75"/>
      <c r="IKA32" s="35"/>
      <c r="IKB32" s="76"/>
      <c r="IKC32" s="35"/>
      <c r="IKD32" s="76"/>
      <c r="IKE32" s="26"/>
      <c r="IKF32" s="76"/>
      <c r="IKG32" s="26"/>
      <c r="IKH32" s="76"/>
      <c r="IKI32" s="26"/>
      <c r="IKJ32" s="76"/>
      <c r="IKK32" s="26"/>
      <c r="IKL32" s="76"/>
      <c r="IKM32" s="26"/>
      <c r="IKN32" s="76"/>
      <c r="IKO32" s="26"/>
      <c r="IKP32" s="76"/>
      <c r="IKQ32" s="26"/>
      <c r="IKR32" s="76"/>
      <c r="IKS32" s="31"/>
      <c r="IKT32" s="76"/>
      <c r="IKU32" s="31"/>
      <c r="IKV32" s="76"/>
      <c r="IKW32" s="31"/>
      <c r="IKX32" s="76"/>
      <c r="IKY32" s="31"/>
      <c r="IKZ32" s="76"/>
      <c r="ILA32" s="31"/>
      <c r="ILB32" s="76"/>
      <c r="ILC32" s="31"/>
      <c r="ILD32" s="76"/>
      <c r="ILE32" s="31"/>
      <c r="ILF32" s="76"/>
      <c r="ILG32" s="31"/>
      <c r="ILH32" s="76"/>
      <c r="ILI32" s="31"/>
      <c r="ILJ32" s="76"/>
      <c r="ILK32" s="31"/>
      <c r="ILL32" s="76"/>
      <c r="ILM32" s="31"/>
      <c r="ILN32" s="77"/>
      <c r="ILO32" s="31"/>
      <c r="ILP32" s="76"/>
      <c r="ILQ32" s="31"/>
      <c r="ILR32" s="76"/>
      <c r="ILS32" s="31"/>
      <c r="ILT32" s="76"/>
      <c r="ILU32" s="31"/>
      <c r="ILV32" s="76"/>
      <c r="ILW32" s="31"/>
      <c r="ILX32" s="76"/>
      <c r="ILY32" s="31"/>
      <c r="ILZ32" s="76"/>
      <c r="IMA32" s="31"/>
      <c r="IMB32" s="76"/>
      <c r="IMC32" s="24"/>
      <c r="IMD32" s="76"/>
      <c r="IME32" s="31"/>
      <c r="IMF32" s="76"/>
      <c r="IMG32" s="31"/>
      <c r="IMH32" s="76"/>
      <c r="IMI32" s="31"/>
      <c r="IMJ32" s="76"/>
      <c r="IMK32" s="31"/>
      <c r="IML32" s="76"/>
      <c r="IMM32" s="24"/>
      <c r="IMN32" s="76"/>
      <c r="IMO32" s="31"/>
      <c r="IMP32" s="76"/>
      <c r="IMQ32" s="31"/>
      <c r="IMR32" s="76"/>
      <c r="IMS32" s="31"/>
      <c r="IMT32" s="76"/>
      <c r="IMU32" s="24"/>
      <c r="IMV32" s="75"/>
      <c r="IMW32" s="75"/>
      <c r="IMX32" s="75"/>
      <c r="IMY32" s="35"/>
      <c r="IMZ32" s="76"/>
      <c r="INA32" s="35"/>
      <c r="INB32" s="76"/>
      <c r="INC32" s="26"/>
      <c r="IND32" s="76"/>
      <c r="INE32" s="26"/>
      <c r="INF32" s="76"/>
      <c r="ING32" s="26"/>
      <c r="INH32" s="76"/>
      <c r="INI32" s="26"/>
      <c r="INJ32" s="76"/>
      <c r="INK32" s="26"/>
      <c r="INL32" s="76"/>
      <c r="INM32" s="26"/>
      <c r="INN32" s="76"/>
      <c r="INO32" s="26"/>
      <c r="INP32" s="76"/>
      <c r="INQ32" s="31"/>
      <c r="INR32" s="76"/>
      <c r="INS32" s="31"/>
      <c r="INT32" s="76"/>
      <c r="INU32" s="31"/>
      <c r="INV32" s="76"/>
      <c r="INW32" s="31"/>
      <c r="INX32" s="76"/>
      <c r="INY32" s="31"/>
      <c r="INZ32" s="76"/>
      <c r="IOA32" s="31"/>
      <c r="IOB32" s="76"/>
      <c r="IOC32" s="31"/>
      <c r="IOD32" s="76"/>
      <c r="IOE32" s="31"/>
      <c r="IOF32" s="76"/>
      <c r="IOG32" s="31"/>
      <c r="IOH32" s="76"/>
      <c r="IOI32" s="31"/>
      <c r="IOJ32" s="76"/>
      <c r="IOK32" s="31"/>
      <c r="IOL32" s="77"/>
      <c r="IOM32" s="31"/>
      <c r="ION32" s="76"/>
      <c r="IOO32" s="31"/>
      <c r="IOP32" s="76"/>
      <c r="IOQ32" s="31"/>
      <c r="IOR32" s="76"/>
      <c r="IOS32" s="31"/>
      <c r="IOT32" s="76"/>
      <c r="IOU32" s="31"/>
      <c r="IOV32" s="76"/>
      <c r="IOW32" s="31"/>
      <c r="IOX32" s="76"/>
      <c r="IOY32" s="31"/>
      <c r="IOZ32" s="76"/>
      <c r="IPA32" s="24"/>
      <c r="IPB32" s="76"/>
      <c r="IPC32" s="31"/>
      <c r="IPD32" s="76"/>
      <c r="IPE32" s="31"/>
      <c r="IPF32" s="76"/>
      <c r="IPG32" s="31"/>
      <c r="IPH32" s="76"/>
      <c r="IPI32" s="31"/>
      <c r="IPJ32" s="76"/>
      <c r="IPK32" s="24"/>
      <c r="IPL32" s="76"/>
      <c r="IPM32" s="31"/>
      <c r="IPN32" s="76"/>
      <c r="IPO32" s="31"/>
      <c r="IPP32" s="76"/>
      <c r="IPQ32" s="31"/>
      <c r="IPR32" s="76"/>
      <c r="IPS32" s="24"/>
      <c r="IPT32" s="75"/>
      <c r="IPU32" s="75"/>
      <c r="IPV32" s="75"/>
      <c r="IPW32" s="35"/>
      <c r="IPX32" s="76"/>
      <c r="IPY32" s="35"/>
      <c r="IPZ32" s="76"/>
      <c r="IQA32" s="26"/>
      <c r="IQB32" s="76"/>
      <c r="IQC32" s="26"/>
      <c r="IQD32" s="76"/>
      <c r="IQE32" s="26"/>
      <c r="IQF32" s="76"/>
      <c r="IQG32" s="26"/>
      <c r="IQH32" s="76"/>
      <c r="IQI32" s="26"/>
      <c r="IQJ32" s="76"/>
      <c r="IQK32" s="26"/>
      <c r="IQL32" s="76"/>
      <c r="IQM32" s="26"/>
      <c r="IQN32" s="76"/>
      <c r="IQO32" s="31"/>
      <c r="IQP32" s="76"/>
      <c r="IQQ32" s="31"/>
      <c r="IQR32" s="76"/>
      <c r="IQS32" s="31"/>
      <c r="IQT32" s="76"/>
      <c r="IQU32" s="31"/>
      <c r="IQV32" s="76"/>
      <c r="IQW32" s="31"/>
      <c r="IQX32" s="76"/>
      <c r="IQY32" s="31"/>
      <c r="IQZ32" s="76"/>
      <c r="IRA32" s="31"/>
      <c r="IRB32" s="76"/>
      <c r="IRC32" s="31"/>
      <c r="IRD32" s="76"/>
      <c r="IRE32" s="31"/>
      <c r="IRF32" s="76"/>
      <c r="IRG32" s="31"/>
      <c r="IRH32" s="76"/>
      <c r="IRI32" s="31"/>
      <c r="IRJ32" s="77"/>
      <c r="IRK32" s="31"/>
      <c r="IRL32" s="76"/>
      <c r="IRM32" s="31"/>
      <c r="IRN32" s="76"/>
      <c r="IRO32" s="31"/>
      <c r="IRP32" s="76"/>
      <c r="IRQ32" s="31"/>
      <c r="IRR32" s="76"/>
      <c r="IRS32" s="31"/>
      <c r="IRT32" s="76"/>
      <c r="IRU32" s="31"/>
      <c r="IRV32" s="76"/>
      <c r="IRW32" s="31"/>
      <c r="IRX32" s="76"/>
      <c r="IRY32" s="24"/>
      <c r="IRZ32" s="76"/>
      <c r="ISA32" s="31"/>
      <c r="ISB32" s="76"/>
      <c r="ISC32" s="31"/>
      <c r="ISD32" s="76"/>
      <c r="ISE32" s="31"/>
      <c r="ISF32" s="76"/>
      <c r="ISG32" s="31"/>
      <c r="ISH32" s="76"/>
      <c r="ISI32" s="24"/>
      <c r="ISJ32" s="76"/>
      <c r="ISK32" s="31"/>
      <c r="ISL32" s="76"/>
      <c r="ISM32" s="31"/>
      <c r="ISN32" s="76"/>
      <c r="ISO32" s="31"/>
      <c r="ISP32" s="76"/>
      <c r="ISQ32" s="24"/>
      <c r="ISR32" s="75"/>
      <c r="ISS32" s="75"/>
      <c r="IST32" s="75"/>
      <c r="ISU32" s="35"/>
      <c r="ISV32" s="76"/>
      <c r="ISW32" s="35"/>
      <c r="ISX32" s="76"/>
      <c r="ISY32" s="26"/>
      <c r="ISZ32" s="76"/>
      <c r="ITA32" s="26"/>
      <c r="ITB32" s="76"/>
      <c r="ITC32" s="26"/>
      <c r="ITD32" s="76"/>
      <c r="ITE32" s="26"/>
      <c r="ITF32" s="76"/>
      <c r="ITG32" s="26"/>
      <c r="ITH32" s="76"/>
      <c r="ITI32" s="26"/>
      <c r="ITJ32" s="76"/>
      <c r="ITK32" s="26"/>
      <c r="ITL32" s="76"/>
      <c r="ITM32" s="31"/>
      <c r="ITN32" s="76"/>
      <c r="ITO32" s="31"/>
      <c r="ITP32" s="76"/>
      <c r="ITQ32" s="31"/>
      <c r="ITR32" s="76"/>
      <c r="ITS32" s="31"/>
      <c r="ITT32" s="76"/>
      <c r="ITU32" s="31"/>
      <c r="ITV32" s="76"/>
      <c r="ITW32" s="31"/>
      <c r="ITX32" s="76"/>
      <c r="ITY32" s="31"/>
      <c r="ITZ32" s="76"/>
      <c r="IUA32" s="31"/>
      <c r="IUB32" s="76"/>
      <c r="IUC32" s="31"/>
      <c r="IUD32" s="76"/>
      <c r="IUE32" s="31"/>
      <c r="IUF32" s="76"/>
      <c r="IUG32" s="31"/>
      <c r="IUH32" s="77"/>
      <c r="IUI32" s="31"/>
      <c r="IUJ32" s="76"/>
      <c r="IUK32" s="31"/>
      <c r="IUL32" s="76"/>
      <c r="IUM32" s="31"/>
      <c r="IUN32" s="76"/>
      <c r="IUO32" s="31"/>
      <c r="IUP32" s="76"/>
      <c r="IUQ32" s="31"/>
      <c r="IUR32" s="76"/>
      <c r="IUS32" s="31"/>
      <c r="IUT32" s="76"/>
      <c r="IUU32" s="31"/>
      <c r="IUV32" s="76"/>
      <c r="IUW32" s="24"/>
      <c r="IUX32" s="76"/>
      <c r="IUY32" s="31"/>
      <c r="IUZ32" s="76"/>
      <c r="IVA32" s="31"/>
      <c r="IVB32" s="76"/>
      <c r="IVC32" s="31"/>
      <c r="IVD32" s="76"/>
      <c r="IVE32" s="31"/>
      <c r="IVF32" s="76"/>
      <c r="IVG32" s="24"/>
      <c r="IVH32" s="76"/>
      <c r="IVI32" s="31"/>
      <c r="IVJ32" s="76"/>
      <c r="IVK32" s="31"/>
      <c r="IVL32" s="76"/>
      <c r="IVM32" s="31"/>
      <c r="IVN32" s="76"/>
      <c r="IVO32" s="24"/>
      <c r="IVP32" s="75"/>
      <c r="IVQ32" s="75"/>
      <c r="IVR32" s="75"/>
      <c r="IVS32" s="35"/>
      <c r="IVT32" s="76"/>
      <c r="IVU32" s="35"/>
      <c r="IVV32" s="76"/>
      <c r="IVW32" s="26"/>
      <c r="IVX32" s="76"/>
      <c r="IVY32" s="26"/>
      <c r="IVZ32" s="76"/>
      <c r="IWA32" s="26"/>
      <c r="IWB32" s="76"/>
      <c r="IWC32" s="26"/>
      <c r="IWD32" s="76"/>
      <c r="IWE32" s="26"/>
      <c r="IWF32" s="76"/>
      <c r="IWG32" s="26"/>
      <c r="IWH32" s="76"/>
      <c r="IWI32" s="26"/>
      <c r="IWJ32" s="76"/>
      <c r="IWK32" s="31"/>
      <c r="IWL32" s="76"/>
      <c r="IWM32" s="31"/>
      <c r="IWN32" s="76"/>
      <c r="IWO32" s="31"/>
      <c r="IWP32" s="76"/>
      <c r="IWQ32" s="31"/>
      <c r="IWR32" s="76"/>
      <c r="IWS32" s="31"/>
      <c r="IWT32" s="76"/>
      <c r="IWU32" s="31"/>
      <c r="IWV32" s="76"/>
      <c r="IWW32" s="31"/>
      <c r="IWX32" s="76"/>
      <c r="IWY32" s="31"/>
      <c r="IWZ32" s="76"/>
      <c r="IXA32" s="31"/>
      <c r="IXB32" s="76"/>
      <c r="IXC32" s="31"/>
      <c r="IXD32" s="76"/>
      <c r="IXE32" s="31"/>
      <c r="IXF32" s="77"/>
      <c r="IXG32" s="31"/>
      <c r="IXH32" s="76"/>
      <c r="IXI32" s="31"/>
      <c r="IXJ32" s="76"/>
      <c r="IXK32" s="31"/>
      <c r="IXL32" s="76"/>
      <c r="IXM32" s="31"/>
      <c r="IXN32" s="76"/>
      <c r="IXO32" s="31"/>
      <c r="IXP32" s="76"/>
      <c r="IXQ32" s="31"/>
      <c r="IXR32" s="76"/>
      <c r="IXS32" s="31"/>
      <c r="IXT32" s="76"/>
      <c r="IXU32" s="24"/>
      <c r="IXV32" s="76"/>
      <c r="IXW32" s="31"/>
      <c r="IXX32" s="76"/>
      <c r="IXY32" s="31"/>
      <c r="IXZ32" s="76"/>
      <c r="IYA32" s="31"/>
      <c r="IYB32" s="76"/>
      <c r="IYC32" s="31"/>
      <c r="IYD32" s="76"/>
      <c r="IYE32" s="24"/>
      <c r="IYF32" s="76"/>
      <c r="IYG32" s="31"/>
      <c r="IYH32" s="76"/>
      <c r="IYI32" s="31"/>
      <c r="IYJ32" s="76"/>
      <c r="IYK32" s="31"/>
      <c r="IYL32" s="76"/>
      <c r="IYM32" s="24"/>
      <c r="IYN32" s="75"/>
      <c r="IYO32" s="75"/>
      <c r="IYP32" s="75"/>
      <c r="IYQ32" s="35"/>
      <c r="IYR32" s="76"/>
      <c r="IYS32" s="35"/>
      <c r="IYT32" s="76"/>
      <c r="IYU32" s="26"/>
      <c r="IYV32" s="76"/>
      <c r="IYW32" s="26"/>
      <c r="IYX32" s="76"/>
      <c r="IYY32" s="26"/>
      <c r="IYZ32" s="76"/>
      <c r="IZA32" s="26"/>
      <c r="IZB32" s="76"/>
      <c r="IZC32" s="26"/>
      <c r="IZD32" s="76"/>
      <c r="IZE32" s="26"/>
      <c r="IZF32" s="76"/>
      <c r="IZG32" s="26"/>
      <c r="IZH32" s="76"/>
      <c r="IZI32" s="31"/>
      <c r="IZJ32" s="76"/>
      <c r="IZK32" s="31"/>
      <c r="IZL32" s="76"/>
      <c r="IZM32" s="31"/>
      <c r="IZN32" s="76"/>
      <c r="IZO32" s="31"/>
      <c r="IZP32" s="76"/>
      <c r="IZQ32" s="31"/>
      <c r="IZR32" s="76"/>
      <c r="IZS32" s="31"/>
      <c r="IZT32" s="76"/>
      <c r="IZU32" s="31"/>
      <c r="IZV32" s="76"/>
      <c r="IZW32" s="31"/>
      <c r="IZX32" s="76"/>
      <c r="IZY32" s="31"/>
      <c r="IZZ32" s="76"/>
      <c r="JAA32" s="31"/>
      <c r="JAB32" s="76"/>
      <c r="JAC32" s="31"/>
      <c r="JAD32" s="77"/>
      <c r="JAE32" s="31"/>
      <c r="JAF32" s="76"/>
      <c r="JAG32" s="31"/>
      <c r="JAH32" s="76"/>
      <c r="JAI32" s="31"/>
      <c r="JAJ32" s="76"/>
      <c r="JAK32" s="31"/>
      <c r="JAL32" s="76"/>
      <c r="JAM32" s="31"/>
      <c r="JAN32" s="76"/>
      <c r="JAO32" s="31"/>
      <c r="JAP32" s="76"/>
      <c r="JAQ32" s="31"/>
      <c r="JAR32" s="76"/>
      <c r="JAS32" s="24"/>
      <c r="JAT32" s="76"/>
      <c r="JAU32" s="31"/>
      <c r="JAV32" s="76"/>
      <c r="JAW32" s="31"/>
      <c r="JAX32" s="76"/>
      <c r="JAY32" s="31"/>
      <c r="JAZ32" s="76"/>
      <c r="JBA32" s="31"/>
      <c r="JBB32" s="76"/>
      <c r="JBC32" s="24"/>
      <c r="JBD32" s="76"/>
      <c r="JBE32" s="31"/>
      <c r="JBF32" s="76"/>
      <c r="JBG32" s="31"/>
      <c r="JBH32" s="76"/>
      <c r="JBI32" s="31"/>
      <c r="JBJ32" s="76"/>
      <c r="JBK32" s="24"/>
      <c r="JBL32" s="75"/>
      <c r="JBM32" s="75"/>
      <c r="JBN32" s="75"/>
      <c r="JBO32" s="35"/>
      <c r="JBP32" s="76"/>
      <c r="JBQ32" s="35"/>
      <c r="JBR32" s="76"/>
      <c r="JBS32" s="26"/>
      <c r="JBT32" s="76"/>
      <c r="JBU32" s="26"/>
      <c r="JBV32" s="76"/>
      <c r="JBW32" s="26"/>
      <c r="JBX32" s="76"/>
      <c r="JBY32" s="26"/>
      <c r="JBZ32" s="76"/>
      <c r="JCA32" s="26"/>
      <c r="JCB32" s="76"/>
      <c r="JCC32" s="26"/>
      <c r="JCD32" s="76"/>
      <c r="JCE32" s="26"/>
      <c r="JCF32" s="76"/>
      <c r="JCG32" s="31"/>
      <c r="JCH32" s="76"/>
      <c r="JCI32" s="31"/>
      <c r="JCJ32" s="76"/>
      <c r="JCK32" s="31"/>
      <c r="JCL32" s="76"/>
      <c r="JCM32" s="31"/>
      <c r="JCN32" s="76"/>
      <c r="JCO32" s="31"/>
      <c r="JCP32" s="76"/>
      <c r="JCQ32" s="31"/>
      <c r="JCR32" s="76"/>
      <c r="JCS32" s="31"/>
      <c r="JCT32" s="76"/>
      <c r="JCU32" s="31"/>
      <c r="JCV32" s="76"/>
      <c r="JCW32" s="31"/>
      <c r="JCX32" s="76"/>
      <c r="JCY32" s="31"/>
      <c r="JCZ32" s="76"/>
      <c r="JDA32" s="31"/>
      <c r="JDB32" s="77"/>
      <c r="JDC32" s="31"/>
      <c r="JDD32" s="76"/>
      <c r="JDE32" s="31"/>
      <c r="JDF32" s="76"/>
      <c r="JDG32" s="31"/>
      <c r="JDH32" s="76"/>
      <c r="JDI32" s="31"/>
      <c r="JDJ32" s="76"/>
      <c r="JDK32" s="31"/>
      <c r="JDL32" s="76"/>
      <c r="JDM32" s="31"/>
      <c r="JDN32" s="76"/>
      <c r="JDO32" s="31"/>
      <c r="JDP32" s="76"/>
      <c r="JDQ32" s="24"/>
      <c r="JDR32" s="76"/>
      <c r="JDS32" s="31"/>
      <c r="JDT32" s="76"/>
      <c r="JDU32" s="31"/>
      <c r="JDV32" s="76"/>
      <c r="JDW32" s="31"/>
      <c r="JDX32" s="76"/>
      <c r="JDY32" s="31"/>
      <c r="JDZ32" s="76"/>
      <c r="JEA32" s="24"/>
      <c r="JEB32" s="76"/>
      <c r="JEC32" s="31"/>
      <c r="JED32" s="76"/>
      <c r="JEE32" s="31"/>
      <c r="JEF32" s="76"/>
      <c r="JEG32" s="31"/>
      <c r="JEH32" s="76"/>
      <c r="JEI32" s="24"/>
      <c r="JEJ32" s="75"/>
      <c r="JEK32" s="75"/>
      <c r="JEL32" s="75"/>
      <c r="JEM32" s="35"/>
      <c r="JEN32" s="76"/>
      <c r="JEO32" s="35"/>
      <c r="JEP32" s="76"/>
      <c r="JEQ32" s="26"/>
      <c r="JER32" s="76"/>
      <c r="JES32" s="26"/>
      <c r="JET32" s="76"/>
      <c r="JEU32" s="26"/>
      <c r="JEV32" s="76"/>
      <c r="JEW32" s="26"/>
      <c r="JEX32" s="76"/>
      <c r="JEY32" s="26"/>
      <c r="JEZ32" s="76"/>
      <c r="JFA32" s="26"/>
      <c r="JFB32" s="76"/>
      <c r="JFC32" s="26"/>
      <c r="JFD32" s="76"/>
      <c r="JFE32" s="31"/>
      <c r="JFF32" s="76"/>
      <c r="JFG32" s="31"/>
      <c r="JFH32" s="76"/>
      <c r="JFI32" s="31"/>
      <c r="JFJ32" s="76"/>
      <c r="JFK32" s="31"/>
      <c r="JFL32" s="76"/>
      <c r="JFM32" s="31"/>
      <c r="JFN32" s="76"/>
      <c r="JFO32" s="31"/>
      <c r="JFP32" s="76"/>
      <c r="JFQ32" s="31"/>
      <c r="JFR32" s="76"/>
      <c r="JFS32" s="31"/>
      <c r="JFT32" s="76"/>
      <c r="JFU32" s="31"/>
      <c r="JFV32" s="76"/>
      <c r="JFW32" s="31"/>
      <c r="JFX32" s="76"/>
      <c r="JFY32" s="31"/>
      <c r="JFZ32" s="77"/>
      <c r="JGA32" s="31"/>
      <c r="JGB32" s="76"/>
      <c r="JGC32" s="31"/>
      <c r="JGD32" s="76"/>
      <c r="JGE32" s="31"/>
      <c r="JGF32" s="76"/>
      <c r="JGG32" s="31"/>
      <c r="JGH32" s="76"/>
      <c r="JGI32" s="31"/>
      <c r="JGJ32" s="76"/>
      <c r="JGK32" s="31"/>
      <c r="JGL32" s="76"/>
      <c r="JGM32" s="31"/>
      <c r="JGN32" s="76"/>
      <c r="JGO32" s="24"/>
      <c r="JGP32" s="76"/>
      <c r="JGQ32" s="31"/>
      <c r="JGR32" s="76"/>
      <c r="JGS32" s="31"/>
      <c r="JGT32" s="76"/>
      <c r="JGU32" s="31"/>
      <c r="JGV32" s="76"/>
      <c r="JGW32" s="31"/>
      <c r="JGX32" s="76"/>
      <c r="JGY32" s="24"/>
      <c r="JGZ32" s="76"/>
      <c r="JHA32" s="31"/>
      <c r="JHB32" s="76"/>
      <c r="JHC32" s="31"/>
      <c r="JHD32" s="76"/>
      <c r="JHE32" s="31"/>
      <c r="JHF32" s="76"/>
      <c r="JHG32" s="24"/>
      <c r="JHH32" s="75"/>
      <c r="JHI32" s="75"/>
      <c r="JHJ32" s="75"/>
      <c r="JHK32" s="35"/>
      <c r="JHL32" s="76"/>
      <c r="JHM32" s="35"/>
      <c r="JHN32" s="76"/>
      <c r="JHO32" s="26"/>
      <c r="JHP32" s="76"/>
      <c r="JHQ32" s="26"/>
      <c r="JHR32" s="76"/>
      <c r="JHS32" s="26"/>
      <c r="JHT32" s="76"/>
      <c r="JHU32" s="26"/>
      <c r="JHV32" s="76"/>
      <c r="JHW32" s="26"/>
      <c r="JHX32" s="76"/>
      <c r="JHY32" s="26"/>
      <c r="JHZ32" s="76"/>
      <c r="JIA32" s="26"/>
      <c r="JIB32" s="76"/>
      <c r="JIC32" s="31"/>
      <c r="JID32" s="76"/>
      <c r="JIE32" s="31"/>
      <c r="JIF32" s="76"/>
      <c r="JIG32" s="31"/>
      <c r="JIH32" s="76"/>
      <c r="JII32" s="31"/>
      <c r="JIJ32" s="76"/>
      <c r="JIK32" s="31"/>
      <c r="JIL32" s="76"/>
      <c r="JIM32" s="31"/>
      <c r="JIN32" s="76"/>
      <c r="JIO32" s="31"/>
      <c r="JIP32" s="76"/>
      <c r="JIQ32" s="31"/>
      <c r="JIR32" s="76"/>
      <c r="JIS32" s="31"/>
      <c r="JIT32" s="76"/>
      <c r="JIU32" s="31"/>
      <c r="JIV32" s="76"/>
      <c r="JIW32" s="31"/>
      <c r="JIX32" s="77"/>
      <c r="JIY32" s="31"/>
      <c r="JIZ32" s="76"/>
      <c r="JJA32" s="31"/>
      <c r="JJB32" s="76"/>
      <c r="JJC32" s="31"/>
      <c r="JJD32" s="76"/>
      <c r="JJE32" s="31"/>
      <c r="JJF32" s="76"/>
      <c r="JJG32" s="31"/>
      <c r="JJH32" s="76"/>
      <c r="JJI32" s="31"/>
      <c r="JJJ32" s="76"/>
      <c r="JJK32" s="31"/>
      <c r="JJL32" s="76"/>
      <c r="JJM32" s="24"/>
      <c r="JJN32" s="76"/>
      <c r="JJO32" s="31"/>
      <c r="JJP32" s="76"/>
      <c r="JJQ32" s="31"/>
      <c r="JJR32" s="76"/>
      <c r="JJS32" s="31"/>
      <c r="JJT32" s="76"/>
      <c r="JJU32" s="31"/>
      <c r="JJV32" s="76"/>
      <c r="JJW32" s="24"/>
      <c r="JJX32" s="76"/>
      <c r="JJY32" s="31"/>
      <c r="JJZ32" s="76"/>
      <c r="JKA32" s="31"/>
      <c r="JKB32" s="76"/>
      <c r="JKC32" s="31"/>
      <c r="JKD32" s="76"/>
      <c r="JKE32" s="24"/>
      <c r="JKF32" s="75"/>
      <c r="JKG32" s="75"/>
      <c r="JKH32" s="75"/>
      <c r="JKI32" s="35"/>
      <c r="JKJ32" s="76"/>
      <c r="JKK32" s="35"/>
      <c r="JKL32" s="76"/>
      <c r="JKM32" s="26"/>
      <c r="JKN32" s="76"/>
      <c r="JKO32" s="26"/>
      <c r="JKP32" s="76"/>
      <c r="JKQ32" s="26"/>
      <c r="JKR32" s="76"/>
      <c r="JKS32" s="26"/>
      <c r="JKT32" s="76"/>
      <c r="JKU32" s="26"/>
      <c r="JKV32" s="76"/>
      <c r="JKW32" s="26"/>
      <c r="JKX32" s="76"/>
      <c r="JKY32" s="26"/>
      <c r="JKZ32" s="76"/>
      <c r="JLA32" s="31"/>
      <c r="JLB32" s="76"/>
      <c r="JLC32" s="31"/>
      <c r="JLD32" s="76"/>
      <c r="JLE32" s="31"/>
      <c r="JLF32" s="76"/>
      <c r="JLG32" s="31"/>
      <c r="JLH32" s="76"/>
      <c r="JLI32" s="31"/>
      <c r="JLJ32" s="76"/>
      <c r="JLK32" s="31"/>
      <c r="JLL32" s="76"/>
      <c r="JLM32" s="31"/>
      <c r="JLN32" s="76"/>
      <c r="JLO32" s="31"/>
      <c r="JLP32" s="76"/>
      <c r="JLQ32" s="31"/>
      <c r="JLR32" s="76"/>
      <c r="JLS32" s="31"/>
      <c r="JLT32" s="76"/>
      <c r="JLU32" s="31"/>
      <c r="JLV32" s="77"/>
      <c r="JLW32" s="31"/>
      <c r="JLX32" s="76"/>
      <c r="JLY32" s="31"/>
      <c r="JLZ32" s="76"/>
      <c r="JMA32" s="31"/>
      <c r="JMB32" s="76"/>
      <c r="JMC32" s="31"/>
      <c r="JMD32" s="76"/>
      <c r="JME32" s="31"/>
      <c r="JMF32" s="76"/>
      <c r="JMG32" s="31"/>
      <c r="JMH32" s="76"/>
      <c r="JMI32" s="31"/>
      <c r="JMJ32" s="76"/>
      <c r="JMK32" s="24"/>
      <c r="JML32" s="76"/>
      <c r="JMM32" s="31"/>
      <c r="JMN32" s="76"/>
      <c r="JMO32" s="31"/>
      <c r="JMP32" s="76"/>
      <c r="JMQ32" s="31"/>
      <c r="JMR32" s="76"/>
      <c r="JMS32" s="31"/>
      <c r="JMT32" s="76"/>
      <c r="JMU32" s="24"/>
      <c r="JMV32" s="76"/>
      <c r="JMW32" s="31"/>
      <c r="JMX32" s="76"/>
      <c r="JMY32" s="31"/>
      <c r="JMZ32" s="76"/>
      <c r="JNA32" s="31"/>
      <c r="JNB32" s="76"/>
      <c r="JNC32" s="24"/>
      <c r="JND32" s="75"/>
      <c r="JNE32" s="75"/>
      <c r="JNF32" s="75"/>
      <c r="JNG32" s="35"/>
      <c r="JNH32" s="76"/>
      <c r="JNI32" s="35"/>
      <c r="JNJ32" s="76"/>
      <c r="JNK32" s="26"/>
      <c r="JNL32" s="76"/>
      <c r="JNM32" s="26"/>
      <c r="JNN32" s="76"/>
      <c r="JNO32" s="26"/>
      <c r="JNP32" s="76"/>
      <c r="JNQ32" s="26"/>
      <c r="JNR32" s="76"/>
      <c r="JNS32" s="26"/>
      <c r="JNT32" s="76"/>
      <c r="JNU32" s="26"/>
      <c r="JNV32" s="76"/>
      <c r="JNW32" s="26"/>
      <c r="JNX32" s="76"/>
      <c r="JNY32" s="31"/>
      <c r="JNZ32" s="76"/>
      <c r="JOA32" s="31"/>
      <c r="JOB32" s="76"/>
      <c r="JOC32" s="31"/>
      <c r="JOD32" s="76"/>
      <c r="JOE32" s="31"/>
      <c r="JOF32" s="76"/>
      <c r="JOG32" s="31"/>
      <c r="JOH32" s="76"/>
      <c r="JOI32" s="31"/>
      <c r="JOJ32" s="76"/>
      <c r="JOK32" s="31"/>
      <c r="JOL32" s="76"/>
      <c r="JOM32" s="31"/>
      <c r="JON32" s="76"/>
      <c r="JOO32" s="31"/>
      <c r="JOP32" s="76"/>
      <c r="JOQ32" s="31"/>
      <c r="JOR32" s="76"/>
      <c r="JOS32" s="31"/>
      <c r="JOT32" s="77"/>
      <c r="JOU32" s="31"/>
      <c r="JOV32" s="76"/>
      <c r="JOW32" s="31"/>
      <c r="JOX32" s="76"/>
      <c r="JOY32" s="31"/>
      <c r="JOZ32" s="76"/>
      <c r="JPA32" s="31"/>
      <c r="JPB32" s="76"/>
      <c r="JPC32" s="31"/>
      <c r="JPD32" s="76"/>
      <c r="JPE32" s="31"/>
      <c r="JPF32" s="76"/>
      <c r="JPG32" s="31"/>
      <c r="JPH32" s="76"/>
      <c r="JPI32" s="24"/>
      <c r="JPJ32" s="76"/>
      <c r="JPK32" s="31"/>
      <c r="JPL32" s="76"/>
      <c r="JPM32" s="31"/>
      <c r="JPN32" s="76"/>
      <c r="JPO32" s="31"/>
      <c r="JPP32" s="76"/>
      <c r="JPQ32" s="31"/>
      <c r="JPR32" s="76"/>
      <c r="JPS32" s="24"/>
      <c r="JPT32" s="76"/>
      <c r="JPU32" s="31"/>
      <c r="JPV32" s="76"/>
      <c r="JPW32" s="31"/>
      <c r="JPX32" s="76"/>
      <c r="JPY32" s="31"/>
      <c r="JPZ32" s="76"/>
      <c r="JQA32" s="24"/>
      <c r="JQB32" s="75"/>
      <c r="JQC32" s="75"/>
      <c r="JQD32" s="75"/>
      <c r="JQE32" s="35"/>
      <c r="JQF32" s="76"/>
      <c r="JQG32" s="35"/>
      <c r="JQH32" s="76"/>
      <c r="JQI32" s="26"/>
      <c r="JQJ32" s="76"/>
      <c r="JQK32" s="26"/>
      <c r="JQL32" s="76"/>
      <c r="JQM32" s="26"/>
      <c r="JQN32" s="76"/>
      <c r="JQO32" s="26"/>
      <c r="JQP32" s="76"/>
      <c r="JQQ32" s="26"/>
      <c r="JQR32" s="76"/>
      <c r="JQS32" s="26"/>
      <c r="JQT32" s="76"/>
      <c r="JQU32" s="26"/>
      <c r="JQV32" s="76"/>
      <c r="JQW32" s="31"/>
      <c r="JQX32" s="76"/>
      <c r="JQY32" s="31"/>
      <c r="JQZ32" s="76"/>
      <c r="JRA32" s="31"/>
      <c r="JRB32" s="76"/>
      <c r="JRC32" s="31"/>
      <c r="JRD32" s="76"/>
      <c r="JRE32" s="31"/>
      <c r="JRF32" s="76"/>
      <c r="JRG32" s="31"/>
      <c r="JRH32" s="76"/>
      <c r="JRI32" s="31"/>
      <c r="JRJ32" s="76"/>
      <c r="JRK32" s="31"/>
      <c r="JRL32" s="76"/>
      <c r="JRM32" s="31"/>
      <c r="JRN32" s="76"/>
      <c r="JRO32" s="31"/>
      <c r="JRP32" s="76"/>
      <c r="JRQ32" s="31"/>
      <c r="JRR32" s="77"/>
      <c r="JRS32" s="31"/>
      <c r="JRT32" s="76"/>
      <c r="JRU32" s="31"/>
      <c r="JRV32" s="76"/>
      <c r="JRW32" s="31"/>
      <c r="JRX32" s="76"/>
      <c r="JRY32" s="31"/>
      <c r="JRZ32" s="76"/>
      <c r="JSA32" s="31"/>
      <c r="JSB32" s="76"/>
      <c r="JSC32" s="31"/>
      <c r="JSD32" s="76"/>
      <c r="JSE32" s="31"/>
      <c r="JSF32" s="76"/>
      <c r="JSG32" s="24"/>
      <c r="JSH32" s="76"/>
      <c r="JSI32" s="31"/>
      <c r="JSJ32" s="76"/>
      <c r="JSK32" s="31"/>
      <c r="JSL32" s="76"/>
      <c r="JSM32" s="31"/>
      <c r="JSN32" s="76"/>
      <c r="JSO32" s="31"/>
      <c r="JSP32" s="76"/>
      <c r="JSQ32" s="24"/>
      <c r="JSR32" s="76"/>
      <c r="JSS32" s="31"/>
      <c r="JST32" s="76"/>
      <c r="JSU32" s="31"/>
      <c r="JSV32" s="76"/>
      <c r="JSW32" s="31"/>
      <c r="JSX32" s="76"/>
      <c r="JSY32" s="24"/>
      <c r="JSZ32" s="75"/>
      <c r="JTA32" s="75"/>
      <c r="JTB32" s="75"/>
      <c r="JTC32" s="35"/>
      <c r="JTD32" s="76"/>
      <c r="JTE32" s="35"/>
      <c r="JTF32" s="76"/>
      <c r="JTG32" s="26"/>
      <c r="JTH32" s="76"/>
      <c r="JTI32" s="26"/>
      <c r="JTJ32" s="76"/>
      <c r="JTK32" s="26"/>
      <c r="JTL32" s="76"/>
      <c r="JTM32" s="26"/>
      <c r="JTN32" s="76"/>
      <c r="JTO32" s="26"/>
      <c r="JTP32" s="76"/>
      <c r="JTQ32" s="26"/>
      <c r="JTR32" s="76"/>
      <c r="JTS32" s="26"/>
      <c r="JTT32" s="76"/>
      <c r="JTU32" s="31"/>
      <c r="JTV32" s="76"/>
      <c r="JTW32" s="31"/>
      <c r="JTX32" s="76"/>
      <c r="JTY32" s="31"/>
      <c r="JTZ32" s="76"/>
      <c r="JUA32" s="31"/>
      <c r="JUB32" s="76"/>
      <c r="JUC32" s="31"/>
      <c r="JUD32" s="76"/>
      <c r="JUE32" s="31"/>
      <c r="JUF32" s="76"/>
      <c r="JUG32" s="31"/>
      <c r="JUH32" s="76"/>
      <c r="JUI32" s="31"/>
      <c r="JUJ32" s="76"/>
      <c r="JUK32" s="31"/>
      <c r="JUL32" s="76"/>
      <c r="JUM32" s="31"/>
      <c r="JUN32" s="76"/>
      <c r="JUO32" s="31"/>
      <c r="JUP32" s="77"/>
      <c r="JUQ32" s="31"/>
      <c r="JUR32" s="76"/>
      <c r="JUS32" s="31"/>
      <c r="JUT32" s="76"/>
      <c r="JUU32" s="31"/>
      <c r="JUV32" s="76"/>
      <c r="JUW32" s="31"/>
      <c r="JUX32" s="76"/>
      <c r="JUY32" s="31"/>
      <c r="JUZ32" s="76"/>
      <c r="JVA32" s="31"/>
      <c r="JVB32" s="76"/>
      <c r="JVC32" s="31"/>
      <c r="JVD32" s="76"/>
      <c r="JVE32" s="24"/>
      <c r="JVF32" s="76"/>
      <c r="JVG32" s="31"/>
      <c r="JVH32" s="76"/>
      <c r="JVI32" s="31"/>
      <c r="JVJ32" s="76"/>
      <c r="JVK32" s="31"/>
      <c r="JVL32" s="76"/>
      <c r="JVM32" s="31"/>
      <c r="JVN32" s="76"/>
      <c r="JVO32" s="24"/>
      <c r="JVP32" s="76"/>
      <c r="JVQ32" s="31"/>
      <c r="JVR32" s="76"/>
      <c r="JVS32" s="31"/>
      <c r="JVT32" s="76"/>
      <c r="JVU32" s="31"/>
      <c r="JVV32" s="76"/>
      <c r="JVW32" s="24"/>
      <c r="JVX32" s="75"/>
      <c r="JVY32" s="75"/>
      <c r="JVZ32" s="75"/>
      <c r="JWA32" s="35"/>
      <c r="JWB32" s="76"/>
      <c r="JWC32" s="35"/>
      <c r="JWD32" s="76"/>
      <c r="JWE32" s="26"/>
      <c r="JWF32" s="76"/>
      <c r="JWG32" s="26"/>
      <c r="JWH32" s="76"/>
      <c r="JWI32" s="26"/>
      <c r="JWJ32" s="76"/>
      <c r="JWK32" s="26"/>
      <c r="JWL32" s="76"/>
      <c r="JWM32" s="26"/>
      <c r="JWN32" s="76"/>
      <c r="JWO32" s="26"/>
      <c r="JWP32" s="76"/>
      <c r="JWQ32" s="26"/>
      <c r="JWR32" s="76"/>
      <c r="JWS32" s="31"/>
      <c r="JWT32" s="76"/>
      <c r="JWU32" s="31"/>
      <c r="JWV32" s="76"/>
      <c r="JWW32" s="31"/>
      <c r="JWX32" s="76"/>
      <c r="JWY32" s="31"/>
      <c r="JWZ32" s="76"/>
      <c r="JXA32" s="31"/>
      <c r="JXB32" s="76"/>
      <c r="JXC32" s="31"/>
      <c r="JXD32" s="76"/>
      <c r="JXE32" s="31"/>
      <c r="JXF32" s="76"/>
      <c r="JXG32" s="31"/>
      <c r="JXH32" s="76"/>
      <c r="JXI32" s="31"/>
      <c r="JXJ32" s="76"/>
      <c r="JXK32" s="31"/>
      <c r="JXL32" s="76"/>
      <c r="JXM32" s="31"/>
      <c r="JXN32" s="77"/>
      <c r="JXO32" s="31"/>
      <c r="JXP32" s="76"/>
      <c r="JXQ32" s="31"/>
      <c r="JXR32" s="76"/>
      <c r="JXS32" s="31"/>
      <c r="JXT32" s="76"/>
      <c r="JXU32" s="31"/>
      <c r="JXV32" s="76"/>
      <c r="JXW32" s="31"/>
      <c r="JXX32" s="76"/>
      <c r="JXY32" s="31"/>
      <c r="JXZ32" s="76"/>
      <c r="JYA32" s="31"/>
      <c r="JYB32" s="76"/>
      <c r="JYC32" s="24"/>
      <c r="JYD32" s="76"/>
      <c r="JYE32" s="31"/>
      <c r="JYF32" s="76"/>
      <c r="JYG32" s="31"/>
      <c r="JYH32" s="76"/>
      <c r="JYI32" s="31"/>
      <c r="JYJ32" s="76"/>
      <c r="JYK32" s="31"/>
      <c r="JYL32" s="76"/>
      <c r="JYM32" s="24"/>
      <c r="JYN32" s="76"/>
      <c r="JYO32" s="31"/>
      <c r="JYP32" s="76"/>
      <c r="JYQ32" s="31"/>
      <c r="JYR32" s="76"/>
      <c r="JYS32" s="31"/>
      <c r="JYT32" s="76"/>
      <c r="JYU32" s="24"/>
      <c r="JYV32" s="75"/>
      <c r="JYW32" s="75"/>
      <c r="JYX32" s="75"/>
      <c r="JYY32" s="35"/>
      <c r="JYZ32" s="76"/>
      <c r="JZA32" s="35"/>
      <c r="JZB32" s="76"/>
      <c r="JZC32" s="26"/>
      <c r="JZD32" s="76"/>
      <c r="JZE32" s="26"/>
      <c r="JZF32" s="76"/>
      <c r="JZG32" s="26"/>
      <c r="JZH32" s="76"/>
      <c r="JZI32" s="26"/>
      <c r="JZJ32" s="76"/>
      <c r="JZK32" s="26"/>
      <c r="JZL32" s="76"/>
      <c r="JZM32" s="26"/>
      <c r="JZN32" s="76"/>
      <c r="JZO32" s="26"/>
      <c r="JZP32" s="76"/>
      <c r="JZQ32" s="31"/>
      <c r="JZR32" s="76"/>
      <c r="JZS32" s="31"/>
      <c r="JZT32" s="76"/>
      <c r="JZU32" s="31"/>
      <c r="JZV32" s="76"/>
      <c r="JZW32" s="31"/>
      <c r="JZX32" s="76"/>
      <c r="JZY32" s="31"/>
      <c r="JZZ32" s="76"/>
      <c r="KAA32" s="31"/>
      <c r="KAB32" s="76"/>
      <c r="KAC32" s="31"/>
      <c r="KAD32" s="76"/>
      <c r="KAE32" s="31"/>
      <c r="KAF32" s="76"/>
      <c r="KAG32" s="31"/>
      <c r="KAH32" s="76"/>
      <c r="KAI32" s="31"/>
      <c r="KAJ32" s="76"/>
      <c r="KAK32" s="31"/>
      <c r="KAL32" s="77"/>
      <c r="KAM32" s="31"/>
      <c r="KAN32" s="76"/>
      <c r="KAO32" s="31"/>
      <c r="KAP32" s="76"/>
      <c r="KAQ32" s="31"/>
      <c r="KAR32" s="76"/>
      <c r="KAS32" s="31"/>
      <c r="KAT32" s="76"/>
      <c r="KAU32" s="31"/>
      <c r="KAV32" s="76"/>
      <c r="KAW32" s="31"/>
      <c r="KAX32" s="76"/>
      <c r="KAY32" s="31"/>
      <c r="KAZ32" s="76"/>
      <c r="KBA32" s="24"/>
      <c r="KBB32" s="76"/>
      <c r="KBC32" s="31"/>
      <c r="KBD32" s="76"/>
      <c r="KBE32" s="31"/>
      <c r="KBF32" s="76"/>
      <c r="KBG32" s="31"/>
      <c r="KBH32" s="76"/>
      <c r="KBI32" s="31"/>
      <c r="KBJ32" s="76"/>
      <c r="KBK32" s="24"/>
      <c r="KBL32" s="76"/>
      <c r="KBM32" s="31"/>
      <c r="KBN32" s="76"/>
      <c r="KBO32" s="31"/>
      <c r="KBP32" s="76"/>
      <c r="KBQ32" s="31"/>
      <c r="KBR32" s="76"/>
      <c r="KBS32" s="24"/>
      <c r="KBT32" s="75"/>
      <c r="KBU32" s="75"/>
      <c r="KBV32" s="75"/>
      <c r="KBW32" s="35"/>
      <c r="KBX32" s="76"/>
      <c r="KBY32" s="35"/>
      <c r="KBZ32" s="76"/>
      <c r="KCA32" s="26"/>
      <c r="KCB32" s="76"/>
      <c r="KCC32" s="26"/>
      <c r="KCD32" s="76"/>
      <c r="KCE32" s="26"/>
      <c r="KCF32" s="76"/>
      <c r="KCG32" s="26"/>
      <c r="KCH32" s="76"/>
      <c r="KCI32" s="26"/>
      <c r="KCJ32" s="76"/>
      <c r="KCK32" s="26"/>
      <c r="KCL32" s="76"/>
      <c r="KCM32" s="26"/>
      <c r="KCN32" s="76"/>
      <c r="KCO32" s="31"/>
      <c r="KCP32" s="76"/>
      <c r="KCQ32" s="31"/>
      <c r="KCR32" s="76"/>
      <c r="KCS32" s="31"/>
      <c r="KCT32" s="76"/>
      <c r="KCU32" s="31"/>
      <c r="KCV32" s="76"/>
      <c r="KCW32" s="31"/>
      <c r="KCX32" s="76"/>
      <c r="KCY32" s="31"/>
      <c r="KCZ32" s="76"/>
      <c r="KDA32" s="31"/>
      <c r="KDB32" s="76"/>
      <c r="KDC32" s="31"/>
      <c r="KDD32" s="76"/>
      <c r="KDE32" s="31"/>
      <c r="KDF32" s="76"/>
      <c r="KDG32" s="31"/>
      <c r="KDH32" s="76"/>
      <c r="KDI32" s="31"/>
      <c r="KDJ32" s="77"/>
      <c r="KDK32" s="31"/>
      <c r="KDL32" s="76"/>
      <c r="KDM32" s="31"/>
      <c r="KDN32" s="76"/>
      <c r="KDO32" s="31"/>
      <c r="KDP32" s="76"/>
      <c r="KDQ32" s="31"/>
      <c r="KDR32" s="76"/>
      <c r="KDS32" s="31"/>
      <c r="KDT32" s="76"/>
      <c r="KDU32" s="31"/>
      <c r="KDV32" s="76"/>
      <c r="KDW32" s="31"/>
      <c r="KDX32" s="76"/>
      <c r="KDY32" s="24"/>
      <c r="KDZ32" s="76"/>
      <c r="KEA32" s="31"/>
      <c r="KEB32" s="76"/>
      <c r="KEC32" s="31"/>
      <c r="KED32" s="76"/>
      <c r="KEE32" s="31"/>
      <c r="KEF32" s="76"/>
      <c r="KEG32" s="31"/>
      <c r="KEH32" s="76"/>
      <c r="KEI32" s="24"/>
      <c r="KEJ32" s="76"/>
      <c r="KEK32" s="31"/>
      <c r="KEL32" s="76"/>
      <c r="KEM32" s="31"/>
      <c r="KEN32" s="76"/>
      <c r="KEO32" s="31"/>
      <c r="KEP32" s="76"/>
      <c r="KEQ32" s="24"/>
      <c r="KER32" s="75"/>
      <c r="KES32" s="75"/>
      <c r="KET32" s="75"/>
      <c r="KEU32" s="35"/>
      <c r="KEV32" s="76"/>
      <c r="KEW32" s="35"/>
      <c r="KEX32" s="76"/>
      <c r="KEY32" s="26"/>
      <c r="KEZ32" s="76"/>
      <c r="KFA32" s="26"/>
      <c r="KFB32" s="76"/>
      <c r="KFC32" s="26"/>
      <c r="KFD32" s="76"/>
      <c r="KFE32" s="26"/>
      <c r="KFF32" s="76"/>
      <c r="KFG32" s="26"/>
      <c r="KFH32" s="76"/>
      <c r="KFI32" s="26"/>
      <c r="KFJ32" s="76"/>
      <c r="KFK32" s="26"/>
      <c r="KFL32" s="76"/>
      <c r="KFM32" s="31"/>
      <c r="KFN32" s="76"/>
      <c r="KFO32" s="31"/>
      <c r="KFP32" s="76"/>
      <c r="KFQ32" s="31"/>
      <c r="KFR32" s="76"/>
      <c r="KFS32" s="31"/>
      <c r="KFT32" s="76"/>
      <c r="KFU32" s="31"/>
      <c r="KFV32" s="76"/>
      <c r="KFW32" s="31"/>
      <c r="KFX32" s="76"/>
      <c r="KFY32" s="31"/>
      <c r="KFZ32" s="76"/>
      <c r="KGA32" s="31"/>
      <c r="KGB32" s="76"/>
      <c r="KGC32" s="31"/>
      <c r="KGD32" s="76"/>
      <c r="KGE32" s="31"/>
      <c r="KGF32" s="76"/>
      <c r="KGG32" s="31"/>
      <c r="KGH32" s="77"/>
      <c r="KGI32" s="31"/>
      <c r="KGJ32" s="76"/>
      <c r="KGK32" s="31"/>
      <c r="KGL32" s="76"/>
      <c r="KGM32" s="31"/>
      <c r="KGN32" s="76"/>
      <c r="KGO32" s="31"/>
      <c r="KGP32" s="76"/>
      <c r="KGQ32" s="31"/>
      <c r="KGR32" s="76"/>
      <c r="KGS32" s="31"/>
      <c r="KGT32" s="76"/>
      <c r="KGU32" s="31"/>
      <c r="KGV32" s="76"/>
      <c r="KGW32" s="24"/>
      <c r="KGX32" s="76"/>
      <c r="KGY32" s="31"/>
      <c r="KGZ32" s="76"/>
      <c r="KHA32" s="31"/>
      <c r="KHB32" s="76"/>
      <c r="KHC32" s="31"/>
      <c r="KHD32" s="76"/>
      <c r="KHE32" s="31"/>
      <c r="KHF32" s="76"/>
      <c r="KHG32" s="24"/>
      <c r="KHH32" s="76"/>
      <c r="KHI32" s="31"/>
      <c r="KHJ32" s="76"/>
      <c r="KHK32" s="31"/>
      <c r="KHL32" s="76"/>
      <c r="KHM32" s="31"/>
      <c r="KHN32" s="76"/>
      <c r="KHO32" s="24"/>
      <c r="KHP32" s="75"/>
      <c r="KHQ32" s="75"/>
      <c r="KHR32" s="75"/>
      <c r="KHS32" s="35"/>
      <c r="KHT32" s="76"/>
      <c r="KHU32" s="35"/>
      <c r="KHV32" s="76"/>
      <c r="KHW32" s="26"/>
      <c r="KHX32" s="76"/>
      <c r="KHY32" s="26"/>
      <c r="KHZ32" s="76"/>
      <c r="KIA32" s="26"/>
      <c r="KIB32" s="76"/>
      <c r="KIC32" s="26"/>
      <c r="KID32" s="76"/>
      <c r="KIE32" s="26"/>
      <c r="KIF32" s="76"/>
      <c r="KIG32" s="26"/>
      <c r="KIH32" s="76"/>
      <c r="KII32" s="26"/>
      <c r="KIJ32" s="76"/>
      <c r="KIK32" s="31"/>
      <c r="KIL32" s="76"/>
      <c r="KIM32" s="31"/>
      <c r="KIN32" s="76"/>
      <c r="KIO32" s="31"/>
      <c r="KIP32" s="76"/>
      <c r="KIQ32" s="31"/>
      <c r="KIR32" s="76"/>
      <c r="KIS32" s="31"/>
      <c r="KIT32" s="76"/>
      <c r="KIU32" s="31"/>
      <c r="KIV32" s="76"/>
      <c r="KIW32" s="31"/>
      <c r="KIX32" s="76"/>
      <c r="KIY32" s="31"/>
      <c r="KIZ32" s="76"/>
      <c r="KJA32" s="31"/>
      <c r="KJB32" s="76"/>
      <c r="KJC32" s="31"/>
      <c r="KJD32" s="76"/>
      <c r="KJE32" s="31"/>
      <c r="KJF32" s="77"/>
      <c r="KJG32" s="31"/>
      <c r="KJH32" s="76"/>
      <c r="KJI32" s="31"/>
      <c r="KJJ32" s="76"/>
      <c r="KJK32" s="31"/>
      <c r="KJL32" s="76"/>
      <c r="KJM32" s="31"/>
      <c r="KJN32" s="76"/>
      <c r="KJO32" s="31"/>
      <c r="KJP32" s="76"/>
      <c r="KJQ32" s="31"/>
      <c r="KJR32" s="76"/>
      <c r="KJS32" s="31"/>
      <c r="KJT32" s="76"/>
      <c r="KJU32" s="24"/>
      <c r="KJV32" s="76"/>
      <c r="KJW32" s="31"/>
      <c r="KJX32" s="76"/>
      <c r="KJY32" s="31"/>
      <c r="KJZ32" s="76"/>
      <c r="KKA32" s="31"/>
      <c r="KKB32" s="76"/>
      <c r="KKC32" s="31"/>
      <c r="KKD32" s="76"/>
      <c r="KKE32" s="24"/>
      <c r="KKF32" s="76"/>
      <c r="KKG32" s="31"/>
      <c r="KKH32" s="76"/>
      <c r="KKI32" s="31"/>
      <c r="KKJ32" s="76"/>
      <c r="KKK32" s="31"/>
      <c r="KKL32" s="76"/>
      <c r="KKM32" s="24"/>
      <c r="KKN32" s="75"/>
      <c r="KKO32" s="75"/>
      <c r="KKP32" s="75"/>
      <c r="KKQ32" s="35"/>
      <c r="KKR32" s="76"/>
      <c r="KKS32" s="35"/>
      <c r="KKT32" s="76"/>
      <c r="KKU32" s="26"/>
      <c r="KKV32" s="76"/>
      <c r="KKW32" s="26"/>
      <c r="KKX32" s="76"/>
      <c r="KKY32" s="26"/>
      <c r="KKZ32" s="76"/>
      <c r="KLA32" s="26"/>
      <c r="KLB32" s="76"/>
      <c r="KLC32" s="26"/>
      <c r="KLD32" s="76"/>
      <c r="KLE32" s="26"/>
      <c r="KLF32" s="76"/>
      <c r="KLG32" s="26"/>
      <c r="KLH32" s="76"/>
      <c r="KLI32" s="31"/>
      <c r="KLJ32" s="76"/>
      <c r="KLK32" s="31"/>
      <c r="KLL32" s="76"/>
      <c r="KLM32" s="31"/>
      <c r="KLN32" s="76"/>
      <c r="KLO32" s="31"/>
      <c r="KLP32" s="76"/>
      <c r="KLQ32" s="31"/>
      <c r="KLR32" s="76"/>
      <c r="KLS32" s="31"/>
      <c r="KLT32" s="76"/>
      <c r="KLU32" s="31"/>
      <c r="KLV32" s="76"/>
      <c r="KLW32" s="31"/>
      <c r="KLX32" s="76"/>
      <c r="KLY32" s="31"/>
      <c r="KLZ32" s="76"/>
      <c r="KMA32" s="31"/>
      <c r="KMB32" s="76"/>
      <c r="KMC32" s="31"/>
      <c r="KMD32" s="77"/>
      <c r="KME32" s="31"/>
      <c r="KMF32" s="76"/>
      <c r="KMG32" s="31"/>
      <c r="KMH32" s="76"/>
      <c r="KMI32" s="31"/>
      <c r="KMJ32" s="76"/>
      <c r="KMK32" s="31"/>
      <c r="KML32" s="76"/>
      <c r="KMM32" s="31"/>
      <c r="KMN32" s="76"/>
      <c r="KMO32" s="31"/>
      <c r="KMP32" s="76"/>
      <c r="KMQ32" s="31"/>
      <c r="KMR32" s="76"/>
      <c r="KMS32" s="24"/>
      <c r="KMT32" s="76"/>
      <c r="KMU32" s="31"/>
      <c r="KMV32" s="76"/>
      <c r="KMW32" s="31"/>
      <c r="KMX32" s="76"/>
      <c r="KMY32" s="31"/>
      <c r="KMZ32" s="76"/>
      <c r="KNA32" s="31"/>
      <c r="KNB32" s="76"/>
      <c r="KNC32" s="24"/>
      <c r="KND32" s="76"/>
      <c r="KNE32" s="31"/>
      <c r="KNF32" s="76"/>
      <c r="KNG32" s="31"/>
      <c r="KNH32" s="76"/>
      <c r="KNI32" s="31"/>
      <c r="KNJ32" s="76"/>
      <c r="KNK32" s="24"/>
      <c r="KNL32" s="75"/>
      <c r="KNM32" s="75"/>
      <c r="KNN32" s="75"/>
      <c r="KNO32" s="35"/>
      <c r="KNP32" s="76"/>
      <c r="KNQ32" s="35"/>
      <c r="KNR32" s="76"/>
      <c r="KNS32" s="26"/>
      <c r="KNT32" s="76"/>
      <c r="KNU32" s="26"/>
      <c r="KNV32" s="76"/>
      <c r="KNW32" s="26"/>
      <c r="KNX32" s="76"/>
      <c r="KNY32" s="26"/>
      <c r="KNZ32" s="76"/>
      <c r="KOA32" s="26"/>
      <c r="KOB32" s="76"/>
      <c r="KOC32" s="26"/>
      <c r="KOD32" s="76"/>
      <c r="KOE32" s="26"/>
      <c r="KOF32" s="76"/>
      <c r="KOG32" s="31"/>
      <c r="KOH32" s="76"/>
      <c r="KOI32" s="31"/>
      <c r="KOJ32" s="76"/>
      <c r="KOK32" s="31"/>
      <c r="KOL32" s="76"/>
      <c r="KOM32" s="31"/>
      <c r="KON32" s="76"/>
      <c r="KOO32" s="31"/>
      <c r="KOP32" s="76"/>
      <c r="KOQ32" s="31"/>
      <c r="KOR32" s="76"/>
      <c r="KOS32" s="31"/>
      <c r="KOT32" s="76"/>
      <c r="KOU32" s="31"/>
      <c r="KOV32" s="76"/>
      <c r="KOW32" s="31"/>
      <c r="KOX32" s="76"/>
      <c r="KOY32" s="31"/>
      <c r="KOZ32" s="76"/>
      <c r="KPA32" s="31"/>
      <c r="KPB32" s="77"/>
      <c r="KPC32" s="31"/>
      <c r="KPD32" s="76"/>
      <c r="KPE32" s="31"/>
      <c r="KPF32" s="76"/>
      <c r="KPG32" s="31"/>
      <c r="KPH32" s="76"/>
      <c r="KPI32" s="31"/>
      <c r="KPJ32" s="76"/>
      <c r="KPK32" s="31"/>
      <c r="KPL32" s="76"/>
      <c r="KPM32" s="31"/>
      <c r="KPN32" s="76"/>
      <c r="KPO32" s="31"/>
      <c r="KPP32" s="76"/>
      <c r="KPQ32" s="24"/>
      <c r="KPR32" s="76"/>
      <c r="KPS32" s="31"/>
      <c r="KPT32" s="76"/>
      <c r="KPU32" s="31"/>
      <c r="KPV32" s="76"/>
      <c r="KPW32" s="31"/>
      <c r="KPX32" s="76"/>
      <c r="KPY32" s="31"/>
      <c r="KPZ32" s="76"/>
      <c r="KQA32" s="24"/>
      <c r="KQB32" s="76"/>
      <c r="KQC32" s="31"/>
      <c r="KQD32" s="76"/>
      <c r="KQE32" s="31"/>
      <c r="KQF32" s="76"/>
      <c r="KQG32" s="31"/>
      <c r="KQH32" s="76"/>
      <c r="KQI32" s="24"/>
      <c r="KQJ32" s="75"/>
      <c r="KQK32" s="75"/>
      <c r="KQL32" s="75"/>
      <c r="KQM32" s="35"/>
      <c r="KQN32" s="76"/>
      <c r="KQO32" s="35"/>
      <c r="KQP32" s="76"/>
      <c r="KQQ32" s="26"/>
      <c r="KQR32" s="76"/>
      <c r="KQS32" s="26"/>
      <c r="KQT32" s="76"/>
      <c r="KQU32" s="26"/>
      <c r="KQV32" s="76"/>
      <c r="KQW32" s="26"/>
      <c r="KQX32" s="76"/>
      <c r="KQY32" s="26"/>
      <c r="KQZ32" s="76"/>
      <c r="KRA32" s="26"/>
      <c r="KRB32" s="76"/>
      <c r="KRC32" s="26"/>
      <c r="KRD32" s="76"/>
      <c r="KRE32" s="31"/>
      <c r="KRF32" s="76"/>
      <c r="KRG32" s="31"/>
      <c r="KRH32" s="76"/>
      <c r="KRI32" s="31"/>
      <c r="KRJ32" s="76"/>
      <c r="KRK32" s="31"/>
      <c r="KRL32" s="76"/>
      <c r="KRM32" s="31"/>
      <c r="KRN32" s="76"/>
      <c r="KRO32" s="31"/>
      <c r="KRP32" s="76"/>
      <c r="KRQ32" s="31"/>
      <c r="KRR32" s="76"/>
      <c r="KRS32" s="31"/>
      <c r="KRT32" s="76"/>
      <c r="KRU32" s="31"/>
      <c r="KRV32" s="76"/>
      <c r="KRW32" s="31"/>
      <c r="KRX32" s="76"/>
      <c r="KRY32" s="31"/>
      <c r="KRZ32" s="77"/>
      <c r="KSA32" s="31"/>
      <c r="KSB32" s="76"/>
      <c r="KSC32" s="31"/>
      <c r="KSD32" s="76"/>
      <c r="KSE32" s="31"/>
      <c r="KSF32" s="76"/>
      <c r="KSG32" s="31"/>
      <c r="KSH32" s="76"/>
      <c r="KSI32" s="31"/>
      <c r="KSJ32" s="76"/>
      <c r="KSK32" s="31"/>
      <c r="KSL32" s="76"/>
      <c r="KSM32" s="31"/>
      <c r="KSN32" s="76"/>
      <c r="KSO32" s="24"/>
      <c r="KSP32" s="76"/>
      <c r="KSQ32" s="31"/>
      <c r="KSR32" s="76"/>
      <c r="KSS32" s="31"/>
      <c r="KST32" s="76"/>
      <c r="KSU32" s="31"/>
      <c r="KSV32" s="76"/>
      <c r="KSW32" s="31"/>
      <c r="KSX32" s="76"/>
      <c r="KSY32" s="24"/>
      <c r="KSZ32" s="76"/>
      <c r="KTA32" s="31"/>
      <c r="KTB32" s="76"/>
      <c r="KTC32" s="31"/>
      <c r="KTD32" s="76"/>
      <c r="KTE32" s="31"/>
      <c r="KTF32" s="76"/>
      <c r="KTG32" s="24"/>
      <c r="KTH32" s="75"/>
      <c r="KTI32" s="75"/>
      <c r="KTJ32" s="75"/>
      <c r="KTK32" s="35"/>
      <c r="KTL32" s="76"/>
      <c r="KTM32" s="35"/>
      <c r="KTN32" s="76"/>
      <c r="KTO32" s="26"/>
      <c r="KTP32" s="76"/>
      <c r="KTQ32" s="26"/>
      <c r="KTR32" s="76"/>
      <c r="KTS32" s="26"/>
      <c r="KTT32" s="76"/>
      <c r="KTU32" s="26"/>
      <c r="KTV32" s="76"/>
      <c r="KTW32" s="26"/>
      <c r="KTX32" s="76"/>
      <c r="KTY32" s="26"/>
      <c r="KTZ32" s="76"/>
      <c r="KUA32" s="26"/>
      <c r="KUB32" s="76"/>
      <c r="KUC32" s="31"/>
      <c r="KUD32" s="76"/>
      <c r="KUE32" s="31"/>
      <c r="KUF32" s="76"/>
      <c r="KUG32" s="31"/>
      <c r="KUH32" s="76"/>
      <c r="KUI32" s="31"/>
      <c r="KUJ32" s="76"/>
      <c r="KUK32" s="31"/>
      <c r="KUL32" s="76"/>
      <c r="KUM32" s="31"/>
      <c r="KUN32" s="76"/>
      <c r="KUO32" s="31"/>
      <c r="KUP32" s="76"/>
      <c r="KUQ32" s="31"/>
      <c r="KUR32" s="76"/>
      <c r="KUS32" s="31"/>
      <c r="KUT32" s="76"/>
      <c r="KUU32" s="31"/>
      <c r="KUV32" s="76"/>
      <c r="KUW32" s="31"/>
      <c r="KUX32" s="77"/>
      <c r="KUY32" s="31"/>
      <c r="KUZ32" s="76"/>
      <c r="KVA32" s="31"/>
      <c r="KVB32" s="76"/>
      <c r="KVC32" s="31"/>
      <c r="KVD32" s="76"/>
      <c r="KVE32" s="31"/>
      <c r="KVF32" s="76"/>
      <c r="KVG32" s="31"/>
      <c r="KVH32" s="76"/>
      <c r="KVI32" s="31"/>
      <c r="KVJ32" s="76"/>
      <c r="KVK32" s="31"/>
      <c r="KVL32" s="76"/>
      <c r="KVM32" s="24"/>
      <c r="KVN32" s="76"/>
      <c r="KVO32" s="31"/>
      <c r="KVP32" s="76"/>
      <c r="KVQ32" s="31"/>
      <c r="KVR32" s="76"/>
      <c r="KVS32" s="31"/>
      <c r="KVT32" s="76"/>
      <c r="KVU32" s="31"/>
      <c r="KVV32" s="76"/>
      <c r="KVW32" s="24"/>
      <c r="KVX32" s="76"/>
      <c r="KVY32" s="31"/>
      <c r="KVZ32" s="76"/>
      <c r="KWA32" s="31"/>
      <c r="KWB32" s="76"/>
      <c r="KWC32" s="31"/>
      <c r="KWD32" s="76"/>
      <c r="KWE32" s="24"/>
      <c r="KWF32" s="75"/>
      <c r="KWG32" s="75"/>
      <c r="KWH32" s="75"/>
      <c r="KWI32" s="35"/>
      <c r="KWJ32" s="76"/>
      <c r="KWK32" s="35"/>
      <c r="KWL32" s="76"/>
      <c r="KWM32" s="26"/>
      <c r="KWN32" s="76"/>
      <c r="KWO32" s="26"/>
      <c r="KWP32" s="76"/>
      <c r="KWQ32" s="26"/>
      <c r="KWR32" s="76"/>
      <c r="KWS32" s="26"/>
      <c r="KWT32" s="76"/>
      <c r="KWU32" s="26"/>
      <c r="KWV32" s="76"/>
      <c r="KWW32" s="26"/>
      <c r="KWX32" s="76"/>
      <c r="KWY32" s="26"/>
      <c r="KWZ32" s="76"/>
      <c r="KXA32" s="31"/>
      <c r="KXB32" s="76"/>
      <c r="KXC32" s="31"/>
      <c r="KXD32" s="76"/>
      <c r="KXE32" s="31"/>
      <c r="KXF32" s="76"/>
      <c r="KXG32" s="31"/>
      <c r="KXH32" s="76"/>
      <c r="KXI32" s="31"/>
      <c r="KXJ32" s="76"/>
      <c r="KXK32" s="31"/>
      <c r="KXL32" s="76"/>
      <c r="KXM32" s="31"/>
      <c r="KXN32" s="76"/>
      <c r="KXO32" s="31"/>
      <c r="KXP32" s="76"/>
      <c r="KXQ32" s="31"/>
      <c r="KXR32" s="76"/>
      <c r="KXS32" s="31"/>
      <c r="KXT32" s="76"/>
      <c r="KXU32" s="31"/>
      <c r="KXV32" s="77"/>
      <c r="KXW32" s="31"/>
      <c r="KXX32" s="76"/>
      <c r="KXY32" s="31"/>
      <c r="KXZ32" s="76"/>
      <c r="KYA32" s="31"/>
      <c r="KYB32" s="76"/>
      <c r="KYC32" s="31"/>
      <c r="KYD32" s="76"/>
      <c r="KYE32" s="31"/>
      <c r="KYF32" s="76"/>
      <c r="KYG32" s="31"/>
      <c r="KYH32" s="76"/>
      <c r="KYI32" s="31"/>
      <c r="KYJ32" s="76"/>
      <c r="KYK32" s="24"/>
      <c r="KYL32" s="76"/>
      <c r="KYM32" s="31"/>
      <c r="KYN32" s="76"/>
      <c r="KYO32" s="31"/>
      <c r="KYP32" s="76"/>
      <c r="KYQ32" s="31"/>
      <c r="KYR32" s="76"/>
      <c r="KYS32" s="31"/>
      <c r="KYT32" s="76"/>
      <c r="KYU32" s="24"/>
      <c r="KYV32" s="76"/>
      <c r="KYW32" s="31"/>
      <c r="KYX32" s="76"/>
      <c r="KYY32" s="31"/>
      <c r="KYZ32" s="76"/>
      <c r="KZA32" s="31"/>
      <c r="KZB32" s="76"/>
      <c r="KZC32" s="24"/>
      <c r="KZD32" s="75"/>
      <c r="KZE32" s="75"/>
      <c r="KZF32" s="75"/>
      <c r="KZG32" s="35"/>
      <c r="KZH32" s="76"/>
      <c r="KZI32" s="35"/>
      <c r="KZJ32" s="76"/>
      <c r="KZK32" s="26"/>
      <c r="KZL32" s="76"/>
      <c r="KZM32" s="26"/>
      <c r="KZN32" s="76"/>
      <c r="KZO32" s="26"/>
      <c r="KZP32" s="76"/>
      <c r="KZQ32" s="26"/>
      <c r="KZR32" s="76"/>
      <c r="KZS32" s="26"/>
      <c r="KZT32" s="76"/>
      <c r="KZU32" s="26"/>
      <c r="KZV32" s="76"/>
      <c r="KZW32" s="26"/>
      <c r="KZX32" s="76"/>
      <c r="KZY32" s="31"/>
      <c r="KZZ32" s="76"/>
      <c r="LAA32" s="31"/>
      <c r="LAB32" s="76"/>
      <c r="LAC32" s="31"/>
      <c r="LAD32" s="76"/>
      <c r="LAE32" s="31"/>
      <c r="LAF32" s="76"/>
      <c r="LAG32" s="31"/>
      <c r="LAH32" s="76"/>
      <c r="LAI32" s="31"/>
      <c r="LAJ32" s="76"/>
      <c r="LAK32" s="31"/>
      <c r="LAL32" s="76"/>
      <c r="LAM32" s="31"/>
      <c r="LAN32" s="76"/>
      <c r="LAO32" s="31"/>
      <c r="LAP32" s="76"/>
      <c r="LAQ32" s="31"/>
      <c r="LAR32" s="76"/>
      <c r="LAS32" s="31"/>
      <c r="LAT32" s="77"/>
      <c r="LAU32" s="31"/>
      <c r="LAV32" s="76"/>
      <c r="LAW32" s="31"/>
      <c r="LAX32" s="76"/>
      <c r="LAY32" s="31"/>
      <c r="LAZ32" s="76"/>
      <c r="LBA32" s="31"/>
      <c r="LBB32" s="76"/>
      <c r="LBC32" s="31"/>
      <c r="LBD32" s="76"/>
      <c r="LBE32" s="31"/>
      <c r="LBF32" s="76"/>
      <c r="LBG32" s="31"/>
      <c r="LBH32" s="76"/>
      <c r="LBI32" s="24"/>
      <c r="LBJ32" s="76"/>
      <c r="LBK32" s="31"/>
      <c r="LBL32" s="76"/>
      <c r="LBM32" s="31"/>
      <c r="LBN32" s="76"/>
      <c r="LBO32" s="31"/>
      <c r="LBP32" s="76"/>
      <c r="LBQ32" s="31"/>
      <c r="LBR32" s="76"/>
      <c r="LBS32" s="24"/>
      <c r="LBT32" s="76"/>
      <c r="LBU32" s="31"/>
      <c r="LBV32" s="76"/>
      <c r="LBW32" s="31"/>
      <c r="LBX32" s="76"/>
      <c r="LBY32" s="31"/>
      <c r="LBZ32" s="76"/>
      <c r="LCA32" s="24"/>
      <c r="LCB32" s="75"/>
      <c r="LCC32" s="75"/>
      <c r="LCD32" s="75"/>
      <c r="LCE32" s="35"/>
      <c r="LCF32" s="76"/>
      <c r="LCG32" s="35"/>
      <c r="LCH32" s="76"/>
      <c r="LCI32" s="26"/>
      <c r="LCJ32" s="76"/>
      <c r="LCK32" s="26"/>
      <c r="LCL32" s="76"/>
      <c r="LCM32" s="26"/>
      <c r="LCN32" s="76"/>
      <c r="LCO32" s="26"/>
      <c r="LCP32" s="76"/>
      <c r="LCQ32" s="26"/>
      <c r="LCR32" s="76"/>
      <c r="LCS32" s="26"/>
      <c r="LCT32" s="76"/>
      <c r="LCU32" s="26"/>
      <c r="LCV32" s="76"/>
      <c r="LCW32" s="31"/>
      <c r="LCX32" s="76"/>
      <c r="LCY32" s="31"/>
      <c r="LCZ32" s="76"/>
      <c r="LDA32" s="31"/>
      <c r="LDB32" s="76"/>
      <c r="LDC32" s="31"/>
      <c r="LDD32" s="76"/>
      <c r="LDE32" s="31"/>
      <c r="LDF32" s="76"/>
      <c r="LDG32" s="31"/>
      <c r="LDH32" s="76"/>
      <c r="LDI32" s="31"/>
      <c r="LDJ32" s="76"/>
      <c r="LDK32" s="31"/>
      <c r="LDL32" s="76"/>
      <c r="LDM32" s="31"/>
      <c r="LDN32" s="76"/>
      <c r="LDO32" s="31"/>
      <c r="LDP32" s="76"/>
      <c r="LDQ32" s="31"/>
      <c r="LDR32" s="77"/>
      <c r="LDS32" s="31"/>
      <c r="LDT32" s="76"/>
      <c r="LDU32" s="31"/>
      <c r="LDV32" s="76"/>
      <c r="LDW32" s="31"/>
      <c r="LDX32" s="76"/>
      <c r="LDY32" s="31"/>
      <c r="LDZ32" s="76"/>
      <c r="LEA32" s="31"/>
      <c r="LEB32" s="76"/>
      <c r="LEC32" s="31"/>
      <c r="LED32" s="76"/>
      <c r="LEE32" s="31"/>
      <c r="LEF32" s="76"/>
      <c r="LEG32" s="24"/>
      <c r="LEH32" s="76"/>
      <c r="LEI32" s="31"/>
      <c r="LEJ32" s="76"/>
      <c r="LEK32" s="31"/>
      <c r="LEL32" s="76"/>
      <c r="LEM32" s="31"/>
      <c r="LEN32" s="76"/>
      <c r="LEO32" s="31"/>
      <c r="LEP32" s="76"/>
      <c r="LEQ32" s="24"/>
      <c r="LER32" s="76"/>
      <c r="LES32" s="31"/>
      <c r="LET32" s="76"/>
      <c r="LEU32" s="31"/>
      <c r="LEV32" s="76"/>
      <c r="LEW32" s="31"/>
      <c r="LEX32" s="76"/>
      <c r="LEY32" s="24"/>
      <c r="LEZ32" s="75"/>
      <c r="LFA32" s="75"/>
      <c r="LFB32" s="75"/>
      <c r="LFC32" s="35"/>
      <c r="LFD32" s="76"/>
      <c r="LFE32" s="35"/>
      <c r="LFF32" s="76"/>
      <c r="LFG32" s="26"/>
      <c r="LFH32" s="76"/>
      <c r="LFI32" s="26"/>
      <c r="LFJ32" s="76"/>
      <c r="LFK32" s="26"/>
      <c r="LFL32" s="76"/>
      <c r="LFM32" s="26"/>
      <c r="LFN32" s="76"/>
      <c r="LFO32" s="26"/>
      <c r="LFP32" s="76"/>
      <c r="LFQ32" s="26"/>
      <c r="LFR32" s="76"/>
      <c r="LFS32" s="26"/>
      <c r="LFT32" s="76"/>
      <c r="LFU32" s="31"/>
      <c r="LFV32" s="76"/>
      <c r="LFW32" s="31"/>
      <c r="LFX32" s="76"/>
      <c r="LFY32" s="31"/>
      <c r="LFZ32" s="76"/>
      <c r="LGA32" s="31"/>
      <c r="LGB32" s="76"/>
      <c r="LGC32" s="31"/>
      <c r="LGD32" s="76"/>
      <c r="LGE32" s="31"/>
      <c r="LGF32" s="76"/>
      <c r="LGG32" s="31"/>
      <c r="LGH32" s="76"/>
      <c r="LGI32" s="31"/>
      <c r="LGJ32" s="76"/>
      <c r="LGK32" s="31"/>
      <c r="LGL32" s="76"/>
      <c r="LGM32" s="31"/>
      <c r="LGN32" s="76"/>
      <c r="LGO32" s="31"/>
      <c r="LGP32" s="77"/>
      <c r="LGQ32" s="31"/>
      <c r="LGR32" s="76"/>
      <c r="LGS32" s="31"/>
      <c r="LGT32" s="76"/>
      <c r="LGU32" s="31"/>
      <c r="LGV32" s="76"/>
      <c r="LGW32" s="31"/>
      <c r="LGX32" s="76"/>
      <c r="LGY32" s="31"/>
      <c r="LGZ32" s="76"/>
      <c r="LHA32" s="31"/>
      <c r="LHB32" s="76"/>
      <c r="LHC32" s="31"/>
      <c r="LHD32" s="76"/>
      <c r="LHE32" s="24"/>
      <c r="LHF32" s="76"/>
      <c r="LHG32" s="31"/>
      <c r="LHH32" s="76"/>
      <c r="LHI32" s="31"/>
      <c r="LHJ32" s="76"/>
      <c r="LHK32" s="31"/>
      <c r="LHL32" s="76"/>
      <c r="LHM32" s="31"/>
      <c r="LHN32" s="76"/>
      <c r="LHO32" s="24"/>
      <c r="LHP32" s="76"/>
      <c r="LHQ32" s="31"/>
      <c r="LHR32" s="76"/>
      <c r="LHS32" s="31"/>
      <c r="LHT32" s="76"/>
      <c r="LHU32" s="31"/>
      <c r="LHV32" s="76"/>
      <c r="LHW32" s="24"/>
      <c r="LHX32" s="75"/>
      <c r="LHY32" s="75"/>
      <c r="LHZ32" s="75"/>
      <c r="LIA32" s="35"/>
      <c r="LIB32" s="76"/>
      <c r="LIC32" s="35"/>
      <c r="LID32" s="76"/>
      <c r="LIE32" s="26"/>
      <c r="LIF32" s="76"/>
      <c r="LIG32" s="26"/>
      <c r="LIH32" s="76"/>
      <c r="LII32" s="26"/>
      <c r="LIJ32" s="76"/>
      <c r="LIK32" s="26"/>
      <c r="LIL32" s="76"/>
      <c r="LIM32" s="26"/>
      <c r="LIN32" s="76"/>
      <c r="LIO32" s="26"/>
      <c r="LIP32" s="76"/>
      <c r="LIQ32" s="26"/>
      <c r="LIR32" s="76"/>
      <c r="LIS32" s="31"/>
      <c r="LIT32" s="76"/>
      <c r="LIU32" s="31"/>
      <c r="LIV32" s="76"/>
      <c r="LIW32" s="31"/>
      <c r="LIX32" s="76"/>
      <c r="LIY32" s="31"/>
      <c r="LIZ32" s="76"/>
      <c r="LJA32" s="31"/>
      <c r="LJB32" s="76"/>
      <c r="LJC32" s="31"/>
      <c r="LJD32" s="76"/>
      <c r="LJE32" s="31"/>
      <c r="LJF32" s="76"/>
      <c r="LJG32" s="31"/>
      <c r="LJH32" s="76"/>
      <c r="LJI32" s="31"/>
      <c r="LJJ32" s="76"/>
      <c r="LJK32" s="31"/>
      <c r="LJL32" s="76"/>
      <c r="LJM32" s="31"/>
      <c r="LJN32" s="77"/>
      <c r="LJO32" s="31"/>
      <c r="LJP32" s="76"/>
      <c r="LJQ32" s="31"/>
      <c r="LJR32" s="76"/>
      <c r="LJS32" s="31"/>
      <c r="LJT32" s="76"/>
      <c r="LJU32" s="31"/>
      <c r="LJV32" s="76"/>
      <c r="LJW32" s="31"/>
      <c r="LJX32" s="76"/>
      <c r="LJY32" s="31"/>
      <c r="LJZ32" s="76"/>
      <c r="LKA32" s="31"/>
      <c r="LKB32" s="76"/>
      <c r="LKC32" s="24"/>
      <c r="LKD32" s="76"/>
      <c r="LKE32" s="31"/>
      <c r="LKF32" s="76"/>
      <c r="LKG32" s="31"/>
      <c r="LKH32" s="76"/>
      <c r="LKI32" s="31"/>
      <c r="LKJ32" s="76"/>
      <c r="LKK32" s="31"/>
      <c r="LKL32" s="76"/>
      <c r="LKM32" s="24"/>
      <c r="LKN32" s="76"/>
      <c r="LKO32" s="31"/>
      <c r="LKP32" s="76"/>
      <c r="LKQ32" s="31"/>
      <c r="LKR32" s="76"/>
      <c r="LKS32" s="31"/>
      <c r="LKT32" s="76"/>
      <c r="LKU32" s="24"/>
      <c r="LKV32" s="75"/>
      <c r="LKW32" s="75"/>
      <c r="LKX32" s="75"/>
      <c r="LKY32" s="35"/>
      <c r="LKZ32" s="76"/>
      <c r="LLA32" s="35"/>
      <c r="LLB32" s="76"/>
      <c r="LLC32" s="26"/>
      <c r="LLD32" s="76"/>
      <c r="LLE32" s="26"/>
      <c r="LLF32" s="76"/>
      <c r="LLG32" s="26"/>
      <c r="LLH32" s="76"/>
      <c r="LLI32" s="26"/>
      <c r="LLJ32" s="76"/>
      <c r="LLK32" s="26"/>
      <c r="LLL32" s="76"/>
      <c r="LLM32" s="26"/>
      <c r="LLN32" s="76"/>
      <c r="LLO32" s="26"/>
      <c r="LLP32" s="76"/>
      <c r="LLQ32" s="31"/>
      <c r="LLR32" s="76"/>
      <c r="LLS32" s="31"/>
      <c r="LLT32" s="76"/>
      <c r="LLU32" s="31"/>
      <c r="LLV32" s="76"/>
      <c r="LLW32" s="31"/>
      <c r="LLX32" s="76"/>
      <c r="LLY32" s="31"/>
      <c r="LLZ32" s="76"/>
      <c r="LMA32" s="31"/>
      <c r="LMB32" s="76"/>
      <c r="LMC32" s="31"/>
      <c r="LMD32" s="76"/>
      <c r="LME32" s="31"/>
      <c r="LMF32" s="76"/>
      <c r="LMG32" s="31"/>
      <c r="LMH32" s="76"/>
      <c r="LMI32" s="31"/>
      <c r="LMJ32" s="76"/>
      <c r="LMK32" s="31"/>
      <c r="LML32" s="77"/>
      <c r="LMM32" s="31"/>
      <c r="LMN32" s="76"/>
      <c r="LMO32" s="31"/>
      <c r="LMP32" s="76"/>
      <c r="LMQ32" s="31"/>
      <c r="LMR32" s="76"/>
      <c r="LMS32" s="31"/>
      <c r="LMT32" s="76"/>
      <c r="LMU32" s="31"/>
      <c r="LMV32" s="76"/>
      <c r="LMW32" s="31"/>
      <c r="LMX32" s="76"/>
      <c r="LMY32" s="31"/>
      <c r="LMZ32" s="76"/>
      <c r="LNA32" s="24"/>
      <c r="LNB32" s="76"/>
      <c r="LNC32" s="31"/>
      <c r="LND32" s="76"/>
      <c r="LNE32" s="31"/>
      <c r="LNF32" s="76"/>
      <c r="LNG32" s="31"/>
      <c r="LNH32" s="76"/>
      <c r="LNI32" s="31"/>
      <c r="LNJ32" s="76"/>
      <c r="LNK32" s="24"/>
      <c r="LNL32" s="76"/>
      <c r="LNM32" s="31"/>
      <c r="LNN32" s="76"/>
      <c r="LNO32" s="31"/>
      <c r="LNP32" s="76"/>
      <c r="LNQ32" s="31"/>
      <c r="LNR32" s="76"/>
      <c r="LNS32" s="24"/>
      <c r="LNT32" s="75"/>
      <c r="LNU32" s="75"/>
      <c r="LNV32" s="75"/>
      <c r="LNW32" s="35"/>
      <c r="LNX32" s="76"/>
      <c r="LNY32" s="35"/>
      <c r="LNZ32" s="76"/>
      <c r="LOA32" s="26"/>
      <c r="LOB32" s="76"/>
      <c r="LOC32" s="26"/>
      <c r="LOD32" s="76"/>
      <c r="LOE32" s="26"/>
      <c r="LOF32" s="76"/>
      <c r="LOG32" s="26"/>
      <c r="LOH32" s="76"/>
      <c r="LOI32" s="26"/>
      <c r="LOJ32" s="76"/>
      <c r="LOK32" s="26"/>
      <c r="LOL32" s="76"/>
      <c r="LOM32" s="26"/>
      <c r="LON32" s="76"/>
      <c r="LOO32" s="31"/>
      <c r="LOP32" s="76"/>
      <c r="LOQ32" s="31"/>
      <c r="LOR32" s="76"/>
      <c r="LOS32" s="31"/>
      <c r="LOT32" s="76"/>
      <c r="LOU32" s="31"/>
      <c r="LOV32" s="76"/>
      <c r="LOW32" s="31"/>
      <c r="LOX32" s="76"/>
      <c r="LOY32" s="31"/>
      <c r="LOZ32" s="76"/>
      <c r="LPA32" s="31"/>
      <c r="LPB32" s="76"/>
      <c r="LPC32" s="31"/>
      <c r="LPD32" s="76"/>
      <c r="LPE32" s="31"/>
      <c r="LPF32" s="76"/>
      <c r="LPG32" s="31"/>
      <c r="LPH32" s="76"/>
      <c r="LPI32" s="31"/>
      <c r="LPJ32" s="77"/>
      <c r="LPK32" s="31"/>
      <c r="LPL32" s="76"/>
      <c r="LPM32" s="31"/>
      <c r="LPN32" s="76"/>
      <c r="LPO32" s="31"/>
      <c r="LPP32" s="76"/>
      <c r="LPQ32" s="31"/>
      <c r="LPR32" s="76"/>
      <c r="LPS32" s="31"/>
      <c r="LPT32" s="76"/>
      <c r="LPU32" s="31"/>
      <c r="LPV32" s="76"/>
      <c r="LPW32" s="31"/>
      <c r="LPX32" s="76"/>
      <c r="LPY32" s="24"/>
      <c r="LPZ32" s="76"/>
      <c r="LQA32" s="31"/>
      <c r="LQB32" s="76"/>
      <c r="LQC32" s="31"/>
      <c r="LQD32" s="76"/>
      <c r="LQE32" s="31"/>
      <c r="LQF32" s="76"/>
      <c r="LQG32" s="31"/>
      <c r="LQH32" s="76"/>
      <c r="LQI32" s="24"/>
      <c r="LQJ32" s="76"/>
      <c r="LQK32" s="31"/>
      <c r="LQL32" s="76"/>
      <c r="LQM32" s="31"/>
      <c r="LQN32" s="76"/>
      <c r="LQO32" s="31"/>
      <c r="LQP32" s="76"/>
      <c r="LQQ32" s="24"/>
      <c r="LQR32" s="75"/>
      <c r="LQS32" s="75"/>
      <c r="LQT32" s="75"/>
      <c r="LQU32" s="35"/>
      <c r="LQV32" s="76"/>
      <c r="LQW32" s="35"/>
      <c r="LQX32" s="76"/>
      <c r="LQY32" s="26"/>
      <c r="LQZ32" s="76"/>
      <c r="LRA32" s="26"/>
      <c r="LRB32" s="76"/>
      <c r="LRC32" s="26"/>
      <c r="LRD32" s="76"/>
      <c r="LRE32" s="26"/>
      <c r="LRF32" s="76"/>
      <c r="LRG32" s="26"/>
      <c r="LRH32" s="76"/>
      <c r="LRI32" s="26"/>
      <c r="LRJ32" s="76"/>
      <c r="LRK32" s="26"/>
      <c r="LRL32" s="76"/>
      <c r="LRM32" s="31"/>
      <c r="LRN32" s="76"/>
      <c r="LRO32" s="31"/>
      <c r="LRP32" s="76"/>
      <c r="LRQ32" s="31"/>
      <c r="LRR32" s="76"/>
      <c r="LRS32" s="31"/>
      <c r="LRT32" s="76"/>
      <c r="LRU32" s="31"/>
      <c r="LRV32" s="76"/>
      <c r="LRW32" s="31"/>
      <c r="LRX32" s="76"/>
      <c r="LRY32" s="31"/>
      <c r="LRZ32" s="76"/>
      <c r="LSA32" s="31"/>
      <c r="LSB32" s="76"/>
      <c r="LSC32" s="31"/>
      <c r="LSD32" s="76"/>
      <c r="LSE32" s="31"/>
      <c r="LSF32" s="76"/>
      <c r="LSG32" s="31"/>
      <c r="LSH32" s="77"/>
      <c r="LSI32" s="31"/>
      <c r="LSJ32" s="76"/>
      <c r="LSK32" s="31"/>
      <c r="LSL32" s="76"/>
      <c r="LSM32" s="31"/>
      <c r="LSN32" s="76"/>
      <c r="LSO32" s="31"/>
      <c r="LSP32" s="76"/>
      <c r="LSQ32" s="31"/>
      <c r="LSR32" s="76"/>
      <c r="LSS32" s="31"/>
      <c r="LST32" s="76"/>
      <c r="LSU32" s="31"/>
      <c r="LSV32" s="76"/>
      <c r="LSW32" s="24"/>
      <c r="LSX32" s="76"/>
      <c r="LSY32" s="31"/>
      <c r="LSZ32" s="76"/>
      <c r="LTA32" s="31"/>
      <c r="LTB32" s="76"/>
      <c r="LTC32" s="31"/>
      <c r="LTD32" s="76"/>
      <c r="LTE32" s="31"/>
      <c r="LTF32" s="76"/>
      <c r="LTG32" s="24"/>
      <c r="LTH32" s="76"/>
      <c r="LTI32" s="31"/>
      <c r="LTJ32" s="76"/>
      <c r="LTK32" s="31"/>
      <c r="LTL32" s="76"/>
      <c r="LTM32" s="31"/>
      <c r="LTN32" s="76"/>
      <c r="LTO32" s="24"/>
      <c r="LTP32" s="75"/>
      <c r="LTQ32" s="75"/>
      <c r="LTR32" s="75"/>
      <c r="LTS32" s="35"/>
      <c r="LTT32" s="76"/>
      <c r="LTU32" s="35"/>
      <c r="LTV32" s="76"/>
      <c r="LTW32" s="26"/>
      <c r="LTX32" s="76"/>
      <c r="LTY32" s="26"/>
      <c r="LTZ32" s="76"/>
      <c r="LUA32" s="26"/>
      <c r="LUB32" s="76"/>
      <c r="LUC32" s="26"/>
      <c r="LUD32" s="76"/>
      <c r="LUE32" s="26"/>
      <c r="LUF32" s="76"/>
      <c r="LUG32" s="26"/>
      <c r="LUH32" s="76"/>
      <c r="LUI32" s="26"/>
      <c r="LUJ32" s="76"/>
      <c r="LUK32" s="31"/>
      <c r="LUL32" s="76"/>
      <c r="LUM32" s="31"/>
      <c r="LUN32" s="76"/>
      <c r="LUO32" s="31"/>
      <c r="LUP32" s="76"/>
      <c r="LUQ32" s="31"/>
      <c r="LUR32" s="76"/>
      <c r="LUS32" s="31"/>
      <c r="LUT32" s="76"/>
      <c r="LUU32" s="31"/>
      <c r="LUV32" s="76"/>
      <c r="LUW32" s="31"/>
      <c r="LUX32" s="76"/>
      <c r="LUY32" s="31"/>
      <c r="LUZ32" s="76"/>
      <c r="LVA32" s="31"/>
      <c r="LVB32" s="76"/>
      <c r="LVC32" s="31"/>
      <c r="LVD32" s="76"/>
      <c r="LVE32" s="31"/>
      <c r="LVF32" s="77"/>
      <c r="LVG32" s="31"/>
      <c r="LVH32" s="76"/>
      <c r="LVI32" s="31"/>
      <c r="LVJ32" s="76"/>
      <c r="LVK32" s="31"/>
      <c r="LVL32" s="76"/>
      <c r="LVM32" s="31"/>
      <c r="LVN32" s="76"/>
      <c r="LVO32" s="31"/>
      <c r="LVP32" s="76"/>
      <c r="LVQ32" s="31"/>
      <c r="LVR32" s="76"/>
      <c r="LVS32" s="31"/>
      <c r="LVT32" s="76"/>
      <c r="LVU32" s="24"/>
      <c r="LVV32" s="76"/>
      <c r="LVW32" s="31"/>
      <c r="LVX32" s="76"/>
      <c r="LVY32" s="31"/>
      <c r="LVZ32" s="76"/>
      <c r="LWA32" s="31"/>
      <c r="LWB32" s="76"/>
      <c r="LWC32" s="31"/>
      <c r="LWD32" s="76"/>
      <c r="LWE32" s="24"/>
      <c r="LWF32" s="76"/>
      <c r="LWG32" s="31"/>
      <c r="LWH32" s="76"/>
      <c r="LWI32" s="31"/>
      <c r="LWJ32" s="76"/>
      <c r="LWK32" s="31"/>
      <c r="LWL32" s="76"/>
      <c r="LWM32" s="24"/>
      <c r="LWN32" s="75"/>
      <c r="LWO32" s="75"/>
      <c r="LWP32" s="75"/>
      <c r="LWQ32" s="35"/>
      <c r="LWR32" s="76"/>
      <c r="LWS32" s="35"/>
      <c r="LWT32" s="76"/>
      <c r="LWU32" s="26"/>
      <c r="LWV32" s="76"/>
      <c r="LWW32" s="26"/>
      <c r="LWX32" s="76"/>
      <c r="LWY32" s="26"/>
      <c r="LWZ32" s="76"/>
      <c r="LXA32" s="26"/>
      <c r="LXB32" s="76"/>
      <c r="LXC32" s="26"/>
      <c r="LXD32" s="76"/>
      <c r="LXE32" s="26"/>
      <c r="LXF32" s="76"/>
      <c r="LXG32" s="26"/>
      <c r="LXH32" s="76"/>
      <c r="LXI32" s="31"/>
      <c r="LXJ32" s="76"/>
      <c r="LXK32" s="31"/>
      <c r="LXL32" s="76"/>
      <c r="LXM32" s="31"/>
      <c r="LXN32" s="76"/>
      <c r="LXO32" s="31"/>
      <c r="LXP32" s="76"/>
      <c r="LXQ32" s="31"/>
      <c r="LXR32" s="76"/>
      <c r="LXS32" s="31"/>
      <c r="LXT32" s="76"/>
      <c r="LXU32" s="31"/>
      <c r="LXV32" s="76"/>
      <c r="LXW32" s="31"/>
      <c r="LXX32" s="76"/>
      <c r="LXY32" s="31"/>
      <c r="LXZ32" s="76"/>
      <c r="LYA32" s="31"/>
      <c r="LYB32" s="76"/>
      <c r="LYC32" s="31"/>
      <c r="LYD32" s="77"/>
      <c r="LYE32" s="31"/>
      <c r="LYF32" s="76"/>
      <c r="LYG32" s="31"/>
      <c r="LYH32" s="76"/>
      <c r="LYI32" s="31"/>
      <c r="LYJ32" s="76"/>
      <c r="LYK32" s="31"/>
      <c r="LYL32" s="76"/>
      <c r="LYM32" s="31"/>
      <c r="LYN32" s="76"/>
      <c r="LYO32" s="31"/>
      <c r="LYP32" s="76"/>
      <c r="LYQ32" s="31"/>
      <c r="LYR32" s="76"/>
      <c r="LYS32" s="24"/>
      <c r="LYT32" s="76"/>
      <c r="LYU32" s="31"/>
      <c r="LYV32" s="76"/>
      <c r="LYW32" s="31"/>
      <c r="LYX32" s="76"/>
      <c r="LYY32" s="31"/>
      <c r="LYZ32" s="76"/>
      <c r="LZA32" s="31"/>
      <c r="LZB32" s="76"/>
      <c r="LZC32" s="24"/>
      <c r="LZD32" s="76"/>
      <c r="LZE32" s="31"/>
      <c r="LZF32" s="76"/>
      <c r="LZG32" s="31"/>
      <c r="LZH32" s="76"/>
      <c r="LZI32" s="31"/>
      <c r="LZJ32" s="76"/>
      <c r="LZK32" s="24"/>
      <c r="LZL32" s="75"/>
      <c r="LZM32" s="75"/>
      <c r="LZN32" s="75"/>
      <c r="LZO32" s="35"/>
      <c r="LZP32" s="76"/>
      <c r="LZQ32" s="35"/>
      <c r="LZR32" s="76"/>
      <c r="LZS32" s="26"/>
      <c r="LZT32" s="76"/>
      <c r="LZU32" s="26"/>
      <c r="LZV32" s="76"/>
      <c r="LZW32" s="26"/>
      <c r="LZX32" s="76"/>
      <c r="LZY32" s="26"/>
      <c r="LZZ32" s="76"/>
      <c r="MAA32" s="26"/>
      <c r="MAB32" s="76"/>
      <c r="MAC32" s="26"/>
      <c r="MAD32" s="76"/>
      <c r="MAE32" s="26"/>
      <c r="MAF32" s="76"/>
      <c r="MAG32" s="31"/>
      <c r="MAH32" s="76"/>
      <c r="MAI32" s="31"/>
      <c r="MAJ32" s="76"/>
      <c r="MAK32" s="31"/>
      <c r="MAL32" s="76"/>
      <c r="MAM32" s="31"/>
      <c r="MAN32" s="76"/>
      <c r="MAO32" s="31"/>
      <c r="MAP32" s="76"/>
      <c r="MAQ32" s="31"/>
      <c r="MAR32" s="76"/>
      <c r="MAS32" s="31"/>
      <c r="MAT32" s="76"/>
      <c r="MAU32" s="31"/>
      <c r="MAV32" s="76"/>
      <c r="MAW32" s="31"/>
      <c r="MAX32" s="76"/>
      <c r="MAY32" s="31"/>
      <c r="MAZ32" s="76"/>
      <c r="MBA32" s="31"/>
      <c r="MBB32" s="77"/>
      <c r="MBC32" s="31"/>
      <c r="MBD32" s="76"/>
      <c r="MBE32" s="31"/>
      <c r="MBF32" s="76"/>
      <c r="MBG32" s="31"/>
      <c r="MBH32" s="76"/>
      <c r="MBI32" s="31"/>
      <c r="MBJ32" s="76"/>
      <c r="MBK32" s="31"/>
      <c r="MBL32" s="76"/>
      <c r="MBM32" s="31"/>
      <c r="MBN32" s="76"/>
      <c r="MBO32" s="31"/>
      <c r="MBP32" s="76"/>
      <c r="MBQ32" s="24"/>
      <c r="MBR32" s="76"/>
      <c r="MBS32" s="31"/>
      <c r="MBT32" s="76"/>
      <c r="MBU32" s="31"/>
      <c r="MBV32" s="76"/>
      <c r="MBW32" s="31"/>
      <c r="MBX32" s="76"/>
      <c r="MBY32" s="31"/>
      <c r="MBZ32" s="76"/>
      <c r="MCA32" s="24"/>
      <c r="MCB32" s="76"/>
      <c r="MCC32" s="31"/>
      <c r="MCD32" s="76"/>
      <c r="MCE32" s="31"/>
      <c r="MCF32" s="76"/>
      <c r="MCG32" s="31"/>
      <c r="MCH32" s="76"/>
      <c r="MCI32" s="24"/>
      <c r="MCJ32" s="75"/>
      <c r="MCK32" s="75"/>
      <c r="MCL32" s="75"/>
      <c r="MCM32" s="35"/>
      <c r="MCN32" s="76"/>
      <c r="MCO32" s="35"/>
      <c r="MCP32" s="76"/>
      <c r="MCQ32" s="26"/>
      <c r="MCR32" s="76"/>
      <c r="MCS32" s="26"/>
      <c r="MCT32" s="76"/>
      <c r="MCU32" s="26"/>
      <c r="MCV32" s="76"/>
      <c r="MCW32" s="26"/>
      <c r="MCX32" s="76"/>
      <c r="MCY32" s="26"/>
      <c r="MCZ32" s="76"/>
      <c r="MDA32" s="26"/>
      <c r="MDB32" s="76"/>
      <c r="MDC32" s="26"/>
      <c r="MDD32" s="76"/>
      <c r="MDE32" s="31"/>
      <c r="MDF32" s="76"/>
      <c r="MDG32" s="31"/>
      <c r="MDH32" s="76"/>
      <c r="MDI32" s="31"/>
      <c r="MDJ32" s="76"/>
      <c r="MDK32" s="31"/>
      <c r="MDL32" s="76"/>
      <c r="MDM32" s="31"/>
      <c r="MDN32" s="76"/>
      <c r="MDO32" s="31"/>
      <c r="MDP32" s="76"/>
      <c r="MDQ32" s="31"/>
      <c r="MDR32" s="76"/>
      <c r="MDS32" s="31"/>
      <c r="MDT32" s="76"/>
      <c r="MDU32" s="31"/>
      <c r="MDV32" s="76"/>
      <c r="MDW32" s="31"/>
      <c r="MDX32" s="76"/>
      <c r="MDY32" s="31"/>
      <c r="MDZ32" s="77"/>
      <c r="MEA32" s="31"/>
      <c r="MEB32" s="76"/>
      <c r="MEC32" s="31"/>
      <c r="MED32" s="76"/>
      <c r="MEE32" s="31"/>
      <c r="MEF32" s="76"/>
      <c r="MEG32" s="31"/>
      <c r="MEH32" s="76"/>
      <c r="MEI32" s="31"/>
      <c r="MEJ32" s="76"/>
      <c r="MEK32" s="31"/>
      <c r="MEL32" s="76"/>
      <c r="MEM32" s="31"/>
      <c r="MEN32" s="76"/>
      <c r="MEO32" s="24"/>
      <c r="MEP32" s="76"/>
      <c r="MEQ32" s="31"/>
      <c r="MER32" s="76"/>
      <c r="MES32" s="31"/>
      <c r="MET32" s="76"/>
      <c r="MEU32" s="31"/>
      <c r="MEV32" s="76"/>
      <c r="MEW32" s="31"/>
      <c r="MEX32" s="76"/>
      <c r="MEY32" s="24"/>
      <c r="MEZ32" s="76"/>
      <c r="MFA32" s="31"/>
      <c r="MFB32" s="76"/>
      <c r="MFC32" s="31"/>
      <c r="MFD32" s="76"/>
      <c r="MFE32" s="31"/>
      <c r="MFF32" s="76"/>
      <c r="MFG32" s="24"/>
      <c r="MFH32" s="75"/>
      <c r="MFI32" s="75"/>
      <c r="MFJ32" s="75"/>
      <c r="MFK32" s="35"/>
      <c r="MFL32" s="76"/>
      <c r="MFM32" s="35"/>
      <c r="MFN32" s="76"/>
      <c r="MFO32" s="26"/>
      <c r="MFP32" s="76"/>
      <c r="MFQ32" s="26"/>
      <c r="MFR32" s="76"/>
      <c r="MFS32" s="26"/>
      <c r="MFT32" s="76"/>
      <c r="MFU32" s="26"/>
      <c r="MFV32" s="76"/>
      <c r="MFW32" s="26"/>
      <c r="MFX32" s="76"/>
      <c r="MFY32" s="26"/>
      <c r="MFZ32" s="76"/>
      <c r="MGA32" s="26"/>
      <c r="MGB32" s="76"/>
      <c r="MGC32" s="31"/>
      <c r="MGD32" s="76"/>
      <c r="MGE32" s="31"/>
      <c r="MGF32" s="76"/>
      <c r="MGG32" s="31"/>
      <c r="MGH32" s="76"/>
      <c r="MGI32" s="31"/>
      <c r="MGJ32" s="76"/>
      <c r="MGK32" s="31"/>
      <c r="MGL32" s="76"/>
      <c r="MGM32" s="31"/>
      <c r="MGN32" s="76"/>
      <c r="MGO32" s="31"/>
      <c r="MGP32" s="76"/>
      <c r="MGQ32" s="31"/>
      <c r="MGR32" s="76"/>
      <c r="MGS32" s="31"/>
      <c r="MGT32" s="76"/>
      <c r="MGU32" s="31"/>
      <c r="MGV32" s="76"/>
      <c r="MGW32" s="31"/>
      <c r="MGX32" s="77"/>
      <c r="MGY32" s="31"/>
      <c r="MGZ32" s="76"/>
      <c r="MHA32" s="31"/>
      <c r="MHB32" s="76"/>
      <c r="MHC32" s="31"/>
      <c r="MHD32" s="76"/>
      <c r="MHE32" s="31"/>
      <c r="MHF32" s="76"/>
      <c r="MHG32" s="31"/>
      <c r="MHH32" s="76"/>
      <c r="MHI32" s="31"/>
      <c r="MHJ32" s="76"/>
      <c r="MHK32" s="31"/>
      <c r="MHL32" s="76"/>
      <c r="MHM32" s="24"/>
      <c r="MHN32" s="76"/>
      <c r="MHO32" s="31"/>
      <c r="MHP32" s="76"/>
      <c r="MHQ32" s="31"/>
      <c r="MHR32" s="76"/>
      <c r="MHS32" s="31"/>
      <c r="MHT32" s="76"/>
      <c r="MHU32" s="31"/>
      <c r="MHV32" s="76"/>
      <c r="MHW32" s="24"/>
      <c r="MHX32" s="76"/>
      <c r="MHY32" s="31"/>
      <c r="MHZ32" s="76"/>
      <c r="MIA32" s="31"/>
      <c r="MIB32" s="76"/>
      <c r="MIC32" s="31"/>
      <c r="MID32" s="76"/>
      <c r="MIE32" s="24"/>
      <c r="MIF32" s="75"/>
      <c r="MIG32" s="75"/>
      <c r="MIH32" s="75"/>
      <c r="MII32" s="35"/>
      <c r="MIJ32" s="76"/>
      <c r="MIK32" s="35"/>
      <c r="MIL32" s="76"/>
      <c r="MIM32" s="26"/>
      <c r="MIN32" s="76"/>
      <c r="MIO32" s="26"/>
      <c r="MIP32" s="76"/>
      <c r="MIQ32" s="26"/>
      <c r="MIR32" s="76"/>
      <c r="MIS32" s="26"/>
      <c r="MIT32" s="76"/>
      <c r="MIU32" s="26"/>
      <c r="MIV32" s="76"/>
      <c r="MIW32" s="26"/>
      <c r="MIX32" s="76"/>
      <c r="MIY32" s="26"/>
      <c r="MIZ32" s="76"/>
      <c r="MJA32" s="31"/>
      <c r="MJB32" s="76"/>
      <c r="MJC32" s="31"/>
      <c r="MJD32" s="76"/>
      <c r="MJE32" s="31"/>
      <c r="MJF32" s="76"/>
      <c r="MJG32" s="31"/>
      <c r="MJH32" s="76"/>
      <c r="MJI32" s="31"/>
      <c r="MJJ32" s="76"/>
      <c r="MJK32" s="31"/>
      <c r="MJL32" s="76"/>
      <c r="MJM32" s="31"/>
      <c r="MJN32" s="76"/>
      <c r="MJO32" s="31"/>
      <c r="MJP32" s="76"/>
      <c r="MJQ32" s="31"/>
      <c r="MJR32" s="76"/>
      <c r="MJS32" s="31"/>
      <c r="MJT32" s="76"/>
      <c r="MJU32" s="31"/>
      <c r="MJV32" s="77"/>
      <c r="MJW32" s="31"/>
      <c r="MJX32" s="76"/>
      <c r="MJY32" s="31"/>
      <c r="MJZ32" s="76"/>
      <c r="MKA32" s="31"/>
      <c r="MKB32" s="76"/>
      <c r="MKC32" s="31"/>
      <c r="MKD32" s="76"/>
      <c r="MKE32" s="31"/>
      <c r="MKF32" s="76"/>
      <c r="MKG32" s="31"/>
      <c r="MKH32" s="76"/>
      <c r="MKI32" s="31"/>
      <c r="MKJ32" s="76"/>
      <c r="MKK32" s="24"/>
      <c r="MKL32" s="76"/>
      <c r="MKM32" s="31"/>
      <c r="MKN32" s="76"/>
      <c r="MKO32" s="31"/>
      <c r="MKP32" s="76"/>
      <c r="MKQ32" s="31"/>
      <c r="MKR32" s="76"/>
      <c r="MKS32" s="31"/>
      <c r="MKT32" s="76"/>
      <c r="MKU32" s="24"/>
      <c r="MKV32" s="76"/>
      <c r="MKW32" s="31"/>
      <c r="MKX32" s="76"/>
      <c r="MKY32" s="31"/>
      <c r="MKZ32" s="76"/>
      <c r="MLA32" s="31"/>
      <c r="MLB32" s="76"/>
      <c r="MLC32" s="24"/>
      <c r="MLD32" s="75"/>
      <c r="MLE32" s="75"/>
      <c r="MLF32" s="75"/>
      <c r="MLG32" s="35"/>
      <c r="MLH32" s="76"/>
      <c r="MLI32" s="35"/>
      <c r="MLJ32" s="76"/>
      <c r="MLK32" s="26"/>
      <c r="MLL32" s="76"/>
      <c r="MLM32" s="26"/>
      <c r="MLN32" s="76"/>
      <c r="MLO32" s="26"/>
      <c r="MLP32" s="76"/>
      <c r="MLQ32" s="26"/>
      <c r="MLR32" s="76"/>
      <c r="MLS32" s="26"/>
      <c r="MLT32" s="76"/>
      <c r="MLU32" s="26"/>
      <c r="MLV32" s="76"/>
      <c r="MLW32" s="26"/>
      <c r="MLX32" s="76"/>
      <c r="MLY32" s="31"/>
      <c r="MLZ32" s="76"/>
      <c r="MMA32" s="31"/>
      <c r="MMB32" s="76"/>
      <c r="MMC32" s="31"/>
      <c r="MMD32" s="76"/>
      <c r="MME32" s="31"/>
      <c r="MMF32" s="76"/>
      <c r="MMG32" s="31"/>
      <c r="MMH32" s="76"/>
      <c r="MMI32" s="31"/>
      <c r="MMJ32" s="76"/>
      <c r="MMK32" s="31"/>
      <c r="MML32" s="76"/>
      <c r="MMM32" s="31"/>
      <c r="MMN32" s="76"/>
      <c r="MMO32" s="31"/>
      <c r="MMP32" s="76"/>
      <c r="MMQ32" s="31"/>
      <c r="MMR32" s="76"/>
      <c r="MMS32" s="31"/>
      <c r="MMT32" s="77"/>
      <c r="MMU32" s="31"/>
      <c r="MMV32" s="76"/>
      <c r="MMW32" s="31"/>
      <c r="MMX32" s="76"/>
      <c r="MMY32" s="31"/>
      <c r="MMZ32" s="76"/>
      <c r="MNA32" s="31"/>
      <c r="MNB32" s="76"/>
      <c r="MNC32" s="31"/>
      <c r="MND32" s="76"/>
      <c r="MNE32" s="31"/>
      <c r="MNF32" s="76"/>
      <c r="MNG32" s="31"/>
      <c r="MNH32" s="76"/>
      <c r="MNI32" s="24"/>
      <c r="MNJ32" s="76"/>
      <c r="MNK32" s="31"/>
      <c r="MNL32" s="76"/>
      <c r="MNM32" s="31"/>
      <c r="MNN32" s="76"/>
      <c r="MNO32" s="31"/>
      <c r="MNP32" s="76"/>
      <c r="MNQ32" s="31"/>
      <c r="MNR32" s="76"/>
      <c r="MNS32" s="24"/>
      <c r="MNT32" s="76"/>
      <c r="MNU32" s="31"/>
      <c r="MNV32" s="76"/>
      <c r="MNW32" s="31"/>
      <c r="MNX32" s="76"/>
      <c r="MNY32" s="31"/>
      <c r="MNZ32" s="76"/>
      <c r="MOA32" s="24"/>
      <c r="MOB32" s="75"/>
      <c r="MOC32" s="75"/>
      <c r="MOD32" s="75"/>
      <c r="MOE32" s="35"/>
      <c r="MOF32" s="76"/>
      <c r="MOG32" s="35"/>
      <c r="MOH32" s="76"/>
      <c r="MOI32" s="26"/>
      <c r="MOJ32" s="76"/>
      <c r="MOK32" s="26"/>
      <c r="MOL32" s="76"/>
      <c r="MOM32" s="26"/>
      <c r="MON32" s="76"/>
      <c r="MOO32" s="26"/>
      <c r="MOP32" s="76"/>
      <c r="MOQ32" s="26"/>
      <c r="MOR32" s="76"/>
      <c r="MOS32" s="26"/>
      <c r="MOT32" s="76"/>
      <c r="MOU32" s="26"/>
      <c r="MOV32" s="76"/>
      <c r="MOW32" s="31"/>
      <c r="MOX32" s="76"/>
      <c r="MOY32" s="31"/>
      <c r="MOZ32" s="76"/>
      <c r="MPA32" s="31"/>
      <c r="MPB32" s="76"/>
      <c r="MPC32" s="31"/>
      <c r="MPD32" s="76"/>
      <c r="MPE32" s="31"/>
      <c r="MPF32" s="76"/>
      <c r="MPG32" s="31"/>
      <c r="MPH32" s="76"/>
      <c r="MPI32" s="31"/>
      <c r="MPJ32" s="76"/>
      <c r="MPK32" s="31"/>
      <c r="MPL32" s="76"/>
      <c r="MPM32" s="31"/>
      <c r="MPN32" s="76"/>
      <c r="MPO32" s="31"/>
      <c r="MPP32" s="76"/>
      <c r="MPQ32" s="31"/>
      <c r="MPR32" s="77"/>
      <c r="MPS32" s="31"/>
      <c r="MPT32" s="76"/>
      <c r="MPU32" s="31"/>
      <c r="MPV32" s="76"/>
      <c r="MPW32" s="31"/>
      <c r="MPX32" s="76"/>
      <c r="MPY32" s="31"/>
      <c r="MPZ32" s="76"/>
      <c r="MQA32" s="31"/>
      <c r="MQB32" s="76"/>
      <c r="MQC32" s="31"/>
      <c r="MQD32" s="76"/>
      <c r="MQE32" s="31"/>
      <c r="MQF32" s="76"/>
      <c r="MQG32" s="24"/>
      <c r="MQH32" s="76"/>
      <c r="MQI32" s="31"/>
      <c r="MQJ32" s="76"/>
      <c r="MQK32" s="31"/>
      <c r="MQL32" s="76"/>
      <c r="MQM32" s="31"/>
      <c r="MQN32" s="76"/>
      <c r="MQO32" s="31"/>
      <c r="MQP32" s="76"/>
      <c r="MQQ32" s="24"/>
      <c r="MQR32" s="76"/>
      <c r="MQS32" s="31"/>
      <c r="MQT32" s="76"/>
      <c r="MQU32" s="31"/>
      <c r="MQV32" s="76"/>
      <c r="MQW32" s="31"/>
      <c r="MQX32" s="76"/>
      <c r="MQY32" s="24"/>
      <c r="MQZ32" s="75"/>
      <c r="MRA32" s="75"/>
      <c r="MRB32" s="75"/>
      <c r="MRC32" s="35"/>
      <c r="MRD32" s="76"/>
      <c r="MRE32" s="35"/>
      <c r="MRF32" s="76"/>
      <c r="MRG32" s="26"/>
      <c r="MRH32" s="76"/>
      <c r="MRI32" s="26"/>
      <c r="MRJ32" s="76"/>
      <c r="MRK32" s="26"/>
      <c r="MRL32" s="76"/>
      <c r="MRM32" s="26"/>
      <c r="MRN32" s="76"/>
      <c r="MRO32" s="26"/>
      <c r="MRP32" s="76"/>
      <c r="MRQ32" s="26"/>
      <c r="MRR32" s="76"/>
      <c r="MRS32" s="26"/>
      <c r="MRT32" s="76"/>
      <c r="MRU32" s="31"/>
      <c r="MRV32" s="76"/>
      <c r="MRW32" s="31"/>
      <c r="MRX32" s="76"/>
      <c r="MRY32" s="31"/>
      <c r="MRZ32" s="76"/>
      <c r="MSA32" s="31"/>
      <c r="MSB32" s="76"/>
      <c r="MSC32" s="31"/>
      <c r="MSD32" s="76"/>
      <c r="MSE32" s="31"/>
      <c r="MSF32" s="76"/>
      <c r="MSG32" s="31"/>
      <c r="MSH32" s="76"/>
      <c r="MSI32" s="31"/>
      <c r="MSJ32" s="76"/>
      <c r="MSK32" s="31"/>
      <c r="MSL32" s="76"/>
      <c r="MSM32" s="31"/>
      <c r="MSN32" s="76"/>
      <c r="MSO32" s="31"/>
      <c r="MSP32" s="77"/>
      <c r="MSQ32" s="31"/>
      <c r="MSR32" s="76"/>
      <c r="MSS32" s="31"/>
      <c r="MST32" s="76"/>
      <c r="MSU32" s="31"/>
      <c r="MSV32" s="76"/>
      <c r="MSW32" s="31"/>
      <c r="MSX32" s="76"/>
      <c r="MSY32" s="31"/>
      <c r="MSZ32" s="76"/>
      <c r="MTA32" s="31"/>
      <c r="MTB32" s="76"/>
      <c r="MTC32" s="31"/>
      <c r="MTD32" s="76"/>
      <c r="MTE32" s="24"/>
      <c r="MTF32" s="76"/>
      <c r="MTG32" s="31"/>
      <c r="MTH32" s="76"/>
      <c r="MTI32" s="31"/>
      <c r="MTJ32" s="76"/>
      <c r="MTK32" s="31"/>
      <c r="MTL32" s="76"/>
      <c r="MTM32" s="31"/>
      <c r="MTN32" s="76"/>
      <c r="MTO32" s="24"/>
      <c r="MTP32" s="76"/>
      <c r="MTQ32" s="31"/>
      <c r="MTR32" s="76"/>
      <c r="MTS32" s="31"/>
      <c r="MTT32" s="76"/>
      <c r="MTU32" s="31"/>
      <c r="MTV32" s="76"/>
      <c r="MTW32" s="24"/>
      <c r="MTX32" s="75"/>
      <c r="MTY32" s="75"/>
      <c r="MTZ32" s="75"/>
      <c r="MUA32" s="35"/>
      <c r="MUB32" s="76"/>
      <c r="MUC32" s="35"/>
      <c r="MUD32" s="76"/>
      <c r="MUE32" s="26"/>
      <c r="MUF32" s="76"/>
      <c r="MUG32" s="26"/>
      <c r="MUH32" s="76"/>
      <c r="MUI32" s="26"/>
      <c r="MUJ32" s="76"/>
      <c r="MUK32" s="26"/>
      <c r="MUL32" s="76"/>
      <c r="MUM32" s="26"/>
      <c r="MUN32" s="76"/>
      <c r="MUO32" s="26"/>
      <c r="MUP32" s="76"/>
      <c r="MUQ32" s="26"/>
      <c r="MUR32" s="76"/>
      <c r="MUS32" s="31"/>
      <c r="MUT32" s="76"/>
      <c r="MUU32" s="31"/>
      <c r="MUV32" s="76"/>
      <c r="MUW32" s="31"/>
      <c r="MUX32" s="76"/>
      <c r="MUY32" s="31"/>
      <c r="MUZ32" s="76"/>
      <c r="MVA32" s="31"/>
      <c r="MVB32" s="76"/>
      <c r="MVC32" s="31"/>
      <c r="MVD32" s="76"/>
      <c r="MVE32" s="31"/>
      <c r="MVF32" s="76"/>
      <c r="MVG32" s="31"/>
      <c r="MVH32" s="76"/>
      <c r="MVI32" s="31"/>
      <c r="MVJ32" s="76"/>
      <c r="MVK32" s="31"/>
      <c r="MVL32" s="76"/>
      <c r="MVM32" s="31"/>
      <c r="MVN32" s="77"/>
      <c r="MVO32" s="31"/>
      <c r="MVP32" s="76"/>
      <c r="MVQ32" s="31"/>
      <c r="MVR32" s="76"/>
      <c r="MVS32" s="31"/>
      <c r="MVT32" s="76"/>
      <c r="MVU32" s="31"/>
      <c r="MVV32" s="76"/>
      <c r="MVW32" s="31"/>
      <c r="MVX32" s="76"/>
      <c r="MVY32" s="31"/>
      <c r="MVZ32" s="76"/>
      <c r="MWA32" s="31"/>
      <c r="MWB32" s="76"/>
      <c r="MWC32" s="24"/>
      <c r="MWD32" s="76"/>
      <c r="MWE32" s="31"/>
      <c r="MWF32" s="76"/>
      <c r="MWG32" s="31"/>
      <c r="MWH32" s="76"/>
      <c r="MWI32" s="31"/>
      <c r="MWJ32" s="76"/>
      <c r="MWK32" s="31"/>
      <c r="MWL32" s="76"/>
      <c r="MWM32" s="24"/>
      <c r="MWN32" s="76"/>
      <c r="MWO32" s="31"/>
      <c r="MWP32" s="76"/>
      <c r="MWQ32" s="31"/>
      <c r="MWR32" s="76"/>
      <c r="MWS32" s="31"/>
      <c r="MWT32" s="76"/>
      <c r="MWU32" s="24"/>
      <c r="MWV32" s="75"/>
      <c r="MWW32" s="75"/>
      <c r="MWX32" s="75"/>
      <c r="MWY32" s="35"/>
      <c r="MWZ32" s="76"/>
      <c r="MXA32" s="35"/>
      <c r="MXB32" s="76"/>
      <c r="MXC32" s="26"/>
      <c r="MXD32" s="76"/>
      <c r="MXE32" s="26"/>
      <c r="MXF32" s="76"/>
      <c r="MXG32" s="26"/>
      <c r="MXH32" s="76"/>
      <c r="MXI32" s="26"/>
      <c r="MXJ32" s="76"/>
      <c r="MXK32" s="26"/>
      <c r="MXL32" s="76"/>
      <c r="MXM32" s="26"/>
      <c r="MXN32" s="76"/>
      <c r="MXO32" s="26"/>
      <c r="MXP32" s="76"/>
      <c r="MXQ32" s="31"/>
      <c r="MXR32" s="76"/>
      <c r="MXS32" s="31"/>
      <c r="MXT32" s="76"/>
      <c r="MXU32" s="31"/>
      <c r="MXV32" s="76"/>
      <c r="MXW32" s="31"/>
      <c r="MXX32" s="76"/>
      <c r="MXY32" s="31"/>
      <c r="MXZ32" s="76"/>
      <c r="MYA32" s="31"/>
      <c r="MYB32" s="76"/>
      <c r="MYC32" s="31"/>
      <c r="MYD32" s="76"/>
      <c r="MYE32" s="31"/>
      <c r="MYF32" s="76"/>
      <c r="MYG32" s="31"/>
      <c r="MYH32" s="76"/>
      <c r="MYI32" s="31"/>
      <c r="MYJ32" s="76"/>
      <c r="MYK32" s="31"/>
      <c r="MYL32" s="77"/>
      <c r="MYM32" s="31"/>
      <c r="MYN32" s="76"/>
      <c r="MYO32" s="31"/>
      <c r="MYP32" s="76"/>
      <c r="MYQ32" s="31"/>
      <c r="MYR32" s="76"/>
      <c r="MYS32" s="31"/>
      <c r="MYT32" s="76"/>
      <c r="MYU32" s="31"/>
      <c r="MYV32" s="76"/>
      <c r="MYW32" s="31"/>
      <c r="MYX32" s="76"/>
      <c r="MYY32" s="31"/>
      <c r="MYZ32" s="76"/>
      <c r="MZA32" s="24"/>
      <c r="MZB32" s="76"/>
      <c r="MZC32" s="31"/>
      <c r="MZD32" s="76"/>
      <c r="MZE32" s="31"/>
      <c r="MZF32" s="76"/>
      <c r="MZG32" s="31"/>
      <c r="MZH32" s="76"/>
      <c r="MZI32" s="31"/>
      <c r="MZJ32" s="76"/>
      <c r="MZK32" s="24"/>
      <c r="MZL32" s="76"/>
      <c r="MZM32" s="31"/>
      <c r="MZN32" s="76"/>
      <c r="MZO32" s="31"/>
      <c r="MZP32" s="76"/>
      <c r="MZQ32" s="31"/>
      <c r="MZR32" s="76"/>
      <c r="MZS32" s="24"/>
      <c r="MZT32" s="75"/>
      <c r="MZU32" s="75"/>
      <c r="MZV32" s="75"/>
      <c r="MZW32" s="35"/>
      <c r="MZX32" s="76"/>
      <c r="MZY32" s="35"/>
      <c r="MZZ32" s="76"/>
      <c r="NAA32" s="26"/>
      <c r="NAB32" s="76"/>
      <c r="NAC32" s="26"/>
      <c r="NAD32" s="76"/>
      <c r="NAE32" s="26"/>
      <c r="NAF32" s="76"/>
      <c r="NAG32" s="26"/>
      <c r="NAH32" s="76"/>
      <c r="NAI32" s="26"/>
      <c r="NAJ32" s="76"/>
      <c r="NAK32" s="26"/>
      <c r="NAL32" s="76"/>
      <c r="NAM32" s="26"/>
      <c r="NAN32" s="76"/>
      <c r="NAO32" s="31"/>
      <c r="NAP32" s="76"/>
      <c r="NAQ32" s="31"/>
      <c r="NAR32" s="76"/>
      <c r="NAS32" s="31"/>
      <c r="NAT32" s="76"/>
      <c r="NAU32" s="31"/>
      <c r="NAV32" s="76"/>
      <c r="NAW32" s="31"/>
      <c r="NAX32" s="76"/>
      <c r="NAY32" s="31"/>
      <c r="NAZ32" s="76"/>
      <c r="NBA32" s="31"/>
      <c r="NBB32" s="76"/>
      <c r="NBC32" s="31"/>
      <c r="NBD32" s="76"/>
      <c r="NBE32" s="31"/>
      <c r="NBF32" s="76"/>
      <c r="NBG32" s="31"/>
      <c r="NBH32" s="76"/>
      <c r="NBI32" s="31"/>
      <c r="NBJ32" s="77"/>
      <c r="NBK32" s="31"/>
      <c r="NBL32" s="76"/>
      <c r="NBM32" s="31"/>
      <c r="NBN32" s="76"/>
      <c r="NBO32" s="31"/>
      <c r="NBP32" s="76"/>
      <c r="NBQ32" s="31"/>
      <c r="NBR32" s="76"/>
      <c r="NBS32" s="31"/>
      <c r="NBT32" s="76"/>
      <c r="NBU32" s="31"/>
      <c r="NBV32" s="76"/>
      <c r="NBW32" s="31"/>
      <c r="NBX32" s="76"/>
      <c r="NBY32" s="24"/>
      <c r="NBZ32" s="76"/>
      <c r="NCA32" s="31"/>
      <c r="NCB32" s="76"/>
      <c r="NCC32" s="31"/>
      <c r="NCD32" s="76"/>
      <c r="NCE32" s="31"/>
      <c r="NCF32" s="76"/>
      <c r="NCG32" s="31"/>
      <c r="NCH32" s="76"/>
      <c r="NCI32" s="24"/>
      <c r="NCJ32" s="76"/>
      <c r="NCK32" s="31"/>
      <c r="NCL32" s="76"/>
      <c r="NCM32" s="31"/>
      <c r="NCN32" s="76"/>
      <c r="NCO32" s="31"/>
      <c r="NCP32" s="76"/>
      <c r="NCQ32" s="24"/>
      <c r="NCR32" s="75"/>
      <c r="NCS32" s="75"/>
      <c r="NCT32" s="75"/>
      <c r="NCU32" s="35"/>
      <c r="NCV32" s="76"/>
      <c r="NCW32" s="35"/>
      <c r="NCX32" s="76"/>
      <c r="NCY32" s="26"/>
      <c r="NCZ32" s="76"/>
      <c r="NDA32" s="26"/>
      <c r="NDB32" s="76"/>
      <c r="NDC32" s="26"/>
      <c r="NDD32" s="76"/>
      <c r="NDE32" s="26"/>
      <c r="NDF32" s="76"/>
      <c r="NDG32" s="26"/>
      <c r="NDH32" s="76"/>
      <c r="NDI32" s="26"/>
      <c r="NDJ32" s="76"/>
      <c r="NDK32" s="26"/>
      <c r="NDL32" s="76"/>
      <c r="NDM32" s="31"/>
      <c r="NDN32" s="76"/>
      <c r="NDO32" s="31"/>
      <c r="NDP32" s="76"/>
      <c r="NDQ32" s="31"/>
      <c r="NDR32" s="76"/>
      <c r="NDS32" s="31"/>
      <c r="NDT32" s="76"/>
      <c r="NDU32" s="31"/>
      <c r="NDV32" s="76"/>
      <c r="NDW32" s="31"/>
      <c r="NDX32" s="76"/>
      <c r="NDY32" s="31"/>
      <c r="NDZ32" s="76"/>
      <c r="NEA32" s="31"/>
      <c r="NEB32" s="76"/>
      <c r="NEC32" s="31"/>
      <c r="NED32" s="76"/>
      <c r="NEE32" s="31"/>
      <c r="NEF32" s="76"/>
      <c r="NEG32" s="31"/>
      <c r="NEH32" s="77"/>
      <c r="NEI32" s="31"/>
      <c r="NEJ32" s="76"/>
      <c r="NEK32" s="31"/>
      <c r="NEL32" s="76"/>
      <c r="NEM32" s="31"/>
      <c r="NEN32" s="76"/>
      <c r="NEO32" s="31"/>
      <c r="NEP32" s="76"/>
      <c r="NEQ32" s="31"/>
      <c r="NER32" s="76"/>
      <c r="NES32" s="31"/>
      <c r="NET32" s="76"/>
      <c r="NEU32" s="31"/>
      <c r="NEV32" s="76"/>
      <c r="NEW32" s="24"/>
      <c r="NEX32" s="76"/>
      <c r="NEY32" s="31"/>
      <c r="NEZ32" s="76"/>
      <c r="NFA32" s="31"/>
      <c r="NFB32" s="76"/>
      <c r="NFC32" s="31"/>
      <c r="NFD32" s="76"/>
      <c r="NFE32" s="31"/>
      <c r="NFF32" s="76"/>
      <c r="NFG32" s="24"/>
      <c r="NFH32" s="76"/>
      <c r="NFI32" s="31"/>
      <c r="NFJ32" s="76"/>
      <c r="NFK32" s="31"/>
      <c r="NFL32" s="76"/>
      <c r="NFM32" s="31"/>
      <c r="NFN32" s="76"/>
      <c r="NFO32" s="24"/>
      <c r="NFP32" s="75"/>
      <c r="NFQ32" s="75"/>
      <c r="NFR32" s="75"/>
      <c r="NFS32" s="35"/>
      <c r="NFT32" s="76"/>
      <c r="NFU32" s="35"/>
      <c r="NFV32" s="76"/>
      <c r="NFW32" s="26"/>
      <c r="NFX32" s="76"/>
      <c r="NFY32" s="26"/>
      <c r="NFZ32" s="76"/>
      <c r="NGA32" s="26"/>
      <c r="NGB32" s="76"/>
      <c r="NGC32" s="26"/>
      <c r="NGD32" s="76"/>
      <c r="NGE32" s="26"/>
      <c r="NGF32" s="76"/>
      <c r="NGG32" s="26"/>
      <c r="NGH32" s="76"/>
      <c r="NGI32" s="26"/>
      <c r="NGJ32" s="76"/>
      <c r="NGK32" s="31"/>
      <c r="NGL32" s="76"/>
      <c r="NGM32" s="31"/>
      <c r="NGN32" s="76"/>
      <c r="NGO32" s="31"/>
      <c r="NGP32" s="76"/>
      <c r="NGQ32" s="31"/>
      <c r="NGR32" s="76"/>
      <c r="NGS32" s="31"/>
      <c r="NGT32" s="76"/>
      <c r="NGU32" s="31"/>
      <c r="NGV32" s="76"/>
      <c r="NGW32" s="31"/>
      <c r="NGX32" s="76"/>
      <c r="NGY32" s="31"/>
      <c r="NGZ32" s="76"/>
      <c r="NHA32" s="31"/>
      <c r="NHB32" s="76"/>
      <c r="NHC32" s="31"/>
      <c r="NHD32" s="76"/>
      <c r="NHE32" s="31"/>
      <c r="NHF32" s="77"/>
      <c r="NHG32" s="31"/>
      <c r="NHH32" s="76"/>
      <c r="NHI32" s="31"/>
      <c r="NHJ32" s="76"/>
      <c r="NHK32" s="31"/>
      <c r="NHL32" s="76"/>
      <c r="NHM32" s="31"/>
      <c r="NHN32" s="76"/>
      <c r="NHO32" s="31"/>
      <c r="NHP32" s="76"/>
      <c r="NHQ32" s="31"/>
      <c r="NHR32" s="76"/>
      <c r="NHS32" s="31"/>
      <c r="NHT32" s="76"/>
      <c r="NHU32" s="24"/>
      <c r="NHV32" s="76"/>
      <c r="NHW32" s="31"/>
      <c r="NHX32" s="76"/>
      <c r="NHY32" s="31"/>
      <c r="NHZ32" s="76"/>
      <c r="NIA32" s="31"/>
      <c r="NIB32" s="76"/>
      <c r="NIC32" s="31"/>
      <c r="NID32" s="76"/>
      <c r="NIE32" s="24"/>
      <c r="NIF32" s="76"/>
      <c r="NIG32" s="31"/>
      <c r="NIH32" s="76"/>
      <c r="NII32" s="31"/>
      <c r="NIJ32" s="76"/>
      <c r="NIK32" s="31"/>
      <c r="NIL32" s="76"/>
      <c r="NIM32" s="24"/>
      <c r="NIN32" s="75"/>
      <c r="NIO32" s="75"/>
      <c r="NIP32" s="75"/>
      <c r="NIQ32" s="35"/>
      <c r="NIR32" s="76"/>
      <c r="NIS32" s="35"/>
      <c r="NIT32" s="76"/>
      <c r="NIU32" s="26"/>
      <c r="NIV32" s="76"/>
      <c r="NIW32" s="26"/>
      <c r="NIX32" s="76"/>
      <c r="NIY32" s="26"/>
      <c r="NIZ32" s="76"/>
      <c r="NJA32" s="26"/>
      <c r="NJB32" s="76"/>
      <c r="NJC32" s="26"/>
      <c r="NJD32" s="76"/>
      <c r="NJE32" s="26"/>
      <c r="NJF32" s="76"/>
      <c r="NJG32" s="26"/>
      <c r="NJH32" s="76"/>
      <c r="NJI32" s="31"/>
      <c r="NJJ32" s="76"/>
      <c r="NJK32" s="31"/>
      <c r="NJL32" s="76"/>
      <c r="NJM32" s="31"/>
      <c r="NJN32" s="76"/>
      <c r="NJO32" s="31"/>
      <c r="NJP32" s="76"/>
      <c r="NJQ32" s="31"/>
      <c r="NJR32" s="76"/>
      <c r="NJS32" s="31"/>
      <c r="NJT32" s="76"/>
      <c r="NJU32" s="31"/>
      <c r="NJV32" s="76"/>
      <c r="NJW32" s="31"/>
      <c r="NJX32" s="76"/>
      <c r="NJY32" s="31"/>
      <c r="NJZ32" s="76"/>
      <c r="NKA32" s="31"/>
      <c r="NKB32" s="76"/>
      <c r="NKC32" s="31"/>
      <c r="NKD32" s="77"/>
      <c r="NKE32" s="31"/>
      <c r="NKF32" s="76"/>
      <c r="NKG32" s="31"/>
      <c r="NKH32" s="76"/>
      <c r="NKI32" s="31"/>
      <c r="NKJ32" s="76"/>
      <c r="NKK32" s="31"/>
      <c r="NKL32" s="76"/>
      <c r="NKM32" s="31"/>
      <c r="NKN32" s="76"/>
      <c r="NKO32" s="31"/>
      <c r="NKP32" s="76"/>
      <c r="NKQ32" s="31"/>
      <c r="NKR32" s="76"/>
      <c r="NKS32" s="24"/>
      <c r="NKT32" s="76"/>
      <c r="NKU32" s="31"/>
      <c r="NKV32" s="76"/>
      <c r="NKW32" s="31"/>
      <c r="NKX32" s="76"/>
      <c r="NKY32" s="31"/>
      <c r="NKZ32" s="76"/>
      <c r="NLA32" s="31"/>
      <c r="NLB32" s="76"/>
      <c r="NLC32" s="24"/>
      <c r="NLD32" s="76"/>
      <c r="NLE32" s="31"/>
      <c r="NLF32" s="76"/>
      <c r="NLG32" s="31"/>
      <c r="NLH32" s="76"/>
      <c r="NLI32" s="31"/>
      <c r="NLJ32" s="76"/>
      <c r="NLK32" s="24"/>
      <c r="NLL32" s="75"/>
      <c r="NLM32" s="75"/>
      <c r="NLN32" s="75"/>
      <c r="NLO32" s="35"/>
      <c r="NLP32" s="76"/>
      <c r="NLQ32" s="35"/>
      <c r="NLR32" s="76"/>
      <c r="NLS32" s="26"/>
      <c r="NLT32" s="76"/>
      <c r="NLU32" s="26"/>
      <c r="NLV32" s="76"/>
      <c r="NLW32" s="26"/>
      <c r="NLX32" s="76"/>
      <c r="NLY32" s="26"/>
      <c r="NLZ32" s="76"/>
      <c r="NMA32" s="26"/>
      <c r="NMB32" s="76"/>
      <c r="NMC32" s="26"/>
      <c r="NMD32" s="76"/>
      <c r="NME32" s="26"/>
      <c r="NMF32" s="76"/>
      <c r="NMG32" s="31"/>
      <c r="NMH32" s="76"/>
      <c r="NMI32" s="31"/>
      <c r="NMJ32" s="76"/>
      <c r="NMK32" s="31"/>
      <c r="NML32" s="76"/>
      <c r="NMM32" s="31"/>
      <c r="NMN32" s="76"/>
      <c r="NMO32" s="31"/>
      <c r="NMP32" s="76"/>
      <c r="NMQ32" s="31"/>
      <c r="NMR32" s="76"/>
      <c r="NMS32" s="31"/>
      <c r="NMT32" s="76"/>
      <c r="NMU32" s="31"/>
      <c r="NMV32" s="76"/>
      <c r="NMW32" s="31"/>
      <c r="NMX32" s="76"/>
      <c r="NMY32" s="31"/>
      <c r="NMZ32" s="76"/>
      <c r="NNA32" s="31"/>
      <c r="NNB32" s="77"/>
      <c r="NNC32" s="31"/>
      <c r="NND32" s="76"/>
      <c r="NNE32" s="31"/>
      <c r="NNF32" s="76"/>
      <c r="NNG32" s="31"/>
      <c r="NNH32" s="76"/>
      <c r="NNI32" s="31"/>
      <c r="NNJ32" s="76"/>
      <c r="NNK32" s="31"/>
      <c r="NNL32" s="76"/>
      <c r="NNM32" s="31"/>
      <c r="NNN32" s="76"/>
      <c r="NNO32" s="31"/>
      <c r="NNP32" s="76"/>
      <c r="NNQ32" s="24"/>
      <c r="NNR32" s="76"/>
      <c r="NNS32" s="31"/>
      <c r="NNT32" s="76"/>
      <c r="NNU32" s="31"/>
      <c r="NNV32" s="76"/>
      <c r="NNW32" s="31"/>
      <c r="NNX32" s="76"/>
      <c r="NNY32" s="31"/>
      <c r="NNZ32" s="76"/>
      <c r="NOA32" s="24"/>
      <c r="NOB32" s="76"/>
      <c r="NOC32" s="31"/>
      <c r="NOD32" s="76"/>
      <c r="NOE32" s="31"/>
      <c r="NOF32" s="76"/>
      <c r="NOG32" s="31"/>
      <c r="NOH32" s="76"/>
      <c r="NOI32" s="24"/>
      <c r="NOJ32" s="75"/>
      <c r="NOK32" s="75"/>
      <c r="NOL32" s="75"/>
      <c r="NOM32" s="35"/>
      <c r="NON32" s="76"/>
      <c r="NOO32" s="35"/>
      <c r="NOP32" s="76"/>
      <c r="NOQ32" s="26"/>
      <c r="NOR32" s="76"/>
      <c r="NOS32" s="26"/>
      <c r="NOT32" s="76"/>
      <c r="NOU32" s="26"/>
      <c r="NOV32" s="76"/>
      <c r="NOW32" s="26"/>
      <c r="NOX32" s="76"/>
      <c r="NOY32" s="26"/>
      <c r="NOZ32" s="76"/>
      <c r="NPA32" s="26"/>
      <c r="NPB32" s="76"/>
      <c r="NPC32" s="26"/>
      <c r="NPD32" s="76"/>
      <c r="NPE32" s="31"/>
      <c r="NPF32" s="76"/>
      <c r="NPG32" s="31"/>
      <c r="NPH32" s="76"/>
      <c r="NPI32" s="31"/>
      <c r="NPJ32" s="76"/>
      <c r="NPK32" s="31"/>
      <c r="NPL32" s="76"/>
      <c r="NPM32" s="31"/>
      <c r="NPN32" s="76"/>
      <c r="NPO32" s="31"/>
      <c r="NPP32" s="76"/>
      <c r="NPQ32" s="31"/>
      <c r="NPR32" s="76"/>
      <c r="NPS32" s="31"/>
      <c r="NPT32" s="76"/>
      <c r="NPU32" s="31"/>
      <c r="NPV32" s="76"/>
      <c r="NPW32" s="31"/>
      <c r="NPX32" s="76"/>
      <c r="NPY32" s="31"/>
      <c r="NPZ32" s="77"/>
      <c r="NQA32" s="31"/>
      <c r="NQB32" s="76"/>
      <c r="NQC32" s="31"/>
      <c r="NQD32" s="76"/>
      <c r="NQE32" s="31"/>
      <c r="NQF32" s="76"/>
      <c r="NQG32" s="31"/>
      <c r="NQH32" s="76"/>
      <c r="NQI32" s="31"/>
      <c r="NQJ32" s="76"/>
      <c r="NQK32" s="31"/>
      <c r="NQL32" s="76"/>
      <c r="NQM32" s="31"/>
      <c r="NQN32" s="76"/>
      <c r="NQO32" s="24"/>
      <c r="NQP32" s="76"/>
      <c r="NQQ32" s="31"/>
      <c r="NQR32" s="76"/>
      <c r="NQS32" s="31"/>
      <c r="NQT32" s="76"/>
      <c r="NQU32" s="31"/>
      <c r="NQV32" s="76"/>
      <c r="NQW32" s="31"/>
      <c r="NQX32" s="76"/>
      <c r="NQY32" s="24"/>
      <c r="NQZ32" s="76"/>
      <c r="NRA32" s="31"/>
      <c r="NRB32" s="76"/>
      <c r="NRC32" s="31"/>
      <c r="NRD32" s="76"/>
      <c r="NRE32" s="31"/>
      <c r="NRF32" s="76"/>
      <c r="NRG32" s="24"/>
      <c r="NRH32" s="75"/>
      <c r="NRI32" s="75"/>
      <c r="NRJ32" s="75"/>
      <c r="NRK32" s="35"/>
      <c r="NRL32" s="76"/>
      <c r="NRM32" s="35"/>
      <c r="NRN32" s="76"/>
      <c r="NRO32" s="26"/>
      <c r="NRP32" s="76"/>
      <c r="NRQ32" s="26"/>
      <c r="NRR32" s="76"/>
      <c r="NRS32" s="26"/>
      <c r="NRT32" s="76"/>
      <c r="NRU32" s="26"/>
      <c r="NRV32" s="76"/>
      <c r="NRW32" s="26"/>
      <c r="NRX32" s="76"/>
      <c r="NRY32" s="26"/>
      <c r="NRZ32" s="76"/>
      <c r="NSA32" s="26"/>
      <c r="NSB32" s="76"/>
      <c r="NSC32" s="31"/>
      <c r="NSD32" s="76"/>
      <c r="NSE32" s="31"/>
      <c r="NSF32" s="76"/>
      <c r="NSG32" s="31"/>
      <c r="NSH32" s="76"/>
      <c r="NSI32" s="31"/>
      <c r="NSJ32" s="76"/>
      <c r="NSK32" s="31"/>
      <c r="NSL32" s="76"/>
      <c r="NSM32" s="31"/>
      <c r="NSN32" s="76"/>
      <c r="NSO32" s="31"/>
      <c r="NSP32" s="76"/>
      <c r="NSQ32" s="31"/>
      <c r="NSR32" s="76"/>
      <c r="NSS32" s="31"/>
      <c r="NST32" s="76"/>
      <c r="NSU32" s="31"/>
      <c r="NSV32" s="76"/>
      <c r="NSW32" s="31"/>
      <c r="NSX32" s="77"/>
      <c r="NSY32" s="31"/>
      <c r="NSZ32" s="76"/>
      <c r="NTA32" s="31"/>
      <c r="NTB32" s="76"/>
      <c r="NTC32" s="31"/>
      <c r="NTD32" s="76"/>
      <c r="NTE32" s="31"/>
      <c r="NTF32" s="76"/>
      <c r="NTG32" s="31"/>
      <c r="NTH32" s="76"/>
      <c r="NTI32" s="31"/>
      <c r="NTJ32" s="76"/>
      <c r="NTK32" s="31"/>
      <c r="NTL32" s="76"/>
      <c r="NTM32" s="24"/>
      <c r="NTN32" s="76"/>
      <c r="NTO32" s="31"/>
      <c r="NTP32" s="76"/>
      <c r="NTQ32" s="31"/>
      <c r="NTR32" s="76"/>
      <c r="NTS32" s="31"/>
      <c r="NTT32" s="76"/>
      <c r="NTU32" s="31"/>
      <c r="NTV32" s="76"/>
      <c r="NTW32" s="24"/>
      <c r="NTX32" s="76"/>
      <c r="NTY32" s="31"/>
      <c r="NTZ32" s="76"/>
      <c r="NUA32" s="31"/>
      <c r="NUB32" s="76"/>
      <c r="NUC32" s="31"/>
      <c r="NUD32" s="76"/>
      <c r="NUE32" s="24"/>
      <c r="NUF32" s="75"/>
      <c r="NUG32" s="75"/>
      <c r="NUH32" s="75"/>
      <c r="NUI32" s="35"/>
      <c r="NUJ32" s="76"/>
      <c r="NUK32" s="35"/>
      <c r="NUL32" s="76"/>
      <c r="NUM32" s="26"/>
      <c r="NUN32" s="76"/>
      <c r="NUO32" s="26"/>
      <c r="NUP32" s="76"/>
      <c r="NUQ32" s="26"/>
      <c r="NUR32" s="76"/>
      <c r="NUS32" s="26"/>
      <c r="NUT32" s="76"/>
      <c r="NUU32" s="26"/>
      <c r="NUV32" s="76"/>
      <c r="NUW32" s="26"/>
      <c r="NUX32" s="76"/>
      <c r="NUY32" s="26"/>
      <c r="NUZ32" s="76"/>
      <c r="NVA32" s="31"/>
      <c r="NVB32" s="76"/>
      <c r="NVC32" s="31"/>
      <c r="NVD32" s="76"/>
      <c r="NVE32" s="31"/>
      <c r="NVF32" s="76"/>
      <c r="NVG32" s="31"/>
      <c r="NVH32" s="76"/>
      <c r="NVI32" s="31"/>
      <c r="NVJ32" s="76"/>
      <c r="NVK32" s="31"/>
      <c r="NVL32" s="76"/>
      <c r="NVM32" s="31"/>
      <c r="NVN32" s="76"/>
      <c r="NVO32" s="31"/>
      <c r="NVP32" s="76"/>
      <c r="NVQ32" s="31"/>
      <c r="NVR32" s="76"/>
      <c r="NVS32" s="31"/>
      <c r="NVT32" s="76"/>
      <c r="NVU32" s="31"/>
      <c r="NVV32" s="77"/>
      <c r="NVW32" s="31"/>
      <c r="NVX32" s="76"/>
      <c r="NVY32" s="31"/>
      <c r="NVZ32" s="76"/>
      <c r="NWA32" s="31"/>
      <c r="NWB32" s="76"/>
      <c r="NWC32" s="31"/>
      <c r="NWD32" s="76"/>
      <c r="NWE32" s="31"/>
      <c r="NWF32" s="76"/>
      <c r="NWG32" s="31"/>
      <c r="NWH32" s="76"/>
      <c r="NWI32" s="31"/>
      <c r="NWJ32" s="76"/>
      <c r="NWK32" s="24"/>
      <c r="NWL32" s="76"/>
      <c r="NWM32" s="31"/>
      <c r="NWN32" s="76"/>
      <c r="NWO32" s="31"/>
      <c r="NWP32" s="76"/>
      <c r="NWQ32" s="31"/>
      <c r="NWR32" s="76"/>
      <c r="NWS32" s="31"/>
      <c r="NWT32" s="76"/>
      <c r="NWU32" s="24"/>
      <c r="NWV32" s="76"/>
      <c r="NWW32" s="31"/>
      <c r="NWX32" s="76"/>
      <c r="NWY32" s="31"/>
      <c r="NWZ32" s="76"/>
      <c r="NXA32" s="31"/>
      <c r="NXB32" s="76"/>
      <c r="NXC32" s="24"/>
      <c r="NXD32" s="75"/>
      <c r="NXE32" s="75"/>
      <c r="NXF32" s="75"/>
      <c r="NXG32" s="35"/>
      <c r="NXH32" s="76"/>
      <c r="NXI32" s="35"/>
      <c r="NXJ32" s="76"/>
      <c r="NXK32" s="26"/>
      <c r="NXL32" s="76"/>
      <c r="NXM32" s="26"/>
      <c r="NXN32" s="76"/>
      <c r="NXO32" s="26"/>
      <c r="NXP32" s="76"/>
      <c r="NXQ32" s="26"/>
      <c r="NXR32" s="76"/>
      <c r="NXS32" s="26"/>
      <c r="NXT32" s="76"/>
      <c r="NXU32" s="26"/>
      <c r="NXV32" s="76"/>
      <c r="NXW32" s="26"/>
      <c r="NXX32" s="76"/>
      <c r="NXY32" s="31"/>
      <c r="NXZ32" s="76"/>
      <c r="NYA32" s="31"/>
      <c r="NYB32" s="76"/>
      <c r="NYC32" s="31"/>
      <c r="NYD32" s="76"/>
      <c r="NYE32" s="31"/>
      <c r="NYF32" s="76"/>
      <c r="NYG32" s="31"/>
      <c r="NYH32" s="76"/>
      <c r="NYI32" s="31"/>
      <c r="NYJ32" s="76"/>
      <c r="NYK32" s="31"/>
      <c r="NYL32" s="76"/>
      <c r="NYM32" s="31"/>
      <c r="NYN32" s="76"/>
      <c r="NYO32" s="31"/>
      <c r="NYP32" s="76"/>
      <c r="NYQ32" s="31"/>
      <c r="NYR32" s="76"/>
      <c r="NYS32" s="31"/>
      <c r="NYT32" s="77"/>
      <c r="NYU32" s="31"/>
      <c r="NYV32" s="76"/>
      <c r="NYW32" s="31"/>
      <c r="NYX32" s="76"/>
      <c r="NYY32" s="31"/>
      <c r="NYZ32" s="76"/>
      <c r="NZA32" s="31"/>
      <c r="NZB32" s="76"/>
      <c r="NZC32" s="31"/>
      <c r="NZD32" s="76"/>
      <c r="NZE32" s="31"/>
      <c r="NZF32" s="76"/>
      <c r="NZG32" s="31"/>
      <c r="NZH32" s="76"/>
      <c r="NZI32" s="24"/>
      <c r="NZJ32" s="76"/>
      <c r="NZK32" s="31"/>
      <c r="NZL32" s="76"/>
      <c r="NZM32" s="31"/>
      <c r="NZN32" s="76"/>
      <c r="NZO32" s="31"/>
      <c r="NZP32" s="76"/>
      <c r="NZQ32" s="31"/>
      <c r="NZR32" s="76"/>
      <c r="NZS32" s="24"/>
      <c r="NZT32" s="76"/>
      <c r="NZU32" s="31"/>
      <c r="NZV32" s="76"/>
      <c r="NZW32" s="31"/>
      <c r="NZX32" s="76"/>
      <c r="NZY32" s="31"/>
      <c r="NZZ32" s="76"/>
      <c r="OAA32" s="24"/>
      <c r="OAB32" s="75"/>
      <c r="OAC32" s="75"/>
      <c r="OAD32" s="75"/>
      <c r="OAE32" s="35"/>
      <c r="OAF32" s="76"/>
      <c r="OAG32" s="35"/>
      <c r="OAH32" s="76"/>
      <c r="OAI32" s="26"/>
      <c r="OAJ32" s="76"/>
      <c r="OAK32" s="26"/>
      <c r="OAL32" s="76"/>
      <c r="OAM32" s="26"/>
      <c r="OAN32" s="76"/>
      <c r="OAO32" s="26"/>
      <c r="OAP32" s="76"/>
      <c r="OAQ32" s="26"/>
      <c r="OAR32" s="76"/>
      <c r="OAS32" s="26"/>
      <c r="OAT32" s="76"/>
      <c r="OAU32" s="26"/>
      <c r="OAV32" s="76"/>
      <c r="OAW32" s="31"/>
      <c r="OAX32" s="76"/>
      <c r="OAY32" s="31"/>
      <c r="OAZ32" s="76"/>
      <c r="OBA32" s="31"/>
      <c r="OBB32" s="76"/>
      <c r="OBC32" s="31"/>
      <c r="OBD32" s="76"/>
      <c r="OBE32" s="31"/>
      <c r="OBF32" s="76"/>
      <c r="OBG32" s="31"/>
      <c r="OBH32" s="76"/>
      <c r="OBI32" s="31"/>
      <c r="OBJ32" s="76"/>
      <c r="OBK32" s="31"/>
      <c r="OBL32" s="76"/>
      <c r="OBM32" s="31"/>
      <c r="OBN32" s="76"/>
      <c r="OBO32" s="31"/>
      <c r="OBP32" s="76"/>
      <c r="OBQ32" s="31"/>
      <c r="OBR32" s="77"/>
      <c r="OBS32" s="31"/>
      <c r="OBT32" s="76"/>
      <c r="OBU32" s="31"/>
      <c r="OBV32" s="76"/>
      <c r="OBW32" s="31"/>
      <c r="OBX32" s="76"/>
      <c r="OBY32" s="31"/>
      <c r="OBZ32" s="76"/>
      <c r="OCA32" s="31"/>
      <c r="OCB32" s="76"/>
      <c r="OCC32" s="31"/>
      <c r="OCD32" s="76"/>
      <c r="OCE32" s="31"/>
      <c r="OCF32" s="76"/>
      <c r="OCG32" s="24"/>
      <c r="OCH32" s="76"/>
      <c r="OCI32" s="31"/>
      <c r="OCJ32" s="76"/>
      <c r="OCK32" s="31"/>
      <c r="OCL32" s="76"/>
      <c r="OCM32" s="31"/>
      <c r="OCN32" s="76"/>
      <c r="OCO32" s="31"/>
      <c r="OCP32" s="76"/>
      <c r="OCQ32" s="24"/>
      <c r="OCR32" s="76"/>
      <c r="OCS32" s="31"/>
      <c r="OCT32" s="76"/>
      <c r="OCU32" s="31"/>
      <c r="OCV32" s="76"/>
      <c r="OCW32" s="31"/>
      <c r="OCX32" s="76"/>
      <c r="OCY32" s="24"/>
      <c r="OCZ32" s="75"/>
      <c r="ODA32" s="75"/>
      <c r="ODB32" s="75"/>
      <c r="ODC32" s="35"/>
      <c r="ODD32" s="76"/>
      <c r="ODE32" s="35"/>
      <c r="ODF32" s="76"/>
      <c r="ODG32" s="26"/>
      <c r="ODH32" s="76"/>
      <c r="ODI32" s="26"/>
      <c r="ODJ32" s="76"/>
      <c r="ODK32" s="26"/>
      <c r="ODL32" s="76"/>
      <c r="ODM32" s="26"/>
      <c r="ODN32" s="76"/>
      <c r="ODO32" s="26"/>
      <c r="ODP32" s="76"/>
      <c r="ODQ32" s="26"/>
      <c r="ODR32" s="76"/>
      <c r="ODS32" s="26"/>
      <c r="ODT32" s="76"/>
      <c r="ODU32" s="31"/>
      <c r="ODV32" s="76"/>
      <c r="ODW32" s="31"/>
      <c r="ODX32" s="76"/>
      <c r="ODY32" s="31"/>
      <c r="ODZ32" s="76"/>
      <c r="OEA32" s="31"/>
      <c r="OEB32" s="76"/>
      <c r="OEC32" s="31"/>
      <c r="OED32" s="76"/>
      <c r="OEE32" s="31"/>
      <c r="OEF32" s="76"/>
      <c r="OEG32" s="31"/>
      <c r="OEH32" s="76"/>
      <c r="OEI32" s="31"/>
      <c r="OEJ32" s="76"/>
      <c r="OEK32" s="31"/>
      <c r="OEL32" s="76"/>
      <c r="OEM32" s="31"/>
      <c r="OEN32" s="76"/>
      <c r="OEO32" s="31"/>
      <c r="OEP32" s="77"/>
      <c r="OEQ32" s="31"/>
      <c r="OER32" s="76"/>
      <c r="OES32" s="31"/>
      <c r="OET32" s="76"/>
      <c r="OEU32" s="31"/>
      <c r="OEV32" s="76"/>
      <c r="OEW32" s="31"/>
      <c r="OEX32" s="76"/>
      <c r="OEY32" s="31"/>
      <c r="OEZ32" s="76"/>
      <c r="OFA32" s="31"/>
      <c r="OFB32" s="76"/>
      <c r="OFC32" s="31"/>
      <c r="OFD32" s="76"/>
      <c r="OFE32" s="24"/>
      <c r="OFF32" s="76"/>
      <c r="OFG32" s="31"/>
      <c r="OFH32" s="76"/>
      <c r="OFI32" s="31"/>
      <c r="OFJ32" s="76"/>
      <c r="OFK32" s="31"/>
      <c r="OFL32" s="76"/>
      <c r="OFM32" s="31"/>
      <c r="OFN32" s="76"/>
      <c r="OFO32" s="24"/>
      <c r="OFP32" s="76"/>
      <c r="OFQ32" s="31"/>
      <c r="OFR32" s="76"/>
      <c r="OFS32" s="31"/>
      <c r="OFT32" s="76"/>
      <c r="OFU32" s="31"/>
      <c r="OFV32" s="76"/>
      <c r="OFW32" s="24"/>
      <c r="OFX32" s="75"/>
      <c r="OFY32" s="75"/>
      <c r="OFZ32" s="75"/>
      <c r="OGA32" s="35"/>
      <c r="OGB32" s="76"/>
      <c r="OGC32" s="35"/>
      <c r="OGD32" s="76"/>
      <c r="OGE32" s="26"/>
      <c r="OGF32" s="76"/>
      <c r="OGG32" s="26"/>
      <c r="OGH32" s="76"/>
      <c r="OGI32" s="26"/>
      <c r="OGJ32" s="76"/>
      <c r="OGK32" s="26"/>
      <c r="OGL32" s="76"/>
      <c r="OGM32" s="26"/>
      <c r="OGN32" s="76"/>
      <c r="OGO32" s="26"/>
      <c r="OGP32" s="76"/>
      <c r="OGQ32" s="26"/>
      <c r="OGR32" s="76"/>
      <c r="OGS32" s="31"/>
      <c r="OGT32" s="76"/>
      <c r="OGU32" s="31"/>
      <c r="OGV32" s="76"/>
      <c r="OGW32" s="31"/>
      <c r="OGX32" s="76"/>
      <c r="OGY32" s="31"/>
      <c r="OGZ32" s="76"/>
      <c r="OHA32" s="31"/>
      <c r="OHB32" s="76"/>
      <c r="OHC32" s="31"/>
      <c r="OHD32" s="76"/>
      <c r="OHE32" s="31"/>
      <c r="OHF32" s="76"/>
      <c r="OHG32" s="31"/>
      <c r="OHH32" s="76"/>
      <c r="OHI32" s="31"/>
      <c r="OHJ32" s="76"/>
      <c r="OHK32" s="31"/>
      <c r="OHL32" s="76"/>
      <c r="OHM32" s="31"/>
      <c r="OHN32" s="77"/>
      <c r="OHO32" s="31"/>
      <c r="OHP32" s="76"/>
      <c r="OHQ32" s="31"/>
      <c r="OHR32" s="76"/>
      <c r="OHS32" s="31"/>
      <c r="OHT32" s="76"/>
      <c r="OHU32" s="31"/>
      <c r="OHV32" s="76"/>
      <c r="OHW32" s="31"/>
      <c r="OHX32" s="76"/>
      <c r="OHY32" s="31"/>
      <c r="OHZ32" s="76"/>
      <c r="OIA32" s="31"/>
      <c r="OIB32" s="76"/>
      <c r="OIC32" s="24"/>
      <c r="OID32" s="76"/>
      <c r="OIE32" s="31"/>
      <c r="OIF32" s="76"/>
      <c r="OIG32" s="31"/>
      <c r="OIH32" s="76"/>
      <c r="OII32" s="31"/>
      <c r="OIJ32" s="76"/>
      <c r="OIK32" s="31"/>
      <c r="OIL32" s="76"/>
      <c r="OIM32" s="24"/>
      <c r="OIN32" s="76"/>
      <c r="OIO32" s="31"/>
      <c r="OIP32" s="76"/>
      <c r="OIQ32" s="31"/>
      <c r="OIR32" s="76"/>
      <c r="OIS32" s="31"/>
      <c r="OIT32" s="76"/>
      <c r="OIU32" s="24"/>
      <c r="OIV32" s="75"/>
      <c r="OIW32" s="75"/>
      <c r="OIX32" s="75"/>
      <c r="OIY32" s="35"/>
      <c r="OIZ32" s="76"/>
      <c r="OJA32" s="35"/>
      <c r="OJB32" s="76"/>
      <c r="OJC32" s="26"/>
      <c r="OJD32" s="76"/>
      <c r="OJE32" s="26"/>
      <c r="OJF32" s="76"/>
      <c r="OJG32" s="26"/>
      <c r="OJH32" s="76"/>
      <c r="OJI32" s="26"/>
      <c r="OJJ32" s="76"/>
      <c r="OJK32" s="26"/>
      <c r="OJL32" s="76"/>
      <c r="OJM32" s="26"/>
      <c r="OJN32" s="76"/>
      <c r="OJO32" s="26"/>
      <c r="OJP32" s="76"/>
      <c r="OJQ32" s="31"/>
      <c r="OJR32" s="76"/>
      <c r="OJS32" s="31"/>
      <c r="OJT32" s="76"/>
      <c r="OJU32" s="31"/>
      <c r="OJV32" s="76"/>
      <c r="OJW32" s="31"/>
      <c r="OJX32" s="76"/>
      <c r="OJY32" s="31"/>
      <c r="OJZ32" s="76"/>
      <c r="OKA32" s="31"/>
      <c r="OKB32" s="76"/>
      <c r="OKC32" s="31"/>
      <c r="OKD32" s="76"/>
      <c r="OKE32" s="31"/>
      <c r="OKF32" s="76"/>
      <c r="OKG32" s="31"/>
      <c r="OKH32" s="76"/>
      <c r="OKI32" s="31"/>
      <c r="OKJ32" s="76"/>
      <c r="OKK32" s="31"/>
      <c r="OKL32" s="77"/>
      <c r="OKM32" s="31"/>
      <c r="OKN32" s="76"/>
      <c r="OKO32" s="31"/>
      <c r="OKP32" s="76"/>
      <c r="OKQ32" s="31"/>
      <c r="OKR32" s="76"/>
      <c r="OKS32" s="31"/>
      <c r="OKT32" s="76"/>
      <c r="OKU32" s="31"/>
      <c r="OKV32" s="76"/>
      <c r="OKW32" s="31"/>
      <c r="OKX32" s="76"/>
      <c r="OKY32" s="31"/>
      <c r="OKZ32" s="76"/>
      <c r="OLA32" s="24"/>
      <c r="OLB32" s="76"/>
      <c r="OLC32" s="31"/>
      <c r="OLD32" s="76"/>
      <c r="OLE32" s="31"/>
      <c r="OLF32" s="76"/>
      <c r="OLG32" s="31"/>
      <c r="OLH32" s="76"/>
      <c r="OLI32" s="31"/>
      <c r="OLJ32" s="76"/>
      <c r="OLK32" s="24"/>
      <c r="OLL32" s="76"/>
      <c r="OLM32" s="31"/>
      <c r="OLN32" s="76"/>
      <c r="OLO32" s="31"/>
      <c r="OLP32" s="76"/>
      <c r="OLQ32" s="31"/>
      <c r="OLR32" s="76"/>
      <c r="OLS32" s="24"/>
      <c r="OLT32" s="75"/>
      <c r="OLU32" s="75"/>
      <c r="OLV32" s="75"/>
      <c r="OLW32" s="35"/>
      <c r="OLX32" s="76"/>
      <c r="OLY32" s="35"/>
      <c r="OLZ32" s="76"/>
      <c r="OMA32" s="26"/>
      <c r="OMB32" s="76"/>
      <c r="OMC32" s="26"/>
      <c r="OMD32" s="76"/>
      <c r="OME32" s="26"/>
      <c r="OMF32" s="76"/>
      <c r="OMG32" s="26"/>
      <c r="OMH32" s="76"/>
      <c r="OMI32" s="26"/>
      <c r="OMJ32" s="76"/>
      <c r="OMK32" s="26"/>
      <c r="OML32" s="76"/>
      <c r="OMM32" s="26"/>
      <c r="OMN32" s="76"/>
      <c r="OMO32" s="31"/>
      <c r="OMP32" s="76"/>
      <c r="OMQ32" s="31"/>
      <c r="OMR32" s="76"/>
      <c r="OMS32" s="31"/>
      <c r="OMT32" s="76"/>
      <c r="OMU32" s="31"/>
      <c r="OMV32" s="76"/>
      <c r="OMW32" s="31"/>
      <c r="OMX32" s="76"/>
      <c r="OMY32" s="31"/>
      <c r="OMZ32" s="76"/>
      <c r="ONA32" s="31"/>
      <c r="ONB32" s="76"/>
      <c r="ONC32" s="31"/>
      <c r="OND32" s="76"/>
      <c r="ONE32" s="31"/>
      <c r="ONF32" s="76"/>
      <c r="ONG32" s="31"/>
      <c r="ONH32" s="76"/>
      <c r="ONI32" s="31"/>
      <c r="ONJ32" s="77"/>
      <c r="ONK32" s="31"/>
      <c r="ONL32" s="76"/>
      <c r="ONM32" s="31"/>
      <c r="ONN32" s="76"/>
      <c r="ONO32" s="31"/>
      <c r="ONP32" s="76"/>
      <c r="ONQ32" s="31"/>
      <c r="ONR32" s="76"/>
      <c r="ONS32" s="31"/>
      <c r="ONT32" s="76"/>
      <c r="ONU32" s="31"/>
      <c r="ONV32" s="76"/>
      <c r="ONW32" s="31"/>
      <c r="ONX32" s="76"/>
      <c r="ONY32" s="24"/>
      <c r="ONZ32" s="76"/>
      <c r="OOA32" s="31"/>
      <c r="OOB32" s="76"/>
      <c r="OOC32" s="31"/>
      <c r="OOD32" s="76"/>
      <c r="OOE32" s="31"/>
      <c r="OOF32" s="76"/>
      <c r="OOG32" s="31"/>
      <c r="OOH32" s="76"/>
      <c r="OOI32" s="24"/>
      <c r="OOJ32" s="76"/>
      <c r="OOK32" s="31"/>
      <c r="OOL32" s="76"/>
      <c r="OOM32" s="31"/>
      <c r="OON32" s="76"/>
      <c r="OOO32" s="31"/>
      <c r="OOP32" s="76"/>
      <c r="OOQ32" s="24"/>
      <c r="OOR32" s="75"/>
      <c r="OOS32" s="75"/>
      <c r="OOT32" s="75"/>
      <c r="OOU32" s="35"/>
      <c r="OOV32" s="76"/>
      <c r="OOW32" s="35"/>
      <c r="OOX32" s="76"/>
      <c r="OOY32" s="26"/>
      <c r="OOZ32" s="76"/>
      <c r="OPA32" s="26"/>
      <c r="OPB32" s="76"/>
      <c r="OPC32" s="26"/>
      <c r="OPD32" s="76"/>
      <c r="OPE32" s="26"/>
      <c r="OPF32" s="76"/>
      <c r="OPG32" s="26"/>
      <c r="OPH32" s="76"/>
      <c r="OPI32" s="26"/>
      <c r="OPJ32" s="76"/>
      <c r="OPK32" s="26"/>
      <c r="OPL32" s="76"/>
      <c r="OPM32" s="31"/>
      <c r="OPN32" s="76"/>
      <c r="OPO32" s="31"/>
      <c r="OPP32" s="76"/>
      <c r="OPQ32" s="31"/>
      <c r="OPR32" s="76"/>
      <c r="OPS32" s="31"/>
      <c r="OPT32" s="76"/>
      <c r="OPU32" s="31"/>
      <c r="OPV32" s="76"/>
      <c r="OPW32" s="31"/>
      <c r="OPX32" s="76"/>
      <c r="OPY32" s="31"/>
      <c r="OPZ32" s="76"/>
      <c r="OQA32" s="31"/>
      <c r="OQB32" s="76"/>
      <c r="OQC32" s="31"/>
      <c r="OQD32" s="76"/>
      <c r="OQE32" s="31"/>
      <c r="OQF32" s="76"/>
      <c r="OQG32" s="31"/>
      <c r="OQH32" s="77"/>
      <c r="OQI32" s="31"/>
      <c r="OQJ32" s="76"/>
      <c r="OQK32" s="31"/>
      <c r="OQL32" s="76"/>
      <c r="OQM32" s="31"/>
      <c r="OQN32" s="76"/>
      <c r="OQO32" s="31"/>
      <c r="OQP32" s="76"/>
      <c r="OQQ32" s="31"/>
      <c r="OQR32" s="76"/>
      <c r="OQS32" s="31"/>
      <c r="OQT32" s="76"/>
      <c r="OQU32" s="31"/>
      <c r="OQV32" s="76"/>
      <c r="OQW32" s="24"/>
      <c r="OQX32" s="76"/>
      <c r="OQY32" s="31"/>
      <c r="OQZ32" s="76"/>
      <c r="ORA32" s="31"/>
      <c r="ORB32" s="76"/>
      <c r="ORC32" s="31"/>
      <c r="ORD32" s="76"/>
      <c r="ORE32" s="31"/>
      <c r="ORF32" s="76"/>
      <c r="ORG32" s="24"/>
      <c r="ORH32" s="76"/>
      <c r="ORI32" s="31"/>
      <c r="ORJ32" s="76"/>
      <c r="ORK32" s="31"/>
      <c r="ORL32" s="76"/>
      <c r="ORM32" s="31"/>
      <c r="ORN32" s="76"/>
      <c r="ORO32" s="24"/>
      <c r="ORP32" s="75"/>
      <c r="ORQ32" s="75"/>
      <c r="ORR32" s="75"/>
      <c r="ORS32" s="35"/>
      <c r="ORT32" s="76"/>
      <c r="ORU32" s="35"/>
      <c r="ORV32" s="76"/>
      <c r="ORW32" s="26"/>
      <c r="ORX32" s="76"/>
      <c r="ORY32" s="26"/>
      <c r="ORZ32" s="76"/>
      <c r="OSA32" s="26"/>
      <c r="OSB32" s="76"/>
      <c r="OSC32" s="26"/>
      <c r="OSD32" s="76"/>
      <c r="OSE32" s="26"/>
      <c r="OSF32" s="76"/>
      <c r="OSG32" s="26"/>
      <c r="OSH32" s="76"/>
      <c r="OSI32" s="26"/>
      <c r="OSJ32" s="76"/>
      <c r="OSK32" s="31"/>
      <c r="OSL32" s="76"/>
      <c r="OSM32" s="31"/>
      <c r="OSN32" s="76"/>
      <c r="OSO32" s="31"/>
      <c r="OSP32" s="76"/>
      <c r="OSQ32" s="31"/>
      <c r="OSR32" s="76"/>
      <c r="OSS32" s="31"/>
      <c r="OST32" s="76"/>
      <c r="OSU32" s="31"/>
      <c r="OSV32" s="76"/>
      <c r="OSW32" s="31"/>
      <c r="OSX32" s="76"/>
      <c r="OSY32" s="31"/>
      <c r="OSZ32" s="76"/>
      <c r="OTA32" s="31"/>
      <c r="OTB32" s="76"/>
      <c r="OTC32" s="31"/>
      <c r="OTD32" s="76"/>
      <c r="OTE32" s="31"/>
      <c r="OTF32" s="77"/>
      <c r="OTG32" s="31"/>
      <c r="OTH32" s="76"/>
      <c r="OTI32" s="31"/>
      <c r="OTJ32" s="76"/>
      <c r="OTK32" s="31"/>
      <c r="OTL32" s="76"/>
      <c r="OTM32" s="31"/>
      <c r="OTN32" s="76"/>
      <c r="OTO32" s="31"/>
      <c r="OTP32" s="76"/>
      <c r="OTQ32" s="31"/>
      <c r="OTR32" s="76"/>
      <c r="OTS32" s="31"/>
      <c r="OTT32" s="76"/>
      <c r="OTU32" s="24"/>
      <c r="OTV32" s="76"/>
      <c r="OTW32" s="31"/>
      <c r="OTX32" s="76"/>
      <c r="OTY32" s="31"/>
      <c r="OTZ32" s="76"/>
      <c r="OUA32" s="31"/>
      <c r="OUB32" s="76"/>
      <c r="OUC32" s="31"/>
      <c r="OUD32" s="76"/>
      <c r="OUE32" s="24"/>
      <c r="OUF32" s="76"/>
      <c r="OUG32" s="31"/>
      <c r="OUH32" s="76"/>
      <c r="OUI32" s="31"/>
      <c r="OUJ32" s="76"/>
      <c r="OUK32" s="31"/>
      <c r="OUL32" s="76"/>
      <c r="OUM32" s="24"/>
      <c r="OUN32" s="75"/>
      <c r="OUO32" s="75"/>
      <c r="OUP32" s="75"/>
      <c r="OUQ32" s="35"/>
      <c r="OUR32" s="76"/>
      <c r="OUS32" s="35"/>
      <c r="OUT32" s="76"/>
      <c r="OUU32" s="26"/>
      <c r="OUV32" s="76"/>
      <c r="OUW32" s="26"/>
      <c r="OUX32" s="76"/>
      <c r="OUY32" s="26"/>
      <c r="OUZ32" s="76"/>
      <c r="OVA32" s="26"/>
      <c r="OVB32" s="76"/>
      <c r="OVC32" s="26"/>
      <c r="OVD32" s="76"/>
      <c r="OVE32" s="26"/>
      <c r="OVF32" s="76"/>
      <c r="OVG32" s="26"/>
      <c r="OVH32" s="76"/>
      <c r="OVI32" s="31"/>
      <c r="OVJ32" s="76"/>
      <c r="OVK32" s="31"/>
      <c r="OVL32" s="76"/>
      <c r="OVM32" s="31"/>
      <c r="OVN32" s="76"/>
      <c r="OVO32" s="31"/>
      <c r="OVP32" s="76"/>
      <c r="OVQ32" s="31"/>
      <c r="OVR32" s="76"/>
      <c r="OVS32" s="31"/>
      <c r="OVT32" s="76"/>
      <c r="OVU32" s="31"/>
      <c r="OVV32" s="76"/>
      <c r="OVW32" s="31"/>
      <c r="OVX32" s="76"/>
      <c r="OVY32" s="31"/>
      <c r="OVZ32" s="76"/>
      <c r="OWA32" s="31"/>
      <c r="OWB32" s="76"/>
      <c r="OWC32" s="31"/>
      <c r="OWD32" s="77"/>
      <c r="OWE32" s="31"/>
      <c r="OWF32" s="76"/>
      <c r="OWG32" s="31"/>
      <c r="OWH32" s="76"/>
      <c r="OWI32" s="31"/>
      <c r="OWJ32" s="76"/>
      <c r="OWK32" s="31"/>
      <c r="OWL32" s="76"/>
      <c r="OWM32" s="31"/>
      <c r="OWN32" s="76"/>
      <c r="OWO32" s="31"/>
      <c r="OWP32" s="76"/>
      <c r="OWQ32" s="31"/>
      <c r="OWR32" s="76"/>
      <c r="OWS32" s="24"/>
      <c r="OWT32" s="76"/>
      <c r="OWU32" s="31"/>
      <c r="OWV32" s="76"/>
      <c r="OWW32" s="31"/>
      <c r="OWX32" s="76"/>
      <c r="OWY32" s="31"/>
      <c r="OWZ32" s="76"/>
      <c r="OXA32" s="31"/>
      <c r="OXB32" s="76"/>
      <c r="OXC32" s="24"/>
      <c r="OXD32" s="76"/>
      <c r="OXE32" s="31"/>
      <c r="OXF32" s="76"/>
      <c r="OXG32" s="31"/>
      <c r="OXH32" s="76"/>
      <c r="OXI32" s="31"/>
      <c r="OXJ32" s="76"/>
      <c r="OXK32" s="24"/>
      <c r="OXL32" s="75"/>
      <c r="OXM32" s="75"/>
      <c r="OXN32" s="75"/>
      <c r="OXO32" s="35"/>
      <c r="OXP32" s="76"/>
      <c r="OXQ32" s="35"/>
      <c r="OXR32" s="76"/>
      <c r="OXS32" s="26"/>
      <c r="OXT32" s="76"/>
      <c r="OXU32" s="26"/>
      <c r="OXV32" s="76"/>
      <c r="OXW32" s="26"/>
      <c r="OXX32" s="76"/>
      <c r="OXY32" s="26"/>
      <c r="OXZ32" s="76"/>
      <c r="OYA32" s="26"/>
      <c r="OYB32" s="76"/>
      <c r="OYC32" s="26"/>
      <c r="OYD32" s="76"/>
      <c r="OYE32" s="26"/>
      <c r="OYF32" s="76"/>
      <c r="OYG32" s="31"/>
      <c r="OYH32" s="76"/>
      <c r="OYI32" s="31"/>
      <c r="OYJ32" s="76"/>
      <c r="OYK32" s="31"/>
      <c r="OYL32" s="76"/>
      <c r="OYM32" s="31"/>
      <c r="OYN32" s="76"/>
      <c r="OYO32" s="31"/>
      <c r="OYP32" s="76"/>
      <c r="OYQ32" s="31"/>
      <c r="OYR32" s="76"/>
      <c r="OYS32" s="31"/>
      <c r="OYT32" s="76"/>
      <c r="OYU32" s="31"/>
      <c r="OYV32" s="76"/>
      <c r="OYW32" s="31"/>
      <c r="OYX32" s="76"/>
      <c r="OYY32" s="31"/>
      <c r="OYZ32" s="76"/>
      <c r="OZA32" s="31"/>
      <c r="OZB32" s="77"/>
      <c r="OZC32" s="31"/>
      <c r="OZD32" s="76"/>
      <c r="OZE32" s="31"/>
      <c r="OZF32" s="76"/>
      <c r="OZG32" s="31"/>
      <c r="OZH32" s="76"/>
      <c r="OZI32" s="31"/>
      <c r="OZJ32" s="76"/>
      <c r="OZK32" s="31"/>
      <c r="OZL32" s="76"/>
      <c r="OZM32" s="31"/>
      <c r="OZN32" s="76"/>
      <c r="OZO32" s="31"/>
      <c r="OZP32" s="76"/>
      <c r="OZQ32" s="24"/>
      <c r="OZR32" s="76"/>
      <c r="OZS32" s="31"/>
      <c r="OZT32" s="76"/>
      <c r="OZU32" s="31"/>
      <c r="OZV32" s="76"/>
      <c r="OZW32" s="31"/>
      <c r="OZX32" s="76"/>
      <c r="OZY32" s="31"/>
      <c r="OZZ32" s="76"/>
      <c r="PAA32" s="24"/>
      <c r="PAB32" s="76"/>
      <c r="PAC32" s="31"/>
      <c r="PAD32" s="76"/>
      <c r="PAE32" s="31"/>
      <c r="PAF32" s="76"/>
      <c r="PAG32" s="31"/>
      <c r="PAH32" s="76"/>
      <c r="PAI32" s="24"/>
      <c r="PAJ32" s="75"/>
      <c r="PAK32" s="75"/>
      <c r="PAL32" s="75"/>
      <c r="PAM32" s="35"/>
      <c r="PAN32" s="76"/>
      <c r="PAO32" s="35"/>
      <c r="PAP32" s="76"/>
      <c r="PAQ32" s="26"/>
      <c r="PAR32" s="76"/>
      <c r="PAS32" s="26"/>
      <c r="PAT32" s="76"/>
      <c r="PAU32" s="26"/>
      <c r="PAV32" s="76"/>
      <c r="PAW32" s="26"/>
      <c r="PAX32" s="76"/>
      <c r="PAY32" s="26"/>
      <c r="PAZ32" s="76"/>
      <c r="PBA32" s="26"/>
      <c r="PBB32" s="76"/>
      <c r="PBC32" s="26"/>
      <c r="PBD32" s="76"/>
      <c r="PBE32" s="31"/>
      <c r="PBF32" s="76"/>
      <c r="PBG32" s="31"/>
      <c r="PBH32" s="76"/>
      <c r="PBI32" s="31"/>
      <c r="PBJ32" s="76"/>
      <c r="PBK32" s="31"/>
      <c r="PBL32" s="76"/>
      <c r="PBM32" s="31"/>
      <c r="PBN32" s="76"/>
      <c r="PBO32" s="31"/>
      <c r="PBP32" s="76"/>
      <c r="PBQ32" s="31"/>
      <c r="PBR32" s="76"/>
      <c r="PBS32" s="31"/>
      <c r="PBT32" s="76"/>
      <c r="PBU32" s="31"/>
      <c r="PBV32" s="76"/>
      <c r="PBW32" s="31"/>
      <c r="PBX32" s="76"/>
      <c r="PBY32" s="31"/>
      <c r="PBZ32" s="77"/>
      <c r="PCA32" s="31"/>
      <c r="PCB32" s="76"/>
      <c r="PCC32" s="31"/>
      <c r="PCD32" s="76"/>
      <c r="PCE32" s="31"/>
      <c r="PCF32" s="76"/>
      <c r="PCG32" s="31"/>
      <c r="PCH32" s="76"/>
      <c r="PCI32" s="31"/>
      <c r="PCJ32" s="76"/>
      <c r="PCK32" s="31"/>
      <c r="PCL32" s="76"/>
      <c r="PCM32" s="31"/>
      <c r="PCN32" s="76"/>
      <c r="PCO32" s="24"/>
      <c r="PCP32" s="76"/>
      <c r="PCQ32" s="31"/>
      <c r="PCR32" s="76"/>
      <c r="PCS32" s="31"/>
      <c r="PCT32" s="76"/>
      <c r="PCU32" s="31"/>
      <c r="PCV32" s="76"/>
      <c r="PCW32" s="31"/>
      <c r="PCX32" s="76"/>
      <c r="PCY32" s="24"/>
      <c r="PCZ32" s="76"/>
      <c r="PDA32" s="31"/>
      <c r="PDB32" s="76"/>
      <c r="PDC32" s="31"/>
      <c r="PDD32" s="76"/>
      <c r="PDE32" s="31"/>
      <c r="PDF32" s="76"/>
      <c r="PDG32" s="24"/>
      <c r="PDH32" s="75"/>
      <c r="PDI32" s="75"/>
      <c r="PDJ32" s="75"/>
      <c r="PDK32" s="35"/>
      <c r="PDL32" s="76"/>
      <c r="PDM32" s="35"/>
      <c r="PDN32" s="76"/>
      <c r="PDO32" s="26"/>
      <c r="PDP32" s="76"/>
      <c r="PDQ32" s="26"/>
      <c r="PDR32" s="76"/>
      <c r="PDS32" s="26"/>
      <c r="PDT32" s="76"/>
      <c r="PDU32" s="26"/>
      <c r="PDV32" s="76"/>
      <c r="PDW32" s="26"/>
      <c r="PDX32" s="76"/>
      <c r="PDY32" s="26"/>
      <c r="PDZ32" s="76"/>
      <c r="PEA32" s="26"/>
      <c r="PEB32" s="76"/>
      <c r="PEC32" s="31"/>
      <c r="PED32" s="76"/>
      <c r="PEE32" s="31"/>
      <c r="PEF32" s="76"/>
      <c r="PEG32" s="31"/>
      <c r="PEH32" s="76"/>
      <c r="PEI32" s="31"/>
      <c r="PEJ32" s="76"/>
      <c r="PEK32" s="31"/>
      <c r="PEL32" s="76"/>
      <c r="PEM32" s="31"/>
      <c r="PEN32" s="76"/>
      <c r="PEO32" s="31"/>
      <c r="PEP32" s="76"/>
      <c r="PEQ32" s="31"/>
      <c r="PER32" s="76"/>
      <c r="PES32" s="31"/>
      <c r="PET32" s="76"/>
      <c r="PEU32" s="31"/>
      <c r="PEV32" s="76"/>
      <c r="PEW32" s="31"/>
      <c r="PEX32" s="77"/>
      <c r="PEY32" s="31"/>
      <c r="PEZ32" s="76"/>
      <c r="PFA32" s="31"/>
      <c r="PFB32" s="76"/>
      <c r="PFC32" s="31"/>
      <c r="PFD32" s="76"/>
      <c r="PFE32" s="31"/>
      <c r="PFF32" s="76"/>
      <c r="PFG32" s="31"/>
      <c r="PFH32" s="76"/>
      <c r="PFI32" s="31"/>
      <c r="PFJ32" s="76"/>
      <c r="PFK32" s="31"/>
      <c r="PFL32" s="76"/>
      <c r="PFM32" s="24"/>
      <c r="PFN32" s="76"/>
      <c r="PFO32" s="31"/>
      <c r="PFP32" s="76"/>
      <c r="PFQ32" s="31"/>
      <c r="PFR32" s="76"/>
      <c r="PFS32" s="31"/>
      <c r="PFT32" s="76"/>
      <c r="PFU32" s="31"/>
      <c r="PFV32" s="76"/>
      <c r="PFW32" s="24"/>
      <c r="PFX32" s="76"/>
      <c r="PFY32" s="31"/>
      <c r="PFZ32" s="76"/>
      <c r="PGA32" s="31"/>
      <c r="PGB32" s="76"/>
      <c r="PGC32" s="31"/>
      <c r="PGD32" s="76"/>
      <c r="PGE32" s="24"/>
      <c r="PGF32" s="75"/>
      <c r="PGG32" s="75"/>
      <c r="PGH32" s="75"/>
      <c r="PGI32" s="35"/>
      <c r="PGJ32" s="76"/>
      <c r="PGK32" s="35"/>
      <c r="PGL32" s="76"/>
      <c r="PGM32" s="26"/>
      <c r="PGN32" s="76"/>
      <c r="PGO32" s="26"/>
      <c r="PGP32" s="76"/>
      <c r="PGQ32" s="26"/>
      <c r="PGR32" s="76"/>
      <c r="PGS32" s="26"/>
      <c r="PGT32" s="76"/>
      <c r="PGU32" s="26"/>
      <c r="PGV32" s="76"/>
      <c r="PGW32" s="26"/>
      <c r="PGX32" s="76"/>
      <c r="PGY32" s="26"/>
      <c r="PGZ32" s="76"/>
      <c r="PHA32" s="31"/>
      <c r="PHB32" s="76"/>
      <c r="PHC32" s="31"/>
      <c r="PHD32" s="76"/>
      <c r="PHE32" s="31"/>
      <c r="PHF32" s="76"/>
      <c r="PHG32" s="31"/>
      <c r="PHH32" s="76"/>
      <c r="PHI32" s="31"/>
      <c r="PHJ32" s="76"/>
      <c r="PHK32" s="31"/>
      <c r="PHL32" s="76"/>
      <c r="PHM32" s="31"/>
      <c r="PHN32" s="76"/>
      <c r="PHO32" s="31"/>
      <c r="PHP32" s="76"/>
      <c r="PHQ32" s="31"/>
      <c r="PHR32" s="76"/>
      <c r="PHS32" s="31"/>
      <c r="PHT32" s="76"/>
      <c r="PHU32" s="31"/>
      <c r="PHV32" s="77"/>
      <c r="PHW32" s="31"/>
      <c r="PHX32" s="76"/>
      <c r="PHY32" s="31"/>
      <c r="PHZ32" s="76"/>
      <c r="PIA32" s="31"/>
      <c r="PIB32" s="76"/>
      <c r="PIC32" s="31"/>
      <c r="PID32" s="76"/>
      <c r="PIE32" s="31"/>
      <c r="PIF32" s="76"/>
      <c r="PIG32" s="31"/>
      <c r="PIH32" s="76"/>
      <c r="PII32" s="31"/>
      <c r="PIJ32" s="76"/>
      <c r="PIK32" s="24"/>
      <c r="PIL32" s="76"/>
      <c r="PIM32" s="31"/>
      <c r="PIN32" s="76"/>
      <c r="PIO32" s="31"/>
      <c r="PIP32" s="76"/>
      <c r="PIQ32" s="31"/>
      <c r="PIR32" s="76"/>
      <c r="PIS32" s="31"/>
      <c r="PIT32" s="76"/>
      <c r="PIU32" s="24"/>
      <c r="PIV32" s="76"/>
      <c r="PIW32" s="31"/>
      <c r="PIX32" s="76"/>
      <c r="PIY32" s="31"/>
      <c r="PIZ32" s="76"/>
      <c r="PJA32" s="31"/>
      <c r="PJB32" s="76"/>
      <c r="PJC32" s="24"/>
      <c r="PJD32" s="75"/>
      <c r="PJE32" s="75"/>
      <c r="PJF32" s="75"/>
      <c r="PJG32" s="35"/>
      <c r="PJH32" s="76"/>
      <c r="PJI32" s="35"/>
      <c r="PJJ32" s="76"/>
      <c r="PJK32" s="26"/>
      <c r="PJL32" s="76"/>
      <c r="PJM32" s="26"/>
      <c r="PJN32" s="76"/>
      <c r="PJO32" s="26"/>
      <c r="PJP32" s="76"/>
      <c r="PJQ32" s="26"/>
      <c r="PJR32" s="76"/>
      <c r="PJS32" s="26"/>
      <c r="PJT32" s="76"/>
      <c r="PJU32" s="26"/>
      <c r="PJV32" s="76"/>
      <c r="PJW32" s="26"/>
      <c r="PJX32" s="76"/>
      <c r="PJY32" s="31"/>
      <c r="PJZ32" s="76"/>
      <c r="PKA32" s="31"/>
      <c r="PKB32" s="76"/>
      <c r="PKC32" s="31"/>
      <c r="PKD32" s="76"/>
      <c r="PKE32" s="31"/>
      <c r="PKF32" s="76"/>
      <c r="PKG32" s="31"/>
      <c r="PKH32" s="76"/>
      <c r="PKI32" s="31"/>
      <c r="PKJ32" s="76"/>
      <c r="PKK32" s="31"/>
      <c r="PKL32" s="76"/>
      <c r="PKM32" s="31"/>
      <c r="PKN32" s="76"/>
      <c r="PKO32" s="31"/>
      <c r="PKP32" s="76"/>
      <c r="PKQ32" s="31"/>
      <c r="PKR32" s="76"/>
      <c r="PKS32" s="31"/>
      <c r="PKT32" s="77"/>
      <c r="PKU32" s="31"/>
      <c r="PKV32" s="76"/>
      <c r="PKW32" s="31"/>
      <c r="PKX32" s="76"/>
      <c r="PKY32" s="31"/>
      <c r="PKZ32" s="76"/>
      <c r="PLA32" s="31"/>
      <c r="PLB32" s="76"/>
      <c r="PLC32" s="31"/>
      <c r="PLD32" s="76"/>
      <c r="PLE32" s="31"/>
      <c r="PLF32" s="76"/>
      <c r="PLG32" s="31"/>
      <c r="PLH32" s="76"/>
      <c r="PLI32" s="24"/>
      <c r="PLJ32" s="76"/>
      <c r="PLK32" s="31"/>
      <c r="PLL32" s="76"/>
      <c r="PLM32" s="31"/>
      <c r="PLN32" s="76"/>
      <c r="PLO32" s="31"/>
      <c r="PLP32" s="76"/>
      <c r="PLQ32" s="31"/>
      <c r="PLR32" s="76"/>
      <c r="PLS32" s="24"/>
      <c r="PLT32" s="76"/>
      <c r="PLU32" s="31"/>
      <c r="PLV32" s="76"/>
      <c r="PLW32" s="31"/>
      <c r="PLX32" s="76"/>
      <c r="PLY32" s="31"/>
      <c r="PLZ32" s="76"/>
      <c r="PMA32" s="24"/>
      <c r="PMB32" s="75"/>
      <c r="PMC32" s="75"/>
      <c r="PMD32" s="75"/>
      <c r="PME32" s="35"/>
      <c r="PMF32" s="76"/>
      <c r="PMG32" s="35"/>
      <c r="PMH32" s="76"/>
      <c r="PMI32" s="26"/>
      <c r="PMJ32" s="76"/>
      <c r="PMK32" s="26"/>
      <c r="PML32" s="76"/>
      <c r="PMM32" s="26"/>
      <c r="PMN32" s="76"/>
      <c r="PMO32" s="26"/>
      <c r="PMP32" s="76"/>
      <c r="PMQ32" s="26"/>
      <c r="PMR32" s="76"/>
      <c r="PMS32" s="26"/>
      <c r="PMT32" s="76"/>
      <c r="PMU32" s="26"/>
      <c r="PMV32" s="76"/>
      <c r="PMW32" s="31"/>
      <c r="PMX32" s="76"/>
      <c r="PMY32" s="31"/>
      <c r="PMZ32" s="76"/>
      <c r="PNA32" s="31"/>
      <c r="PNB32" s="76"/>
      <c r="PNC32" s="31"/>
      <c r="PND32" s="76"/>
      <c r="PNE32" s="31"/>
      <c r="PNF32" s="76"/>
      <c r="PNG32" s="31"/>
      <c r="PNH32" s="76"/>
      <c r="PNI32" s="31"/>
      <c r="PNJ32" s="76"/>
      <c r="PNK32" s="31"/>
      <c r="PNL32" s="76"/>
      <c r="PNM32" s="31"/>
      <c r="PNN32" s="76"/>
      <c r="PNO32" s="31"/>
      <c r="PNP32" s="76"/>
      <c r="PNQ32" s="31"/>
      <c r="PNR32" s="77"/>
      <c r="PNS32" s="31"/>
      <c r="PNT32" s="76"/>
      <c r="PNU32" s="31"/>
      <c r="PNV32" s="76"/>
      <c r="PNW32" s="31"/>
      <c r="PNX32" s="76"/>
      <c r="PNY32" s="31"/>
      <c r="PNZ32" s="76"/>
      <c r="POA32" s="31"/>
      <c r="POB32" s="76"/>
      <c r="POC32" s="31"/>
      <c r="POD32" s="76"/>
      <c r="POE32" s="31"/>
      <c r="POF32" s="76"/>
      <c r="POG32" s="24"/>
      <c r="POH32" s="76"/>
      <c r="POI32" s="31"/>
      <c r="POJ32" s="76"/>
      <c r="POK32" s="31"/>
      <c r="POL32" s="76"/>
      <c r="POM32" s="31"/>
      <c r="PON32" s="76"/>
      <c r="POO32" s="31"/>
      <c r="POP32" s="76"/>
      <c r="POQ32" s="24"/>
      <c r="POR32" s="76"/>
      <c r="POS32" s="31"/>
      <c r="POT32" s="76"/>
      <c r="POU32" s="31"/>
      <c r="POV32" s="76"/>
      <c r="POW32" s="31"/>
      <c r="POX32" s="76"/>
      <c r="POY32" s="24"/>
      <c r="POZ32" s="75"/>
      <c r="PPA32" s="75"/>
      <c r="PPB32" s="75"/>
      <c r="PPC32" s="35"/>
      <c r="PPD32" s="76"/>
      <c r="PPE32" s="35"/>
      <c r="PPF32" s="76"/>
      <c r="PPG32" s="26"/>
      <c r="PPH32" s="76"/>
      <c r="PPI32" s="26"/>
      <c r="PPJ32" s="76"/>
      <c r="PPK32" s="26"/>
      <c r="PPL32" s="76"/>
      <c r="PPM32" s="26"/>
      <c r="PPN32" s="76"/>
      <c r="PPO32" s="26"/>
      <c r="PPP32" s="76"/>
      <c r="PPQ32" s="26"/>
      <c r="PPR32" s="76"/>
      <c r="PPS32" s="26"/>
      <c r="PPT32" s="76"/>
      <c r="PPU32" s="31"/>
      <c r="PPV32" s="76"/>
      <c r="PPW32" s="31"/>
      <c r="PPX32" s="76"/>
      <c r="PPY32" s="31"/>
      <c r="PPZ32" s="76"/>
      <c r="PQA32" s="31"/>
      <c r="PQB32" s="76"/>
      <c r="PQC32" s="31"/>
      <c r="PQD32" s="76"/>
      <c r="PQE32" s="31"/>
      <c r="PQF32" s="76"/>
      <c r="PQG32" s="31"/>
      <c r="PQH32" s="76"/>
      <c r="PQI32" s="31"/>
      <c r="PQJ32" s="76"/>
      <c r="PQK32" s="31"/>
      <c r="PQL32" s="76"/>
      <c r="PQM32" s="31"/>
      <c r="PQN32" s="76"/>
      <c r="PQO32" s="31"/>
      <c r="PQP32" s="77"/>
      <c r="PQQ32" s="31"/>
      <c r="PQR32" s="76"/>
      <c r="PQS32" s="31"/>
      <c r="PQT32" s="76"/>
      <c r="PQU32" s="31"/>
      <c r="PQV32" s="76"/>
      <c r="PQW32" s="31"/>
      <c r="PQX32" s="76"/>
      <c r="PQY32" s="31"/>
      <c r="PQZ32" s="76"/>
      <c r="PRA32" s="31"/>
      <c r="PRB32" s="76"/>
      <c r="PRC32" s="31"/>
      <c r="PRD32" s="76"/>
      <c r="PRE32" s="24"/>
      <c r="PRF32" s="76"/>
      <c r="PRG32" s="31"/>
      <c r="PRH32" s="76"/>
      <c r="PRI32" s="31"/>
      <c r="PRJ32" s="76"/>
      <c r="PRK32" s="31"/>
      <c r="PRL32" s="76"/>
      <c r="PRM32" s="31"/>
      <c r="PRN32" s="76"/>
      <c r="PRO32" s="24"/>
      <c r="PRP32" s="76"/>
      <c r="PRQ32" s="31"/>
      <c r="PRR32" s="76"/>
      <c r="PRS32" s="31"/>
      <c r="PRT32" s="76"/>
      <c r="PRU32" s="31"/>
      <c r="PRV32" s="76"/>
      <c r="PRW32" s="24"/>
      <c r="PRX32" s="75"/>
      <c r="PRY32" s="75"/>
      <c r="PRZ32" s="75"/>
      <c r="PSA32" s="35"/>
      <c r="PSB32" s="76"/>
      <c r="PSC32" s="35"/>
      <c r="PSD32" s="76"/>
      <c r="PSE32" s="26"/>
      <c r="PSF32" s="76"/>
      <c r="PSG32" s="26"/>
      <c r="PSH32" s="76"/>
      <c r="PSI32" s="26"/>
      <c r="PSJ32" s="76"/>
      <c r="PSK32" s="26"/>
      <c r="PSL32" s="76"/>
      <c r="PSM32" s="26"/>
      <c r="PSN32" s="76"/>
      <c r="PSO32" s="26"/>
      <c r="PSP32" s="76"/>
      <c r="PSQ32" s="26"/>
      <c r="PSR32" s="76"/>
      <c r="PSS32" s="31"/>
      <c r="PST32" s="76"/>
      <c r="PSU32" s="31"/>
      <c r="PSV32" s="76"/>
      <c r="PSW32" s="31"/>
      <c r="PSX32" s="76"/>
      <c r="PSY32" s="31"/>
      <c r="PSZ32" s="76"/>
      <c r="PTA32" s="31"/>
      <c r="PTB32" s="76"/>
      <c r="PTC32" s="31"/>
      <c r="PTD32" s="76"/>
      <c r="PTE32" s="31"/>
      <c r="PTF32" s="76"/>
      <c r="PTG32" s="31"/>
      <c r="PTH32" s="76"/>
      <c r="PTI32" s="31"/>
      <c r="PTJ32" s="76"/>
      <c r="PTK32" s="31"/>
      <c r="PTL32" s="76"/>
      <c r="PTM32" s="31"/>
      <c r="PTN32" s="77"/>
      <c r="PTO32" s="31"/>
      <c r="PTP32" s="76"/>
      <c r="PTQ32" s="31"/>
      <c r="PTR32" s="76"/>
      <c r="PTS32" s="31"/>
      <c r="PTT32" s="76"/>
      <c r="PTU32" s="31"/>
      <c r="PTV32" s="76"/>
      <c r="PTW32" s="31"/>
      <c r="PTX32" s="76"/>
      <c r="PTY32" s="31"/>
      <c r="PTZ32" s="76"/>
      <c r="PUA32" s="31"/>
      <c r="PUB32" s="76"/>
      <c r="PUC32" s="24"/>
      <c r="PUD32" s="76"/>
      <c r="PUE32" s="31"/>
      <c r="PUF32" s="76"/>
      <c r="PUG32" s="31"/>
      <c r="PUH32" s="76"/>
      <c r="PUI32" s="31"/>
      <c r="PUJ32" s="76"/>
      <c r="PUK32" s="31"/>
      <c r="PUL32" s="76"/>
      <c r="PUM32" s="24"/>
      <c r="PUN32" s="76"/>
      <c r="PUO32" s="31"/>
      <c r="PUP32" s="76"/>
      <c r="PUQ32" s="31"/>
      <c r="PUR32" s="76"/>
      <c r="PUS32" s="31"/>
      <c r="PUT32" s="76"/>
      <c r="PUU32" s="24"/>
      <c r="PUV32" s="75"/>
      <c r="PUW32" s="75"/>
      <c r="PUX32" s="75"/>
      <c r="PUY32" s="35"/>
      <c r="PUZ32" s="76"/>
      <c r="PVA32" s="35"/>
      <c r="PVB32" s="76"/>
      <c r="PVC32" s="26"/>
      <c r="PVD32" s="76"/>
      <c r="PVE32" s="26"/>
      <c r="PVF32" s="76"/>
      <c r="PVG32" s="26"/>
      <c r="PVH32" s="76"/>
      <c r="PVI32" s="26"/>
      <c r="PVJ32" s="76"/>
      <c r="PVK32" s="26"/>
      <c r="PVL32" s="76"/>
      <c r="PVM32" s="26"/>
      <c r="PVN32" s="76"/>
      <c r="PVO32" s="26"/>
      <c r="PVP32" s="76"/>
      <c r="PVQ32" s="31"/>
      <c r="PVR32" s="76"/>
      <c r="PVS32" s="31"/>
      <c r="PVT32" s="76"/>
      <c r="PVU32" s="31"/>
      <c r="PVV32" s="76"/>
      <c r="PVW32" s="31"/>
      <c r="PVX32" s="76"/>
      <c r="PVY32" s="31"/>
      <c r="PVZ32" s="76"/>
      <c r="PWA32" s="31"/>
      <c r="PWB32" s="76"/>
      <c r="PWC32" s="31"/>
      <c r="PWD32" s="76"/>
      <c r="PWE32" s="31"/>
      <c r="PWF32" s="76"/>
      <c r="PWG32" s="31"/>
      <c r="PWH32" s="76"/>
      <c r="PWI32" s="31"/>
      <c r="PWJ32" s="76"/>
      <c r="PWK32" s="31"/>
      <c r="PWL32" s="77"/>
      <c r="PWM32" s="31"/>
      <c r="PWN32" s="76"/>
      <c r="PWO32" s="31"/>
      <c r="PWP32" s="76"/>
      <c r="PWQ32" s="31"/>
      <c r="PWR32" s="76"/>
      <c r="PWS32" s="31"/>
      <c r="PWT32" s="76"/>
      <c r="PWU32" s="31"/>
      <c r="PWV32" s="76"/>
      <c r="PWW32" s="31"/>
      <c r="PWX32" s="76"/>
      <c r="PWY32" s="31"/>
      <c r="PWZ32" s="76"/>
      <c r="PXA32" s="24"/>
      <c r="PXB32" s="76"/>
      <c r="PXC32" s="31"/>
      <c r="PXD32" s="76"/>
      <c r="PXE32" s="31"/>
      <c r="PXF32" s="76"/>
      <c r="PXG32" s="31"/>
      <c r="PXH32" s="76"/>
      <c r="PXI32" s="31"/>
      <c r="PXJ32" s="76"/>
      <c r="PXK32" s="24"/>
      <c r="PXL32" s="76"/>
      <c r="PXM32" s="31"/>
      <c r="PXN32" s="76"/>
      <c r="PXO32" s="31"/>
      <c r="PXP32" s="76"/>
      <c r="PXQ32" s="31"/>
      <c r="PXR32" s="76"/>
      <c r="PXS32" s="24"/>
      <c r="PXT32" s="75"/>
      <c r="PXU32" s="75"/>
      <c r="PXV32" s="75"/>
      <c r="PXW32" s="35"/>
      <c r="PXX32" s="76"/>
      <c r="PXY32" s="35"/>
      <c r="PXZ32" s="76"/>
      <c r="PYA32" s="26"/>
      <c r="PYB32" s="76"/>
      <c r="PYC32" s="26"/>
      <c r="PYD32" s="76"/>
      <c r="PYE32" s="26"/>
      <c r="PYF32" s="76"/>
      <c r="PYG32" s="26"/>
      <c r="PYH32" s="76"/>
      <c r="PYI32" s="26"/>
      <c r="PYJ32" s="76"/>
      <c r="PYK32" s="26"/>
      <c r="PYL32" s="76"/>
      <c r="PYM32" s="26"/>
      <c r="PYN32" s="76"/>
      <c r="PYO32" s="31"/>
      <c r="PYP32" s="76"/>
      <c r="PYQ32" s="31"/>
      <c r="PYR32" s="76"/>
      <c r="PYS32" s="31"/>
      <c r="PYT32" s="76"/>
      <c r="PYU32" s="31"/>
      <c r="PYV32" s="76"/>
      <c r="PYW32" s="31"/>
      <c r="PYX32" s="76"/>
      <c r="PYY32" s="31"/>
      <c r="PYZ32" s="76"/>
      <c r="PZA32" s="31"/>
      <c r="PZB32" s="76"/>
      <c r="PZC32" s="31"/>
      <c r="PZD32" s="76"/>
      <c r="PZE32" s="31"/>
      <c r="PZF32" s="76"/>
      <c r="PZG32" s="31"/>
      <c r="PZH32" s="76"/>
      <c r="PZI32" s="31"/>
      <c r="PZJ32" s="77"/>
      <c r="PZK32" s="31"/>
      <c r="PZL32" s="76"/>
      <c r="PZM32" s="31"/>
      <c r="PZN32" s="76"/>
      <c r="PZO32" s="31"/>
      <c r="PZP32" s="76"/>
      <c r="PZQ32" s="31"/>
      <c r="PZR32" s="76"/>
      <c r="PZS32" s="31"/>
      <c r="PZT32" s="76"/>
      <c r="PZU32" s="31"/>
      <c r="PZV32" s="76"/>
      <c r="PZW32" s="31"/>
      <c r="PZX32" s="76"/>
      <c r="PZY32" s="24"/>
      <c r="PZZ32" s="76"/>
      <c r="QAA32" s="31"/>
      <c r="QAB32" s="76"/>
      <c r="QAC32" s="31"/>
      <c r="QAD32" s="76"/>
      <c r="QAE32" s="31"/>
      <c r="QAF32" s="76"/>
      <c r="QAG32" s="31"/>
      <c r="QAH32" s="76"/>
      <c r="QAI32" s="24"/>
      <c r="QAJ32" s="76"/>
      <c r="QAK32" s="31"/>
      <c r="QAL32" s="76"/>
      <c r="QAM32" s="31"/>
      <c r="QAN32" s="76"/>
      <c r="QAO32" s="31"/>
      <c r="QAP32" s="76"/>
      <c r="QAQ32" s="24"/>
      <c r="QAR32" s="75"/>
      <c r="QAS32" s="75"/>
      <c r="QAT32" s="75"/>
      <c r="QAU32" s="35"/>
      <c r="QAV32" s="76"/>
      <c r="QAW32" s="35"/>
      <c r="QAX32" s="76"/>
      <c r="QAY32" s="26"/>
      <c r="QAZ32" s="76"/>
      <c r="QBA32" s="26"/>
      <c r="QBB32" s="76"/>
      <c r="QBC32" s="26"/>
      <c r="QBD32" s="76"/>
      <c r="QBE32" s="26"/>
      <c r="QBF32" s="76"/>
      <c r="QBG32" s="26"/>
      <c r="QBH32" s="76"/>
      <c r="QBI32" s="26"/>
      <c r="QBJ32" s="76"/>
      <c r="QBK32" s="26"/>
      <c r="QBL32" s="76"/>
      <c r="QBM32" s="31"/>
      <c r="QBN32" s="76"/>
      <c r="QBO32" s="31"/>
      <c r="QBP32" s="76"/>
      <c r="QBQ32" s="31"/>
      <c r="QBR32" s="76"/>
      <c r="QBS32" s="31"/>
      <c r="QBT32" s="76"/>
      <c r="QBU32" s="31"/>
      <c r="QBV32" s="76"/>
      <c r="QBW32" s="31"/>
      <c r="QBX32" s="76"/>
      <c r="QBY32" s="31"/>
      <c r="QBZ32" s="76"/>
      <c r="QCA32" s="31"/>
      <c r="QCB32" s="76"/>
      <c r="QCC32" s="31"/>
      <c r="QCD32" s="76"/>
      <c r="QCE32" s="31"/>
      <c r="QCF32" s="76"/>
      <c r="QCG32" s="31"/>
      <c r="QCH32" s="77"/>
      <c r="QCI32" s="31"/>
      <c r="QCJ32" s="76"/>
      <c r="QCK32" s="31"/>
      <c r="QCL32" s="76"/>
      <c r="QCM32" s="31"/>
      <c r="QCN32" s="76"/>
      <c r="QCO32" s="31"/>
      <c r="QCP32" s="76"/>
      <c r="QCQ32" s="31"/>
      <c r="QCR32" s="76"/>
      <c r="QCS32" s="31"/>
      <c r="QCT32" s="76"/>
      <c r="QCU32" s="31"/>
      <c r="QCV32" s="76"/>
      <c r="QCW32" s="24"/>
      <c r="QCX32" s="76"/>
      <c r="QCY32" s="31"/>
      <c r="QCZ32" s="76"/>
      <c r="QDA32" s="31"/>
      <c r="QDB32" s="76"/>
      <c r="QDC32" s="31"/>
      <c r="QDD32" s="76"/>
      <c r="QDE32" s="31"/>
      <c r="QDF32" s="76"/>
      <c r="QDG32" s="24"/>
      <c r="QDH32" s="76"/>
      <c r="QDI32" s="31"/>
      <c r="QDJ32" s="76"/>
      <c r="QDK32" s="31"/>
      <c r="QDL32" s="76"/>
      <c r="QDM32" s="31"/>
      <c r="QDN32" s="76"/>
      <c r="QDO32" s="24"/>
      <c r="QDP32" s="75"/>
      <c r="QDQ32" s="75"/>
      <c r="QDR32" s="75"/>
      <c r="QDS32" s="35"/>
      <c r="QDT32" s="76"/>
      <c r="QDU32" s="35"/>
      <c r="QDV32" s="76"/>
      <c r="QDW32" s="26"/>
      <c r="QDX32" s="76"/>
      <c r="QDY32" s="26"/>
      <c r="QDZ32" s="76"/>
      <c r="QEA32" s="26"/>
      <c r="QEB32" s="76"/>
      <c r="QEC32" s="26"/>
      <c r="QED32" s="76"/>
      <c r="QEE32" s="26"/>
      <c r="QEF32" s="76"/>
      <c r="QEG32" s="26"/>
      <c r="QEH32" s="76"/>
      <c r="QEI32" s="26"/>
      <c r="QEJ32" s="76"/>
      <c r="QEK32" s="31"/>
      <c r="QEL32" s="76"/>
      <c r="QEM32" s="31"/>
      <c r="QEN32" s="76"/>
      <c r="QEO32" s="31"/>
      <c r="QEP32" s="76"/>
      <c r="QEQ32" s="31"/>
      <c r="QER32" s="76"/>
      <c r="QES32" s="31"/>
      <c r="QET32" s="76"/>
      <c r="QEU32" s="31"/>
      <c r="QEV32" s="76"/>
      <c r="QEW32" s="31"/>
      <c r="QEX32" s="76"/>
      <c r="QEY32" s="31"/>
      <c r="QEZ32" s="76"/>
      <c r="QFA32" s="31"/>
      <c r="QFB32" s="76"/>
      <c r="QFC32" s="31"/>
      <c r="QFD32" s="76"/>
      <c r="QFE32" s="31"/>
      <c r="QFF32" s="77"/>
      <c r="QFG32" s="31"/>
      <c r="QFH32" s="76"/>
      <c r="QFI32" s="31"/>
      <c r="QFJ32" s="76"/>
      <c r="QFK32" s="31"/>
      <c r="QFL32" s="76"/>
      <c r="QFM32" s="31"/>
      <c r="QFN32" s="76"/>
      <c r="QFO32" s="31"/>
      <c r="QFP32" s="76"/>
      <c r="QFQ32" s="31"/>
      <c r="QFR32" s="76"/>
      <c r="QFS32" s="31"/>
      <c r="QFT32" s="76"/>
      <c r="QFU32" s="24"/>
      <c r="QFV32" s="76"/>
      <c r="QFW32" s="31"/>
      <c r="QFX32" s="76"/>
      <c r="QFY32" s="31"/>
      <c r="QFZ32" s="76"/>
      <c r="QGA32" s="31"/>
      <c r="QGB32" s="76"/>
      <c r="QGC32" s="31"/>
      <c r="QGD32" s="76"/>
      <c r="QGE32" s="24"/>
      <c r="QGF32" s="76"/>
      <c r="QGG32" s="31"/>
      <c r="QGH32" s="76"/>
      <c r="QGI32" s="31"/>
      <c r="QGJ32" s="76"/>
      <c r="QGK32" s="31"/>
      <c r="QGL32" s="76"/>
      <c r="QGM32" s="24"/>
      <c r="QGN32" s="75"/>
      <c r="QGO32" s="75"/>
      <c r="QGP32" s="75"/>
      <c r="QGQ32" s="35"/>
      <c r="QGR32" s="76"/>
      <c r="QGS32" s="35"/>
      <c r="QGT32" s="76"/>
      <c r="QGU32" s="26"/>
      <c r="QGV32" s="76"/>
      <c r="QGW32" s="26"/>
      <c r="QGX32" s="76"/>
      <c r="QGY32" s="26"/>
      <c r="QGZ32" s="76"/>
      <c r="QHA32" s="26"/>
      <c r="QHB32" s="76"/>
      <c r="QHC32" s="26"/>
      <c r="QHD32" s="76"/>
      <c r="QHE32" s="26"/>
      <c r="QHF32" s="76"/>
      <c r="QHG32" s="26"/>
      <c r="QHH32" s="76"/>
      <c r="QHI32" s="31"/>
      <c r="QHJ32" s="76"/>
      <c r="QHK32" s="31"/>
      <c r="QHL32" s="76"/>
      <c r="QHM32" s="31"/>
      <c r="QHN32" s="76"/>
      <c r="QHO32" s="31"/>
      <c r="QHP32" s="76"/>
      <c r="QHQ32" s="31"/>
      <c r="QHR32" s="76"/>
      <c r="QHS32" s="31"/>
      <c r="QHT32" s="76"/>
      <c r="QHU32" s="31"/>
      <c r="QHV32" s="76"/>
      <c r="QHW32" s="31"/>
      <c r="QHX32" s="76"/>
      <c r="QHY32" s="31"/>
      <c r="QHZ32" s="76"/>
      <c r="QIA32" s="31"/>
      <c r="QIB32" s="76"/>
      <c r="QIC32" s="31"/>
      <c r="QID32" s="77"/>
      <c r="QIE32" s="31"/>
      <c r="QIF32" s="76"/>
      <c r="QIG32" s="31"/>
      <c r="QIH32" s="76"/>
      <c r="QII32" s="31"/>
      <c r="QIJ32" s="76"/>
      <c r="QIK32" s="31"/>
      <c r="QIL32" s="76"/>
      <c r="QIM32" s="31"/>
      <c r="QIN32" s="76"/>
      <c r="QIO32" s="31"/>
      <c r="QIP32" s="76"/>
      <c r="QIQ32" s="31"/>
      <c r="QIR32" s="76"/>
      <c r="QIS32" s="24"/>
      <c r="QIT32" s="76"/>
      <c r="QIU32" s="31"/>
      <c r="QIV32" s="76"/>
      <c r="QIW32" s="31"/>
      <c r="QIX32" s="76"/>
      <c r="QIY32" s="31"/>
      <c r="QIZ32" s="76"/>
      <c r="QJA32" s="31"/>
      <c r="QJB32" s="76"/>
      <c r="QJC32" s="24"/>
      <c r="QJD32" s="76"/>
      <c r="QJE32" s="31"/>
      <c r="QJF32" s="76"/>
      <c r="QJG32" s="31"/>
      <c r="QJH32" s="76"/>
      <c r="QJI32" s="31"/>
      <c r="QJJ32" s="76"/>
      <c r="QJK32" s="24"/>
      <c r="QJL32" s="75"/>
      <c r="QJM32" s="75"/>
      <c r="QJN32" s="75"/>
      <c r="QJO32" s="35"/>
      <c r="QJP32" s="76"/>
      <c r="QJQ32" s="35"/>
      <c r="QJR32" s="76"/>
      <c r="QJS32" s="26"/>
      <c r="QJT32" s="76"/>
      <c r="QJU32" s="26"/>
      <c r="QJV32" s="76"/>
      <c r="QJW32" s="26"/>
      <c r="QJX32" s="76"/>
      <c r="QJY32" s="26"/>
      <c r="QJZ32" s="76"/>
      <c r="QKA32" s="26"/>
      <c r="QKB32" s="76"/>
      <c r="QKC32" s="26"/>
      <c r="QKD32" s="76"/>
      <c r="QKE32" s="26"/>
      <c r="QKF32" s="76"/>
      <c r="QKG32" s="31"/>
      <c r="QKH32" s="76"/>
      <c r="QKI32" s="31"/>
      <c r="QKJ32" s="76"/>
      <c r="QKK32" s="31"/>
      <c r="QKL32" s="76"/>
      <c r="QKM32" s="31"/>
      <c r="QKN32" s="76"/>
      <c r="QKO32" s="31"/>
      <c r="QKP32" s="76"/>
      <c r="QKQ32" s="31"/>
      <c r="QKR32" s="76"/>
      <c r="QKS32" s="31"/>
      <c r="QKT32" s="76"/>
      <c r="QKU32" s="31"/>
      <c r="QKV32" s="76"/>
      <c r="QKW32" s="31"/>
      <c r="QKX32" s="76"/>
      <c r="QKY32" s="31"/>
      <c r="QKZ32" s="76"/>
      <c r="QLA32" s="31"/>
      <c r="QLB32" s="77"/>
      <c r="QLC32" s="31"/>
      <c r="QLD32" s="76"/>
      <c r="QLE32" s="31"/>
      <c r="QLF32" s="76"/>
      <c r="QLG32" s="31"/>
      <c r="QLH32" s="76"/>
      <c r="QLI32" s="31"/>
      <c r="QLJ32" s="76"/>
      <c r="QLK32" s="31"/>
      <c r="QLL32" s="76"/>
      <c r="QLM32" s="31"/>
      <c r="QLN32" s="76"/>
      <c r="QLO32" s="31"/>
      <c r="QLP32" s="76"/>
      <c r="QLQ32" s="24"/>
      <c r="QLR32" s="76"/>
      <c r="QLS32" s="31"/>
      <c r="QLT32" s="76"/>
      <c r="QLU32" s="31"/>
      <c r="QLV32" s="76"/>
      <c r="QLW32" s="31"/>
      <c r="QLX32" s="76"/>
      <c r="QLY32" s="31"/>
      <c r="QLZ32" s="76"/>
      <c r="QMA32" s="24"/>
      <c r="QMB32" s="76"/>
      <c r="QMC32" s="31"/>
      <c r="QMD32" s="76"/>
      <c r="QME32" s="31"/>
      <c r="QMF32" s="76"/>
      <c r="QMG32" s="31"/>
      <c r="QMH32" s="76"/>
      <c r="QMI32" s="24"/>
      <c r="QMJ32" s="75"/>
      <c r="QMK32" s="75"/>
      <c r="QML32" s="75"/>
      <c r="QMM32" s="35"/>
      <c r="QMN32" s="76"/>
      <c r="QMO32" s="35"/>
      <c r="QMP32" s="76"/>
      <c r="QMQ32" s="26"/>
      <c r="QMR32" s="76"/>
      <c r="QMS32" s="26"/>
      <c r="QMT32" s="76"/>
      <c r="QMU32" s="26"/>
      <c r="QMV32" s="76"/>
      <c r="QMW32" s="26"/>
      <c r="QMX32" s="76"/>
      <c r="QMY32" s="26"/>
      <c r="QMZ32" s="76"/>
      <c r="QNA32" s="26"/>
      <c r="QNB32" s="76"/>
      <c r="QNC32" s="26"/>
      <c r="QND32" s="76"/>
      <c r="QNE32" s="31"/>
      <c r="QNF32" s="76"/>
      <c r="QNG32" s="31"/>
      <c r="QNH32" s="76"/>
      <c r="QNI32" s="31"/>
      <c r="QNJ32" s="76"/>
      <c r="QNK32" s="31"/>
      <c r="QNL32" s="76"/>
      <c r="QNM32" s="31"/>
      <c r="QNN32" s="76"/>
      <c r="QNO32" s="31"/>
      <c r="QNP32" s="76"/>
      <c r="QNQ32" s="31"/>
      <c r="QNR32" s="76"/>
      <c r="QNS32" s="31"/>
      <c r="QNT32" s="76"/>
      <c r="QNU32" s="31"/>
      <c r="QNV32" s="76"/>
      <c r="QNW32" s="31"/>
      <c r="QNX32" s="76"/>
      <c r="QNY32" s="31"/>
      <c r="QNZ32" s="77"/>
      <c r="QOA32" s="31"/>
      <c r="QOB32" s="76"/>
      <c r="QOC32" s="31"/>
      <c r="QOD32" s="76"/>
      <c r="QOE32" s="31"/>
      <c r="QOF32" s="76"/>
      <c r="QOG32" s="31"/>
      <c r="QOH32" s="76"/>
      <c r="QOI32" s="31"/>
      <c r="QOJ32" s="76"/>
      <c r="QOK32" s="31"/>
      <c r="QOL32" s="76"/>
      <c r="QOM32" s="31"/>
      <c r="QON32" s="76"/>
      <c r="QOO32" s="24"/>
      <c r="QOP32" s="76"/>
      <c r="QOQ32" s="31"/>
      <c r="QOR32" s="76"/>
      <c r="QOS32" s="31"/>
      <c r="QOT32" s="76"/>
      <c r="QOU32" s="31"/>
      <c r="QOV32" s="76"/>
      <c r="QOW32" s="31"/>
      <c r="QOX32" s="76"/>
      <c r="QOY32" s="24"/>
      <c r="QOZ32" s="76"/>
      <c r="QPA32" s="31"/>
      <c r="QPB32" s="76"/>
      <c r="QPC32" s="31"/>
      <c r="QPD32" s="76"/>
      <c r="QPE32" s="31"/>
      <c r="QPF32" s="76"/>
      <c r="QPG32" s="24"/>
      <c r="QPH32" s="75"/>
      <c r="QPI32" s="75"/>
      <c r="QPJ32" s="75"/>
      <c r="QPK32" s="35"/>
      <c r="QPL32" s="76"/>
      <c r="QPM32" s="35"/>
      <c r="QPN32" s="76"/>
      <c r="QPO32" s="26"/>
      <c r="QPP32" s="76"/>
      <c r="QPQ32" s="26"/>
      <c r="QPR32" s="76"/>
      <c r="QPS32" s="26"/>
      <c r="QPT32" s="76"/>
      <c r="QPU32" s="26"/>
      <c r="QPV32" s="76"/>
      <c r="QPW32" s="26"/>
      <c r="QPX32" s="76"/>
      <c r="QPY32" s="26"/>
      <c r="QPZ32" s="76"/>
      <c r="QQA32" s="26"/>
      <c r="QQB32" s="76"/>
      <c r="QQC32" s="31"/>
      <c r="QQD32" s="76"/>
      <c r="QQE32" s="31"/>
      <c r="QQF32" s="76"/>
      <c r="QQG32" s="31"/>
      <c r="QQH32" s="76"/>
      <c r="QQI32" s="31"/>
      <c r="QQJ32" s="76"/>
      <c r="QQK32" s="31"/>
      <c r="QQL32" s="76"/>
      <c r="QQM32" s="31"/>
      <c r="QQN32" s="76"/>
      <c r="QQO32" s="31"/>
      <c r="QQP32" s="76"/>
      <c r="QQQ32" s="31"/>
      <c r="QQR32" s="76"/>
      <c r="QQS32" s="31"/>
      <c r="QQT32" s="76"/>
      <c r="QQU32" s="31"/>
      <c r="QQV32" s="76"/>
      <c r="QQW32" s="31"/>
      <c r="QQX32" s="77"/>
      <c r="QQY32" s="31"/>
      <c r="QQZ32" s="76"/>
      <c r="QRA32" s="31"/>
      <c r="QRB32" s="76"/>
      <c r="QRC32" s="31"/>
      <c r="QRD32" s="76"/>
      <c r="QRE32" s="31"/>
      <c r="QRF32" s="76"/>
      <c r="QRG32" s="31"/>
      <c r="QRH32" s="76"/>
      <c r="QRI32" s="31"/>
      <c r="QRJ32" s="76"/>
      <c r="QRK32" s="31"/>
      <c r="QRL32" s="76"/>
      <c r="QRM32" s="24"/>
      <c r="QRN32" s="76"/>
      <c r="QRO32" s="31"/>
      <c r="QRP32" s="76"/>
      <c r="QRQ32" s="31"/>
      <c r="QRR32" s="76"/>
      <c r="QRS32" s="31"/>
      <c r="QRT32" s="76"/>
      <c r="QRU32" s="31"/>
      <c r="QRV32" s="76"/>
      <c r="QRW32" s="24"/>
      <c r="QRX32" s="76"/>
      <c r="QRY32" s="31"/>
      <c r="QRZ32" s="76"/>
      <c r="QSA32" s="31"/>
      <c r="QSB32" s="76"/>
      <c r="QSC32" s="31"/>
      <c r="QSD32" s="76"/>
      <c r="QSE32" s="24"/>
      <c r="QSF32" s="75"/>
      <c r="QSG32" s="75"/>
      <c r="QSH32" s="75"/>
      <c r="QSI32" s="35"/>
      <c r="QSJ32" s="76"/>
      <c r="QSK32" s="35"/>
      <c r="QSL32" s="76"/>
      <c r="QSM32" s="26"/>
      <c r="QSN32" s="76"/>
      <c r="QSO32" s="26"/>
      <c r="QSP32" s="76"/>
      <c r="QSQ32" s="26"/>
      <c r="QSR32" s="76"/>
      <c r="QSS32" s="26"/>
      <c r="QST32" s="76"/>
      <c r="QSU32" s="26"/>
      <c r="QSV32" s="76"/>
      <c r="QSW32" s="26"/>
      <c r="QSX32" s="76"/>
      <c r="QSY32" s="26"/>
      <c r="QSZ32" s="76"/>
      <c r="QTA32" s="31"/>
      <c r="QTB32" s="76"/>
      <c r="QTC32" s="31"/>
      <c r="QTD32" s="76"/>
      <c r="QTE32" s="31"/>
      <c r="QTF32" s="76"/>
      <c r="QTG32" s="31"/>
      <c r="QTH32" s="76"/>
      <c r="QTI32" s="31"/>
      <c r="QTJ32" s="76"/>
      <c r="QTK32" s="31"/>
      <c r="QTL32" s="76"/>
      <c r="QTM32" s="31"/>
      <c r="QTN32" s="76"/>
      <c r="QTO32" s="31"/>
      <c r="QTP32" s="76"/>
      <c r="QTQ32" s="31"/>
      <c r="QTR32" s="76"/>
      <c r="QTS32" s="31"/>
      <c r="QTT32" s="76"/>
      <c r="QTU32" s="31"/>
      <c r="QTV32" s="77"/>
      <c r="QTW32" s="31"/>
      <c r="QTX32" s="76"/>
      <c r="QTY32" s="31"/>
      <c r="QTZ32" s="76"/>
      <c r="QUA32" s="31"/>
      <c r="QUB32" s="76"/>
      <c r="QUC32" s="31"/>
      <c r="QUD32" s="76"/>
      <c r="QUE32" s="31"/>
      <c r="QUF32" s="76"/>
      <c r="QUG32" s="31"/>
      <c r="QUH32" s="76"/>
      <c r="QUI32" s="31"/>
      <c r="QUJ32" s="76"/>
      <c r="QUK32" s="24"/>
      <c r="QUL32" s="76"/>
      <c r="QUM32" s="31"/>
      <c r="QUN32" s="76"/>
      <c r="QUO32" s="31"/>
      <c r="QUP32" s="76"/>
      <c r="QUQ32" s="31"/>
      <c r="QUR32" s="76"/>
      <c r="QUS32" s="31"/>
      <c r="QUT32" s="76"/>
      <c r="QUU32" s="24"/>
      <c r="QUV32" s="76"/>
      <c r="QUW32" s="31"/>
      <c r="QUX32" s="76"/>
      <c r="QUY32" s="31"/>
      <c r="QUZ32" s="76"/>
      <c r="QVA32" s="31"/>
      <c r="QVB32" s="76"/>
      <c r="QVC32" s="24"/>
      <c r="QVD32" s="75"/>
      <c r="QVE32" s="75"/>
      <c r="QVF32" s="75"/>
      <c r="QVG32" s="35"/>
      <c r="QVH32" s="76"/>
      <c r="QVI32" s="35"/>
      <c r="QVJ32" s="76"/>
      <c r="QVK32" s="26"/>
      <c r="QVL32" s="76"/>
      <c r="QVM32" s="26"/>
      <c r="QVN32" s="76"/>
      <c r="QVO32" s="26"/>
      <c r="QVP32" s="76"/>
      <c r="QVQ32" s="26"/>
      <c r="QVR32" s="76"/>
      <c r="QVS32" s="26"/>
      <c r="QVT32" s="76"/>
      <c r="QVU32" s="26"/>
      <c r="QVV32" s="76"/>
      <c r="QVW32" s="26"/>
      <c r="QVX32" s="76"/>
      <c r="QVY32" s="31"/>
      <c r="QVZ32" s="76"/>
      <c r="QWA32" s="31"/>
      <c r="QWB32" s="76"/>
      <c r="QWC32" s="31"/>
      <c r="QWD32" s="76"/>
      <c r="QWE32" s="31"/>
      <c r="QWF32" s="76"/>
      <c r="QWG32" s="31"/>
      <c r="QWH32" s="76"/>
      <c r="QWI32" s="31"/>
      <c r="QWJ32" s="76"/>
      <c r="QWK32" s="31"/>
      <c r="QWL32" s="76"/>
      <c r="QWM32" s="31"/>
      <c r="QWN32" s="76"/>
      <c r="QWO32" s="31"/>
      <c r="QWP32" s="76"/>
      <c r="QWQ32" s="31"/>
      <c r="QWR32" s="76"/>
      <c r="QWS32" s="31"/>
      <c r="QWT32" s="77"/>
      <c r="QWU32" s="31"/>
      <c r="QWV32" s="76"/>
      <c r="QWW32" s="31"/>
      <c r="QWX32" s="76"/>
      <c r="QWY32" s="31"/>
      <c r="QWZ32" s="76"/>
      <c r="QXA32" s="31"/>
      <c r="QXB32" s="76"/>
      <c r="QXC32" s="31"/>
      <c r="QXD32" s="76"/>
      <c r="QXE32" s="31"/>
      <c r="QXF32" s="76"/>
      <c r="QXG32" s="31"/>
      <c r="QXH32" s="76"/>
      <c r="QXI32" s="24"/>
      <c r="QXJ32" s="76"/>
      <c r="QXK32" s="31"/>
      <c r="QXL32" s="76"/>
      <c r="QXM32" s="31"/>
      <c r="QXN32" s="76"/>
      <c r="QXO32" s="31"/>
      <c r="QXP32" s="76"/>
      <c r="QXQ32" s="31"/>
      <c r="QXR32" s="76"/>
      <c r="QXS32" s="24"/>
      <c r="QXT32" s="76"/>
      <c r="QXU32" s="31"/>
      <c r="QXV32" s="76"/>
      <c r="QXW32" s="31"/>
      <c r="QXX32" s="76"/>
      <c r="QXY32" s="31"/>
      <c r="QXZ32" s="76"/>
      <c r="QYA32" s="24"/>
      <c r="QYB32" s="75"/>
      <c r="QYC32" s="75"/>
      <c r="QYD32" s="75"/>
      <c r="QYE32" s="35"/>
      <c r="QYF32" s="76"/>
      <c r="QYG32" s="35"/>
      <c r="QYH32" s="76"/>
      <c r="QYI32" s="26"/>
      <c r="QYJ32" s="76"/>
      <c r="QYK32" s="26"/>
      <c r="QYL32" s="76"/>
      <c r="QYM32" s="26"/>
      <c r="QYN32" s="76"/>
      <c r="QYO32" s="26"/>
      <c r="QYP32" s="76"/>
      <c r="QYQ32" s="26"/>
      <c r="QYR32" s="76"/>
      <c r="QYS32" s="26"/>
      <c r="QYT32" s="76"/>
      <c r="QYU32" s="26"/>
      <c r="QYV32" s="76"/>
      <c r="QYW32" s="31"/>
      <c r="QYX32" s="76"/>
      <c r="QYY32" s="31"/>
      <c r="QYZ32" s="76"/>
      <c r="QZA32" s="31"/>
      <c r="QZB32" s="76"/>
      <c r="QZC32" s="31"/>
      <c r="QZD32" s="76"/>
      <c r="QZE32" s="31"/>
      <c r="QZF32" s="76"/>
      <c r="QZG32" s="31"/>
      <c r="QZH32" s="76"/>
      <c r="QZI32" s="31"/>
      <c r="QZJ32" s="76"/>
      <c r="QZK32" s="31"/>
      <c r="QZL32" s="76"/>
      <c r="QZM32" s="31"/>
      <c r="QZN32" s="76"/>
      <c r="QZO32" s="31"/>
      <c r="QZP32" s="76"/>
      <c r="QZQ32" s="31"/>
      <c r="QZR32" s="77"/>
      <c r="QZS32" s="31"/>
      <c r="QZT32" s="76"/>
      <c r="QZU32" s="31"/>
      <c r="QZV32" s="76"/>
      <c r="QZW32" s="31"/>
      <c r="QZX32" s="76"/>
      <c r="QZY32" s="31"/>
      <c r="QZZ32" s="76"/>
      <c r="RAA32" s="31"/>
      <c r="RAB32" s="76"/>
      <c r="RAC32" s="31"/>
      <c r="RAD32" s="76"/>
      <c r="RAE32" s="31"/>
      <c r="RAF32" s="76"/>
      <c r="RAG32" s="24"/>
      <c r="RAH32" s="76"/>
      <c r="RAI32" s="31"/>
      <c r="RAJ32" s="76"/>
      <c r="RAK32" s="31"/>
      <c r="RAL32" s="76"/>
      <c r="RAM32" s="31"/>
      <c r="RAN32" s="76"/>
      <c r="RAO32" s="31"/>
      <c r="RAP32" s="76"/>
      <c r="RAQ32" s="24"/>
      <c r="RAR32" s="76"/>
      <c r="RAS32" s="31"/>
      <c r="RAT32" s="76"/>
      <c r="RAU32" s="31"/>
      <c r="RAV32" s="76"/>
      <c r="RAW32" s="31"/>
      <c r="RAX32" s="76"/>
      <c r="RAY32" s="24"/>
      <c r="RAZ32" s="75"/>
      <c r="RBA32" s="75"/>
      <c r="RBB32" s="75"/>
      <c r="RBC32" s="35"/>
      <c r="RBD32" s="76"/>
      <c r="RBE32" s="35"/>
      <c r="RBF32" s="76"/>
      <c r="RBG32" s="26"/>
      <c r="RBH32" s="76"/>
      <c r="RBI32" s="26"/>
      <c r="RBJ32" s="76"/>
      <c r="RBK32" s="26"/>
      <c r="RBL32" s="76"/>
      <c r="RBM32" s="26"/>
      <c r="RBN32" s="76"/>
      <c r="RBO32" s="26"/>
      <c r="RBP32" s="76"/>
      <c r="RBQ32" s="26"/>
      <c r="RBR32" s="76"/>
      <c r="RBS32" s="26"/>
      <c r="RBT32" s="76"/>
      <c r="RBU32" s="31"/>
      <c r="RBV32" s="76"/>
      <c r="RBW32" s="31"/>
      <c r="RBX32" s="76"/>
      <c r="RBY32" s="31"/>
      <c r="RBZ32" s="76"/>
      <c r="RCA32" s="31"/>
      <c r="RCB32" s="76"/>
      <c r="RCC32" s="31"/>
      <c r="RCD32" s="76"/>
      <c r="RCE32" s="31"/>
      <c r="RCF32" s="76"/>
      <c r="RCG32" s="31"/>
      <c r="RCH32" s="76"/>
      <c r="RCI32" s="31"/>
      <c r="RCJ32" s="76"/>
      <c r="RCK32" s="31"/>
      <c r="RCL32" s="76"/>
      <c r="RCM32" s="31"/>
      <c r="RCN32" s="76"/>
      <c r="RCO32" s="31"/>
      <c r="RCP32" s="77"/>
      <c r="RCQ32" s="31"/>
      <c r="RCR32" s="76"/>
      <c r="RCS32" s="31"/>
      <c r="RCT32" s="76"/>
      <c r="RCU32" s="31"/>
      <c r="RCV32" s="76"/>
      <c r="RCW32" s="31"/>
      <c r="RCX32" s="76"/>
      <c r="RCY32" s="31"/>
      <c r="RCZ32" s="76"/>
      <c r="RDA32" s="31"/>
      <c r="RDB32" s="76"/>
      <c r="RDC32" s="31"/>
      <c r="RDD32" s="76"/>
      <c r="RDE32" s="24"/>
      <c r="RDF32" s="76"/>
      <c r="RDG32" s="31"/>
      <c r="RDH32" s="76"/>
      <c r="RDI32" s="31"/>
      <c r="RDJ32" s="76"/>
      <c r="RDK32" s="31"/>
      <c r="RDL32" s="76"/>
      <c r="RDM32" s="31"/>
      <c r="RDN32" s="76"/>
      <c r="RDO32" s="24"/>
      <c r="RDP32" s="76"/>
      <c r="RDQ32" s="31"/>
      <c r="RDR32" s="76"/>
      <c r="RDS32" s="31"/>
      <c r="RDT32" s="76"/>
      <c r="RDU32" s="31"/>
      <c r="RDV32" s="76"/>
      <c r="RDW32" s="24"/>
      <c r="RDX32" s="75"/>
      <c r="RDY32" s="75"/>
      <c r="RDZ32" s="75"/>
      <c r="REA32" s="35"/>
      <c r="REB32" s="76"/>
      <c r="REC32" s="35"/>
      <c r="RED32" s="76"/>
      <c r="REE32" s="26"/>
      <c r="REF32" s="76"/>
      <c r="REG32" s="26"/>
      <c r="REH32" s="76"/>
      <c r="REI32" s="26"/>
      <c r="REJ32" s="76"/>
      <c r="REK32" s="26"/>
      <c r="REL32" s="76"/>
      <c r="REM32" s="26"/>
      <c r="REN32" s="76"/>
      <c r="REO32" s="26"/>
      <c r="REP32" s="76"/>
      <c r="REQ32" s="26"/>
      <c r="RER32" s="76"/>
      <c r="RES32" s="31"/>
      <c r="RET32" s="76"/>
      <c r="REU32" s="31"/>
      <c r="REV32" s="76"/>
      <c r="REW32" s="31"/>
      <c r="REX32" s="76"/>
      <c r="REY32" s="31"/>
      <c r="REZ32" s="76"/>
      <c r="RFA32" s="31"/>
      <c r="RFB32" s="76"/>
      <c r="RFC32" s="31"/>
      <c r="RFD32" s="76"/>
      <c r="RFE32" s="31"/>
      <c r="RFF32" s="76"/>
      <c r="RFG32" s="31"/>
      <c r="RFH32" s="76"/>
      <c r="RFI32" s="31"/>
      <c r="RFJ32" s="76"/>
      <c r="RFK32" s="31"/>
      <c r="RFL32" s="76"/>
      <c r="RFM32" s="31"/>
      <c r="RFN32" s="77"/>
      <c r="RFO32" s="31"/>
      <c r="RFP32" s="76"/>
      <c r="RFQ32" s="31"/>
      <c r="RFR32" s="76"/>
      <c r="RFS32" s="31"/>
      <c r="RFT32" s="76"/>
      <c r="RFU32" s="31"/>
      <c r="RFV32" s="76"/>
      <c r="RFW32" s="31"/>
      <c r="RFX32" s="76"/>
      <c r="RFY32" s="31"/>
      <c r="RFZ32" s="76"/>
      <c r="RGA32" s="31"/>
      <c r="RGB32" s="76"/>
      <c r="RGC32" s="24"/>
      <c r="RGD32" s="76"/>
      <c r="RGE32" s="31"/>
      <c r="RGF32" s="76"/>
      <c r="RGG32" s="31"/>
      <c r="RGH32" s="76"/>
      <c r="RGI32" s="31"/>
      <c r="RGJ32" s="76"/>
      <c r="RGK32" s="31"/>
      <c r="RGL32" s="76"/>
      <c r="RGM32" s="24"/>
      <c r="RGN32" s="76"/>
      <c r="RGO32" s="31"/>
      <c r="RGP32" s="76"/>
      <c r="RGQ32" s="31"/>
      <c r="RGR32" s="76"/>
      <c r="RGS32" s="31"/>
      <c r="RGT32" s="76"/>
      <c r="RGU32" s="24"/>
      <c r="RGV32" s="75"/>
      <c r="RGW32" s="75"/>
      <c r="RGX32" s="75"/>
      <c r="RGY32" s="35"/>
      <c r="RGZ32" s="76"/>
      <c r="RHA32" s="35"/>
      <c r="RHB32" s="76"/>
      <c r="RHC32" s="26"/>
      <c r="RHD32" s="76"/>
      <c r="RHE32" s="26"/>
      <c r="RHF32" s="76"/>
      <c r="RHG32" s="26"/>
      <c r="RHH32" s="76"/>
      <c r="RHI32" s="26"/>
      <c r="RHJ32" s="76"/>
      <c r="RHK32" s="26"/>
      <c r="RHL32" s="76"/>
      <c r="RHM32" s="26"/>
      <c r="RHN32" s="76"/>
      <c r="RHO32" s="26"/>
      <c r="RHP32" s="76"/>
      <c r="RHQ32" s="31"/>
      <c r="RHR32" s="76"/>
      <c r="RHS32" s="31"/>
      <c r="RHT32" s="76"/>
      <c r="RHU32" s="31"/>
      <c r="RHV32" s="76"/>
      <c r="RHW32" s="31"/>
      <c r="RHX32" s="76"/>
      <c r="RHY32" s="31"/>
      <c r="RHZ32" s="76"/>
      <c r="RIA32" s="31"/>
      <c r="RIB32" s="76"/>
      <c r="RIC32" s="31"/>
      <c r="RID32" s="76"/>
      <c r="RIE32" s="31"/>
      <c r="RIF32" s="76"/>
      <c r="RIG32" s="31"/>
      <c r="RIH32" s="76"/>
      <c r="RII32" s="31"/>
      <c r="RIJ32" s="76"/>
      <c r="RIK32" s="31"/>
      <c r="RIL32" s="77"/>
      <c r="RIM32" s="31"/>
      <c r="RIN32" s="76"/>
      <c r="RIO32" s="31"/>
      <c r="RIP32" s="76"/>
      <c r="RIQ32" s="31"/>
      <c r="RIR32" s="76"/>
      <c r="RIS32" s="31"/>
      <c r="RIT32" s="76"/>
      <c r="RIU32" s="31"/>
      <c r="RIV32" s="76"/>
      <c r="RIW32" s="31"/>
      <c r="RIX32" s="76"/>
      <c r="RIY32" s="31"/>
      <c r="RIZ32" s="76"/>
      <c r="RJA32" s="24"/>
      <c r="RJB32" s="76"/>
      <c r="RJC32" s="31"/>
      <c r="RJD32" s="76"/>
      <c r="RJE32" s="31"/>
      <c r="RJF32" s="76"/>
      <c r="RJG32" s="31"/>
      <c r="RJH32" s="76"/>
      <c r="RJI32" s="31"/>
      <c r="RJJ32" s="76"/>
      <c r="RJK32" s="24"/>
      <c r="RJL32" s="76"/>
      <c r="RJM32" s="31"/>
      <c r="RJN32" s="76"/>
      <c r="RJO32" s="31"/>
      <c r="RJP32" s="76"/>
      <c r="RJQ32" s="31"/>
      <c r="RJR32" s="76"/>
      <c r="RJS32" s="24"/>
      <c r="RJT32" s="75"/>
      <c r="RJU32" s="75"/>
      <c r="RJV32" s="75"/>
      <c r="RJW32" s="35"/>
      <c r="RJX32" s="76"/>
      <c r="RJY32" s="35"/>
      <c r="RJZ32" s="76"/>
      <c r="RKA32" s="26"/>
      <c r="RKB32" s="76"/>
      <c r="RKC32" s="26"/>
      <c r="RKD32" s="76"/>
      <c r="RKE32" s="26"/>
      <c r="RKF32" s="76"/>
      <c r="RKG32" s="26"/>
      <c r="RKH32" s="76"/>
      <c r="RKI32" s="26"/>
      <c r="RKJ32" s="76"/>
      <c r="RKK32" s="26"/>
      <c r="RKL32" s="76"/>
      <c r="RKM32" s="26"/>
      <c r="RKN32" s="76"/>
      <c r="RKO32" s="31"/>
      <c r="RKP32" s="76"/>
      <c r="RKQ32" s="31"/>
      <c r="RKR32" s="76"/>
      <c r="RKS32" s="31"/>
      <c r="RKT32" s="76"/>
      <c r="RKU32" s="31"/>
      <c r="RKV32" s="76"/>
      <c r="RKW32" s="31"/>
      <c r="RKX32" s="76"/>
      <c r="RKY32" s="31"/>
      <c r="RKZ32" s="76"/>
      <c r="RLA32" s="31"/>
      <c r="RLB32" s="76"/>
      <c r="RLC32" s="31"/>
      <c r="RLD32" s="76"/>
      <c r="RLE32" s="31"/>
      <c r="RLF32" s="76"/>
      <c r="RLG32" s="31"/>
      <c r="RLH32" s="76"/>
      <c r="RLI32" s="31"/>
      <c r="RLJ32" s="77"/>
      <c r="RLK32" s="31"/>
      <c r="RLL32" s="76"/>
      <c r="RLM32" s="31"/>
      <c r="RLN32" s="76"/>
      <c r="RLO32" s="31"/>
      <c r="RLP32" s="76"/>
      <c r="RLQ32" s="31"/>
      <c r="RLR32" s="76"/>
      <c r="RLS32" s="31"/>
      <c r="RLT32" s="76"/>
      <c r="RLU32" s="31"/>
      <c r="RLV32" s="76"/>
      <c r="RLW32" s="31"/>
      <c r="RLX32" s="76"/>
      <c r="RLY32" s="24"/>
      <c r="RLZ32" s="76"/>
      <c r="RMA32" s="31"/>
      <c r="RMB32" s="76"/>
      <c r="RMC32" s="31"/>
      <c r="RMD32" s="76"/>
      <c r="RME32" s="31"/>
      <c r="RMF32" s="76"/>
      <c r="RMG32" s="31"/>
      <c r="RMH32" s="76"/>
      <c r="RMI32" s="24"/>
      <c r="RMJ32" s="76"/>
      <c r="RMK32" s="31"/>
      <c r="RML32" s="76"/>
      <c r="RMM32" s="31"/>
      <c r="RMN32" s="76"/>
      <c r="RMO32" s="31"/>
      <c r="RMP32" s="76"/>
      <c r="RMQ32" s="24"/>
      <c r="RMR32" s="75"/>
      <c r="RMS32" s="75"/>
      <c r="RMT32" s="75"/>
      <c r="RMU32" s="35"/>
      <c r="RMV32" s="76"/>
      <c r="RMW32" s="35"/>
      <c r="RMX32" s="76"/>
      <c r="RMY32" s="26"/>
      <c r="RMZ32" s="76"/>
      <c r="RNA32" s="26"/>
      <c r="RNB32" s="76"/>
      <c r="RNC32" s="26"/>
      <c r="RND32" s="76"/>
      <c r="RNE32" s="26"/>
      <c r="RNF32" s="76"/>
      <c r="RNG32" s="26"/>
      <c r="RNH32" s="76"/>
      <c r="RNI32" s="26"/>
      <c r="RNJ32" s="76"/>
      <c r="RNK32" s="26"/>
      <c r="RNL32" s="76"/>
      <c r="RNM32" s="31"/>
      <c r="RNN32" s="76"/>
      <c r="RNO32" s="31"/>
      <c r="RNP32" s="76"/>
      <c r="RNQ32" s="31"/>
      <c r="RNR32" s="76"/>
      <c r="RNS32" s="31"/>
      <c r="RNT32" s="76"/>
      <c r="RNU32" s="31"/>
      <c r="RNV32" s="76"/>
      <c r="RNW32" s="31"/>
      <c r="RNX32" s="76"/>
      <c r="RNY32" s="31"/>
      <c r="RNZ32" s="76"/>
      <c r="ROA32" s="31"/>
      <c r="ROB32" s="76"/>
      <c r="ROC32" s="31"/>
      <c r="ROD32" s="76"/>
      <c r="ROE32" s="31"/>
      <c r="ROF32" s="76"/>
      <c r="ROG32" s="31"/>
      <c r="ROH32" s="77"/>
      <c r="ROI32" s="31"/>
      <c r="ROJ32" s="76"/>
      <c r="ROK32" s="31"/>
      <c r="ROL32" s="76"/>
      <c r="ROM32" s="31"/>
      <c r="RON32" s="76"/>
      <c r="ROO32" s="31"/>
      <c r="ROP32" s="76"/>
      <c r="ROQ32" s="31"/>
      <c r="ROR32" s="76"/>
      <c r="ROS32" s="31"/>
      <c r="ROT32" s="76"/>
      <c r="ROU32" s="31"/>
      <c r="ROV32" s="76"/>
      <c r="ROW32" s="24"/>
      <c r="ROX32" s="76"/>
      <c r="ROY32" s="31"/>
      <c r="ROZ32" s="76"/>
      <c r="RPA32" s="31"/>
      <c r="RPB32" s="76"/>
      <c r="RPC32" s="31"/>
      <c r="RPD32" s="76"/>
      <c r="RPE32" s="31"/>
      <c r="RPF32" s="76"/>
      <c r="RPG32" s="24"/>
      <c r="RPH32" s="76"/>
      <c r="RPI32" s="31"/>
      <c r="RPJ32" s="76"/>
      <c r="RPK32" s="31"/>
      <c r="RPL32" s="76"/>
      <c r="RPM32" s="31"/>
      <c r="RPN32" s="76"/>
      <c r="RPO32" s="24"/>
      <c r="RPP32" s="75"/>
      <c r="RPQ32" s="75"/>
      <c r="RPR32" s="75"/>
      <c r="RPS32" s="35"/>
      <c r="RPT32" s="76"/>
      <c r="RPU32" s="35"/>
      <c r="RPV32" s="76"/>
      <c r="RPW32" s="26"/>
      <c r="RPX32" s="76"/>
      <c r="RPY32" s="26"/>
      <c r="RPZ32" s="76"/>
      <c r="RQA32" s="26"/>
      <c r="RQB32" s="76"/>
      <c r="RQC32" s="26"/>
      <c r="RQD32" s="76"/>
      <c r="RQE32" s="26"/>
      <c r="RQF32" s="76"/>
      <c r="RQG32" s="26"/>
      <c r="RQH32" s="76"/>
      <c r="RQI32" s="26"/>
      <c r="RQJ32" s="76"/>
      <c r="RQK32" s="31"/>
      <c r="RQL32" s="76"/>
      <c r="RQM32" s="31"/>
      <c r="RQN32" s="76"/>
      <c r="RQO32" s="31"/>
      <c r="RQP32" s="76"/>
      <c r="RQQ32" s="31"/>
      <c r="RQR32" s="76"/>
      <c r="RQS32" s="31"/>
      <c r="RQT32" s="76"/>
      <c r="RQU32" s="31"/>
      <c r="RQV32" s="76"/>
      <c r="RQW32" s="31"/>
      <c r="RQX32" s="76"/>
      <c r="RQY32" s="31"/>
      <c r="RQZ32" s="76"/>
      <c r="RRA32" s="31"/>
      <c r="RRB32" s="76"/>
      <c r="RRC32" s="31"/>
      <c r="RRD32" s="76"/>
      <c r="RRE32" s="31"/>
      <c r="RRF32" s="77"/>
      <c r="RRG32" s="31"/>
      <c r="RRH32" s="76"/>
      <c r="RRI32" s="31"/>
      <c r="RRJ32" s="76"/>
      <c r="RRK32" s="31"/>
      <c r="RRL32" s="76"/>
      <c r="RRM32" s="31"/>
      <c r="RRN32" s="76"/>
      <c r="RRO32" s="31"/>
      <c r="RRP32" s="76"/>
      <c r="RRQ32" s="31"/>
      <c r="RRR32" s="76"/>
      <c r="RRS32" s="31"/>
      <c r="RRT32" s="76"/>
      <c r="RRU32" s="24"/>
      <c r="RRV32" s="76"/>
      <c r="RRW32" s="31"/>
      <c r="RRX32" s="76"/>
      <c r="RRY32" s="31"/>
      <c r="RRZ32" s="76"/>
      <c r="RSA32" s="31"/>
      <c r="RSB32" s="76"/>
      <c r="RSC32" s="31"/>
      <c r="RSD32" s="76"/>
      <c r="RSE32" s="24"/>
      <c r="RSF32" s="76"/>
      <c r="RSG32" s="31"/>
      <c r="RSH32" s="76"/>
      <c r="RSI32" s="31"/>
      <c r="RSJ32" s="76"/>
      <c r="RSK32" s="31"/>
      <c r="RSL32" s="76"/>
      <c r="RSM32" s="24"/>
      <c r="RSN32" s="75"/>
      <c r="RSO32" s="75"/>
      <c r="RSP32" s="75"/>
      <c r="RSQ32" s="35"/>
      <c r="RSR32" s="76"/>
      <c r="RSS32" s="35"/>
      <c r="RST32" s="76"/>
      <c r="RSU32" s="26"/>
      <c r="RSV32" s="76"/>
      <c r="RSW32" s="26"/>
      <c r="RSX32" s="76"/>
      <c r="RSY32" s="26"/>
      <c r="RSZ32" s="76"/>
      <c r="RTA32" s="26"/>
      <c r="RTB32" s="76"/>
      <c r="RTC32" s="26"/>
      <c r="RTD32" s="76"/>
      <c r="RTE32" s="26"/>
      <c r="RTF32" s="76"/>
      <c r="RTG32" s="26"/>
      <c r="RTH32" s="76"/>
      <c r="RTI32" s="31"/>
      <c r="RTJ32" s="76"/>
      <c r="RTK32" s="31"/>
      <c r="RTL32" s="76"/>
      <c r="RTM32" s="31"/>
      <c r="RTN32" s="76"/>
      <c r="RTO32" s="31"/>
      <c r="RTP32" s="76"/>
      <c r="RTQ32" s="31"/>
      <c r="RTR32" s="76"/>
      <c r="RTS32" s="31"/>
      <c r="RTT32" s="76"/>
      <c r="RTU32" s="31"/>
      <c r="RTV32" s="76"/>
      <c r="RTW32" s="31"/>
      <c r="RTX32" s="76"/>
      <c r="RTY32" s="31"/>
      <c r="RTZ32" s="76"/>
      <c r="RUA32" s="31"/>
      <c r="RUB32" s="76"/>
      <c r="RUC32" s="31"/>
      <c r="RUD32" s="77"/>
      <c r="RUE32" s="31"/>
      <c r="RUF32" s="76"/>
      <c r="RUG32" s="31"/>
      <c r="RUH32" s="76"/>
      <c r="RUI32" s="31"/>
      <c r="RUJ32" s="76"/>
      <c r="RUK32" s="31"/>
      <c r="RUL32" s="76"/>
      <c r="RUM32" s="31"/>
      <c r="RUN32" s="76"/>
      <c r="RUO32" s="31"/>
      <c r="RUP32" s="76"/>
      <c r="RUQ32" s="31"/>
      <c r="RUR32" s="76"/>
      <c r="RUS32" s="24"/>
      <c r="RUT32" s="76"/>
      <c r="RUU32" s="31"/>
      <c r="RUV32" s="76"/>
      <c r="RUW32" s="31"/>
      <c r="RUX32" s="76"/>
      <c r="RUY32" s="31"/>
      <c r="RUZ32" s="76"/>
      <c r="RVA32" s="31"/>
      <c r="RVB32" s="76"/>
      <c r="RVC32" s="24"/>
      <c r="RVD32" s="76"/>
      <c r="RVE32" s="31"/>
      <c r="RVF32" s="76"/>
      <c r="RVG32" s="31"/>
      <c r="RVH32" s="76"/>
      <c r="RVI32" s="31"/>
      <c r="RVJ32" s="76"/>
      <c r="RVK32" s="24"/>
      <c r="RVL32" s="75"/>
      <c r="RVM32" s="75"/>
      <c r="RVN32" s="75"/>
      <c r="RVO32" s="35"/>
      <c r="RVP32" s="76"/>
      <c r="RVQ32" s="35"/>
      <c r="RVR32" s="76"/>
      <c r="RVS32" s="26"/>
      <c r="RVT32" s="76"/>
      <c r="RVU32" s="26"/>
      <c r="RVV32" s="76"/>
      <c r="RVW32" s="26"/>
      <c r="RVX32" s="76"/>
      <c r="RVY32" s="26"/>
      <c r="RVZ32" s="76"/>
      <c r="RWA32" s="26"/>
      <c r="RWB32" s="76"/>
      <c r="RWC32" s="26"/>
      <c r="RWD32" s="76"/>
      <c r="RWE32" s="26"/>
      <c r="RWF32" s="76"/>
      <c r="RWG32" s="31"/>
      <c r="RWH32" s="76"/>
      <c r="RWI32" s="31"/>
      <c r="RWJ32" s="76"/>
      <c r="RWK32" s="31"/>
      <c r="RWL32" s="76"/>
      <c r="RWM32" s="31"/>
      <c r="RWN32" s="76"/>
      <c r="RWO32" s="31"/>
      <c r="RWP32" s="76"/>
      <c r="RWQ32" s="31"/>
      <c r="RWR32" s="76"/>
      <c r="RWS32" s="31"/>
      <c r="RWT32" s="76"/>
      <c r="RWU32" s="31"/>
      <c r="RWV32" s="76"/>
      <c r="RWW32" s="31"/>
      <c r="RWX32" s="76"/>
      <c r="RWY32" s="31"/>
      <c r="RWZ32" s="76"/>
      <c r="RXA32" s="31"/>
      <c r="RXB32" s="77"/>
      <c r="RXC32" s="31"/>
      <c r="RXD32" s="76"/>
      <c r="RXE32" s="31"/>
      <c r="RXF32" s="76"/>
      <c r="RXG32" s="31"/>
      <c r="RXH32" s="76"/>
      <c r="RXI32" s="31"/>
      <c r="RXJ32" s="76"/>
      <c r="RXK32" s="31"/>
      <c r="RXL32" s="76"/>
      <c r="RXM32" s="31"/>
      <c r="RXN32" s="76"/>
      <c r="RXO32" s="31"/>
      <c r="RXP32" s="76"/>
      <c r="RXQ32" s="24"/>
      <c r="RXR32" s="76"/>
      <c r="RXS32" s="31"/>
      <c r="RXT32" s="76"/>
      <c r="RXU32" s="31"/>
      <c r="RXV32" s="76"/>
      <c r="RXW32" s="31"/>
      <c r="RXX32" s="76"/>
      <c r="RXY32" s="31"/>
      <c r="RXZ32" s="76"/>
      <c r="RYA32" s="24"/>
      <c r="RYB32" s="76"/>
      <c r="RYC32" s="31"/>
      <c r="RYD32" s="76"/>
      <c r="RYE32" s="31"/>
      <c r="RYF32" s="76"/>
      <c r="RYG32" s="31"/>
      <c r="RYH32" s="76"/>
      <c r="RYI32" s="24"/>
      <c r="RYJ32" s="75"/>
      <c r="RYK32" s="75"/>
      <c r="RYL32" s="75"/>
      <c r="RYM32" s="35"/>
      <c r="RYN32" s="76"/>
      <c r="RYO32" s="35"/>
      <c r="RYP32" s="76"/>
      <c r="RYQ32" s="26"/>
      <c r="RYR32" s="76"/>
      <c r="RYS32" s="26"/>
      <c r="RYT32" s="76"/>
      <c r="RYU32" s="26"/>
      <c r="RYV32" s="76"/>
      <c r="RYW32" s="26"/>
      <c r="RYX32" s="76"/>
      <c r="RYY32" s="26"/>
      <c r="RYZ32" s="76"/>
      <c r="RZA32" s="26"/>
      <c r="RZB32" s="76"/>
      <c r="RZC32" s="26"/>
      <c r="RZD32" s="76"/>
      <c r="RZE32" s="31"/>
      <c r="RZF32" s="76"/>
      <c r="RZG32" s="31"/>
      <c r="RZH32" s="76"/>
      <c r="RZI32" s="31"/>
      <c r="RZJ32" s="76"/>
      <c r="RZK32" s="31"/>
      <c r="RZL32" s="76"/>
      <c r="RZM32" s="31"/>
      <c r="RZN32" s="76"/>
      <c r="RZO32" s="31"/>
      <c r="RZP32" s="76"/>
      <c r="RZQ32" s="31"/>
      <c r="RZR32" s="76"/>
      <c r="RZS32" s="31"/>
      <c r="RZT32" s="76"/>
      <c r="RZU32" s="31"/>
      <c r="RZV32" s="76"/>
      <c r="RZW32" s="31"/>
      <c r="RZX32" s="76"/>
      <c r="RZY32" s="31"/>
      <c r="RZZ32" s="77"/>
      <c r="SAA32" s="31"/>
      <c r="SAB32" s="76"/>
      <c r="SAC32" s="31"/>
      <c r="SAD32" s="76"/>
      <c r="SAE32" s="31"/>
      <c r="SAF32" s="76"/>
      <c r="SAG32" s="31"/>
      <c r="SAH32" s="76"/>
      <c r="SAI32" s="31"/>
      <c r="SAJ32" s="76"/>
      <c r="SAK32" s="31"/>
      <c r="SAL32" s="76"/>
      <c r="SAM32" s="31"/>
      <c r="SAN32" s="76"/>
      <c r="SAO32" s="24"/>
      <c r="SAP32" s="76"/>
      <c r="SAQ32" s="31"/>
      <c r="SAR32" s="76"/>
      <c r="SAS32" s="31"/>
      <c r="SAT32" s="76"/>
      <c r="SAU32" s="31"/>
      <c r="SAV32" s="76"/>
      <c r="SAW32" s="31"/>
      <c r="SAX32" s="76"/>
      <c r="SAY32" s="24"/>
      <c r="SAZ32" s="76"/>
      <c r="SBA32" s="31"/>
      <c r="SBB32" s="76"/>
      <c r="SBC32" s="31"/>
      <c r="SBD32" s="76"/>
      <c r="SBE32" s="31"/>
      <c r="SBF32" s="76"/>
      <c r="SBG32" s="24"/>
      <c r="SBH32" s="75"/>
      <c r="SBI32" s="75"/>
      <c r="SBJ32" s="75"/>
      <c r="SBK32" s="35"/>
      <c r="SBL32" s="76"/>
      <c r="SBM32" s="35"/>
      <c r="SBN32" s="76"/>
      <c r="SBO32" s="26"/>
      <c r="SBP32" s="76"/>
      <c r="SBQ32" s="26"/>
      <c r="SBR32" s="76"/>
      <c r="SBS32" s="26"/>
      <c r="SBT32" s="76"/>
      <c r="SBU32" s="26"/>
      <c r="SBV32" s="76"/>
      <c r="SBW32" s="26"/>
      <c r="SBX32" s="76"/>
      <c r="SBY32" s="26"/>
      <c r="SBZ32" s="76"/>
      <c r="SCA32" s="26"/>
      <c r="SCB32" s="76"/>
      <c r="SCC32" s="31"/>
      <c r="SCD32" s="76"/>
      <c r="SCE32" s="31"/>
      <c r="SCF32" s="76"/>
      <c r="SCG32" s="31"/>
      <c r="SCH32" s="76"/>
      <c r="SCI32" s="31"/>
      <c r="SCJ32" s="76"/>
      <c r="SCK32" s="31"/>
      <c r="SCL32" s="76"/>
      <c r="SCM32" s="31"/>
      <c r="SCN32" s="76"/>
      <c r="SCO32" s="31"/>
      <c r="SCP32" s="76"/>
      <c r="SCQ32" s="31"/>
      <c r="SCR32" s="76"/>
      <c r="SCS32" s="31"/>
      <c r="SCT32" s="76"/>
      <c r="SCU32" s="31"/>
      <c r="SCV32" s="76"/>
      <c r="SCW32" s="31"/>
      <c r="SCX32" s="77"/>
      <c r="SCY32" s="31"/>
      <c r="SCZ32" s="76"/>
      <c r="SDA32" s="31"/>
      <c r="SDB32" s="76"/>
      <c r="SDC32" s="31"/>
      <c r="SDD32" s="76"/>
      <c r="SDE32" s="31"/>
      <c r="SDF32" s="76"/>
      <c r="SDG32" s="31"/>
      <c r="SDH32" s="76"/>
      <c r="SDI32" s="31"/>
      <c r="SDJ32" s="76"/>
      <c r="SDK32" s="31"/>
      <c r="SDL32" s="76"/>
      <c r="SDM32" s="24"/>
      <c r="SDN32" s="76"/>
      <c r="SDO32" s="31"/>
      <c r="SDP32" s="76"/>
      <c r="SDQ32" s="31"/>
      <c r="SDR32" s="76"/>
      <c r="SDS32" s="31"/>
      <c r="SDT32" s="76"/>
      <c r="SDU32" s="31"/>
      <c r="SDV32" s="76"/>
      <c r="SDW32" s="24"/>
      <c r="SDX32" s="76"/>
      <c r="SDY32" s="31"/>
      <c r="SDZ32" s="76"/>
      <c r="SEA32" s="31"/>
      <c r="SEB32" s="76"/>
      <c r="SEC32" s="31"/>
      <c r="SED32" s="76"/>
      <c r="SEE32" s="24"/>
      <c r="SEF32" s="75"/>
      <c r="SEG32" s="75"/>
      <c r="SEH32" s="75"/>
      <c r="SEI32" s="35"/>
      <c r="SEJ32" s="76"/>
      <c r="SEK32" s="35"/>
      <c r="SEL32" s="76"/>
      <c r="SEM32" s="26"/>
      <c r="SEN32" s="76"/>
      <c r="SEO32" s="26"/>
      <c r="SEP32" s="76"/>
      <c r="SEQ32" s="26"/>
      <c r="SER32" s="76"/>
      <c r="SES32" s="26"/>
      <c r="SET32" s="76"/>
      <c r="SEU32" s="26"/>
      <c r="SEV32" s="76"/>
      <c r="SEW32" s="26"/>
      <c r="SEX32" s="76"/>
      <c r="SEY32" s="26"/>
      <c r="SEZ32" s="76"/>
      <c r="SFA32" s="31"/>
      <c r="SFB32" s="76"/>
      <c r="SFC32" s="31"/>
      <c r="SFD32" s="76"/>
      <c r="SFE32" s="31"/>
      <c r="SFF32" s="76"/>
      <c r="SFG32" s="31"/>
      <c r="SFH32" s="76"/>
      <c r="SFI32" s="31"/>
      <c r="SFJ32" s="76"/>
      <c r="SFK32" s="31"/>
      <c r="SFL32" s="76"/>
      <c r="SFM32" s="31"/>
      <c r="SFN32" s="76"/>
      <c r="SFO32" s="31"/>
      <c r="SFP32" s="76"/>
      <c r="SFQ32" s="31"/>
      <c r="SFR32" s="76"/>
      <c r="SFS32" s="31"/>
      <c r="SFT32" s="76"/>
      <c r="SFU32" s="31"/>
      <c r="SFV32" s="77"/>
      <c r="SFW32" s="31"/>
      <c r="SFX32" s="76"/>
      <c r="SFY32" s="31"/>
      <c r="SFZ32" s="76"/>
      <c r="SGA32" s="31"/>
      <c r="SGB32" s="76"/>
      <c r="SGC32" s="31"/>
      <c r="SGD32" s="76"/>
      <c r="SGE32" s="31"/>
      <c r="SGF32" s="76"/>
      <c r="SGG32" s="31"/>
      <c r="SGH32" s="76"/>
      <c r="SGI32" s="31"/>
      <c r="SGJ32" s="76"/>
      <c r="SGK32" s="24"/>
      <c r="SGL32" s="76"/>
      <c r="SGM32" s="31"/>
      <c r="SGN32" s="76"/>
      <c r="SGO32" s="31"/>
      <c r="SGP32" s="76"/>
      <c r="SGQ32" s="31"/>
      <c r="SGR32" s="76"/>
      <c r="SGS32" s="31"/>
      <c r="SGT32" s="76"/>
      <c r="SGU32" s="24"/>
      <c r="SGV32" s="76"/>
      <c r="SGW32" s="31"/>
      <c r="SGX32" s="76"/>
      <c r="SGY32" s="31"/>
      <c r="SGZ32" s="76"/>
      <c r="SHA32" s="31"/>
      <c r="SHB32" s="76"/>
      <c r="SHC32" s="24"/>
      <c r="SHD32" s="75"/>
      <c r="SHE32" s="75"/>
      <c r="SHF32" s="75"/>
      <c r="SHG32" s="35"/>
      <c r="SHH32" s="76"/>
      <c r="SHI32" s="35"/>
      <c r="SHJ32" s="76"/>
      <c r="SHK32" s="26"/>
      <c r="SHL32" s="76"/>
      <c r="SHM32" s="26"/>
      <c r="SHN32" s="76"/>
      <c r="SHO32" s="26"/>
      <c r="SHP32" s="76"/>
      <c r="SHQ32" s="26"/>
      <c r="SHR32" s="76"/>
      <c r="SHS32" s="26"/>
      <c r="SHT32" s="76"/>
      <c r="SHU32" s="26"/>
      <c r="SHV32" s="76"/>
      <c r="SHW32" s="26"/>
      <c r="SHX32" s="76"/>
      <c r="SHY32" s="31"/>
      <c r="SHZ32" s="76"/>
      <c r="SIA32" s="31"/>
      <c r="SIB32" s="76"/>
      <c r="SIC32" s="31"/>
      <c r="SID32" s="76"/>
      <c r="SIE32" s="31"/>
      <c r="SIF32" s="76"/>
      <c r="SIG32" s="31"/>
      <c r="SIH32" s="76"/>
      <c r="SII32" s="31"/>
      <c r="SIJ32" s="76"/>
      <c r="SIK32" s="31"/>
      <c r="SIL32" s="76"/>
      <c r="SIM32" s="31"/>
      <c r="SIN32" s="76"/>
      <c r="SIO32" s="31"/>
      <c r="SIP32" s="76"/>
      <c r="SIQ32" s="31"/>
      <c r="SIR32" s="76"/>
      <c r="SIS32" s="31"/>
      <c r="SIT32" s="77"/>
      <c r="SIU32" s="31"/>
      <c r="SIV32" s="76"/>
      <c r="SIW32" s="31"/>
      <c r="SIX32" s="76"/>
      <c r="SIY32" s="31"/>
      <c r="SIZ32" s="76"/>
      <c r="SJA32" s="31"/>
      <c r="SJB32" s="76"/>
      <c r="SJC32" s="31"/>
      <c r="SJD32" s="76"/>
      <c r="SJE32" s="31"/>
      <c r="SJF32" s="76"/>
      <c r="SJG32" s="31"/>
      <c r="SJH32" s="76"/>
      <c r="SJI32" s="24"/>
      <c r="SJJ32" s="76"/>
      <c r="SJK32" s="31"/>
      <c r="SJL32" s="76"/>
      <c r="SJM32" s="31"/>
      <c r="SJN32" s="76"/>
      <c r="SJO32" s="31"/>
      <c r="SJP32" s="76"/>
      <c r="SJQ32" s="31"/>
      <c r="SJR32" s="76"/>
      <c r="SJS32" s="24"/>
      <c r="SJT32" s="76"/>
      <c r="SJU32" s="31"/>
      <c r="SJV32" s="76"/>
      <c r="SJW32" s="31"/>
      <c r="SJX32" s="76"/>
      <c r="SJY32" s="31"/>
      <c r="SJZ32" s="76"/>
      <c r="SKA32" s="24"/>
      <c r="SKB32" s="75"/>
      <c r="SKC32" s="75"/>
      <c r="SKD32" s="75"/>
      <c r="SKE32" s="35"/>
      <c r="SKF32" s="76"/>
      <c r="SKG32" s="35"/>
      <c r="SKH32" s="76"/>
      <c r="SKI32" s="26"/>
      <c r="SKJ32" s="76"/>
      <c r="SKK32" s="26"/>
      <c r="SKL32" s="76"/>
      <c r="SKM32" s="26"/>
      <c r="SKN32" s="76"/>
      <c r="SKO32" s="26"/>
      <c r="SKP32" s="76"/>
      <c r="SKQ32" s="26"/>
      <c r="SKR32" s="76"/>
      <c r="SKS32" s="26"/>
      <c r="SKT32" s="76"/>
      <c r="SKU32" s="26"/>
      <c r="SKV32" s="76"/>
      <c r="SKW32" s="31"/>
      <c r="SKX32" s="76"/>
      <c r="SKY32" s="31"/>
      <c r="SKZ32" s="76"/>
      <c r="SLA32" s="31"/>
      <c r="SLB32" s="76"/>
      <c r="SLC32" s="31"/>
      <c r="SLD32" s="76"/>
      <c r="SLE32" s="31"/>
      <c r="SLF32" s="76"/>
      <c r="SLG32" s="31"/>
      <c r="SLH32" s="76"/>
      <c r="SLI32" s="31"/>
      <c r="SLJ32" s="76"/>
      <c r="SLK32" s="31"/>
      <c r="SLL32" s="76"/>
      <c r="SLM32" s="31"/>
      <c r="SLN32" s="76"/>
      <c r="SLO32" s="31"/>
      <c r="SLP32" s="76"/>
      <c r="SLQ32" s="31"/>
      <c r="SLR32" s="77"/>
      <c r="SLS32" s="31"/>
      <c r="SLT32" s="76"/>
      <c r="SLU32" s="31"/>
      <c r="SLV32" s="76"/>
      <c r="SLW32" s="31"/>
      <c r="SLX32" s="76"/>
      <c r="SLY32" s="31"/>
      <c r="SLZ32" s="76"/>
      <c r="SMA32" s="31"/>
      <c r="SMB32" s="76"/>
      <c r="SMC32" s="31"/>
      <c r="SMD32" s="76"/>
      <c r="SME32" s="31"/>
      <c r="SMF32" s="76"/>
      <c r="SMG32" s="24"/>
      <c r="SMH32" s="76"/>
      <c r="SMI32" s="31"/>
      <c r="SMJ32" s="76"/>
      <c r="SMK32" s="31"/>
      <c r="SML32" s="76"/>
      <c r="SMM32" s="31"/>
      <c r="SMN32" s="76"/>
      <c r="SMO32" s="31"/>
      <c r="SMP32" s="76"/>
      <c r="SMQ32" s="24"/>
      <c r="SMR32" s="76"/>
      <c r="SMS32" s="31"/>
      <c r="SMT32" s="76"/>
      <c r="SMU32" s="31"/>
      <c r="SMV32" s="76"/>
      <c r="SMW32" s="31"/>
      <c r="SMX32" s="76"/>
      <c r="SMY32" s="24"/>
      <c r="SMZ32" s="75"/>
      <c r="SNA32" s="75"/>
      <c r="SNB32" s="75"/>
      <c r="SNC32" s="35"/>
      <c r="SND32" s="76"/>
      <c r="SNE32" s="35"/>
      <c r="SNF32" s="76"/>
      <c r="SNG32" s="26"/>
      <c r="SNH32" s="76"/>
      <c r="SNI32" s="26"/>
      <c r="SNJ32" s="76"/>
      <c r="SNK32" s="26"/>
      <c r="SNL32" s="76"/>
      <c r="SNM32" s="26"/>
      <c r="SNN32" s="76"/>
      <c r="SNO32" s="26"/>
      <c r="SNP32" s="76"/>
      <c r="SNQ32" s="26"/>
      <c r="SNR32" s="76"/>
      <c r="SNS32" s="26"/>
      <c r="SNT32" s="76"/>
      <c r="SNU32" s="31"/>
      <c r="SNV32" s="76"/>
      <c r="SNW32" s="31"/>
      <c r="SNX32" s="76"/>
      <c r="SNY32" s="31"/>
      <c r="SNZ32" s="76"/>
      <c r="SOA32" s="31"/>
      <c r="SOB32" s="76"/>
      <c r="SOC32" s="31"/>
      <c r="SOD32" s="76"/>
      <c r="SOE32" s="31"/>
      <c r="SOF32" s="76"/>
      <c r="SOG32" s="31"/>
      <c r="SOH32" s="76"/>
      <c r="SOI32" s="31"/>
      <c r="SOJ32" s="76"/>
      <c r="SOK32" s="31"/>
      <c r="SOL32" s="76"/>
      <c r="SOM32" s="31"/>
      <c r="SON32" s="76"/>
      <c r="SOO32" s="31"/>
      <c r="SOP32" s="77"/>
      <c r="SOQ32" s="31"/>
      <c r="SOR32" s="76"/>
      <c r="SOS32" s="31"/>
      <c r="SOT32" s="76"/>
      <c r="SOU32" s="31"/>
      <c r="SOV32" s="76"/>
      <c r="SOW32" s="31"/>
      <c r="SOX32" s="76"/>
      <c r="SOY32" s="31"/>
      <c r="SOZ32" s="76"/>
      <c r="SPA32" s="31"/>
      <c r="SPB32" s="76"/>
      <c r="SPC32" s="31"/>
      <c r="SPD32" s="76"/>
      <c r="SPE32" s="24"/>
      <c r="SPF32" s="76"/>
      <c r="SPG32" s="31"/>
      <c r="SPH32" s="76"/>
      <c r="SPI32" s="31"/>
      <c r="SPJ32" s="76"/>
      <c r="SPK32" s="31"/>
      <c r="SPL32" s="76"/>
      <c r="SPM32" s="31"/>
      <c r="SPN32" s="76"/>
      <c r="SPO32" s="24"/>
      <c r="SPP32" s="76"/>
      <c r="SPQ32" s="31"/>
      <c r="SPR32" s="76"/>
      <c r="SPS32" s="31"/>
      <c r="SPT32" s="76"/>
      <c r="SPU32" s="31"/>
      <c r="SPV32" s="76"/>
      <c r="SPW32" s="24"/>
      <c r="SPX32" s="75"/>
      <c r="SPY32" s="75"/>
      <c r="SPZ32" s="75"/>
      <c r="SQA32" s="35"/>
      <c r="SQB32" s="76"/>
      <c r="SQC32" s="35"/>
      <c r="SQD32" s="76"/>
      <c r="SQE32" s="26"/>
      <c r="SQF32" s="76"/>
      <c r="SQG32" s="26"/>
      <c r="SQH32" s="76"/>
      <c r="SQI32" s="26"/>
      <c r="SQJ32" s="76"/>
      <c r="SQK32" s="26"/>
      <c r="SQL32" s="76"/>
      <c r="SQM32" s="26"/>
      <c r="SQN32" s="76"/>
      <c r="SQO32" s="26"/>
      <c r="SQP32" s="76"/>
      <c r="SQQ32" s="26"/>
      <c r="SQR32" s="76"/>
      <c r="SQS32" s="31"/>
      <c r="SQT32" s="76"/>
      <c r="SQU32" s="31"/>
      <c r="SQV32" s="76"/>
      <c r="SQW32" s="31"/>
      <c r="SQX32" s="76"/>
      <c r="SQY32" s="31"/>
      <c r="SQZ32" s="76"/>
      <c r="SRA32" s="31"/>
      <c r="SRB32" s="76"/>
      <c r="SRC32" s="31"/>
      <c r="SRD32" s="76"/>
      <c r="SRE32" s="31"/>
      <c r="SRF32" s="76"/>
      <c r="SRG32" s="31"/>
      <c r="SRH32" s="76"/>
      <c r="SRI32" s="31"/>
      <c r="SRJ32" s="76"/>
      <c r="SRK32" s="31"/>
      <c r="SRL32" s="76"/>
      <c r="SRM32" s="31"/>
      <c r="SRN32" s="77"/>
      <c r="SRO32" s="31"/>
      <c r="SRP32" s="76"/>
      <c r="SRQ32" s="31"/>
      <c r="SRR32" s="76"/>
      <c r="SRS32" s="31"/>
      <c r="SRT32" s="76"/>
      <c r="SRU32" s="31"/>
      <c r="SRV32" s="76"/>
      <c r="SRW32" s="31"/>
      <c r="SRX32" s="76"/>
      <c r="SRY32" s="31"/>
      <c r="SRZ32" s="76"/>
      <c r="SSA32" s="31"/>
      <c r="SSB32" s="76"/>
      <c r="SSC32" s="24"/>
      <c r="SSD32" s="76"/>
      <c r="SSE32" s="31"/>
      <c r="SSF32" s="76"/>
      <c r="SSG32" s="31"/>
      <c r="SSH32" s="76"/>
      <c r="SSI32" s="31"/>
      <c r="SSJ32" s="76"/>
      <c r="SSK32" s="31"/>
      <c r="SSL32" s="76"/>
      <c r="SSM32" s="24"/>
      <c r="SSN32" s="76"/>
      <c r="SSO32" s="31"/>
      <c r="SSP32" s="76"/>
      <c r="SSQ32" s="31"/>
      <c r="SSR32" s="76"/>
      <c r="SSS32" s="31"/>
      <c r="SST32" s="76"/>
      <c r="SSU32" s="24"/>
      <c r="SSV32" s="75"/>
      <c r="SSW32" s="75"/>
      <c r="SSX32" s="75"/>
      <c r="SSY32" s="35"/>
      <c r="SSZ32" s="76"/>
      <c r="STA32" s="35"/>
      <c r="STB32" s="76"/>
      <c r="STC32" s="26"/>
      <c r="STD32" s="76"/>
      <c r="STE32" s="26"/>
      <c r="STF32" s="76"/>
      <c r="STG32" s="26"/>
      <c r="STH32" s="76"/>
      <c r="STI32" s="26"/>
      <c r="STJ32" s="76"/>
      <c r="STK32" s="26"/>
      <c r="STL32" s="76"/>
      <c r="STM32" s="26"/>
      <c r="STN32" s="76"/>
      <c r="STO32" s="26"/>
      <c r="STP32" s="76"/>
      <c r="STQ32" s="31"/>
      <c r="STR32" s="76"/>
      <c r="STS32" s="31"/>
      <c r="STT32" s="76"/>
      <c r="STU32" s="31"/>
      <c r="STV32" s="76"/>
      <c r="STW32" s="31"/>
      <c r="STX32" s="76"/>
      <c r="STY32" s="31"/>
      <c r="STZ32" s="76"/>
      <c r="SUA32" s="31"/>
      <c r="SUB32" s="76"/>
      <c r="SUC32" s="31"/>
      <c r="SUD32" s="76"/>
      <c r="SUE32" s="31"/>
      <c r="SUF32" s="76"/>
      <c r="SUG32" s="31"/>
      <c r="SUH32" s="76"/>
      <c r="SUI32" s="31"/>
      <c r="SUJ32" s="76"/>
      <c r="SUK32" s="31"/>
      <c r="SUL32" s="77"/>
      <c r="SUM32" s="31"/>
      <c r="SUN32" s="76"/>
      <c r="SUO32" s="31"/>
      <c r="SUP32" s="76"/>
      <c r="SUQ32" s="31"/>
      <c r="SUR32" s="76"/>
      <c r="SUS32" s="31"/>
      <c r="SUT32" s="76"/>
      <c r="SUU32" s="31"/>
      <c r="SUV32" s="76"/>
      <c r="SUW32" s="31"/>
      <c r="SUX32" s="76"/>
      <c r="SUY32" s="31"/>
      <c r="SUZ32" s="76"/>
      <c r="SVA32" s="24"/>
      <c r="SVB32" s="76"/>
      <c r="SVC32" s="31"/>
      <c r="SVD32" s="76"/>
      <c r="SVE32" s="31"/>
      <c r="SVF32" s="76"/>
      <c r="SVG32" s="31"/>
      <c r="SVH32" s="76"/>
      <c r="SVI32" s="31"/>
      <c r="SVJ32" s="76"/>
      <c r="SVK32" s="24"/>
      <c r="SVL32" s="76"/>
      <c r="SVM32" s="31"/>
      <c r="SVN32" s="76"/>
      <c r="SVO32" s="31"/>
      <c r="SVP32" s="76"/>
      <c r="SVQ32" s="31"/>
      <c r="SVR32" s="76"/>
      <c r="SVS32" s="24"/>
      <c r="SVT32" s="75"/>
      <c r="SVU32" s="75"/>
      <c r="SVV32" s="75"/>
      <c r="SVW32" s="35"/>
      <c r="SVX32" s="76"/>
      <c r="SVY32" s="35"/>
      <c r="SVZ32" s="76"/>
      <c r="SWA32" s="26"/>
      <c r="SWB32" s="76"/>
      <c r="SWC32" s="26"/>
      <c r="SWD32" s="76"/>
      <c r="SWE32" s="26"/>
      <c r="SWF32" s="76"/>
      <c r="SWG32" s="26"/>
      <c r="SWH32" s="76"/>
      <c r="SWI32" s="26"/>
      <c r="SWJ32" s="76"/>
      <c r="SWK32" s="26"/>
      <c r="SWL32" s="76"/>
      <c r="SWM32" s="26"/>
      <c r="SWN32" s="76"/>
      <c r="SWO32" s="31"/>
      <c r="SWP32" s="76"/>
      <c r="SWQ32" s="31"/>
      <c r="SWR32" s="76"/>
      <c r="SWS32" s="31"/>
      <c r="SWT32" s="76"/>
      <c r="SWU32" s="31"/>
      <c r="SWV32" s="76"/>
      <c r="SWW32" s="31"/>
      <c r="SWX32" s="76"/>
      <c r="SWY32" s="31"/>
      <c r="SWZ32" s="76"/>
      <c r="SXA32" s="31"/>
      <c r="SXB32" s="76"/>
      <c r="SXC32" s="31"/>
      <c r="SXD32" s="76"/>
      <c r="SXE32" s="31"/>
      <c r="SXF32" s="76"/>
      <c r="SXG32" s="31"/>
      <c r="SXH32" s="76"/>
      <c r="SXI32" s="31"/>
      <c r="SXJ32" s="77"/>
      <c r="SXK32" s="31"/>
      <c r="SXL32" s="76"/>
      <c r="SXM32" s="31"/>
      <c r="SXN32" s="76"/>
      <c r="SXO32" s="31"/>
      <c r="SXP32" s="76"/>
      <c r="SXQ32" s="31"/>
      <c r="SXR32" s="76"/>
      <c r="SXS32" s="31"/>
      <c r="SXT32" s="76"/>
      <c r="SXU32" s="31"/>
      <c r="SXV32" s="76"/>
      <c r="SXW32" s="31"/>
      <c r="SXX32" s="76"/>
      <c r="SXY32" s="24"/>
      <c r="SXZ32" s="76"/>
      <c r="SYA32" s="31"/>
      <c r="SYB32" s="76"/>
      <c r="SYC32" s="31"/>
      <c r="SYD32" s="76"/>
      <c r="SYE32" s="31"/>
      <c r="SYF32" s="76"/>
      <c r="SYG32" s="31"/>
      <c r="SYH32" s="76"/>
      <c r="SYI32" s="24"/>
      <c r="SYJ32" s="76"/>
      <c r="SYK32" s="31"/>
      <c r="SYL32" s="76"/>
      <c r="SYM32" s="31"/>
      <c r="SYN32" s="76"/>
      <c r="SYO32" s="31"/>
      <c r="SYP32" s="76"/>
      <c r="SYQ32" s="24"/>
      <c r="SYR32" s="75"/>
      <c r="SYS32" s="75"/>
      <c r="SYT32" s="75"/>
      <c r="SYU32" s="35"/>
      <c r="SYV32" s="76"/>
      <c r="SYW32" s="35"/>
      <c r="SYX32" s="76"/>
      <c r="SYY32" s="26"/>
      <c r="SYZ32" s="76"/>
      <c r="SZA32" s="26"/>
      <c r="SZB32" s="76"/>
      <c r="SZC32" s="26"/>
      <c r="SZD32" s="76"/>
      <c r="SZE32" s="26"/>
      <c r="SZF32" s="76"/>
      <c r="SZG32" s="26"/>
      <c r="SZH32" s="76"/>
      <c r="SZI32" s="26"/>
      <c r="SZJ32" s="76"/>
      <c r="SZK32" s="26"/>
      <c r="SZL32" s="76"/>
      <c r="SZM32" s="31"/>
      <c r="SZN32" s="76"/>
      <c r="SZO32" s="31"/>
      <c r="SZP32" s="76"/>
      <c r="SZQ32" s="31"/>
      <c r="SZR32" s="76"/>
      <c r="SZS32" s="31"/>
      <c r="SZT32" s="76"/>
      <c r="SZU32" s="31"/>
      <c r="SZV32" s="76"/>
      <c r="SZW32" s="31"/>
      <c r="SZX32" s="76"/>
      <c r="SZY32" s="31"/>
      <c r="SZZ32" s="76"/>
      <c r="TAA32" s="31"/>
      <c r="TAB32" s="76"/>
      <c r="TAC32" s="31"/>
      <c r="TAD32" s="76"/>
      <c r="TAE32" s="31"/>
      <c r="TAF32" s="76"/>
      <c r="TAG32" s="31"/>
      <c r="TAH32" s="77"/>
      <c r="TAI32" s="31"/>
      <c r="TAJ32" s="76"/>
      <c r="TAK32" s="31"/>
      <c r="TAL32" s="76"/>
      <c r="TAM32" s="31"/>
      <c r="TAN32" s="76"/>
      <c r="TAO32" s="31"/>
      <c r="TAP32" s="76"/>
      <c r="TAQ32" s="31"/>
      <c r="TAR32" s="76"/>
      <c r="TAS32" s="31"/>
      <c r="TAT32" s="76"/>
      <c r="TAU32" s="31"/>
      <c r="TAV32" s="76"/>
      <c r="TAW32" s="24"/>
      <c r="TAX32" s="76"/>
      <c r="TAY32" s="31"/>
      <c r="TAZ32" s="76"/>
      <c r="TBA32" s="31"/>
      <c r="TBB32" s="76"/>
      <c r="TBC32" s="31"/>
      <c r="TBD32" s="76"/>
      <c r="TBE32" s="31"/>
      <c r="TBF32" s="76"/>
      <c r="TBG32" s="24"/>
      <c r="TBH32" s="76"/>
      <c r="TBI32" s="31"/>
      <c r="TBJ32" s="76"/>
      <c r="TBK32" s="31"/>
      <c r="TBL32" s="76"/>
      <c r="TBM32" s="31"/>
      <c r="TBN32" s="76"/>
      <c r="TBO32" s="24"/>
      <c r="TBP32" s="75"/>
      <c r="TBQ32" s="75"/>
      <c r="TBR32" s="75"/>
      <c r="TBS32" s="35"/>
      <c r="TBT32" s="76"/>
      <c r="TBU32" s="35"/>
      <c r="TBV32" s="76"/>
      <c r="TBW32" s="26"/>
      <c r="TBX32" s="76"/>
      <c r="TBY32" s="26"/>
      <c r="TBZ32" s="76"/>
      <c r="TCA32" s="26"/>
      <c r="TCB32" s="76"/>
      <c r="TCC32" s="26"/>
      <c r="TCD32" s="76"/>
      <c r="TCE32" s="26"/>
      <c r="TCF32" s="76"/>
      <c r="TCG32" s="26"/>
      <c r="TCH32" s="76"/>
      <c r="TCI32" s="26"/>
      <c r="TCJ32" s="76"/>
      <c r="TCK32" s="31"/>
      <c r="TCL32" s="76"/>
      <c r="TCM32" s="31"/>
      <c r="TCN32" s="76"/>
      <c r="TCO32" s="31"/>
      <c r="TCP32" s="76"/>
      <c r="TCQ32" s="31"/>
      <c r="TCR32" s="76"/>
      <c r="TCS32" s="31"/>
      <c r="TCT32" s="76"/>
      <c r="TCU32" s="31"/>
      <c r="TCV32" s="76"/>
      <c r="TCW32" s="31"/>
      <c r="TCX32" s="76"/>
      <c r="TCY32" s="31"/>
      <c r="TCZ32" s="76"/>
      <c r="TDA32" s="31"/>
      <c r="TDB32" s="76"/>
      <c r="TDC32" s="31"/>
      <c r="TDD32" s="76"/>
      <c r="TDE32" s="31"/>
      <c r="TDF32" s="77"/>
      <c r="TDG32" s="31"/>
      <c r="TDH32" s="76"/>
      <c r="TDI32" s="31"/>
      <c r="TDJ32" s="76"/>
      <c r="TDK32" s="31"/>
      <c r="TDL32" s="76"/>
      <c r="TDM32" s="31"/>
      <c r="TDN32" s="76"/>
      <c r="TDO32" s="31"/>
      <c r="TDP32" s="76"/>
      <c r="TDQ32" s="31"/>
      <c r="TDR32" s="76"/>
      <c r="TDS32" s="31"/>
      <c r="TDT32" s="76"/>
      <c r="TDU32" s="24"/>
      <c r="TDV32" s="76"/>
      <c r="TDW32" s="31"/>
      <c r="TDX32" s="76"/>
      <c r="TDY32" s="31"/>
      <c r="TDZ32" s="76"/>
      <c r="TEA32" s="31"/>
      <c r="TEB32" s="76"/>
      <c r="TEC32" s="31"/>
      <c r="TED32" s="76"/>
      <c r="TEE32" s="24"/>
      <c r="TEF32" s="76"/>
      <c r="TEG32" s="31"/>
      <c r="TEH32" s="76"/>
      <c r="TEI32" s="31"/>
      <c r="TEJ32" s="76"/>
      <c r="TEK32" s="31"/>
      <c r="TEL32" s="76"/>
      <c r="TEM32" s="24"/>
      <c r="TEN32" s="75"/>
      <c r="TEO32" s="75"/>
      <c r="TEP32" s="75"/>
      <c r="TEQ32" s="35"/>
      <c r="TER32" s="76"/>
      <c r="TES32" s="35"/>
      <c r="TET32" s="76"/>
      <c r="TEU32" s="26"/>
      <c r="TEV32" s="76"/>
      <c r="TEW32" s="26"/>
      <c r="TEX32" s="76"/>
      <c r="TEY32" s="26"/>
      <c r="TEZ32" s="76"/>
      <c r="TFA32" s="26"/>
      <c r="TFB32" s="76"/>
      <c r="TFC32" s="26"/>
      <c r="TFD32" s="76"/>
      <c r="TFE32" s="26"/>
      <c r="TFF32" s="76"/>
      <c r="TFG32" s="26"/>
      <c r="TFH32" s="76"/>
      <c r="TFI32" s="31"/>
      <c r="TFJ32" s="76"/>
      <c r="TFK32" s="31"/>
      <c r="TFL32" s="76"/>
      <c r="TFM32" s="31"/>
      <c r="TFN32" s="76"/>
      <c r="TFO32" s="31"/>
      <c r="TFP32" s="76"/>
      <c r="TFQ32" s="31"/>
      <c r="TFR32" s="76"/>
      <c r="TFS32" s="31"/>
      <c r="TFT32" s="76"/>
      <c r="TFU32" s="31"/>
      <c r="TFV32" s="76"/>
      <c r="TFW32" s="31"/>
      <c r="TFX32" s="76"/>
      <c r="TFY32" s="31"/>
      <c r="TFZ32" s="76"/>
      <c r="TGA32" s="31"/>
      <c r="TGB32" s="76"/>
      <c r="TGC32" s="31"/>
      <c r="TGD32" s="77"/>
      <c r="TGE32" s="31"/>
      <c r="TGF32" s="76"/>
      <c r="TGG32" s="31"/>
      <c r="TGH32" s="76"/>
      <c r="TGI32" s="31"/>
      <c r="TGJ32" s="76"/>
      <c r="TGK32" s="31"/>
      <c r="TGL32" s="76"/>
      <c r="TGM32" s="31"/>
      <c r="TGN32" s="76"/>
      <c r="TGO32" s="31"/>
      <c r="TGP32" s="76"/>
      <c r="TGQ32" s="31"/>
      <c r="TGR32" s="76"/>
      <c r="TGS32" s="24"/>
      <c r="TGT32" s="76"/>
      <c r="TGU32" s="31"/>
      <c r="TGV32" s="76"/>
      <c r="TGW32" s="31"/>
      <c r="TGX32" s="76"/>
      <c r="TGY32" s="31"/>
      <c r="TGZ32" s="76"/>
      <c r="THA32" s="31"/>
      <c r="THB32" s="76"/>
      <c r="THC32" s="24"/>
      <c r="THD32" s="76"/>
      <c r="THE32" s="31"/>
      <c r="THF32" s="76"/>
      <c r="THG32" s="31"/>
      <c r="THH32" s="76"/>
      <c r="THI32" s="31"/>
      <c r="THJ32" s="76"/>
      <c r="THK32" s="24"/>
      <c r="THL32" s="75"/>
      <c r="THM32" s="75"/>
      <c r="THN32" s="75"/>
      <c r="THO32" s="35"/>
      <c r="THP32" s="76"/>
      <c r="THQ32" s="35"/>
      <c r="THR32" s="76"/>
      <c r="THS32" s="26"/>
      <c r="THT32" s="76"/>
      <c r="THU32" s="26"/>
      <c r="THV32" s="76"/>
      <c r="THW32" s="26"/>
      <c r="THX32" s="76"/>
      <c r="THY32" s="26"/>
      <c r="THZ32" s="76"/>
      <c r="TIA32" s="26"/>
      <c r="TIB32" s="76"/>
      <c r="TIC32" s="26"/>
      <c r="TID32" s="76"/>
      <c r="TIE32" s="26"/>
      <c r="TIF32" s="76"/>
      <c r="TIG32" s="31"/>
      <c r="TIH32" s="76"/>
      <c r="TII32" s="31"/>
      <c r="TIJ32" s="76"/>
      <c r="TIK32" s="31"/>
      <c r="TIL32" s="76"/>
      <c r="TIM32" s="31"/>
      <c r="TIN32" s="76"/>
      <c r="TIO32" s="31"/>
      <c r="TIP32" s="76"/>
      <c r="TIQ32" s="31"/>
      <c r="TIR32" s="76"/>
      <c r="TIS32" s="31"/>
      <c r="TIT32" s="76"/>
      <c r="TIU32" s="31"/>
      <c r="TIV32" s="76"/>
      <c r="TIW32" s="31"/>
      <c r="TIX32" s="76"/>
      <c r="TIY32" s="31"/>
      <c r="TIZ32" s="76"/>
      <c r="TJA32" s="31"/>
      <c r="TJB32" s="77"/>
      <c r="TJC32" s="31"/>
      <c r="TJD32" s="76"/>
      <c r="TJE32" s="31"/>
      <c r="TJF32" s="76"/>
      <c r="TJG32" s="31"/>
      <c r="TJH32" s="76"/>
      <c r="TJI32" s="31"/>
      <c r="TJJ32" s="76"/>
      <c r="TJK32" s="31"/>
      <c r="TJL32" s="76"/>
      <c r="TJM32" s="31"/>
      <c r="TJN32" s="76"/>
      <c r="TJO32" s="31"/>
      <c r="TJP32" s="76"/>
      <c r="TJQ32" s="24"/>
      <c r="TJR32" s="76"/>
      <c r="TJS32" s="31"/>
      <c r="TJT32" s="76"/>
      <c r="TJU32" s="31"/>
      <c r="TJV32" s="76"/>
      <c r="TJW32" s="31"/>
      <c r="TJX32" s="76"/>
      <c r="TJY32" s="31"/>
      <c r="TJZ32" s="76"/>
      <c r="TKA32" s="24"/>
      <c r="TKB32" s="76"/>
      <c r="TKC32" s="31"/>
      <c r="TKD32" s="76"/>
      <c r="TKE32" s="31"/>
      <c r="TKF32" s="76"/>
      <c r="TKG32" s="31"/>
      <c r="TKH32" s="76"/>
      <c r="TKI32" s="24"/>
      <c r="TKJ32" s="75"/>
      <c r="TKK32" s="75"/>
      <c r="TKL32" s="75"/>
      <c r="TKM32" s="35"/>
      <c r="TKN32" s="76"/>
      <c r="TKO32" s="35"/>
      <c r="TKP32" s="76"/>
      <c r="TKQ32" s="26"/>
      <c r="TKR32" s="76"/>
      <c r="TKS32" s="26"/>
      <c r="TKT32" s="76"/>
      <c r="TKU32" s="26"/>
      <c r="TKV32" s="76"/>
      <c r="TKW32" s="26"/>
      <c r="TKX32" s="76"/>
      <c r="TKY32" s="26"/>
      <c r="TKZ32" s="76"/>
      <c r="TLA32" s="26"/>
      <c r="TLB32" s="76"/>
      <c r="TLC32" s="26"/>
      <c r="TLD32" s="76"/>
      <c r="TLE32" s="31"/>
      <c r="TLF32" s="76"/>
      <c r="TLG32" s="31"/>
      <c r="TLH32" s="76"/>
      <c r="TLI32" s="31"/>
      <c r="TLJ32" s="76"/>
      <c r="TLK32" s="31"/>
      <c r="TLL32" s="76"/>
      <c r="TLM32" s="31"/>
      <c r="TLN32" s="76"/>
      <c r="TLO32" s="31"/>
      <c r="TLP32" s="76"/>
      <c r="TLQ32" s="31"/>
      <c r="TLR32" s="76"/>
      <c r="TLS32" s="31"/>
      <c r="TLT32" s="76"/>
      <c r="TLU32" s="31"/>
      <c r="TLV32" s="76"/>
      <c r="TLW32" s="31"/>
      <c r="TLX32" s="76"/>
      <c r="TLY32" s="31"/>
      <c r="TLZ32" s="77"/>
      <c r="TMA32" s="31"/>
      <c r="TMB32" s="76"/>
      <c r="TMC32" s="31"/>
      <c r="TMD32" s="76"/>
      <c r="TME32" s="31"/>
      <c r="TMF32" s="76"/>
      <c r="TMG32" s="31"/>
      <c r="TMH32" s="76"/>
      <c r="TMI32" s="31"/>
      <c r="TMJ32" s="76"/>
      <c r="TMK32" s="31"/>
      <c r="TML32" s="76"/>
      <c r="TMM32" s="31"/>
      <c r="TMN32" s="76"/>
      <c r="TMO32" s="24"/>
      <c r="TMP32" s="76"/>
      <c r="TMQ32" s="31"/>
      <c r="TMR32" s="76"/>
      <c r="TMS32" s="31"/>
      <c r="TMT32" s="76"/>
      <c r="TMU32" s="31"/>
      <c r="TMV32" s="76"/>
      <c r="TMW32" s="31"/>
      <c r="TMX32" s="76"/>
      <c r="TMY32" s="24"/>
      <c r="TMZ32" s="76"/>
      <c r="TNA32" s="31"/>
      <c r="TNB32" s="76"/>
      <c r="TNC32" s="31"/>
      <c r="TND32" s="76"/>
      <c r="TNE32" s="31"/>
      <c r="TNF32" s="76"/>
      <c r="TNG32" s="24"/>
      <c r="TNH32" s="75"/>
      <c r="TNI32" s="75"/>
      <c r="TNJ32" s="75"/>
      <c r="TNK32" s="35"/>
      <c r="TNL32" s="76"/>
      <c r="TNM32" s="35"/>
      <c r="TNN32" s="76"/>
      <c r="TNO32" s="26"/>
      <c r="TNP32" s="76"/>
      <c r="TNQ32" s="26"/>
      <c r="TNR32" s="76"/>
      <c r="TNS32" s="26"/>
      <c r="TNT32" s="76"/>
      <c r="TNU32" s="26"/>
      <c r="TNV32" s="76"/>
      <c r="TNW32" s="26"/>
      <c r="TNX32" s="76"/>
      <c r="TNY32" s="26"/>
      <c r="TNZ32" s="76"/>
      <c r="TOA32" s="26"/>
      <c r="TOB32" s="76"/>
      <c r="TOC32" s="31"/>
      <c r="TOD32" s="76"/>
      <c r="TOE32" s="31"/>
      <c r="TOF32" s="76"/>
      <c r="TOG32" s="31"/>
      <c r="TOH32" s="76"/>
      <c r="TOI32" s="31"/>
      <c r="TOJ32" s="76"/>
      <c r="TOK32" s="31"/>
      <c r="TOL32" s="76"/>
      <c r="TOM32" s="31"/>
      <c r="TON32" s="76"/>
      <c r="TOO32" s="31"/>
      <c r="TOP32" s="76"/>
      <c r="TOQ32" s="31"/>
      <c r="TOR32" s="76"/>
      <c r="TOS32" s="31"/>
      <c r="TOT32" s="76"/>
      <c r="TOU32" s="31"/>
      <c r="TOV32" s="76"/>
      <c r="TOW32" s="31"/>
      <c r="TOX32" s="77"/>
      <c r="TOY32" s="31"/>
      <c r="TOZ32" s="76"/>
      <c r="TPA32" s="31"/>
      <c r="TPB32" s="76"/>
      <c r="TPC32" s="31"/>
      <c r="TPD32" s="76"/>
      <c r="TPE32" s="31"/>
      <c r="TPF32" s="76"/>
      <c r="TPG32" s="31"/>
      <c r="TPH32" s="76"/>
      <c r="TPI32" s="31"/>
      <c r="TPJ32" s="76"/>
      <c r="TPK32" s="31"/>
      <c r="TPL32" s="76"/>
      <c r="TPM32" s="24"/>
      <c r="TPN32" s="76"/>
      <c r="TPO32" s="31"/>
      <c r="TPP32" s="76"/>
      <c r="TPQ32" s="31"/>
      <c r="TPR32" s="76"/>
      <c r="TPS32" s="31"/>
      <c r="TPT32" s="76"/>
      <c r="TPU32" s="31"/>
      <c r="TPV32" s="76"/>
      <c r="TPW32" s="24"/>
      <c r="TPX32" s="76"/>
      <c r="TPY32" s="31"/>
      <c r="TPZ32" s="76"/>
      <c r="TQA32" s="31"/>
      <c r="TQB32" s="76"/>
      <c r="TQC32" s="31"/>
      <c r="TQD32" s="76"/>
      <c r="TQE32" s="24"/>
      <c r="TQF32" s="75"/>
      <c r="TQG32" s="75"/>
      <c r="TQH32" s="75"/>
      <c r="TQI32" s="35"/>
      <c r="TQJ32" s="76"/>
      <c r="TQK32" s="35"/>
      <c r="TQL32" s="76"/>
      <c r="TQM32" s="26"/>
      <c r="TQN32" s="76"/>
      <c r="TQO32" s="26"/>
      <c r="TQP32" s="76"/>
      <c r="TQQ32" s="26"/>
      <c r="TQR32" s="76"/>
      <c r="TQS32" s="26"/>
      <c r="TQT32" s="76"/>
      <c r="TQU32" s="26"/>
      <c r="TQV32" s="76"/>
      <c r="TQW32" s="26"/>
      <c r="TQX32" s="76"/>
      <c r="TQY32" s="26"/>
      <c r="TQZ32" s="76"/>
      <c r="TRA32" s="31"/>
      <c r="TRB32" s="76"/>
      <c r="TRC32" s="31"/>
      <c r="TRD32" s="76"/>
      <c r="TRE32" s="31"/>
      <c r="TRF32" s="76"/>
      <c r="TRG32" s="31"/>
      <c r="TRH32" s="76"/>
      <c r="TRI32" s="31"/>
      <c r="TRJ32" s="76"/>
      <c r="TRK32" s="31"/>
      <c r="TRL32" s="76"/>
      <c r="TRM32" s="31"/>
      <c r="TRN32" s="76"/>
      <c r="TRO32" s="31"/>
      <c r="TRP32" s="76"/>
      <c r="TRQ32" s="31"/>
      <c r="TRR32" s="76"/>
      <c r="TRS32" s="31"/>
      <c r="TRT32" s="76"/>
      <c r="TRU32" s="31"/>
      <c r="TRV32" s="77"/>
      <c r="TRW32" s="31"/>
      <c r="TRX32" s="76"/>
      <c r="TRY32" s="31"/>
      <c r="TRZ32" s="76"/>
      <c r="TSA32" s="31"/>
      <c r="TSB32" s="76"/>
      <c r="TSC32" s="31"/>
      <c r="TSD32" s="76"/>
      <c r="TSE32" s="31"/>
      <c r="TSF32" s="76"/>
      <c r="TSG32" s="31"/>
      <c r="TSH32" s="76"/>
      <c r="TSI32" s="31"/>
      <c r="TSJ32" s="76"/>
      <c r="TSK32" s="24"/>
      <c r="TSL32" s="76"/>
      <c r="TSM32" s="31"/>
      <c r="TSN32" s="76"/>
      <c r="TSO32" s="31"/>
      <c r="TSP32" s="76"/>
      <c r="TSQ32" s="31"/>
      <c r="TSR32" s="76"/>
      <c r="TSS32" s="31"/>
      <c r="TST32" s="76"/>
      <c r="TSU32" s="24"/>
      <c r="TSV32" s="76"/>
      <c r="TSW32" s="31"/>
      <c r="TSX32" s="76"/>
      <c r="TSY32" s="31"/>
      <c r="TSZ32" s="76"/>
      <c r="TTA32" s="31"/>
      <c r="TTB32" s="76"/>
      <c r="TTC32" s="24"/>
      <c r="TTD32" s="75"/>
      <c r="TTE32" s="75"/>
      <c r="TTF32" s="75"/>
      <c r="TTG32" s="35"/>
      <c r="TTH32" s="76"/>
      <c r="TTI32" s="35"/>
      <c r="TTJ32" s="76"/>
      <c r="TTK32" s="26"/>
      <c r="TTL32" s="76"/>
      <c r="TTM32" s="26"/>
      <c r="TTN32" s="76"/>
      <c r="TTO32" s="26"/>
      <c r="TTP32" s="76"/>
      <c r="TTQ32" s="26"/>
      <c r="TTR32" s="76"/>
      <c r="TTS32" s="26"/>
      <c r="TTT32" s="76"/>
      <c r="TTU32" s="26"/>
      <c r="TTV32" s="76"/>
      <c r="TTW32" s="26"/>
      <c r="TTX32" s="76"/>
      <c r="TTY32" s="31"/>
      <c r="TTZ32" s="76"/>
      <c r="TUA32" s="31"/>
      <c r="TUB32" s="76"/>
      <c r="TUC32" s="31"/>
      <c r="TUD32" s="76"/>
      <c r="TUE32" s="31"/>
      <c r="TUF32" s="76"/>
      <c r="TUG32" s="31"/>
      <c r="TUH32" s="76"/>
      <c r="TUI32" s="31"/>
      <c r="TUJ32" s="76"/>
      <c r="TUK32" s="31"/>
      <c r="TUL32" s="76"/>
      <c r="TUM32" s="31"/>
      <c r="TUN32" s="76"/>
      <c r="TUO32" s="31"/>
      <c r="TUP32" s="76"/>
      <c r="TUQ32" s="31"/>
      <c r="TUR32" s="76"/>
      <c r="TUS32" s="31"/>
      <c r="TUT32" s="77"/>
      <c r="TUU32" s="31"/>
      <c r="TUV32" s="76"/>
      <c r="TUW32" s="31"/>
      <c r="TUX32" s="76"/>
      <c r="TUY32" s="31"/>
      <c r="TUZ32" s="76"/>
      <c r="TVA32" s="31"/>
      <c r="TVB32" s="76"/>
      <c r="TVC32" s="31"/>
      <c r="TVD32" s="76"/>
      <c r="TVE32" s="31"/>
      <c r="TVF32" s="76"/>
      <c r="TVG32" s="31"/>
      <c r="TVH32" s="76"/>
      <c r="TVI32" s="24"/>
      <c r="TVJ32" s="76"/>
      <c r="TVK32" s="31"/>
      <c r="TVL32" s="76"/>
      <c r="TVM32" s="31"/>
      <c r="TVN32" s="76"/>
      <c r="TVO32" s="31"/>
      <c r="TVP32" s="76"/>
      <c r="TVQ32" s="31"/>
      <c r="TVR32" s="76"/>
      <c r="TVS32" s="24"/>
      <c r="TVT32" s="76"/>
      <c r="TVU32" s="31"/>
      <c r="TVV32" s="76"/>
      <c r="TVW32" s="31"/>
      <c r="TVX32" s="76"/>
      <c r="TVY32" s="31"/>
      <c r="TVZ32" s="76"/>
      <c r="TWA32" s="24"/>
      <c r="TWB32" s="75"/>
      <c r="TWC32" s="75"/>
      <c r="TWD32" s="75"/>
      <c r="TWE32" s="35"/>
      <c r="TWF32" s="76"/>
      <c r="TWG32" s="35"/>
      <c r="TWH32" s="76"/>
      <c r="TWI32" s="26"/>
      <c r="TWJ32" s="76"/>
      <c r="TWK32" s="26"/>
      <c r="TWL32" s="76"/>
      <c r="TWM32" s="26"/>
      <c r="TWN32" s="76"/>
      <c r="TWO32" s="26"/>
      <c r="TWP32" s="76"/>
      <c r="TWQ32" s="26"/>
      <c r="TWR32" s="76"/>
      <c r="TWS32" s="26"/>
      <c r="TWT32" s="76"/>
      <c r="TWU32" s="26"/>
      <c r="TWV32" s="76"/>
      <c r="TWW32" s="31"/>
      <c r="TWX32" s="76"/>
      <c r="TWY32" s="31"/>
      <c r="TWZ32" s="76"/>
      <c r="TXA32" s="31"/>
      <c r="TXB32" s="76"/>
      <c r="TXC32" s="31"/>
      <c r="TXD32" s="76"/>
      <c r="TXE32" s="31"/>
      <c r="TXF32" s="76"/>
      <c r="TXG32" s="31"/>
      <c r="TXH32" s="76"/>
      <c r="TXI32" s="31"/>
      <c r="TXJ32" s="76"/>
      <c r="TXK32" s="31"/>
      <c r="TXL32" s="76"/>
      <c r="TXM32" s="31"/>
      <c r="TXN32" s="76"/>
      <c r="TXO32" s="31"/>
      <c r="TXP32" s="76"/>
      <c r="TXQ32" s="31"/>
      <c r="TXR32" s="77"/>
      <c r="TXS32" s="31"/>
      <c r="TXT32" s="76"/>
      <c r="TXU32" s="31"/>
      <c r="TXV32" s="76"/>
      <c r="TXW32" s="31"/>
      <c r="TXX32" s="76"/>
      <c r="TXY32" s="31"/>
      <c r="TXZ32" s="76"/>
      <c r="TYA32" s="31"/>
      <c r="TYB32" s="76"/>
      <c r="TYC32" s="31"/>
      <c r="TYD32" s="76"/>
      <c r="TYE32" s="31"/>
      <c r="TYF32" s="76"/>
      <c r="TYG32" s="24"/>
      <c r="TYH32" s="76"/>
      <c r="TYI32" s="31"/>
      <c r="TYJ32" s="76"/>
      <c r="TYK32" s="31"/>
      <c r="TYL32" s="76"/>
      <c r="TYM32" s="31"/>
      <c r="TYN32" s="76"/>
      <c r="TYO32" s="31"/>
      <c r="TYP32" s="76"/>
      <c r="TYQ32" s="24"/>
      <c r="TYR32" s="76"/>
      <c r="TYS32" s="31"/>
      <c r="TYT32" s="76"/>
      <c r="TYU32" s="31"/>
      <c r="TYV32" s="76"/>
      <c r="TYW32" s="31"/>
      <c r="TYX32" s="76"/>
      <c r="TYY32" s="24"/>
      <c r="TYZ32" s="75"/>
      <c r="TZA32" s="75"/>
      <c r="TZB32" s="75"/>
      <c r="TZC32" s="35"/>
      <c r="TZD32" s="76"/>
      <c r="TZE32" s="35"/>
      <c r="TZF32" s="76"/>
      <c r="TZG32" s="26"/>
      <c r="TZH32" s="76"/>
      <c r="TZI32" s="26"/>
      <c r="TZJ32" s="76"/>
      <c r="TZK32" s="26"/>
      <c r="TZL32" s="76"/>
      <c r="TZM32" s="26"/>
      <c r="TZN32" s="76"/>
      <c r="TZO32" s="26"/>
      <c r="TZP32" s="76"/>
      <c r="TZQ32" s="26"/>
      <c r="TZR32" s="76"/>
      <c r="TZS32" s="26"/>
      <c r="TZT32" s="76"/>
      <c r="TZU32" s="31"/>
      <c r="TZV32" s="76"/>
      <c r="TZW32" s="31"/>
      <c r="TZX32" s="76"/>
      <c r="TZY32" s="31"/>
      <c r="TZZ32" s="76"/>
      <c r="UAA32" s="31"/>
      <c r="UAB32" s="76"/>
      <c r="UAC32" s="31"/>
      <c r="UAD32" s="76"/>
      <c r="UAE32" s="31"/>
      <c r="UAF32" s="76"/>
      <c r="UAG32" s="31"/>
      <c r="UAH32" s="76"/>
      <c r="UAI32" s="31"/>
      <c r="UAJ32" s="76"/>
      <c r="UAK32" s="31"/>
      <c r="UAL32" s="76"/>
      <c r="UAM32" s="31"/>
      <c r="UAN32" s="76"/>
      <c r="UAO32" s="31"/>
      <c r="UAP32" s="77"/>
      <c r="UAQ32" s="31"/>
      <c r="UAR32" s="76"/>
      <c r="UAS32" s="31"/>
      <c r="UAT32" s="76"/>
      <c r="UAU32" s="31"/>
      <c r="UAV32" s="76"/>
      <c r="UAW32" s="31"/>
      <c r="UAX32" s="76"/>
      <c r="UAY32" s="31"/>
      <c r="UAZ32" s="76"/>
      <c r="UBA32" s="31"/>
      <c r="UBB32" s="76"/>
      <c r="UBC32" s="31"/>
      <c r="UBD32" s="76"/>
      <c r="UBE32" s="24"/>
      <c r="UBF32" s="76"/>
      <c r="UBG32" s="31"/>
      <c r="UBH32" s="76"/>
      <c r="UBI32" s="31"/>
      <c r="UBJ32" s="76"/>
      <c r="UBK32" s="31"/>
      <c r="UBL32" s="76"/>
      <c r="UBM32" s="31"/>
      <c r="UBN32" s="76"/>
      <c r="UBO32" s="24"/>
      <c r="UBP32" s="76"/>
      <c r="UBQ32" s="31"/>
      <c r="UBR32" s="76"/>
      <c r="UBS32" s="31"/>
      <c r="UBT32" s="76"/>
      <c r="UBU32" s="31"/>
      <c r="UBV32" s="76"/>
      <c r="UBW32" s="24"/>
      <c r="UBX32" s="75"/>
      <c r="UBY32" s="75"/>
      <c r="UBZ32" s="75"/>
      <c r="UCA32" s="35"/>
      <c r="UCB32" s="76"/>
      <c r="UCC32" s="35"/>
      <c r="UCD32" s="76"/>
      <c r="UCE32" s="26"/>
      <c r="UCF32" s="76"/>
      <c r="UCG32" s="26"/>
      <c r="UCH32" s="76"/>
      <c r="UCI32" s="26"/>
      <c r="UCJ32" s="76"/>
      <c r="UCK32" s="26"/>
      <c r="UCL32" s="76"/>
      <c r="UCM32" s="26"/>
      <c r="UCN32" s="76"/>
      <c r="UCO32" s="26"/>
      <c r="UCP32" s="76"/>
      <c r="UCQ32" s="26"/>
      <c r="UCR32" s="76"/>
      <c r="UCS32" s="31"/>
      <c r="UCT32" s="76"/>
      <c r="UCU32" s="31"/>
      <c r="UCV32" s="76"/>
      <c r="UCW32" s="31"/>
      <c r="UCX32" s="76"/>
      <c r="UCY32" s="31"/>
      <c r="UCZ32" s="76"/>
      <c r="UDA32" s="31"/>
      <c r="UDB32" s="76"/>
      <c r="UDC32" s="31"/>
      <c r="UDD32" s="76"/>
      <c r="UDE32" s="31"/>
      <c r="UDF32" s="76"/>
      <c r="UDG32" s="31"/>
      <c r="UDH32" s="76"/>
      <c r="UDI32" s="31"/>
      <c r="UDJ32" s="76"/>
      <c r="UDK32" s="31"/>
      <c r="UDL32" s="76"/>
      <c r="UDM32" s="31"/>
      <c r="UDN32" s="77"/>
      <c r="UDO32" s="31"/>
      <c r="UDP32" s="76"/>
      <c r="UDQ32" s="31"/>
      <c r="UDR32" s="76"/>
      <c r="UDS32" s="31"/>
      <c r="UDT32" s="76"/>
      <c r="UDU32" s="31"/>
      <c r="UDV32" s="76"/>
      <c r="UDW32" s="31"/>
      <c r="UDX32" s="76"/>
      <c r="UDY32" s="31"/>
      <c r="UDZ32" s="76"/>
      <c r="UEA32" s="31"/>
      <c r="UEB32" s="76"/>
      <c r="UEC32" s="24"/>
      <c r="UED32" s="76"/>
      <c r="UEE32" s="31"/>
      <c r="UEF32" s="76"/>
      <c r="UEG32" s="31"/>
      <c r="UEH32" s="76"/>
      <c r="UEI32" s="31"/>
      <c r="UEJ32" s="76"/>
      <c r="UEK32" s="31"/>
      <c r="UEL32" s="76"/>
      <c r="UEM32" s="24"/>
      <c r="UEN32" s="76"/>
      <c r="UEO32" s="31"/>
      <c r="UEP32" s="76"/>
      <c r="UEQ32" s="31"/>
      <c r="UER32" s="76"/>
      <c r="UES32" s="31"/>
      <c r="UET32" s="76"/>
      <c r="UEU32" s="24"/>
      <c r="UEV32" s="75"/>
      <c r="UEW32" s="75"/>
      <c r="UEX32" s="75"/>
      <c r="UEY32" s="35"/>
      <c r="UEZ32" s="76"/>
      <c r="UFA32" s="35"/>
      <c r="UFB32" s="76"/>
      <c r="UFC32" s="26"/>
      <c r="UFD32" s="76"/>
      <c r="UFE32" s="26"/>
      <c r="UFF32" s="76"/>
      <c r="UFG32" s="26"/>
      <c r="UFH32" s="76"/>
      <c r="UFI32" s="26"/>
      <c r="UFJ32" s="76"/>
      <c r="UFK32" s="26"/>
      <c r="UFL32" s="76"/>
      <c r="UFM32" s="26"/>
      <c r="UFN32" s="76"/>
      <c r="UFO32" s="26"/>
      <c r="UFP32" s="76"/>
      <c r="UFQ32" s="31"/>
      <c r="UFR32" s="76"/>
      <c r="UFS32" s="31"/>
      <c r="UFT32" s="76"/>
      <c r="UFU32" s="31"/>
      <c r="UFV32" s="76"/>
      <c r="UFW32" s="31"/>
      <c r="UFX32" s="76"/>
      <c r="UFY32" s="31"/>
      <c r="UFZ32" s="76"/>
      <c r="UGA32" s="31"/>
      <c r="UGB32" s="76"/>
      <c r="UGC32" s="31"/>
      <c r="UGD32" s="76"/>
      <c r="UGE32" s="31"/>
      <c r="UGF32" s="76"/>
      <c r="UGG32" s="31"/>
      <c r="UGH32" s="76"/>
      <c r="UGI32" s="31"/>
      <c r="UGJ32" s="76"/>
      <c r="UGK32" s="31"/>
      <c r="UGL32" s="77"/>
      <c r="UGM32" s="31"/>
      <c r="UGN32" s="76"/>
      <c r="UGO32" s="31"/>
      <c r="UGP32" s="76"/>
      <c r="UGQ32" s="31"/>
      <c r="UGR32" s="76"/>
      <c r="UGS32" s="31"/>
      <c r="UGT32" s="76"/>
      <c r="UGU32" s="31"/>
      <c r="UGV32" s="76"/>
      <c r="UGW32" s="31"/>
      <c r="UGX32" s="76"/>
      <c r="UGY32" s="31"/>
      <c r="UGZ32" s="76"/>
      <c r="UHA32" s="24"/>
      <c r="UHB32" s="76"/>
      <c r="UHC32" s="31"/>
      <c r="UHD32" s="76"/>
      <c r="UHE32" s="31"/>
      <c r="UHF32" s="76"/>
      <c r="UHG32" s="31"/>
      <c r="UHH32" s="76"/>
      <c r="UHI32" s="31"/>
      <c r="UHJ32" s="76"/>
      <c r="UHK32" s="24"/>
      <c r="UHL32" s="76"/>
      <c r="UHM32" s="31"/>
      <c r="UHN32" s="76"/>
      <c r="UHO32" s="31"/>
      <c r="UHP32" s="76"/>
      <c r="UHQ32" s="31"/>
      <c r="UHR32" s="76"/>
      <c r="UHS32" s="24"/>
      <c r="UHT32" s="75"/>
      <c r="UHU32" s="75"/>
      <c r="UHV32" s="75"/>
      <c r="UHW32" s="35"/>
      <c r="UHX32" s="76"/>
      <c r="UHY32" s="35"/>
      <c r="UHZ32" s="76"/>
      <c r="UIA32" s="26"/>
      <c r="UIB32" s="76"/>
      <c r="UIC32" s="26"/>
      <c r="UID32" s="76"/>
      <c r="UIE32" s="26"/>
      <c r="UIF32" s="76"/>
      <c r="UIG32" s="26"/>
      <c r="UIH32" s="76"/>
      <c r="UII32" s="26"/>
      <c r="UIJ32" s="76"/>
      <c r="UIK32" s="26"/>
      <c r="UIL32" s="76"/>
      <c r="UIM32" s="26"/>
      <c r="UIN32" s="76"/>
      <c r="UIO32" s="31"/>
      <c r="UIP32" s="76"/>
      <c r="UIQ32" s="31"/>
      <c r="UIR32" s="76"/>
      <c r="UIS32" s="31"/>
      <c r="UIT32" s="76"/>
      <c r="UIU32" s="31"/>
      <c r="UIV32" s="76"/>
      <c r="UIW32" s="31"/>
      <c r="UIX32" s="76"/>
      <c r="UIY32" s="31"/>
      <c r="UIZ32" s="76"/>
      <c r="UJA32" s="31"/>
      <c r="UJB32" s="76"/>
      <c r="UJC32" s="31"/>
      <c r="UJD32" s="76"/>
      <c r="UJE32" s="31"/>
      <c r="UJF32" s="76"/>
      <c r="UJG32" s="31"/>
      <c r="UJH32" s="76"/>
      <c r="UJI32" s="31"/>
      <c r="UJJ32" s="77"/>
      <c r="UJK32" s="31"/>
      <c r="UJL32" s="76"/>
      <c r="UJM32" s="31"/>
      <c r="UJN32" s="76"/>
      <c r="UJO32" s="31"/>
      <c r="UJP32" s="76"/>
      <c r="UJQ32" s="31"/>
      <c r="UJR32" s="76"/>
      <c r="UJS32" s="31"/>
      <c r="UJT32" s="76"/>
      <c r="UJU32" s="31"/>
      <c r="UJV32" s="76"/>
      <c r="UJW32" s="31"/>
      <c r="UJX32" s="76"/>
      <c r="UJY32" s="24"/>
      <c r="UJZ32" s="76"/>
      <c r="UKA32" s="31"/>
      <c r="UKB32" s="76"/>
      <c r="UKC32" s="31"/>
      <c r="UKD32" s="76"/>
      <c r="UKE32" s="31"/>
      <c r="UKF32" s="76"/>
      <c r="UKG32" s="31"/>
      <c r="UKH32" s="76"/>
      <c r="UKI32" s="24"/>
      <c r="UKJ32" s="76"/>
      <c r="UKK32" s="31"/>
      <c r="UKL32" s="76"/>
      <c r="UKM32" s="31"/>
      <c r="UKN32" s="76"/>
      <c r="UKO32" s="31"/>
      <c r="UKP32" s="76"/>
      <c r="UKQ32" s="24"/>
      <c r="UKR32" s="75"/>
      <c r="UKS32" s="75"/>
      <c r="UKT32" s="75"/>
      <c r="UKU32" s="35"/>
      <c r="UKV32" s="76"/>
      <c r="UKW32" s="35"/>
      <c r="UKX32" s="76"/>
      <c r="UKY32" s="26"/>
      <c r="UKZ32" s="76"/>
      <c r="ULA32" s="26"/>
      <c r="ULB32" s="76"/>
      <c r="ULC32" s="26"/>
      <c r="ULD32" s="76"/>
      <c r="ULE32" s="26"/>
      <c r="ULF32" s="76"/>
      <c r="ULG32" s="26"/>
      <c r="ULH32" s="76"/>
      <c r="ULI32" s="26"/>
      <c r="ULJ32" s="76"/>
      <c r="ULK32" s="26"/>
      <c r="ULL32" s="76"/>
      <c r="ULM32" s="31"/>
      <c r="ULN32" s="76"/>
      <c r="ULO32" s="31"/>
      <c r="ULP32" s="76"/>
      <c r="ULQ32" s="31"/>
      <c r="ULR32" s="76"/>
      <c r="ULS32" s="31"/>
      <c r="ULT32" s="76"/>
      <c r="ULU32" s="31"/>
      <c r="ULV32" s="76"/>
      <c r="ULW32" s="31"/>
      <c r="ULX32" s="76"/>
      <c r="ULY32" s="31"/>
      <c r="ULZ32" s="76"/>
      <c r="UMA32" s="31"/>
      <c r="UMB32" s="76"/>
      <c r="UMC32" s="31"/>
      <c r="UMD32" s="76"/>
      <c r="UME32" s="31"/>
      <c r="UMF32" s="76"/>
      <c r="UMG32" s="31"/>
      <c r="UMH32" s="77"/>
      <c r="UMI32" s="31"/>
      <c r="UMJ32" s="76"/>
      <c r="UMK32" s="31"/>
      <c r="UML32" s="76"/>
      <c r="UMM32" s="31"/>
      <c r="UMN32" s="76"/>
      <c r="UMO32" s="31"/>
      <c r="UMP32" s="76"/>
      <c r="UMQ32" s="31"/>
      <c r="UMR32" s="76"/>
      <c r="UMS32" s="31"/>
      <c r="UMT32" s="76"/>
      <c r="UMU32" s="31"/>
      <c r="UMV32" s="76"/>
      <c r="UMW32" s="24"/>
      <c r="UMX32" s="76"/>
      <c r="UMY32" s="31"/>
      <c r="UMZ32" s="76"/>
      <c r="UNA32" s="31"/>
      <c r="UNB32" s="76"/>
      <c r="UNC32" s="31"/>
      <c r="UND32" s="76"/>
      <c r="UNE32" s="31"/>
      <c r="UNF32" s="76"/>
      <c r="UNG32" s="24"/>
      <c r="UNH32" s="76"/>
      <c r="UNI32" s="31"/>
      <c r="UNJ32" s="76"/>
      <c r="UNK32" s="31"/>
      <c r="UNL32" s="76"/>
      <c r="UNM32" s="31"/>
      <c r="UNN32" s="76"/>
      <c r="UNO32" s="24"/>
      <c r="UNP32" s="75"/>
      <c r="UNQ32" s="75"/>
      <c r="UNR32" s="75"/>
      <c r="UNS32" s="35"/>
      <c r="UNT32" s="76"/>
      <c r="UNU32" s="35"/>
      <c r="UNV32" s="76"/>
      <c r="UNW32" s="26"/>
      <c r="UNX32" s="76"/>
      <c r="UNY32" s="26"/>
      <c r="UNZ32" s="76"/>
      <c r="UOA32" s="26"/>
      <c r="UOB32" s="76"/>
      <c r="UOC32" s="26"/>
      <c r="UOD32" s="76"/>
      <c r="UOE32" s="26"/>
      <c r="UOF32" s="76"/>
      <c r="UOG32" s="26"/>
      <c r="UOH32" s="76"/>
      <c r="UOI32" s="26"/>
      <c r="UOJ32" s="76"/>
      <c r="UOK32" s="31"/>
      <c r="UOL32" s="76"/>
      <c r="UOM32" s="31"/>
      <c r="UON32" s="76"/>
      <c r="UOO32" s="31"/>
      <c r="UOP32" s="76"/>
      <c r="UOQ32" s="31"/>
      <c r="UOR32" s="76"/>
      <c r="UOS32" s="31"/>
      <c r="UOT32" s="76"/>
      <c r="UOU32" s="31"/>
      <c r="UOV32" s="76"/>
      <c r="UOW32" s="31"/>
      <c r="UOX32" s="76"/>
      <c r="UOY32" s="31"/>
      <c r="UOZ32" s="76"/>
      <c r="UPA32" s="31"/>
      <c r="UPB32" s="76"/>
      <c r="UPC32" s="31"/>
      <c r="UPD32" s="76"/>
      <c r="UPE32" s="31"/>
      <c r="UPF32" s="77"/>
      <c r="UPG32" s="31"/>
      <c r="UPH32" s="76"/>
      <c r="UPI32" s="31"/>
      <c r="UPJ32" s="76"/>
      <c r="UPK32" s="31"/>
      <c r="UPL32" s="76"/>
      <c r="UPM32" s="31"/>
      <c r="UPN32" s="76"/>
      <c r="UPO32" s="31"/>
      <c r="UPP32" s="76"/>
      <c r="UPQ32" s="31"/>
      <c r="UPR32" s="76"/>
      <c r="UPS32" s="31"/>
      <c r="UPT32" s="76"/>
      <c r="UPU32" s="24"/>
      <c r="UPV32" s="76"/>
      <c r="UPW32" s="31"/>
      <c r="UPX32" s="76"/>
      <c r="UPY32" s="31"/>
      <c r="UPZ32" s="76"/>
      <c r="UQA32" s="31"/>
      <c r="UQB32" s="76"/>
      <c r="UQC32" s="31"/>
      <c r="UQD32" s="76"/>
      <c r="UQE32" s="24"/>
      <c r="UQF32" s="76"/>
      <c r="UQG32" s="31"/>
      <c r="UQH32" s="76"/>
      <c r="UQI32" s="31"/>
      <c r="UQJ32" s="76"/>
      <c r="UQK32" s="31"/>
      <c r="UQL32" s="76"/>
      <c r="UQM32" s="24"/>
      <c r="UQN32" s="75"/>
      <c r="UQO32" s="75"/>
      <c r="UQP32" s="75"/>
      <c r="UQQ32" s="35"/>
      <c r="UQR32" s="76"/>
      <c r="UQS32" s="35"/>
      <c r="UQT32" s="76"/>
      <c r="UQU32" s="26"/>
      <c r="UQV32" s="76"/>
      <c r="UQW32" s="26"/>
      <c r="UQX32" s="76"/>
      <c r="UQY32" s="26"/>
      <c r="UQZ32" s="76"/>
      <c r="URA32" s="26"/>
      <c r="URB32" s="76"/>
      <c r="URC32" s="26"/>
      <c r="URD32" s="76"/>
      <c r="URE32" s="26"/>
      <c r="URF32" s="76"/>
      <c r="URG32" s="26"/>
      <c r="URH32" s="76"/>
      <c r="URI32" s="31"/>
      <c r="URJ32" s="76"/>
      <c r="URK32" s="31"/>
      <c r="URL32" s="76"/>
      <c r="URM32" s="31"/>
      <c r="URN32" s="76"/>
      <c r="URO32" s="31"/>
      <c r="URP32" s="76"/>
      <c r="URQ32" s="31"/>
      <c r="URR32" s="76"/>
      <c r="URS32" s="31"/>
      <c r="URT32" s="76"/>
      <c r="URU32" s="31"/>
      <c r="URV32" s="76"/>
      <c r="URW32" s="31"/>
      <c r="URX32" s="76"/>
      <c r="URY32" s="31"/>
      <c r="URZ32" s="76"/>
      <c r="USA32" s="31"/>
      <c r="USB32" s="76"/>
      <c r="USC32" s="31"/>
      <c r="USD32" s="77"/>
      <c r="USE32" s="31"/>
      <c r="USF32" s="76"/>
      <c r="USG32" s="31"/>
      <c r="USH32" s="76"/>
      <c r="USI32" s="31"/>
      <c r="USJ32" s="76"/>
      <c r="USK32" s="31"/>
      <c r="USL32" s="76"/>
      <c r="USM32" s="31"/>
      <c r="USN32" s="76"/>
      <c r="USO32" s="31"/>
      <c r="USP32" s="76"/>
      <c r="USQ32" s="31"/>
      <c r="USR32" s="76"/>
      <c r="USS32" s="24"/>
      <c r="UST32" s="76"/>
      <c r="USU32" s="31"/>
      <c r="USV32" s="76"/>
      <c r="USW32" s="31"/>
      <c r="USX32" s="76"/>
      <c r="USY32" s="31"/>
      <c r="USZ32" s="76"/>
      <c r="UTA32" s="31"/>
      <c r="UTB32" s="76"/>
      <c r="UTC32" s="24"/>
      <c r="UTD32" s="76"/>
      <c r="UTE32" s="31"/>
      <c r="UTF32" s="76"/>
      <c r="UTG32" s="31"/>
      <c r="UTH32" s="76"/>
      <c r="UTI32" s="31"/>
      <c r="UTJ32" s="76"/>
      <c r="UTK32" s="24"/>
      <c r="UTL32" s="75"/>
      <c r="UTM32" s="75"/>
      <c r="UTN32" s="75"/>
      <c r="UTO32" s="35"/>
      <c r="UTP32" s="76"/>
      <c r="UTQ32" s="35"/>
      <c r="UTR32" s="76"/>
      <c r="UTS32" s="26"/>
      <c r="UTT32" s="76"/>
      <c r="UTU32" s="26"/>
      <c r="UTV32" s="76"/>
      <c r="UTW32" s="26"/>
      <c r="UTX32" s="76"/>
      <c r="UTY32" s="26"/>
      <c r="UTZ32" s="76"/>
      <c r="UUA32" s="26"/>
      <c r="UUB32" s="76"/>
      <c r="UUC32" s="26"/>
      <c r="UUD32" s="76"/>
      <c r="UUE32" s="26"/>
      <c r="UUF32" s="76"/>
      <c r="UUG32" s="31"/>
      <c r="UUH32" s="76"/>
      <c r="UUI32" s="31"/>
      <c r="UUJ32" s="76"/>
      <c r="UUK32" s="31"/>
      <c r="UUL32" s="76"/>
      <c r="UUM32" s="31"/>
      <c r="UUN32" s="76"/>
      <c r="UUO32" s="31"/>
      <c r="UUP32" s="76"/>
      <c r="UUQ32" s="31"/>
      <c r="UUR32" s="76"/>
      <c r="UUS32" s="31"/>
      <c r="UUT32" s="76"/>
      <c r="UUU32" s="31"/>
      <c r="UUV32" s="76"/>
      <c r="UUW32" s="31"/>
      <c r="UUX32" s="76"/>
      <c r="UUY32" s="31"/>
      <c r="UUZ32" s="76"/>
      <c r="UVA32" s="31"/>
      <c r="UVB32" s="77"/>
      <c r="UVC32" s="31"/>
      <c r="UVD32" s="76"/>
      <c r="UVE32" s="31"/>
      <c r="UVF32" s="76"/>
      <c r="UVG32" s="31"/>
      <c r="UVH32" s="76"/>
      <c r="UVI32" s="31"/>
      <c r="UVJ32" s="76"/>
      <c r="UVK32" s="31"/>
      <c r="UVL32" s="76"/>
      <c r="UVM32" s="31"/>
      <c r="UVN32" s="76"/>
      <c r="UVO32" s="31"/>
      <c r="UVP32" s="76"/>
      <c r="UVQ32" s="24"/>
      <c r="UVR32" s="76"/>
      <c r="UVS32" s="31"/>
      <c r="UVT32" s="76"/>
      <c r="UVU32" s="31"/>
      <c r="UVV32" s="76"/>
      <c r="UVW32" s="31"/>
      <c r="UVX32" s="76"/>
      <c r="UVY32" s="31"/>
      <c r="UVZ32" s="76"/>
      <c r="UWA32" s="24"/>
      <c r="UWB32" s="76"/>
      <c r="UWC32" s="31"/>
      <c r="UWD32" s="76"/>
      <c r="UWE32" s="31"/>
      <c r="UWF32" s="76"/>
      <c r="UWG32" s="31"/>
      <c r="UWH32" s="76"/>
      <c r="UWI32" s="24"/>
      <c r="UWJ32" s="75"/>
      <c r="UWK32" s="75"/>
      <c r="UWL32" s="75"/>
      <c r="UWM32" s="35"/>
      <c r="UWN32" s="76"/>
      <c r="UWO32" s="35"/>
      <c r="UWP32" s="76"/>
      <c r="UWQ32" s="26"/>
      <c r="UWR32" s="76"/>
      <c r="UWS32" s="26"/>
      <c r="UWT32" s="76"/>
      <c r="UWU32" s="26"/>
      <c r="UWV32" s="76"/>
      <c r="UWW32" s="26"/>
      <c r="UWX32" s="76"/>
      <c r="UWY32" s="26"/>
      <c r="UWZ32" s="76"/>
      <c r="UXA32" s="26"/>
      <c r="UXB32" s="76"/>
      <c r="UXC32" s="26"/>
      <c r="UXD32" s="76"/>
      <c r="UXE32" s="31"/>
      <c r="UXF32" s="76"/>
      <c r="UXG32" s="31"/>
      <c r="UXH32" s="76"/>
      <c r="UXI32" s="31"/>
      <c r="UXJ32" s="76"/>
      <c r="UXK32" s="31"/>
      <c r="UXL32" s="76"/>
      <c r="UXM32" s="31"/>
      <c r="UXN32" s="76"/>
      <c r="UXO32" s="31"/>
      <c r="UXP32" s="76"/>
      <c r="UXQ32" s="31"/>
      <c r="UXR32" s="76"/>
      <c r="UXS32" s="31"/>
      <c r="UXT32" s="76"/>
      <c r="UXU32" s="31"/>
      <c r="UXV32" s="76"/>
      <c r="UXW32" s="31"/>
      <c r="UXX32" s="76"/>
      <c r="UXY32" s="31"/>
      <c r="UXZ32" s="77"/>
      <c r="UYA32" s="31"/>
      <c r="UYB32" s="76"/>
      <c r="UYC32" s="31"/>
      <c r="UYD32" s="76"/>
      <c r="UYE32" s="31"/>
      <c r="UYF32" s="76"/>
      <c r="UYG32" s="31"/>
      <c r="UYH32" s="76"/>
      <c r="UYI32" s="31"/>
      <c r="UYJ32" s="76"/>
      <c r="UYK32" s="31"/>
      <c r="UYL32" s="76"/>
      <c r="UYM32" s="31"/>
      <c r="UYN32" s="76"/>
      <c r="UYO32" s="24"/>
      <c r="UYP32" s="76"/>
      <c r="UYQ32" s="31"/>
      <c r="UYR32" s="76"/>
      <c r="UYS32" s="31"/>
      <c r="UYT32" s="76"/>
      <c r="UYU32" s="31"/>
      <c r="UYV32" s="76"/>
      <c r="UYW32" s="31"/>
      <c r="UYX32" s="76"/>
      <c r="UYY32" s="24"/>
      <c r="UYZ32" s="76"/>
      <c r="UZA32" s="31"/>
      <c r="UZB32" s="76"/>
      <c r="UZC32" s="31"/>
      <c r="UZD32" s="76"/>
      <c r="UZE32" s="31"/>
      <c r="UZF32" s="76"/>
      <c r="UZG32" s="24"/>
      <c r="UZH32" s="75"/>
      <c r="UZI32" s="75"/>
      <c r="UZJ32" s="75"/>
      <c r="UZK32" s="35"/>
      <c r="UZL32" s="76"/>
      <c r="UZM32" s="35"/>
      <c r="UZN32" s="76"/>
      <c r="UZO32" s="26"/>
      <c r="UZP32" s="76"/>
      <c r="UZQ32" s="26"/>
      <c r="UZR32" s="76"/>
      <c r="UZS32" s="26"/>
      <c r="UZT32" s="76"/>
      <c r="UZU32" s="26"/>
      <c r="UZV32" s="76"/>
      <c r="UZW32" s="26"/>
      <c r="UZX32" s="76"/>
      <c r="UZY32" s="26"/>
      <c r="UZZ32" s="76"/>
      <c r="VAA32" s="26"/>
      <c r="VAB32" s="76"/>
      <c r="VAC32" s="31"/>
      <c r="VAD32" s="76"/>
      <c r="VAE32" s="31"/>
      <c r="VAF32" s="76"/>
      <c r="VAG32" s="31"/>
      <c r="VAH32" s="76"/>
      <c r="VAI32" s="31"/>
      <c r="VAJ32" s="76"/>
      <c r="VAK32" s="31"/>
      <c r="VAL32" s="76"/>
      <c r="VAM32" s="31"/>
      <c r="VAN32" s="76"/>
      <c r="VAO32" s="31"/>
      <c r="VAP32" s="76"/>
      <c r="VAQ32" s="31"/>
      <c r="VAR32" s="76"/>
      <c r="VAS32" s="31"/>
      <c r="VAT32" s="76"/>
      <c r="VAU32" s="31"/>
      <c r="VAV32" s="76"/>
      <c r="VAW32" s="31"/>
      <c r="VAX32" s="77"/>
      <c r="VAY32" s="31"/>
      <c r="VAZ32" s="76"/>
      <c r="VBA32" s="31"/>
      <c r="VBB32" s="76"/>
      <c r="VBC32" s="31"/>
      <c r="VBD32" s="76"/>
      <c r="VBE32" s="31"/>
      <c r="VBF32" s="76"/>
      <c r="VBG32" s="31"/>
      <c r="VBH32" s="76"/>
      <c r="VBI32" s="31"/>
      <c r="VBJ32" s="76"/>
      <c r="VBK32" s="31"/>
      <c r="VBL32" s="76"/>
      <c r="VBM32" s="24"/>
      <c r="VBN32" s="76"/>
      <c r="VBO32" s="31"/>
      <c r="VBP32" s="76"/>
      <c r="VBQ32" s="31"/>
      <c r="VBR32" s="76"/>
      <c r="VBS32" s="31"/>
      <c r="VBT32" s="76"/>
      <c r="VBU32" s="31"/>
      <c r="VBV32" s="76"/>
      <c r="VBW32" s="24"/>
      <c r="VBX32" s="76"/>
      <c r="VBY32" s="31"/>
      <c r="VBZ32" s="76"/>
      <c r="VCA32" s="31"/>
      <c r="VCB32" s="76"/>
      <c r="VCC32" s="31"/>
      <c r="VCD32" s="76"/>
      <c r="VCE32" s="24"/>
      <c r="VCF32" s="75"/>
      <c r="VCG32" s="75"/>
      <c r="VCH32" s="75"/>
      <c r="VCI32" s="35"/>
      <c r="VCJ32" s="76"/>
      <c r="VCK32" s="35"/>
      <c r="VCL32" s="76"/>
      <c r="VCM32" s="26"/>
      <c r="VCN32" s="76"/>
      <c r="VCO32" s="26"/>
      <c r="VCP32" s="76"/>
      <c r="VCQ32" s="26"/>
      <c r="VCR32" s="76"/>
      <c r="VCS32" s="26"/>
      <c r="VCT32" s="76"/>
      <c r="VCU32" s="26"/>
      <c r="VCV32" s="76"/>
      <c r="VCW32" s="26"/>
      <c r="VCX32" s="76"/>
      <c r="VCY32" s="26"/>
      <c r="VCZ32" s="76"/>
      <c r="VDA32" s="31"/>
      <c r="VDB32" s="76"/>
      <c r="VDC32" s="31"/>
      <c r="VDD32" s="76"/>
      <c r="VDE32" s="31"/>
      <c r="VDF32" s="76"/>
      <c r="VDG32" s="31"/>
      <c r="VDH32" s="76"/>
      <c r="VDI32" s="31"/>
      <c r="VDJ32" s="76"/>
      <c r="VDK32" s="31"/>
      <c r="VDL32" s="76"/>
      <c r="VDM32" s="31"/>
      <c r="VDN32" s="76"/>
      <c r="VDO32" s="31"/>
      <c r="VDP32" s="76"/>
      <c r="VDQ32" s="31"/>
      <c r="VDR32" s="76"/>
      <c r="VDS32" s="31"/>
      <c r="VDT32" s="76"/>
      <c r="VDU32" s="31"/>
      <c r="VDV32" s="77"/>
      <c r="VDW32" s="31"/>
      <c r="VDX32" s="76"/>
      <c r="VDY32" s="31"/>
      <c r="VDZ32" s="76"/>
      <c r="VEA32" s="31"/>
      <c r="VEB32" s="76"/>
      <c r="VEC32" s="31"/>
      <c r="VED32" s="76"/>
      <c r="VEE32" s="31"/>
      <c r="VEF32" s="76"/>
      <c r="VEG32" s="31"/>
      <c r="VEH32" s="76"/>
      <c r="VEI32" s="31"/>
      <c r="VEJ32" s="76"/>
      <c r="VEK32" s="24"/>
      <c r="VEL32" s="76"/>
      <c r="VEM32" s="31"/>
      <c r="VEN32" s="76"/>
      <c r="VEO32" s="31"/>
      <c r="VEP32" s="76"/>
      <c r="VEQ32" s="31"/>
      <c r="VER32" s="76"/>
      <c r="VES32" s="31"/>
      <c r="VET32" s="76"/>
      <c r="VEU32" s="24"/>
      <c r="VEV32" s="76"/>
      <c r="VEW32" s="31"/>
      <c r="VEX32" s="76"/>
      <c r="VEY32" s="31"/>
      <c r="VEZ32" s="76"/>
      <c r="VFA32" s="31"/>
      <c r="VFB32" s="76"/>
      <c r="VFC32" s="24"/>
      <c r="VFD32" s="75"/>
      <c r="VFE32" s="75"/>
      <c r="VFF32" s="75"/>
      <c r="VFG32" s="35"/>
      <c r="VFH32" s="76"/>
      <c r="VFI32" s="35"/>
      <c r="VFJ32" s="76"/>
      <c r="VFK32" s="26"/>
      <c r="VFL32" s="76"/>
      <c r="VFM32" s="26"/>
      <c r="VFN32" s="76"/>
      <c r="VFO32" s="26"/>
      <c r="VFP32" s="76"/>
      <c r="VFQ32" s="26"/>
      <c r="VFR32" s="76"/>
      <c r="VFS32" s="26"/>
      <c r="VFT32" s="76"/>
      <c r="VFU32" s="26"/>
      <c r="VFV32" s="76"/>
      <c r="VFW32" s="26"/>
      <c r="VFX32" s="76"/>
      <c r="VFY32" s="31"/>
      <c r="VFZ32" s="76"/>
      <c r="VGA32" s="31"/>
      <c r="VGB32" s="76"/>
      <c r="VGC32" s="31"/>
      <c r="VGD32" s="76"/>
      <c r="VGE32" s="31"/>
      <c r="VGF32" s="76"/>
      <c r="VGG32" s="31"/>
      <c r="VGH32" s="76"/>
      <c r="VGI32" s="31"/>
      <c r="VGJ32" s="76"/>
      <c r="VGK32" s="31"/>
      <c r="VGL32" s="76"/>
      <c r="VGM32" s="31"/>
      <c r="VGN32" s="76"/>
      <c r="VGO32" s="31"/>
      <c r="VGP32" s="76"/>
      <c r="VGQ32" s="31"/>
      <c r="VGR32" s="76"/>
      <c r="VGS32" s="31"/>
      <c r="VGT32" s="77"/>
      <c r="VGU32" s="31"/>
      <c r="VGV32" s="76"/>
      <c r="VGW32" s="31"/>
      <c r="VGX32" s="76"/>
      <c r="VGY32" s="31"/>
      <c r="VGZ32" s="76"/>
      <c r="VHA32" s="31"/>
      <c r="VHB32" s="76"/>
      <c r="VHC32" s="31"/>
      <c r="VHD32" s="76"/>
      <c r="VHE32" s="31"/>
      <c r="VHF32" s="76"/>
      <c r="VHG32" s="31"/>
      <c r="VHH32" s="76"/>
      <c r="VHI32" s="24"/>
      <c r="VHJ32" s="76"/>
      <c r="VHK32" s="31"/>
      <c r="VHL32" s="76"/>
      <c r="VHM32" s="31"/>
      <c r="VHN32" s="76"/>
      <c r="VHO32" s="31"/>
      <c r="VHP32" s="76"/>
      <c r="VHQ32" s="31"/>
      <c r="VHR32" s="76"/>
      <c r="VHS32" s="24"/>
      <c r="VHT32" s="76"/>
      <c r="VHU32" s="31"/>
      <c r="VHV32" s="76"/>
      <c r="VHW32" s="31"/>
      <c r="VHX32" s="76"/>
      <c r="VHY32" s="31"/>
      <c r="VHZ32" s="76"/>
      <c r="VIA32" s="24"/>
      <c r="VIB32" s="75"/>
      <c r="VIC32" s="75"/>
      <c r="VID32" s="75"/>
      <c r="VIE32" s="35"/>
      <c r="VIF32" s="76"/>
      <c r="VIG32" s="35"/>
      <c r="VIH32" s="76"/>
      <c r="VII32" s="26"/>
      <c r="VIJ32" s="76"/>
      <c r="VIK32" s="26"/>
      <c r="VIL32" s="76"/>
      <c r="VIM32" s="26"/>
      <c r="VIN32" s="76"/>
      <c r="VIO32" s="26"/>
      <c r="VIP32" s="76"/>
      <c r="VIQ32" s="26"/>
      <c r="VIR32" s="76"/>
      <c r="VIS32" s="26"/>
      <c r="VIT32" s="76"/>
      <c r="VIU32" s="26"/>
      <c r="VIV32" s="76"/>
      <c r="VIW32" s="31"/>
      <c r="VIX32" s="76"/>
      <c r="VIY32" s="31"/>
      <c r="VIZ32" s="76"/>
      <c r="VJA32" s="31"/>
      <c r="VJB32" s="76"/>
      <c r="VJC32" s="31"/>
      <c r="VJD32" s="76"/>
      <c r="VJE32" s="31"/>
      <c r="VJF32" s="76"/>
      <c r="VJG32" s="31"/>
      <c r="VJH32" s="76"/>
      <c r="VJI32" s="31"/>
      <c r="VJJ32" s="76"/>
      <c r="VJK32" s="31"/>
      <c r="VJL32" s="76"/>
      <c r="VJM32" s="31"/>
      <c r="VJN32" s="76"/>
      <c r="VJO32" s="31"/>
      <c r="VJP32" s="76"/>
      <c r="VJQ32" s="31"/>
      <c r="VJR32" s="77"/>
    </row>
    <row r="33" spans="1:15150" s="60" customFormat="1" ht="13.95" customHeight="1" x14ac:dyDescent="0.2">
      <c r="A33" s="79" t="s">
        <v>98</v>
      </c>
      <c r="B33" s="75"/>
      <c r="C33" s="36">
        <f>C32+C22</f>
        <v>332</v>
      </c>
      <c r="D33" s="75"/>
      <c r="E33" s="36">
        <f>E32+E22</f>
        <v>1429</v>
      </c>
      <c r="F33" s="75"/>
      <c r="G33" s="36">
        <f>G32+G22</f>
        <v>1</v>
      </c>
      <c r="H33" s="75"/>
      <c r="I33" s="36">
        <f>I32+I22</f>
        <v>871</v>
      </c>
      <c r="J33" s="75"/>
      <c r="K33" s="36">
        <f>K32+K22</f>
        <v>541</v>
      </c>
      <c r="L33" s="35"/>
      <c r="M33" s="36">
        <f>M32+M22</f>
        <v>16</v>
      </c>
      <c r="N33" s="35"/>
      <c r="O33" s="36">
        <f>O32+O22</f>
        <v>1878</v>
      </c>
      <c r="P33" s="35"/>
      <c r="Q33" s="36">
        <f>Q32+Q22</f>
        <v>-289</v>
      </c>
      <c r="R33" s="26"/>
      <c r="S33" s="36">
        <f>S32+S22</f>
        <v>1268</v>
      </c>
      <c r="T33" s="26"/>
      <c r="U33" s="36">
        <f>U32+U22</f>
        <v>810</v>
      </c>
      <c r="V33" s="26"/>
      <c r="W33" s="36">
        <f>W32+W22</f>
        <v>89</v>
      </c>
      <c r="X33" s="26"/>
      <c r="Y33" s="36">
        <f>Y32+Y22</f>
        <v>2134</v>
      </c>
      <c r="Z33" s="26"/>
      <c r="AA33" s="36">
        <f>AA32+AA22</f>
        <v>1262</v>
      </c>
      <c r="AB33" s="26"/>
      <c r="AC33" s="36">
        <f>AC32+AC22</f>
        <v>750</v>
      </c>
      <c r="AD33" s="26"/>
      <c r="AE33" s="36">
        <f>AE32+AE22</f>
        <v>99</v>
      </c>
      <c r="AF33" s="31"/>
      <c r="AG33" s="36">
        <f>AG32+AG22</f>
        <v>1060</v>
      </c>
      <c r="AH33" s="31"/>
      <c r="AI33" s="36">
        <f>AI32+AI22</f>
        <v>471</v>
      </c>
      <c r="AJ33" s="31"/>
      <c r="AK33" s="36">
        <f>AK32+AK22</f>
        <v>52</v>
      </c>
      <c r="AL33" s="31"/>
      <c r="AM33" s="36">
        <f>AM32+AM22</f>
        <v>-22</v>
      </c>
      <c r="AN33" s="31"/>
      <c r="AO33" s="36">
        <f>AO32+AO22</f>
        <v>2060</v>
      </c>
      <c r="AP33" s="31"/>
      <c r="AQ33" s="36">
        <f>AQ32+AQ22</f>
        <v>1357</v>
      </c>
      <c r="AR33" s="31"/>
      <c r="AS33" s="36">
        <f>AS32+AS22</f>
        <v>798</v>
      </c>
      <c r="AT33" s="31"/>
      <c r="AU33" s="36">
        <f>AU32+AU22</f>
        <v>341</v>
      </c>
      <c r="AV33" s="31"/>
      <c r="AW33" s="36">
        <f>AW32+AW22</f>
        <v>1690</v>
      </c>
      <c r="AX33" s="31"/>
      <c r="AY33" s="36">
        <f>AY32+AY22</f>
        <v>1046</v>
      </c>
      <c r="AZ33" s="31"/>
      <c r="BA33" s="36">
        <f>BA32+BA22</f>
        <v>285</v>
      </c>
      <c r="BB33" s="31"/>
      <c r="BC33" s="36">
        <f>BC32+BC22</f>
        <v>68</v>
      </c>
      <c r="BD33" s="31"/>
      <c r="BE33" s="36">
        <f>BE32+BE22</f>
        <v>1331</v>
      </c>
      <c r="BF33" s="31"/>
      <c r="BG33" s="36">
        <f>BG32+BG22</f>
        <v>523</v>
      </c>
      <c r="BH33" s="31"/>
      <c r="BI33" s="36">
        <f>BI32+BI22</f>
        <v>123</v>
      </c>
      <c r="BJ33" s="31"/>
      <c r="BK33" s="36">
        <f>BK32+BK22</f>
        <v>95</v>
      </c>
      <c r="BL33" s="31"/>
      <c r="BM33" s="36">
        <f>BM32+BM22</f>
        <v>10</v>
      </c>
      <c r="BN33" s="76"/>
      <c r="BO33" s="26"/>
      <c r="BP33" s="76"/>
      <c r="BQ33" s="26"/>
      <c r="BR33" s="76"/>
      <c r="BS33" s="26"/>
      <c r="BT33" s="76"/>
      <c r="BU33" s="26"/>
      <c r="BV33" s="76"/>
      <c r="BW33" s="26"/>
      <c r="BX33" s="76"/>
      <c r="BY33" s="26"/>
      <c r="BZ33" s="76"/>
      <c r="CA33" s="26"/>
      <c r="CB33" s="76"/>
      <c r="CC33" s="31"/>
      <c r="CD33" s="76"/>
      <c r="CE33" s="31"/>
      <c r="CF33" s="76"/>
      <c r="CG33" s="31"/>
      <c r="CH33" s="76"/>
      <c r="CI33" s="31"/>
      <c r="CJ33" s="76"/>
      <c r="CK33" s="31"/>
      <c r="CL33" s="76"/>
      <c r="CM33" s="31"/>
      <c r="CN33" s="76"/>
      <c r="CO33" s="31"/>
      <c r="CP33" s="76"/>
      <c r="CQ33" s="31"/>
      <c r="CR33" s="76"/>
      <c r="CS33" s="31"/>
      <c r="CT33" s="76"/>
      <c r="CU33" s="31"/>
      <c r="CV33" s="76"/>
      <c r="CW33" s="31"/>
      <c r="CX33" s="77"/>
      <c r="CY33" s="31"/>
      <c r="CZ33" s="76"/>
      <c r="DA33" s="31"/>
      <c r="DB33" s="76"/>
      <c r="DC33" s="31"/>
      <c r="DD33" s="76"/>
      <c r="DE33" s="31"/>
      <c r="DF33" s="76"/>
      <c r="DG33" s="31"/>
      <c r="DH33" s="76"/>
      <c r="DI33" s="31"/>
      <c r="DJ33" s="76"/>
      <c r="DK33" s="31"/>
      <c r="DL33" s="76"/>
      <c r="DM33" s="24"/>
      <c r="DN33" s="76"/>
      <c r="DO33" s="31"/>
      <c r="DP33" s="76"/>
      <c r="DQ33" s="31"/>
      <c r="DR33" s="76"/>
      <c r="DS33" s="31"/>
      <c r="DT33" s="76"/>
      <c r="DU33" s="31"/>
      <c r="DV33" s="76"/>
      <c r="DW33" s="24"/>
      <c r="DX33" s="76"/>
      <c r="DY33" s="31"/>
      <c r="DZ33" s="76"/>
      <c r="EA33" s="31"/>
      <c r="EB33" s="76"/>
      <c r="EC33" s="31"/>
      <c r="ED33" s="76"/>
      <c r="EE33" s="24"/>
      <c r="EF33" s="75"/>
      <c r="EG33" s="75"/>
      <c r="EH33" s="75"/>
      <c r="EI33" s="35"/>
      <c r="EJ33" s="76"/>
      <c r="EK33" s="35"/>
      <c r="EL33" s="76"/>
      <c r="EM33" s="26"/>
      <c r="EN33" s="76"/>
      <c r="EO33" s="26"/>
      <c r="EP33" s="76"/>
      <c r="EQ33" s="26"/>
      <c r="ER33" s="76"/>
      <c r="ES33" s="26"/>
      <c r="ET33" s="76"/>
      <c r="EU33" s="26"/>
      <c r="EV33" s="76"/>
      <c r="EW33" s="26"/>
      <c r="EX33" s="76"/>
      <c r="EY33" s="26"/>
      <c r="EZ33" s="76"/>
      <c r="FA33" s="31"/>
      <c r="FB33" s="76"/>
      <c r="FC33" s="31"/>
      <c r="FD33" s="76"/>
      <c r="FE33" s="31"/>
      <c r="FF33" s="76"/>
      <c r="FG33" s="31"/>
      <c r="FH33" s="76"/>
      <c r="FI33" s="31"/>
      <c r="FJ33" s="76"/>
      <c r="FK33" s="31"/>
      <c r="FL33" s="76"/>
      <c r="FM33" s="31"/>
      <c r="FN33" s="76"/>
      <c r="FO33" s="31"/>
      <c r="FP33" s="76"/>
      <c r="FQ33" s="31"/>
      <c r="FR33" s="76"/>
      <c r="FS33" s="31"/>
      <c r="FT33" s="76"/>
      <c r="FU33" s="31"/>
      <c r="FV33" s="77"/>
      <c r="FW33" s="31"/>
      <c r="FX33" s="76"/>
      <c r="FY33" s="31"/>
      <c r="FZ33" s="76"/>
      <c r="GA33" s="31"/>
      <c r="GB33" s="76"/>
      <c r="GC33" s="31"/>
      <c r="GD33" s="76"/>
      <c r="GE33" s="31"/>
      <c r="GF33" s="76"/>
      <c r="GG33" s="31"/>
      <c r="GH33" s="76"/>
      <c r="GI33" s="31"/>
      <c r="GJ33" s="76"/>
      <c r="GK33" s="24"/>
      <c r="GL33" s="76"/>
      <c r="GM33" s="31"/>
      <c r="GN33" s="76"/>
      <c r="GO33" s="31"/>
      <c r="GP33" s="76"/>
      <c r="GQ33" s="31"/>
      <c r="GR33" s="76"/>
      <c r="GS33" s="31"/>
      <c r="GT33" s="76"/>
      <c r="GU33" s="24"/>
      <c r="GV33" s="76"/>
      <c r="GW33" s="31"/>
      <c r="GX33" s="76"/>
      <c r="GY33" s="31"/>
      <c r="GZ33" s="76"/>
      <c r="HA33" s="31"/>
      <c r="HB33" s="76"/>
      <c r="HC33" s="24"/>
      <c r="HD33" s="75"/>
      <c r="HE33" s="75"/>
      <c r="HF33" s="75"/>
      <c r="HG33" s="35"/>
      <c r="HH33" s="76"/>
      <c r="HI33" s="35"/>
      <c r="HJ33" s="76"/>
      <c r="HK33" s="26"/>
      <c r="HL33" s="76"/>
      <c r="HM33" s="26"/>
      <c r="HN33" s="76"/>
      <c r="HO33" s="26"/>
      <c r="HP33" s="76"/>
      <c r="HQ33" s="26"/>
      <c r="HR33" s="76"/>
      <c r="HS33" s="26"/>
      <c r="HT33" s="76"/>
      <c r="HU33" s="26"/>
      <c r="HV33" s="76"/>
      <c r="HW33" s="26"/>
      <c r="HX33" s="76"/>
      <c r="HY33" s="31"/>
      <c r="HZ33" s="76"/>
      <c r="IA33" s="31"/>
      <c r="IB33" s="76"/>
      <c r="IC33" s="31"/>
      <c r="ID33" s="76"/>
      <c r="IE33" s="31"/>
      <c r="IF33" s="76"/>
      <c r="IG33" s="31"/>
      <c r="IH33" s="76"/>
      <c r="II33" s="31"/>
      <c r="IJ33" s="76"/>
      <c r="IK33" s="31"/>
      <c r="IL33" s="76"/>
      <c r="IM33" s="31"/>
      <c r="IN33" s="76"/>
      <c r="IO33" s="31"/>
      <c r="IP33" s="76"/>
      <c r="IQ33" s="31"/>
      <c r="IR33" s="76"/>
      <c r="IS33" s="31"/>
      <c r="IT33" s="77"/>
      <c r="IU33" s="31"/>
      <c r="IV33" s="76"/>
      <c r="IW33" s="31"/>
      <c r="IX33" s="76"/>
      <c r="IY33" s="31"/>
      <c r="IZ33" s="76"/>
      <c r="JA33" s="31"/>
      <c r="JB33" s="76"/>
      <c r="JC33" s="31"/>
      <c r="JD33" s="76"/>
      <c r="JE33" s="31"/>
      <c r="JF33" s="76"/>
      <c r="JG33" s="31"/>
      <c r="JH33" s="76"/>
      <c r="JI33" s="24"/>
      <c r="JJ33" s="76"/>
      <c r="JK33" s="31"/>
      <c r="JL33" s="76"/>
      <c r="JM33" s="31"/>
      <c r="JN33" s="76"/>
      <c r="JO33" s="31"/>
      <c r="JP33" s="76"/>
      <c r="JQ33" s="31"/>
      <c r="JR33" s="76"/>
      <c r="JS33" s="24"/>
      <c r="JT33" s="76"/>
      <c r="JU33" s="31"/>
      <c r="JV33" s="76"/>
      <c r="JW33" s="31"/>
      <c r="JX33" s="76"/>
      <c r="JY33" s="31"/>
      <c r="JZ33" s="76"/>
      <c r="KA33" s="24"/>
      <c r="KB33" s="75"/>
      <c r="KC33" s="75"/>
      <c r="KD33" s="75"/>
      <c r="KE33" s="35"/>
      <c r="KF33" s="76"/>
      <c r="KG33" s="35"/>
      <c r="KH33" s="76"/>
      <c r="KI33" s="26"/>
      <c r="KJ33" s="76"/>
      <c r="KK33" s="26"/>
      <c r="KL33" s="76"/>
      <c r="KM33" s="26"/>
      <c r="KN33" s="76"/>
      <c r="KO33" s="26"/>
      <c r="KP33" s="76"/>
      <c r="KQ33" s="26"/>
      <c r="KR33" s="76"/>
      <c r="KS33" s="26"/>
      <c r="KT33" s="76"/>
      <c r="KU33" s="26"/>
      <c r="KV33" s="76"/>
      <c r="KW33" s="31"/>
      <c r="KX33" s="76"/>
      <c r="KY33" s="31"/>
      <c r="KZ33" s="76"/>
      <c r="LA33" s="31"/>
      <c r="LB33" s="76"/>
      <c r="LC33" s="31"/>
      <c r="LD33" s="76"/>
      <c r="LE33" s="31"/>
      <c r="LF33" s="76"/>
      <c r="LG33" s="31"/>
      <c r="LH33" s="76"/>
      <c r="LI33" s="31"/>
      <c r="LJ33" s="76"/>
      <c r="LK33" s="31"/>
      <c r="LL33" s="76"/>
      <c r="LM33" s="31"/>
      <c r="LN33" s="76"/>
      <c r="LO33" s="31"/>
      <c r="LP33" s="76"/>
      <c r="LQ33" s="31"/>
      <c r="LR33" s="77"/>
      <c r="LS33" s="31"/>
      <c r="LT33" s="76"/>
      <c r="LU33" s="31"/>
      <c r="LV33" s="76"/>
      <c r="LW33" s="31"/>
      <c r="LX33" s="76"/>
      <c r="LY33" s="31"/>
      <c r="LZ33" s="76"/>
      <c r="MA33" s="31"/>
      <c r="MB33" s="76"/>
      <c r="MC33" s="31"/>
      <c r="MD33" s="76"/>
      <c r="ME33" s="31"/>
      <c r="MF33" s="76"/>
      <c r="MG33" s="24"/>
      <c r="MH33" s="76"/>
      <c r="MI33" s="31"/>
      <c r="MJ33" s="76"/>
      <c r="MK33" s="31"/>
      <c r="ML33" s="76"/>
      <c r="MM33" s="31"/>
      <c r="MN33" s="76"/>
      <c r="MO33" s="31"/>
      <c r="MP33" s="76"/>
      <c r="MQ33" s="24"/>
      <c r="MR33" s="76"/>
      <c r="MS33" s="31"/>
      <c r="MT33" s="76"/>
      <c r="MU33" s="31"/>
      <c r="MV33" s="76"/>
      <c r="MW33" s="31"/>
      <c r="MX33" s="76"/>
      <c r="MY33" s="24"/>
      <c r="MZ33" s="75"/>
      <c r="NA33" s="75"/>
      <c r="NB33" s="75"/>
      <c r="NC33" s="35"/>
      <c r="ND33" s="76"/>
      <c r="NE33" s="35"/>
      <c r="NF33" s="76"/>
      <c r="NG33" s="26"/>
      <c r="NH33" s="76"/>
      <c r="NI33" s="26"/>
      <c r="NJ33" s="76"/>
      <c r="NK33" s="26"/>
      <c r="NL33" s="76"/>
      <c r="NM33" s="26"/>
      <c r="NN33" s="76"/>
      <c r="NO33" s="26"/>
      <c r="NP33" s="76"/>
      <c r="NQ33" s="26"/>
      <c r="NR33" s="76"/>
      <c r="NS33" s="26"/>
      <c r="NT33" s="76"/>
      <c r="NU33" s="31"/>
      <c r="NV33" s="76"/>
      <c r="NW33" s="31"/>
      <c r="NX33" s="76"/>
      <c r="NY33" s="31"/>
      <c r="NZ33" s="76"/>
      <c r="OA33" s="31"/>
      <c r="OB33" s="76"/>
      <c r="OC33" s="31"/>
      <c r="OD33" s="76"/>
      <c r="OE33" s="31"/>
      <c r="OF33" s="76"/>
      <c r="OG33" s="31"/>
      <c r="OH33" s="76"/>
      <c r="OI33" s="31"/>
      <c r="OJ33" s="76"/>
      <c r="OK33" s="31"/>
      <c r="OL33" s="76"/>
      <c r="OM33" s="31"/>
      <c r="ON33" s="76"/>
      <c r="OO33" s="31"/>
      <c r="OP33" s="77"/>
      <c r="OQ33" s="31"/>
      <c r="OR33" s="76"/>
      <c r="OS33" s="31"/>
      <c r="OT33" s="76"/>
      <c r="OU33" s="31"/>
      <c r="OV33" s="76"/>
      <c r="OW33" s="31"/>
      <c r="OX33" s="76"/>
      <c r="OY33" s="31"/>
      <c r="OZ33" s="76"/>
      <c r="PA33" s="31"/>
      <c r="PB33" s="76"/>
      <c r="PC33" s="31"/>
      <c r="PD33" s="76"/>
      <c r="PE33" s="24"/>
      <c r="PF33" s="76"/>
      <c r="PG33" s="31"/>
      <c r="PH33" s="76"/>
      <c r="PI33" s="31"/>
      <c r="PJ33" s="76"/>
      <c r="PK33" s="31"/>
      <c r="PL33" s="76"/>
      <c r="PM33" s="31"/>
      <c r="PN33" s="76"/>
      <c r="PO33" s="24"/>
      <c r="PP33" s="76"/>
      <c r="PQ33" s="31"/>
      <c r="PR33" s="76"/>
      <c r="PS33" s="31"/>
      <c r="PT33" s="76"/>
      <c r="PU33" s="31"/>
      <c r="PV33" s="76"/>
      <c r="PW33" s="24"/>
      <c r="PX33" s="75"/>
      <c r="PY33" s="75"/>
      <c r="PZ33" s="75"/>
      <c r="QA33" s="35"/>
      <c r="QB33" s="76"/>
      <c r="QC33" s="35"/>
      <c r="QD33" s="76"/>
      <c r="QE33" s="26"/>
      <c r="QF33" s="76"/>
      <c r="QG33" s="26"/>
      <c r="QH33" s="76"/>
      <c r="QI33" s="26"/>
      <c r="QJ33" s="76"/>
      <c r="QK33" s="26"/>
      <c r="QL33" s="76"/>
      <c r="QM33" s="26"/>
      <c r="QN33" s="76"/>
      <c r="QO33" s="26"/>
      <c r="QP33" s="76"/>
      <c r="QQ33" s="26"/>
      <c r="QR33" s="76"/>
      <c r="QS33" s="31"/>
      <c r="QT33" s="76"/>
      <c r="QU33" s="31"/>
      <c r="QV33" s="76"/>
      <c r="QW33" s="31"/>
      <c r="QX33" s="76"/>
      <c r="QY33" s="31"/>
      <c r="QZ33" s="76"/>
      <c r="RA33" s="31"/>
      <c r="RB33" s="76"/>
      <c r="RC33" s="31"/>
      <c r="RD33" s="76"/>
      <c r="RE33" s="31"/>
      <c r="RF33" s="76"/>
      <c r="RG33" s="31"/>
      <c r="RH33" s="76"/>
      <c r="RI33" s="31"/>
      <c r="RJ33" s="76"/>
      <c r="RK33" s="31"/>
      <c r="RL33" s="76"/>
      <c r="RM33" s="31"/>
      <c r="RN33" s="77"/>
      <c r="RO33" s="31"/>
      <c r="RP33" s="76"/>
      <c r="RQ33" s="31"/>
      <c r="RR33" s="76"/>
      <c r="RS33" s="31"/>
      <c r="RT33" s="76"/>
      <c r="RU33" s="31"/>
      <c r="RV33" s="76"/>
      <c r="RW33" s="31"/>
      <c r="RX33" s="76"/>
      <c r="RY33" s="31"/>
      <c r="RZ33" s="76"/>
      <c r="SA33" s="31"/>
      <c r="SB33" s="76"/>
      <c r="SC33" s="24"/>
      <c r="SD33" s="76"/>
      <c r="SE33" s="31"/>
      <c r="SF33" s="76"/>
      <c r="SG33" s="31"/>
      <c r="SH33" s="76"/>
      <c r="SI33" s="31"/>
      <c r="SJ33" s="76"/>
      <c r="SK33" s="31"/>
      <c r="SL33" s="76"/>
      <c r="SM33" s="24"/>
      <c r="SN33" s="76"/>
      <c r="SO33" s="31"/>
      <c r="SP33" s="76"/>
      <c r="SQ33" s="31"/>
      <c r="SR33" s="76"/>
      <c r="SS33" s="31"/>
      <c r="ST33" s="76"/>
      <c r="SU33" s="24"/>
      <c r="SV33" s="75"/>
      <c r="SW33" s="75"/>
      <c r="SX33" s="75"/>
      <c r="SY33" s="35"/>
      <c r="SZ33" s="76"/>
      <c r="TA33" s="35"/>
      <c r="TB33" s="76"/>
      <c r="TC33" s="26"/>
      <c r="TD33" s="76"/>
      <c r="TE33" s="26"/>
      <c r="TF33" s="76"/>
      <c r="TG33" s="26"/>
      <c r="TH33" s="76"/>
      <c r="TI33" s="26"/>
      <c r="TJ33" s="76"/>
      <c r="TK33" s="26"/>
      <c r="TL33" s="76"/>
      <c r="TM33" s="26"/>
      <c r="TN33" s="76"/>
      <c r="TO33" s="26"/>
      <c r="TP33" s="76"/>
      <c r="TQ33" s="31"/>
      <c r="TR33" s="76"/>
      <c r="TS33" s="31"/>
      <c r="TT33" s="76"/>
      <c r="TU33" s="31"/>
      <c r="TV33" s="76"/>
      <c r="TW33" s="31"/>
      <c r="TX33" s="76"/>
      <c r="TY33" s="31"/>
      <c r="TZ33" s="76"/>
      <c r="UA33" s="31"/>
      <c r="UB33" s="76"/>
      <c r="UC33" s="31"/>
      <c r="UD33" s="76"/>
      <c r="UE33" s="31"/>
      <c r="UF33" s="76"/>
      <c r="UG33" s="31"/>
      <c r="UH33" s="76"/>
      <c r="UI33" s="31"/>
      <c r="UJ33" s="76"/>
      <c r="UK33" s="31"/>
      <c r="UL33" s="77"/>
      <c r="UM33" s="31"/>
      <c r="UN33" s="76"/>
      <c r="UO33" s="31"/>
      <c r="UP33" s="76"/>
      <c r="UQ33" s="31"/>
      <c r="UR33" s="76"/>
      <c r="US33" s="31"/>
      <c r="UT33" s="76"/>
      <c r="UU33" s="31"/>
      <c r="UV33" s="76"/>
      <c r="UW33" s="31"/>
      <c r="UX33" s="76"/>
      <c r="UY33" s="31"/>
      <c r="UZ33" s="76"/>
      <c r="VA33" s="24"/>
      <c r="VB33" s="76"/>
      <c r="VC33" s="31"/>
      <c r="VD33" s="76"/>
      <c r="VE33" s="31"/>
      <c r="VF33" s="76"/>
      <c r="VG33" s="31"/>
      <c r="VH33" s="76"/>
      <c r="VI33" s="31"/>
      <c r="VJ33" s="76"/>
      <c r="VK33" s="24"/>
      <c r="VL33" s="76"/>
      <c r="VM33" s="31"/>
      <c r="VN33" s="76"/>
      <c r="VO33" s="31"/>
      <c r="VP33" s="76"/>
      <c r="VQ33" s="31"/>
      <c r="VR33" s="76"/>
      <c r="VS33" s="24"/>
      <c r="VT33" s="75"/>
      <c r="VU33" s="75"/>
      <c r="VV33" s="75"/>
      <c r="VW33" s="35"/>
      <c r="VX33" s="76"/>
      <c r="VY33" s="35"/>
      <c r="VZ33" s="76"/>
      <c r="WA33" s="26"/>
      <c r="WB33" s="76"/>
      <c r="WC33" s="26"/>
      <c r="WD33" s="76"/>
      <c r="WE33" s="26"/>
      <c r="WF33" s="76"/>
      <c r="WG33" s="26"/>
      <c r="WH33" s="76"/>
      <c r="WI33" s="26"/>
      <c r="WJ33" s="76"/>
      <c r="WK33" s="26"/>
      <c r="WL33" s="76"/>
      <c r="WM33" s="26"/>
      <c r="WN33" s="76"/>
      <c r="WO33" s="31"/>
      <c r="WP33" s="76"/>
      <c r="WQ33" s="31"/>
      <c r="WR33" s="76"/>
      <c r="WS33" s="31"/>
      <c r="WT33" s="76"/>
      <c r="WU33" s="31"/>
      <c r="WV33" s="76"/>
      <c r="WW33" s="31"/>
      <c r="WX33" s="76"/>
      <c r="WY33" s="31"/>
      <c r="WZ33" s="76"/>
      <c r="XA33" s="31"/>
      <c r="XB33" s="76"/>
      <c r="XC33" s="31"/>
      <c r="XD33" s="76"/>
      <c r="XE33" s="31"/>
      <c r="XF33" s="76"/>
      <c r="XG33" s="31"/>
      <c r="XH33" s="76"/>
      <c r="XI33" s="31"/>
      <c r="XJ33" s="77"/>
      <c r="XK33" s="31"/>
      <c r="XL33" s="76"/>
      <c r="XM33" s="31"/>
      <c r="XN33" s="76"/>
      <c r="XO33" s="31"/>
      <c r="XP33" s="76"/>
      <c r="XQ33" s="31"/>
      <c r="XR33" s="76"/>
      <c r="XS33" s="31"/>
      <c r="XT33" s="76"/>
      <c r="XU33" s="31"/>
      <c r="XV33" s="76"/>
      <c r="XW33" s="31"/>
      <c r="XX33" s="76"/>
      <c r="XY33" s="24"/>
      <c r="XZ33" s="76"/>
      <c r="YA33" s="31"/>
      <c r="YB33" s="76"/>
      <c r="YC33" s="31"/>
      <c r="YD33" s="76"/>
      <c r="YE33" s="31"/>
      <c r="YF33" s="76"/>
      <c r="YG33" s="31"/>
      <c r="YH33" s="76"/>
      <c r="YI33" s="24"/>
      <c r="YJ33" s="76"/>
      <c r="YK33" s="31"/>
      <c r="YL33" s="76"/>
      <c r="YM33" s="31"/>
      <c r="YN33" s="76"/>
      <c r="YO33" s="31"/>
      <c r="YP33" s="76"/>
      <c r="YQ33" s="24"/>
      <c r="YR33" s="75"/>
      <c r="YS33" s="75"/>
      <c r="YT33" s="75"/>
      <c r="YU33" s="35"/>
      <c r="YV33" s="76"/>
      <c r="YW33" s="35"/>
      <c r="YX33" s="76"/>
      <c r="YY33" s="26"/>
      <c r="YZ33" s="76"/>
      <c r="ZA33" s="26"/>
      <c r="ZB33" s="76"/>
      <c r="ZC33" s="26"/>
      <c r="ZD33" s="76"/>
      <c r="ZE33" s="26"/>
      <c r="ZF33" s="76"/>
      <c r="ZG33" s="26"/>
      <c r="ZH33" s="76"/>
      <c r="ZI33" s="26"/>
      <c r="ZJ33" s="76"/>
      <c r="ZK33" s="26"/>
      <c r="ZL33" s="76"/>
      <c r="ZM33" s="31"/>
      <c r="ZN33" s="76"/>
      <c r="ZO33" s="31"/>
      <c r="ZP33" s="76"/>
      <c r="ZQ33" s="31"/>
      <c r="ZR33" s="76"/>
      <c r="ZS33" s="31"/>
      <c r="ZT33" s="76"/>
      <c r="ZU33" s="31"/>
      <c r="ZV33" s="76"/>
      <c r="ZW33" s="31"/>
      <c r="ZX33" s="76"/>
      <c r="ZY33" s="31"/>
      <c r="ZZ33" s="76"/>
      <c r="AAA33" s="31"/>
      <c r="AAB33" s="76"/>
      <c r="AAC33" s="31"/>
      <c r="AAD33" s="76"/>
      <c r="AAE33" s="31"/>
      <c r="AAF33" s="76"/>
      <c r="AAG33" s="31"/>
      <c r="AAH33" s="77"/>
      <c r="AAI33" s="31"/>
      <c r="AAJ33" s="76"/>
      <c r="AAK33" s="31"/>
      <c r="AAL33" s="76"/>
      <c r="AAM33" s="31"/>
      <c r="AAN33" s="76"/>
      <c r="AAO33" s="31"/>
      <c r="AAP33" s="76"/>
      <c r="AAQ33" s="31"/>
      <c r="AAR33" s="76"/>
      <c r="AAS33" s="31"/>
      <c r="AAT33" s="76"/>
      <c r="AAU33" s="31"/>
      <c r="AAV33" s="76"/>
      <c r="AAW33" s="24"/>
      <c r="AAX33" s="76"/>
      <c r="AAY33" s="31"/>
      <c r="AAZ33" s="76"/>
      <c r="ABA33" s="31"/>
      <c r="ABB33" s="76"/>
      <c r="ABC33" s="31"/>
      <c r="ABD33" s="76"/>
      <c r="ABE33" s="31"/>
      <c r="ABF33" s="76"/>
      <c r="ABG33" s="24"/>
      <c r="ABH33" s="76"/>
      <c r="ABI33" s="31"/>
      <c r="ABJ33" s="76"/>
      <c r="ABK33" s="31"/>
      <c r="ABL33" s="76"/>
      <c r="ABM33" s="31"/>
      <c r="ABN33" s="76"/>
      <c r="ABO33" s="24"/>
      <c r="ABP33" s="75"/>
      <c r="ABQ33" s="75"/>
      <c r="ABR33" s="75"/>
      <c r="ABS33" s="35"/>
      <c r="ABT33" s="76"/>
      <c r="ABU33" s="35"/>
      <c r="ABV33" s="76"/>
      <c r="ABW33" s="26"/>
      <c r="ABX33" s="76"/>
      <c r="ABY33" s="26"/>
      <c r="ABZ33" s="76"/>
      <c r="ACA33" s="26"/>
      <c r="ACB33" s="76"/>
      <c r="ACC33" s="26"/>
      <c r="ACD33" s="76"/>
      <c r="ACE33" s="26"/>
      <c r="ACF33" s="76"/>
      <c r="ACG33" s="26"/>
      <c r="ACH33" s="76"/>
      <c r="ACI33" s="26"/>
      <c r="ACJ33" s="76"/>
      <c r="ACK33" s="31"/>
      <c r="ACL33" s="76"/>
      <c r="ACM33" s="31"/>
      <c r="ACN33" s="76"/>
      <c r="ACO33" s="31"/>
      <c r="ACP33" s="76"/>
      <c r="ACQ33" s="31"/>
      <c r="ACR33" s="76"/>
      <c r="ACS33" s="31"/>
      <c r="ACT33" s="76"/>
      <c r="ACU33" s="31"/>
      <c r="ACV33" s="76"/>
      <c r="ACW33" s="31"/>
      <c r="ACX33" s="76"/>
      <c r="ACY33" s="31"/>
      <c r="ACZ33" s="76"/>
      <c r="ADA33" s="31"/>
      <c r="ADB33" s="76"/>
      <c r="ADC33" s="31"/>
      <c r="ADD33" s="76"/>
      <c r="ADE33" s="31"/>
      <c r="ADF33" s="77"/>
      <c r="ADG33" s="31"/>
      <c r="ADH33" s="76"/>
      <c r="ADI33" s="31"/>
      <c r="ADJ33" s="76"/>
      <c r="ADK33" s="31"/>
      <c r="ADL33" s="76"/>
      <c r="ADM33" s="31"/>
      <c r="ADN33" s="76"/>
      <c r="ADO33" s="31"/>
      <c r="ADP33" s="76"/>
      <c r="ADQ33" s="31"/>
      <c r="ADR33" s="76"/>
      <c r="ADS33" s="31"/>
      <c r="ADT33" s="76"/>
      <c r="ADU33" s="24"/>
      <c r="ADV33" s="76"/>
      <c r="ADW33" s="31"/>
      <c r="ADX33" s="76"/>
      <c r="ADY33" s="31"/>
      <c r="ADZ33" s="76"/>
      <c r="AEA33" s="31"/>
      <c r="AEB33" s="76"/>
      <c r="AEC33" s="31"/>
      <c r="AED33" s="76"/>
      <c r="AEE33" s="24"/>
      <c r="AEF33" s="76"/>
      <c r="AEG33" s="31"/>
      <c r="AEH33" s="76"/>
      <c r="AEI33" s="31"/>
      <c r="AEJ33" s="76"/>
      <c r="AEK33" s="31"/>
      <c r="AEL33" s="76"/>
      <c r="AEM33" s="24"/>
      <c r="AEN33" s="75"/>
      <c r="AEO33" s="75"/>
      <c r="AEP33" s="75"/>
      <c r="AEQ33" s="35"/>
      <c r="AER33" s="76"/>
      <c r="AES33" s="35"/>
      <c r="AET33" s="76"/>
      <c r="AEU33" s="26"/>
      <c r="AEV33" s="76"/>
      <c r="AEW33" s="26"/>
      <c r="AEX33" s="76"/>
      <c r="AEY33" s="26"/>
      <c r="AEZ33" s="76"/>
      <c r="AFA33" s="26"/>
      <c r="AFB33" s="76"/>
      <c r="AFC33" s="26"/>
      <c r="AFD33" s="76"/>
      <c r="AFE33" s="26"/>
      <c r="AFF33" s="76"/>
      <c r="AFG33" s="26"/>
      <c r="AFH33" s="76"/>
      <c r="AFI33" s="31"/>
      <c r="AFJ33" s="76"/>
      <c r="AFK33" s="31"/>
      <c r="AFL33" s="76"/>
      <c r="AFM33" s="31"/>
      <c r="AFN33" s="76"/>
      <c r="AFO33" s="31"/>
      <c r="AFP33" s="76"/>
      <c r="AFQ33" s="31"/>
      <c r="AFR33" s="76"/>
      <c r="AFS33" s="31"/>
      <c r="AFT33" s="76"/>
      <c r="AFU33" s="31"/>
      <c r="AFV33" s="76"/>
      <c r="AFW33" s="31"/>
      <c r="AFX33" s="76"/>
      <c r="AFY33" s="31"/>
      <c r="AFZ33" s="76"/>
      <c r="AGA33" s="31"/>
      <c r="AGB33" s="76"/>
      <c r="AGC33" s="31"/>
      <c r="AGD33" s="77"/>
      <c r="AGE33" s="31"/>
      <c r="AGF33" s="76"/>
      <c r="AGG33" s="31"/>
      <c r="AGH33" s="76"/>
      <c r="AGI33" s="31"/>
      <c r="AGJ33" s="76"/>
      <c r="AGK33" s="31"/>
      <c r="AGL33" s="76"/>
      <c r="AGM33" s="31"/>
      <c r="AGN33" s="76"/>
      <c r="AGO33" s="31"/>
      <c r="AGP33" s="76"/>
      <c r="AGQ33" s="31"/>
      <c r="AGR33" s="76"/>
      <c r="AGS33" s="24"/>
      <c r="AGT33" s="76"/>
      <c r="AGU33" s="31"/>
      <c r="AGV33" s="76"/>
      <c r="AGW33" s="31"/>
      <c r="AGX33" s="76"/>
      <c r="AGY33" s="31"/>
      <c r="AGZ33" s="76"/>
      <c r="AHA33" s="31"/>
      <c r="AHB33" s="76"/>
      <c r="AHC33" s="24"/>
      <c r="AHD33" s="76"/>
      <c r="AHE33" s="31"/>
      <c r="AHF33" s="76"/>
      <c r="AHG33" s="31"/>
      <c r="AHH33" s="76"/>
      <c r="AHI33" s="31"/>
      <c r="AHJ33" s="76"/>
      <c r="AHK33" s="24"/>
      <c r="AHL33" s="75"/>
      <c r="AHM33" s="75"/>
      <c r="AHN33" s="75"/>
      <c r="AHO33" s="35"/>
      <c r="AHP33" s="76"/>
      <c r="AHQ33" s="35"/>
      <c r="AHR33" s="76"/>
      <c r="AHS33" s="26"/>
      <c r="AHT33" s="76"/>
      <c r="AHU33" s="26"/>
      <c r="AHV33" s="76"/>
      <c r="AHW33" s="26"/>
      <c r="AHX33" s="76"/>
      <c r="AHY33" s="26"/>
      <c r="AHZ33" s="76"/>
      <c r="AIA33" s="26"/>
      <c r="AIB33" s="76"/>
      <c r="AIC33" s="26"/>
      <c r="AID33" s="76"/>
      <c r="AIE33" s="26"/>
      <c r="AIF33" s="76"/>
      <c r="AIG33" s="31"/>
      <c r="AIH33" s="76"/>
      <c r="AII33" s="31"/>
      <c r="AIJ33" s="76"/>
      <c r="AIK33" s="31"/>
      <c r="AIL33" s="76"/>
      <c r="AIM33" s="31"/>
      <c r="AIN33" s="76"/>
      <c r="AIO33" s="31"/>
      <c r="AIP33" s="76"/>
      <c r="AIQ33" s="31"/>
      <c r="AIR33" s="76"/>
      <c r="AIS33" s="31"/>
      <c r="AIT33" s="76"/>
      <c r="AIU33" s="31"/>
      <c r="AIV33" s="76"/>
      <c r="AIW33" s="31"/>
      <c r="AIX33" s="76"/>
      <c r="AIY33" s="31"/>
      <c r="AIZ33" s="76"/>
      <c r="AJA33" s="31"/>
      <c r="AJB33" s="77"/>
      <c r="AJC33" s="31"/>
      <c r="AJD33" s="76"/>
      <c r="AJE33" s="31"/>
      <c r="AJF33" s="76"/>
      <c r="AJG33" s="31"/>
      <c r="AJH33" s="76"/>
      <c r="AJI33" s="31"/>
      <c r="AJJ33" s="76"/>
      <c r="AJK33" s="31"/>
      <c r="AJL33" s="76"/>
      <c r="AJM33" s="31"/>
      <c r="AJN33" s="76"/>
      <c r="AJO33" s="31"/>
      <c r="AJP33" s="76"/>
      <c r="AJQ33" s="24"/>
      <c r="AJR33" s="76"/>
      <c r="AJS33" s="31"/>
      <c r="AJT33" s="76"/>
      <c r="AJU33" s="31"/>
      <c r="AJV33" s="76"/>
      <c r="AJW33" s="31"/>
      <c r="AJX33" s="76"/>
      <c r="AJY33" s="31"/>
      <c r="AJZ33" s="76"/>
      <c r="AKA33" s="24"/>
      <c r="AKB33" s="76"/>
      <c r="AKC33" s="31"/>
      <c r="AKD33" s="76"/>
      <c r="AKE33" s="31"/>
      <c r="AKF33" s="76"/>
      <c r="AKG33" s="31"/>
      <c r="AKH33" s="76"/>
      <c r="AKI33" s="24"/>
      <c r="AKJ33" s="75"/>
      <c r="AKK33" s="75"/>
      <c r="AKL33" s="75"/>
      <c r="AKM33" s="35"/>
      <c r="AKN33" s="76"/>
      <c r="AKO33" s="35"/>
      <c r="AKP33" s="76"/>
      <c r="AKQ33" s="26"/>
      <c r="AKR33" s="76"/>
      <c r="AKS33" s="26"/>
      <c r="AKT33" s="76"/>
      <c r="AKU33" s="26"/>
      <c r="AKV33" s="76"/>
      <c r="AKW33" s="26"/>
      <c r="AKX33" s="76"/>
      <c r="AKY33" s="26"/>
      <c r="AKZ33" s="76"/>
      <c r="ALA33" s="26"/>
      <c r="ALB33" s="76"/>
      <c r="ALC33" s="26"/>
      <c r="ALD33" s="76"/>
      <c r="ALE33" s="31"/>
      <c r="ALF33" s="76"/>
      <c r="ALG33" s="31"/>
      <c r="ALH33" s="76"/>
      <c r="ALI33" s="31"/>
      <c r="ALJ33" s="76"/>
      <c r="ALK33" s="31"/>
      <c r="ALL33" s="76"/>
      <c r="ALM33" s="31"/>
      <c r="ALN33" s="76"/>
      <c r="ALO33" s="31"/>
      <c r="ALP33" s="76"/>
      <c r="ALQ33" s="31"/>
      <c r="ALR33" s="76"/>
      <c r="ALS33" s="31"/>
      <c r="ALT33" s="76"/>
      <c r="ALU33" s="31"/>
      <c r="ALV33" s="76"/>
      <c r="ALW33" s="31"/>
      <c r="ALX33" s="76"/>
      <c r="ALY33" s="31"/>
      <c r="ALZ33" s="77"/>
      <c r="AMA33" s="31"/>
      <c r="AMB33" s="76"/>
      <c r="AMC33" s="31"/>
      <c r="AMD33" s="76"/>
      <c r="AME33" s="31"/>
      <c r="AMF33" s="76"/>
      <c r="AMG33" s="31"/>
      <c r="AMH33" s="76"/>
      <c r="AMI33" s="31"/>
      <c r="AMJ33" s="76"/>
      <c r="AMK33" s="31"/>
      <c r="AML33" s="76"/>
      <c r="AMM33" s="31"/>
      <c r="AMN33" s="76"/>
      <c r="AMO33" s="24"/>
      <c r="AMP33" s="76"/>
      <c r="AMQ33" s="31"/>
      <c r="AMR33" s="76"/>
      <c r="AMS33" s="31"/>
      <c r="AMT33" s="76"/>
      <c r="AMU33" s="31"/>
      <c r="AMV33" s="76"/>
      <c r="AMW33" s="31"/>
      <c r="AMX33" s="76"/>
      <c r="AMY33" s="24"/>
      <c r="AMZ33" s="76"/>
      <c r="ANA33" s="31"/>
      <c r="ANB33" s="76"/>
      <c r="ANC33" s="31"/>
      <c r="AND33" s="76"/>
      <c r="ANE33" s="31"/>
      <c r="ANF33" s="76"/>
      <c r="ANG33" s="24"/>
      <c r="ANH33" s="75"/>
      <c r="ANI33" s="75"/>
      <c r="ANJ33" s="75"/>
      <c r="ANK33" s="35"/>
      <c r="ANL33" s="76"/>
      <c r="ANM33" s="35"/>
      <c r="ANN33" s="76"/>
      <c r="ANO33" s="26"/>
      <c r="ANP33" s="76"/>
      <c r="ANQ33" s="26"/>
      <c r="ANR33" s="76"/>
      <c r="ANS33" s="26"/>
      <c r="ANT33" s="76"/>
      <c r="ANU33" s="26"/>
      <c r="ANV33" s="76"/>
      <c r="ANW33" s="26"/>
      <c r="ANX33" s="76"/>
      <c r="ANY33" s="26"/>
      <c r="ANZ33" s="76"/>
      <c r="AOA33" s="26"/>
      <c r="AOB33" s="76"/>
      <c r="AOC33" s="31"/>
      <c r="AOD33" s="76"/>
      <c r="AOE33" s="31"/>
      <c r="AOF33" s="76"/>
      <c r="AOG33" s="31"/>
      <c r="AOH33" s="76"/>
      <c r="AOI33" s="31"/>
      <c r="AOJ33" s="76"/>
      <c r="AOK33" s="31"/>
      <c r="AOL33" s="76"/>
      <c r="AOM33" s="31"/>
      <c r="AON33" s="76"/>
      <c r="AOO33" s="31"/>
      <c r="AOP33" s="76"/>
      <c r="AOQ33" s="31"/>
      <c r="AOR33" s="76"/>
      <c r="AOS33" s="31"/>
      <c r="AOT33" s="76"/>
      <c r="AOU33" s="31"/>
      <c r="AOV33" s="76"/>
      <c r="AOW33" s="31"/>
      <c r="AOX33" s="77"/>
      <c r="AOY33" s="31"/>
      <c r="AOZ33" s="76"/>
      <c r="APA33" s="31"/>
      <c r="APB33" s="76"/>
      <c r="APC33" s="31"/>
      <c r="APD33" s="76"/>
      <c r="APE33" s="31"/>
      <c r="APF33" s="76"/>
      <c r="APG33" s="31"/>
      <c r="APH33" s="76"/>
      <c r="API33" s="31"/>
      <c r="APJ33" s="76"/>
      <c r="APK33" s="31"/>
      <c r="APL33" s="76"/>
      <c r="APM33" s="24"/>
      <c r="APN33" s="76"/>
      <c r="APO33" s="31"/>
      <c r="APP33" s="76"/>
      <c r="APQ33" s="31"/>
      <c r="APR33" s="76"/>
      <c r="APS33" s="31"/>
      <c r="APT33" s="76"/>
      <c r="APU33" s="31"/>
      <c r="APV33" s="76"/>
      <c r="APW33" s="24"/>
      <c r="APX33" s="76"/>
      <c r="APY33" s="31"/>
      <c r="APZ33" s="76"/>
      <c r="AQA33" s="31"/>
      <c r="AQB33" s="76"/>
      <c r="AQC33" s="31"/>
      <c r="AQD33" s="76"/>
      <c r="AQE33" s="24"/>
      <c r="AQF33" s="75"/>
      <c r="AQG33" s="75"/>
      <c r="AQH33" s="75"/>
      <c r="AQI33" s="35"/>
      <c r="AQJ33" s="76"/>
      <c r="AQK33" s="35"/>
      <c r="AQL33" s="76"/>
      <c r="AQM33" s="26"/>
      <c r="AQN33" s="76"/>
      <c r="AQO33" s="26"/>
      <c r="AQP33" s="76"/>
      <c r="AQQ33" s="26"/>
      <c r="AQR33" s="76"/>
      <c r="AQS33" s="26"/>
      <c r="AQT33" s="76"/>
      <c r="AQU33" s="26"/>
      <c r="AQV33" s="76"/>
      <c r="AQW33" s="26"/>
      <c r="AQX33" s="76"/>
      <c r="AQY33" s="26"/>
      <c r="AQZ33" s="76"/>
      <c r="ARA33" s="31"/>
      <c r="ARB33" s="76"/>
      <c r="ARC33" s="31"/>
      <c r="ARD33" s="76"/>
      <c r="ARE33" s="31"/>
      <c r="ARF33" s="76"/>
      <c r="ARG33" s="31"/>
      <c r="ARH33" s="76"/>
      <c r="ARI33" s="31"/>
      <c r="ARJ33" s="76"/>
      <c r="ARK33" s="31"/>
      <c r="ARL33" s="76"/>
      <c r="ARM33" s="31"/>
      <c r="ARN33" s="76"/>
      <c r="ARO33" s="31"/>
      <c r="ARP33" s="76"/>
      <c r="ARQ33" s="31"/>
      <c r="ARR33" s="76"/>
      <c r="ARS33" s="31"/>
      <c r="ART33" s="76"/>
      <c r="ARU33" s="31"/>
      <c r="ARV33" s="77"/>
      <c r="ARW33" s="31"/>
      <c r="ARX33" s="76"/>
      <c r="ARY33" s="31"/>
      <c r="ARZ33" s="76"/>
      <c r="ASA33" s="31"/>
      <c r="ASB33" s="76"/>
      <c r="ASC33" s="31"/>
      <c r="ASD33" s="76"/>
      <c r="ASE33" s="31"/>
      <c r="ASF33" s="76"/>
      <c r="ASG33" s="31"/>
      <c r="ASH33" s="76"/>
      <c r="ASI33" s="31"/>
      <c r="ASJ33" s="76"/>
      <c r="ASK33" s="24"/>
      <c r="ASL33" s="76"/>
      <c r="ASM33" s="31"/>
      <c r="ASN33" s="76"/>
      <c r="ASO33" s="31"/>
      <c r="ASP33" s="76"/>
      <c r="ASQ33" s="31"/>
      <c r="ASR33" s="76"/>
      <c r="ASS33" s="31"/>
      <c r="AST33" s="76"/>
      <c r="ASU33" s="24"/>
      <c r="ASV33" s="76"/>
      <c r="ASW33" s="31"/>
      <c r="ASX33" s="76"/>
      <c r="ASY33" s="31"/>
      <c r="ASZ33" s="76"/>
      <c r="ATA33" s="31"/>
      <c r="ATB33" s="76"/>
      <c r="ATC33" s="24"/>
      <c r="ATD33" s="75"/>
      <c r="ATE33" s="75"/>
      <c r="ATF33" s="75"/>
      <c r="ATG33" s="35"/>
      <c r="ATH33" s="76"/>
      <c r="ATI33" s="35"/>
      <c r="ATJ33" s="76"/>
      <c r="ATK33" s="26"/>
      <c r="ATL33" s="76"/>
      <c r="ATM33" s="26"/>
      <c r="ATN33" s="76"/>
      <c r="ATO33" s="26"/>
      <c r="ATP33" s="76"/>
      <c r="ATQ33" s="26"/>
      <c r="ATR33" s="76"/>
      <c r="ATS33" s="26"/>
      <c r="ATT33" s="76"/>
      <c r="ATU33" s="26"/>
      <c r="ATV33" s="76"/>
      <c r="ATW33" s="26"/>
      <c r="ATX33" s="76"/>
      <c r="ATY33" s="31"/>
      <c r="ATZ33" s="76"/>
      <c r="AUA33" s="31"/>
      <c r="AUB33" s="76"/>
      <c r="AUC33" s="31"/>
      <c r="AUD33" s="76"/>
      <c r="AUE33" s="31"/>
      <c r="AUF33" s="76"/>
      <c r="AUG33" s="31"/>
      <c r="AUH33" s="76"/>
      <c r="AUI33" s="31"/>
      <c r="AUJ33" s="76"/>
      <c r="AUK33" s="31"/>
      <c r="AUL33" s="76"/>
      <c r="AUM33" s="31"/>
      <c r="AUN33" s="76"/>
      <c r="AUO33" s="31"/>
      <c r="AUP33" s="76"/>
      <c r="AUQ33" s="31"/>
      <c r="AUR33" s="76"/>
      <c r="AUS33" s="31"/>
      <c r="AUT33" s="77"/>
      <c r="AUU33" s="31"/>
      <c r="AUV33" s="76"/>
      <c r="AUW33" s="31"/>
      <c r="AUX33" s="76"/>
      <c r="AUY33" s="31"/>
      <c r="AUZ33" s="76"/>
      <c r="AVA33" s="31"/>
      <c r="AVB33" s="76"/>
      <c r="AVC33" s="31"/>
      <c r="AVD33" s="76"/>
      <c r="AVE33" s="31"/>
      <c r="AVF33" s="76"/>
      <c r="AVG33" s="31"/>
      <c r="AVH33" s="76"/>
      <c r="AVI33" s="24"/>
      <c r="AVJ33" s="76"/>
      <c r="AVK33" s="31"/>
      <c r="AVL33" s="76"/>
      <c r="AVM33" s="31"/>
      <c r="AVN33" s="76"/>
      <c r="AVO33" s="31"/>
      <c r="AVP33" s="76"/>
      <c r="AVQ33" s="31"/>
      <c r="AVR33" s="76"/>
      <c r="AVS33" s="24"/>
      <c r="AVT33" s="76"/>
      <c r="AVU33" s="31"/>
      <c r="AVV33" s="76"/>
      <c r="AVW33" s="31"/>
      <c r="AVX33" s="76"/>
      <c r="AVY33" s="31"/>
      <c r="AVZ33" s="76"/>
      <c r="AWA33" s="24"/>
      <c r="AWB33" s="75"/>
      <c r="AWC33" s="75"/>
      <c r="AWD33" s="75"/>
      <c r="AWE33" s="35"/>
      <c r="AWF33" s="76"/>
      <c r="AWG33" s="35"/>
      <c r="AWH33" s="76"/>
      <c r="AWI33" s="26"/>
      <c r="AWJ33" s="76"/>
      <c r="AWK33" s="26"/>
      <c r="AWL33" s="76"/>
      <c r="AWM33" s="26"/>
      <c r="AWN33" s="76"/>
      <c r="AWO33" s="26"/>
      <c r="AWP33" s="76"/>
      <c r="AWQ33" s="26"/>
      <c r="AWR33" s="76"/>
      <c r="AWS33" s="26"/>
      <c r="AWT33" s="76"/>
      <c r="AWU33" s="26"/>
      <c r="AWV33" s="76"/>
      <c r="AWW33" s="31"/>
      <c r="AWX33" s="76"/>
      <c r="AWY33" s="31"/>
      <c r="AWZ33" s="76"/>
      <c r="AXA33" s="31"/>
      <c r="AXB33" s="76"/>
      <c r="AXC33" s="31"/>
      <c r="AXD33" s="76"/>
      <c r="AXE33" s="31"/>
      <c r="AXF33" s="76"/>
      <c r="AXG33" s="31"/>
      <c r="AXH33" s="76"/>
      <c r="AXI33" s="31"/>
      <c r="AXJ33" s="76"/>
      <c r="AXK33" s="31"/>
      <c r="AXL33" s="76"/>
      <c r="AXM33" s="31"/>
      <c r="AXN33" s="76"/>
      <c r="AXO33" s="31"/>
      <c r="AXP33" s="76"/>
      <c r="AXQ33" s="31"/>
      <c r="AXR33" s="77"/>
      <c r="AXS33" s="31"/>
      <c r="AXT33" s="76"/>
      <c r="AXU33" s="31"/>
      <c r="AXV33" s="76"/>
      <c r="AXW33" s="31"/>
      <c r="AXX33" s="76"/>
      <c r="AXY33" s="31"/>
      <c r="AXZ33" s="76"/>
      <c r="AYA33" s="31"/>
      <c r="AYB33" s="76"/>
      <c r="AYC33" s="31"/>
      <c r="AYD33" s="76"/>
      <c r="AYE33" s="31"/>
      <c r="AYF33" s="76"/>
      <c r="AYG33" s="24"/>
      <c r="AYH33" s="76"/>
      <c r="AYI33" s="31"/>
      <c r="AYJ33" s="76"/>
      <c r="AYK33" s="31"/>
      <c r="AYL33" s="76"/>
      <c r="AYM33" s="31"/>
      <c r="AYN33" s="76"/>
      <c r="AYO33" s="31"/>
      <c r="AYP33" s="76"/>
      <c r="AYQ33" s="24"/>
      <c r="AYR33" s="76"/>
      <c r="AYS33" s="31"/>
      <c r="AYT33" s="76"/>
      <c r="AYU33" s="31"/>
      <c r="AYV33" s="76"/>
      <c r="AYW33" s="31"/>
      <c r="AYX33" s="76"/>
      <c r="AYY33" s="24"/>
      <c r="AYZ33" s="75"/>
      <c r="AZA33" s="75"/>
      <c r="AZB33" s="75"/>
      <c r="AZC33" s="35"/>
      <c r="AZD33" s="76"/>
      <c r="AZE33" s="35"/>
      <c r="AZF33" s="76"/>
      <c r="AZG33" s="26"/>
      <c r="AZH33" s="76"/>
      <c r="AZI33" s="26"/>
      <c r="AZJ33" s="76"/>
      <c r="AZK33" s="26"/>
      <c r="AZL33" s="76"/>
      <c r="AZM33" s="26"/>
      <c r="AZN33" s="76"/>
      <c r="AZO33" s="26"/>
      <c r="AZP33" s="76"/>
      <c r="AZQ33" s="26"/>
      <c r="AZR33" s="76"/>
      <c r="AZS33" s="26"/>
      <c r="AZT33" s="76"/>
      <c r="AZU33" s="31"/>
      <c r="AZV33" s="76"/>
      <c r="AZW33" s="31"/>
      <c r="AZX33" s="76"/>
      <c r="AZY33" s="31"/>
      <c r="AZZ33" s="76"/>
      <c r="BAA33" s="31"/>
      <c r="BAB33" s="76"/>
      <c r="BAC33" s="31"/>
      <c r="BAD33" s="76"/>
      <c r="BAE33" s="31"/>
      <c r="BAF33" s="76"/>
      <c r="BAG33" s="31"/>
      <c r="BAH33" s="76"/>
      <c r="BAI33" s="31"/>
      <c r="BAJ33" s="76"/>
      <c r="BAK33" s="31"/>
      <c r="BAL33" s="76"/>
      <c r="BAM33" s="31"/>
      <c r="BAN33" s="76"/>
      <c r="BAO33" s="31"/>
      <c r="BAP33" s="77"/>
      <c r="BAQ33" s="31"/>
      <c r="BAR33" s="76"/>
      <c r="BAS33" s="31"/>
      <c r="BAT33" s="76"/>
      <c r="BAU33" s="31"/>
      <c r="BAV33" s="76"/>
      <c r="BAW33" s="31"/>
      <c r="BAX33" s="76"/>
      <c r="BAY33" s="31"/>
      <c r="BAZ33" s="76"/>
      <c r="BBA33" s="31"/>
      <c r="BBB33" s="76"/>
      <c r="BBC33" s="31"/>
      <c r="BBD33" s="76"/>
      <c r="BBE33" s="24"/>
      <c r="BBF33" s="76"/>
      <c r="BBG33" s="31"/>
      <c r="BBH33" s="76"/>
      <c r="BBI33" s="31"/>
      <c r="BBJ33" s="76"/>
      <c r="BBK33" s="31"/>
      <c r="BBL33" s="76"/>
      <c r="BBM33" s="31"/>
      <c r="BBN33" s="76"/>
      <c r="BBO33" s="24"/>
      <c r="BBP33" s="76"/>
      <c r="BBQ33" s="31"/>
      <c r="BBR33" s="76"/>
      <c r="BBS33" s="31"/>
      <c r="BBT33" s="76"/>
      <c r="BBU33" s="31"/>
      <c r="BBV33" s="76"/>
      <c r="BBW33" s="24"/>
      <c r="BBX33" s="75"/>
      <c r="BBY33" s="75"/>
      <c r="BBZ33" s="75"/>
      <c r="BCA33" s="35"/>
      <c r="BCB33" s="76"/>
      <c r="BCC33" s="35"/>
      <c r="BCD33" s="76"/>
      <c r="BCE33" s="26"/>
      <c r="BCF33" s="76"/>
      <c r="BCG33" s="26"/>
      <c r="BCH33" s="76"/>
      <c r="BCI33" s="26"/>
      <c r="BCJ33" s="76"/>
      <c r="BCK33" s="26"/>
      <c r="BCL33" s="76"/>
      <c r="BCM33" s="26"/>
      <c r="BCN33" s="76"/>
      <c r="BCO33" s="26"/>
      <c r="BCP33" s="76"/>
      <c r="BCQ33" s="26"/>
      <c r="BCR33" s="76"/>
      <c r="BCS33" s="31"/>
      <c r="BCT33" s="76"/>
      <c r="BCU33" s="31"/>
      <c r="BCV33" s="76"/>
      <c r="BCW33" s="31"/>
      <c r="BCX33" s="76"/>
      <c r="BCY33" s="31"/>
      <c r="BCZ33" s="76"/>
      <c r="BDA33" s="31"/>
      <c r="BDB33" s="76"/>
      <c r="BDC33" s="31"/>
      <c r="BDD33" s="76"/>
      <c r="BDE33" s="31"/>
      <c r="BDF33" s="76"/>
      <c r="BDG33" s="31"/>
      <c r="BDH33" s="76"/>
      <c r="BDI33" s="31"/>
      <c r="BDJ33" s="76"/>
      <c r="BDK33" s="31"/>
      <c r="BDL33" s="76"/>
      <c r="BDM33" s="31"/>
      <c r="BDN33" s="77"/>
      <c r="BDO33" s="31"/>
      <c r="BDP33" s="76"/>
      <c r="BDQ33" s="31"/>
      <c r="BDR33" s="76"/>
      <c r="BDS33" s="31"/>
      <c r="BDT33" s="76"/>
      <c r="BDU33" s="31"/>
      <c r="BDV33" s="76"/>
      <c r="BDW33" s="31"/>
      <c r="BDX33" s="76"/>
      <c r="BDY33" s="31"/>
      <c r="BDZ33" s="76"/>
      <c r="BEA33" s="31"/>
      <c r="BEB33" s="76"/>
      <c r="BEC33" s="24"/>
      <c r="BED33" s="76"/>
      <c r="BEE33" s="31"/>
      <c r="BEF33" s="76"/>
      <c r="BEG33" s="31"/>
      <c r="BEH33" s="76"/>
      <c r="BEI33" s="31"/>
      <c r="BEJ33" s="76"/>
      <c r="BEK33" s="31"/>
      <c r="BEL33" s="76"/>
      <c r="BEM33" s="24"/>
      <c r="BEN33" s="76"/>
      <c r="BEO33" s="31"/>
      <c r="BEP33" s="76"/>
      <c r="BEQ33" s="31"/>
      <c r="BER33" s="76"/>
      <c r="BES33" s="31"/>
      <c r="BET33" s="76"/>
      <c r="BEU33" s="24"/>
      <c r="BEV33" s="75"/>
      <c r="BEW33" s="75"/>
      <c r="BEX33" s="75"/>
      <c r="BEY33" s="35"/>
      <c r="BEZ33" s="76"/>
      <c r="BFA33" s="35"/>
      <c r="BFB33" s="76"/>
      <c r="BFC33" s="26"/>
      <c r="BFD33" s="76"/>
      <c r="BFE33" s="26"/>
      <c r="BFF33" s="76"/>
      <c r="BFG33" s="26"/>
      <c r="BFH33" s="76"/>
      <c r="BFI33" s="26"/>
      <c r="BFJ33" s="76"/>
      <c r="BFK33" s="26"/>
      <c r="BFL33" s="76"/>
      <c r="BFM33" s="26"/>
      <c r="BFN33" s="76"/>
      <c r="BFO33" s="26"/>
      <c r="BFP33" s="76"/>
      <c r="BFQ33" s="31"/>
      <c r="BFR33" s="76"/>
      <c r="BFS33" s="31"/>
      <c r="BFT33" s="76"/>
      <c r="BFU33" s="31"/>
      <c r="BFV33" s="76"/>
      <c r="BFW33" s="31"/>
      <c r="BFX33" s="76"/>
      <c r="BFY33" s="31"/>
      <c r="BFZ33" s="76"/>
      <c r="BGA33" s="31"/>
      <c r="BGB33" s="76"/>
      <c r="BGC33" s="31"/>
      <c r="BGD33" s="76"/>
      <c r="BGE33" s="31"/>
      <c r="BGF33" s="76"/>
      <c r="BGG33" s="31"/>
      <c r="BGH33" s="76"/>
      <c r="BGI33" s="31"/>
      <c r="BGJ33" s="76"/>
      <c r="BGK33" s="31"/>
      <c r="BGL33" s="77"/>
      <c r="BGM33" s="31"/>
      <c r="BGN33" s="76"/>
      <c r="BGO33" s="31"/>
      <c r="BGP33" s="76"/>
      <c r="BGQ33" s="31"/>
      <c r="BGR33" s="76"/>
      <c r="BGS33" s="31"/>
      <c r="BGT33" s="76"/>
      <c r="BGU33" s="31"/>
      <c r="BGV33" s="76"/>
      <c r="BGW33" s="31"/>
      <c r="BGX33" s="76"/>
      <c r="BGY33" s="31"/>
      <c r="BGZ33" s="76"/>
      <c r="BHA33" s="24"/>
      <c r="BHB33" s="76"/>
      <c r="BHC33" s="31"/>
      <c r="BHD33" s="76"/>
      <c r="BHE33" s="31"/>
      <c r="BHF33" s="76"/>
      <c r="BHG33" s="31"/>
      <c r="BHH33" s="76"/>
      <c r="BHI33" s="31"/>
      <c r="BHJ33" s="76"/>
      <c r="BHK33" s="24"/>
      <c r="BHL33" s="76"/>
      <c r="BHM33" s="31"/>
      <c r="BHN33" s="76"/>
      <c r="BHO33" s="31"/>
      <c r="BHP33" s="76"/>
      <c r="BHQ33" s="31"/>
      <c r="BHR33" s="76"/>
      <c r="BHS33" s="24"/>
      <c r="BHT33" s="75"/>
      <c r="BHU33" s="75"/>
      <c r="BHV33" s="75"/>
      <c r="BHW33" s="35"/>
      <c r="BHX33" s="76"/>
      <c r="BHY33" s="35"/>
      <c r="BHZ33" s="76"/>
      <c r="BIA33" s="26"/>
      <c r="BIB33" s="76"/>
      <c r="BIC33" s="26"/>
      <c r="BID33" s="76"/>
      <c r="BIE33" s="26"/>
      <c r="BIF33" s="76"/>
      <c r="BIG33" s="26"/>
      <c r="BIH33" s="76"/>
      <c r="BII33" s="26"/>
      <c r="BIJ33" s="76"/>
      <c r="BIK33" s="26"/>
      <c r="BIL33" s="76"/>
      <c r="BIM33" s="26"/>
      <c r="BIN33" s="76"/>
      <c r="BIO33" s="31"/>
      <c r="BIP33" s="76"/>
      <c r="BIQ33" s="31"/>
      <c r="BIR33" s="76"/>
      <c r="BIS33" s="31"/>
      <c r="BIT33" s="76"/>
      <c r="BIU33" s="31"/>
      <c r="BIV33" s="76"/>
      <c r="BIW33" s="31"/>
      <c r="BIX33" s="76"/>
      <c r="BIY33" s="31"/>
      <c r="BIZ33" s="76"/>
      <c r="BJA33" s="31"/>
      <c r="BJB33" s="76"/>
      <c r="BJC33" s="31"/>
      <c r="BJD33" s="76"/>
      <c r="BJE33" s="31"/>
      <c r="BJF33" s="76"/>
      <c r="BJG33" s="31"/>
      <c r="BJH33" s="76"/>
      <c r="BJI33" s="31"/>
      <c r="BJJ33" s="77"/>
      <c r="BJK33" s="31"/>
      <c r="BJL33" s="76"/>
      <c r="BJM33" s="31"/>
      <c r="BJN33" s="76"/>
      <c r="BJO33" s="31"/>
      <c r="BJP33" s="76"/>
      <c r="BJQ33" s="31"/>
      <c r="BJR33" s="76"/>
      <c r="BJS33" s="31"/>
      <c r="BJT33" s="76"/>
      <c r="BJU33" s="31"/>
      <c r="BJV33" s="76"/>
      <c r="BJW33" s="31"/>
      <c r="BJX33" s="76"/>
      <c r="BJY33" s="24"/>
      <c r="BJZ33" s="76"/>
      <c r="BKA33" s="31"/>
      <c r="BKB33" s="76"/>
      <c r="BKC33" s="31"/>
      <c r="BKD33" s="76"/>
      <c r="BKE33" s="31"/>
      <c r="BKF33" s="76"/>
      <c r="BKG33" s="31"/>
      <c r="BKH33" s="76"/>
      <c r="BKI33" s="24"/>
      <c r="BKJ33" s="76"/>
      <c r="BKK33" s="31"/>
      <c r="BKL33" s="76"/>
      <c r="BKM33" s="31"/>
      <c r="BKN33" s="76"/>
      <c r="BKO33" s="31"/>
      <c r="BKP33" s="76"/>
      <c r="BKQ33" s="24"/>
      <c r="BKR33" s="75"/>
      <c r="BKS33" s="75"/>
      <c r="BKT33" s="75"/>
      <c r="BKU33" s="35"/>
      <c r="BKV33" s="76"/>
      <c r="BKW33" s="35"/>
      <c r="BKX33" s="76"/>
      <c r="BKY33" s="26"/>
      <c r="BKZ33" s="76"/>
      <c r="BLA33" s="26"/>
      <c r="BLB33" s="76"/>
      <c r="BLC33" s="26"/>
      <c r="BLD33" s="76"/>
      <c r="BLE33" s="26"/>
      <c r="BLF33" s="76"/>
      <c r="BLG33" s="26"/>
      <c r="BLH33" s="76"/>
      <c r="BLI33" s="26"/>
      <c r="BLJ33" s="76"/>
      <c r="BLK33" s="26"/>
      <c r="BLL33" s="76"/>
      <c r="BLM33" s="31"/>
      <c r="BLN33" s="76"/>
      <c r="BLO33" s="31"/>
      <c r="BLP33" s="76"/>
      <c r="BLQ33" s="31"/>
      <c r="BLR33" s="76"/>
      <c r="BLS33" s="31"/>
      <c r="BLT33" s="76"/>
      <c r="BLU33" s="31"/>
      <c r="BLV33" s="76"/>
      <c r="BLW33" s="31"/>
      <c r="BLX33" s="76"/>
      <c r="BLY33" s="31"/>
      <c r="BLZ33" s="76"/>
      <c r="BMA33" s="31"/>
      <c r="BMB33" s="76"/>
      <c r="BMC33" s="31"/>
      <c r="BMD33" s="76"/>
      <c r="BME33" s="31"/>
      <c r="BMF33" s="76"/>
      <c r="BMG33" s="31"/>
      <c r="BMH33" s="77"/>
      <c r="BMI33" s="31"/>
      <c r="BMJ33" s="76"/>
      <c r="BMK33" s="31"/>
      <c r="BML33" s="76"/>
      <c r="BMM33" s="31"/>
      <c r="BMN33" s="76"/>
      <c r="BMO33" s="31"/>
      <c r="BMP33" s="76"/>
      <c r="BMQ33" s="31"/>
      <c r="BMR33" s="76"/>
      <c r="BMS33" s="31"/>
      <c r="BMT33" s="76"/>
      <c r="BMU33" s="31"/>
      <c r="BMV33" s="76"/>
      <c r="BMW33" s="24"/>
      <c r="BMX33" s="76"/>
      <c r="BMY33" s="31"/>
      <c r="BMZ33" s="76"/>
      <c r="BNA33" s="31"/>
      <c r="BNB33" s="76"/>
      <c r="BNC33" s="31"/>
      <c r="BND33" s="76"/>
      <c r="BNE33" s="31"/>
      <c r="BNF33" s="76"/>
      <c r="BNG33" s="24"/>
      <c r="BNH33" s="76"/>
      <c r="BNI33" s="31"/>
      <c r="BNJ33" s="76"/>
      <c r="BNK33" s="31"/>
      <c r="BNL33" s="76"/>
      <c r="BNM33" s="31"/>
      <c r="BNN33" s="76"/>
      <c r="BNO33" s="24"/>
      <c r="BNP33" s="75"/>
      <c r="BNQ33" s="75"/>
      <c r="BNR33" s="75"/>
      <c r="BNS33" s="35"/>
      <c r="BNT33" s="76"/>
      <c r="BNU33" s="35"/>
      <c r="BNV33" s="76"/>
      <c r="BNW33" s="26"/>
      <c r="BNX33" s="76"/>
      <c r="BNY33" s="26"/>
      <c r="BNZ33" s="76"/>
      <c r="BOA33" s="26"/>
      <c r="BOB33" s="76"/>
      <c r="BOC33" s="26"/>
      <c r="BOD33" s="76"/>
      <c r="BOE33" s="26"/>
      <c r="BOF33" s="76"/>
      <c r="BOG33" s="26"/>
      <c r="BOH33" s="76"/>
      <c r="BOI33" s="26"/>
      <c r="BOJ33" s="76"/>
      <c r="BOK33" s="31"/>
      <c r="BOL33" s="76"/>
      <c r="BOM33" s="31"/>
      <c r="BON33" s="76"/>
      <c r="BOO33" s="31"/>
      <c r="BOP33" s="76"/>
      <c r="BOQ33" s="31"/>
      <c r="BOR33" s="76"/>
      <c r="BOS33" s="31"/>
      <c r="BOT33" s="76"/>
      <c r="BOU33" s="31"/>
      <c r="BOV33" s="76"/>
      <c r="BOW33" s="31"/>
      <c r="BOX33" s="76"/>
      <c r="BOY33" s="31"/>
      <c r="BOZ33" s="76"/>
      <c r="BPA33" s="31"/>
      <c r="BPB33" s="76"/>
      <c r="BPC33" s="31"/>
      <c r="BPD33" s="76"/>
      <c r="BPE33" s="31"/>
      <c r="BPF33" s="77"/>
      <c r="BPG33" s="31"/>
      <c r="BPH33" s="76"/>
      <c r="BPI33" s="31"/>
      <c r="BPJ33" s="76"/>
      <c r="BPK33" s="31"/>
      <c r="BPL33" s="76"/>
      <c r="BPM33" s="31"/>
      <c r="BPN33" s="76"/>
      <c r="BPO33" s="31"/>
      <c r="BPP33" s="76"/>
      <c r="BPQ33" s="31"/>
      <c r="BPR33" s="76"/>
      <c r="BPS33" s="31"/>
      <c r="BPT33" s="76"/>
      <c r="BPU33" s="24"/>
      <c r="BPV33" s="76"/>
      <c r="BPW33" s="31"/>
      <c r="BPX33" s="76"/>
      <c r="BPY33" s="31"/>
      <c r="BPZ33" s="76"/>
      <c r="BQA33" s="31"/>
      <c r="BQB33" s="76"/>
      <c r="BQC33" s="31"/>
      <c r="BQD33" s="76"/>
      <c r="BQE33" s="24"/>
      <c r="BQF33" s="76"/>
      <c r="BQG33" s="31"/>
      <c r="BQH33" s="76"/>
      <c r="BQI33" s="31"/>
      <c r="BQJ33" s="76"/>
      <c r="BQK33" s="31"/>
      <c r="BQL33" s="76"/>
      <c r="BQM33" s="24"/>
      <c r="BQN33" s="75"/>
      <c r="BQO33" s="75"/>
      <c r="BQP33" s="75"/>
      <c r="BQQ33" s="35"/>
      <c r="BQR33" s="76"/>
      <c r="BQS33" s="35"/>
      <c r="BQT33" s="76"/>
      <c r="BQU33" s="26"/>
      <c r="BQV33" s="76"/>
      <c r="BQW33" s="26"/>
      <c r="BQX33" s="76"/>
      <c r="BQY33" s="26"/>
      <c r="BQZ33" s="76"/>
      <c r="BRA33" s="26"/>
      <c r="BRB33" s="76"/>
      <c r="BRC33" s="26"/>
      <c r="BRD33" s="76"/>
      <c r="BRE33" s="26"/>
      <c r="BRF33" s="76"/>
      <c r="BRG33" s="26"/>
      <c r="BRH33" s="76"/>
      <c r="BRI33" s="31"/>
      <c r="BRJ33" s="76"/>
      <c r="BRK33" s="31"/>
      <c r="BRL33" s="76"/>
      <c r="BRM33" s="31"/>
      <c r="BRN33" s="76"/>
      <c r="BRO33" s="31"/>
      <c r="BRP33" s="76"/>
      <c r="BRQ33" s="31"/>
      <c r="BRR33" s="76"/>
      <c r="BRS33" s="31"/>
      <c r="BRT33" s="76"/>
      <c r="BRU33" s="31"/>
      <c r="BRV33" s="76"/>
      <c r="BRW33" s="31"/>
      <c r="BRX33" s="76"/>
      <c r="BRY33" s="31"/>
      <c r="BRZ33" s="76"/>
      <c r="BSA33" s="31"/>
      <c r="BSB33" s="76"/>
      <c r="BSC33" s="31"/>
      <c r="BSD33" s="77"/>
      <c r="BSE33" s="31"/>
      <c r="BSF33" s="76"/>
      <c r="BSG33" s="31"/>
      <c r="BSH33" s="76"/>
      <c r="BSI33" s="31"/>
      <c r="BSJ33" s="76"/>
      <c r="BSK33" s="31"/>
      <c r="BSL33" s="76"/>
      <c r="BSM33" s="31"/>
      <c r="BSN33" s="76"/>
      <c r="BSO33" s="31"/>
      <c r="BSP33" s="76"/>
      <c r="BSQ33" s="31"/>
      <c r="BSR33" s="76"/>
      <c r="BSS33" s="24"/>
      <c r="BST33" s="76"/>
      <c r="BSU33" s="31"/>
      <c r="BSV33" s="76"/>
      <c r="BSW33" s="31"/>
      <c r="BSX33" s="76"/>
      <c r="BSY33" s="31"/>
      <c r="BSZ33" s="76"/>
      <c r="BTA33" s="31"/>
      <c r="BTB33" s="76"/>
      <c r="BTC33" s="24"/>
      <c r="BTD33" s="76"/>
      <c r="BTE33" s="31"/>
      <c r="BTF33" s="76"/>
      <c r="BTG33" s="31"/>
      <c r="BTH33" s="76"/>
      <c r="BTI33" s="31"/>
      <c r="BTJ33" s="76"/>
      <c r="BTK33" s="24"/>
      <c r="BTL33" s="75"/>
      <c r="BTM33" s="75"/>
      <c r="BTN33" s="75"/>
      <c r="BTO33" s="35"/>
      <c r="BTP33" s="76"/>
      <c r="BTQ33" s="35"/>
      <c r="BTR33" s="76"/>
      <c r="BTS33" s="26"/>
      <c r="BTT33" s="76"/>
      <c r="BTU33" s="26"/>
      <c r="BTV33" s="76"/>
      <c r="BTW33" s="26"/>
      <c r="BTX33" s="76"/>
      <c r="BTY33" s="26"/>
      <c r="BTZ33" s="76"/>
      <c r="BUA33" s="26"/>
      <c r="BUB33" s="76"/>
      <c r="BUC33" s="26"/>
      <c r="BUD33" s="76"/>
      <c r="BUE33" s="26"/>
      <c r="BUF33" s="76"/>
      <c r="BUG33" s="31"/>
      <c r="BUH33" s="76"/>
      <c r="BUI33" s="31"/>
      <c r="BUJ33" s="76"/>
      <c r="BUK33" s="31"/>
      <c r="BUL33" s="76"/>
      <c r="BUM33" s="31"/>
      <c r="BUN33" s="76"/>
      <c r="BUO33" s="31"/>
      <c r="BUP33" s="76"/>
      <c r="BUQ33" s="31"/>
      <c r="BUR33" s="76"/>
      <c r="BUS33" s="31"/>
      <c r="BUT33" s="76"/>
      <c r="BUU33" s="31"/>
      <c r="BUV33" s="76"/>
      <c r="BUW33" s="31"/>
      <c r="BUX33" s="76"/>
      <c r="BUY33" s="31"/>
      <c r="BUZ33" s="76"/>
      <c r="BVA33" s="31"/>
      <c r="BVB33" s="77"/>
      <c r="BVC33" s="31"/>
      <c r="BVD33" s="76"/>
      <c r="BVE33" s="31"/>
      <c r="BVF33" s="76"/>
      <c r="BVG33" s="31"/>
      <c r="BVH33" s="76"/>
      <c r="BVI33" s="31"/>
      <c r="BVJ33" s="76"/>
      <c r="BVK33" s="31"/>
      <c r="BVL33" s="76"/>
      <c r="BVM33" s="31"/>
      <c r="BVN33" s="76"/>
      <c r="BVO33" s="31"/>
      <c r="BVP33" s="76"/>
      <c r="BVQ33" s="24"/>
      <c r="BVR33" s="76"/>
      <c r="BVS33" s="31"/>
      <c r="BVT33" s="76"/>
      <c r="BVU33" s="31"/>
      <c r="BVV33" s="76"/>
      <c r="BVW33" s="31"/>
      <c r="BVX33" s="76"/>
      <c r="BVY33" s="31"/>
      <c r="BVZ33" s="76"/>
      <c r="BWA33" s="24"/>
      <c r="BWB33" s="76"/>
      <c r="BWC33" s="31"/>
      <c r="BWD33" s="76"/>
      <c r="BWE33" s="31"/>
      <c r="BWF33" s="76"/>
      <c r="BWG33" s="31"/>
      <c r="BWH33" s="76"/>
      <c r="BWI33" s="24"/>
      <c r="BWJ33" s="75"/>
      <c r="BWK33" s="75"/>
      <c r="BWL33" s="75"/>
      <c r="BWM33" s="35"/>
      <c r="BWN33" s="76"/>
      <c r="BWO33" s="35"/>
      <c r="BWP33" s="76"/>
      <c r="BWQ33" s="26"/>
      <c r="BWR33" s="76"/>
      <c r="BWS33" s="26"/>
      <c r="BWT33" s="76"/>
      <c r="BWU33" s="26"/>
      <c r="BWV33" s="76"/>
      <c r="BWW33" s="26"/>
      <c r="BWX33" s="76"/>
      <c r="BWY33" s="26"/>
      <c r="BWZ33" s="76"/>
      <c r="BXA33" s="26"/>
      <c r="BXB33" s="76"/>
      <c r="BXC33" s="26"/>
      <c r="BXD33" s="76"/>
      <c r="BXE33" s="31"/>
      <c r="BXF33" s="76"/>
      <c r="BXG33" s="31"/>
      <c r="BXH33" s="76"/>
      <c r="BXI33" s="31"/>
      <c r="BXJ33" s="76"/>
      <c r="BXK33" s="31"/>
      <c r="BXL33" s="76"/>
      <c r="BXM33" s="31"/>
      <c r="BXN33" s="76"/>
      <c r="BXO33" s="31"/>
      <c r="BXP33" s="76"/>
      <c r="BXQ33" s="31"/>
      <c r="BXR33" s="76"/>
      <c r="BXS33" s="31"/>
      <c r="BXT33" s="76"/>
      <c r="BXU33" s="31"/>
      <c r="BXV33" s="76"/>
      <c r="BXW33" s="31"/>
      <c r="BXX33" s="76"/>
      <c r="BXY33" s="31"/>
      <c r="BXZ33" s="77"/>
      <c r="BYA33" s="31"/>
      <c r="BYB33" s="76"/>
      <c r="BYC33" s="31"/>
      <c r="BYD33" s="76"/>
      <c r="BYE33" s="31"/>
      <c r="BYF33" s="76"/>
      <c r="BYG33" s="31"/>
      <c r="BYH33" s="76"/>
      <c r="BYI33" s="31"/>
      <c r="BYJ33" s="76"/>
      <c r="BYK33" s="31"/>
      <c r="BYL33" s="76"/>
      <c r="BYM33" s="31"/>
      <c r="BYN33" s="76"/>
      <c r="BYO33" s="24"/>
      <c r="BYP33" s="76"/>
      <c r="BYQ33" s="31"/>
      <c r="BYR33" s="76"/>
      <c r="BYS33" s="31"/>
      <c r="BYT33" s="76"/>
      <c r="BYU33" s="31"/>
      <c r="BYV33" s="76"/>
      <c r="BYW33" s="31"/>
      <c r="BYX33" s="76"/>
      <c r="BYY33" s="24"/>
      <c r="BYZ33" s="76"/>
      <c r="BZA33" s="31"/>
      <c r="BZB33" s="76"/>
      <c r="BZC33" s="31"/>
      <c r="BZD33" s="76"/>
      <c r="BZE33" s="31"/>
      <c r="BZF33" s="76"/>
      <c r="BZG33" s="24"/>
      <c r="BZH33" s="75"/>
      <c r="BZI33" s="75"/>
      <c r="BZJ33" s="75"/>
      <c r="BZK33" s="35"/>
      <c r="BZL33" s="76"/>
      <c r="BZM33" s="35"/>
      <c r="BZN33" s="76"/>
      <c r="BZO33" s="26"/>
      <c r="BZP33" s="76"/>
      <c r="BZQ33" s="26"/>
      <c r="BZR33" s="76"/>
      <c r="BZS33" s="26"/>
      <c r="BZT33" s="76"/>
      <c r="BZU33" s="26"/>
      <c r="BZV33" s="76"/>
      <c r="BZW33" s="26"/>
      <c r="BZX33" s="76"/>
      <c r="BZY33" s="26"/>
      <c r="BZZ33" s="76"/>
      <c r="CAA33" s="26"/>
      <c r="CAB33" s="76"/>
      <c r="CAC33" s="31"/>
      <c r="CAD33" s="76"/>
      <c r="CAE33" s="31"/>
      <c r="CAF33" s="76"/>
      <c r="CAG33" s="31"/>
      <c r="CAH33" s="76"/>
      <c r="CAI33" s="31"/>
      <c r="CAJ33" s="76"/>
      <c r="CAK33" s="31"/>
      <c r="CAL33" s="76"/>
      <c r="CAM33" s="31"/>
      <c r="CAN33" s="76"/>
      <c r="CAO33" s="31"/>
      <c r="CAP33" s="76"/>
      <c r="CAQ33" s="31"/>
      <c r="CAR33" s="76"/>
      <c r="CAS33" s="31"/>
      <c r="CAT33" s="76"/>
      <c r="CAU33" s="31"/>
      <c r="CAV33" s="76"/>
      <c r="CAW33" s="31"/>
      <c r="CAX33" s="77"/>
      <c r="CAY33" s="31"/>
      <c r="CAZ33" s="76"/>
      <c r="CBA33" s="31"/>
      <c r="CBB33" s="76"/>
      <c r="CBC33" s="31"/>
      <c r="CBD33" s="76"/>
      <c r="CBE33" s="31"/>
      <c r="CBF33" s="76"/>
      <c r="CBG33" s="31"/>
      <c r="CBH33" s="76"/>
      <c r="CBI33" s="31"/>
      <c r="CBJ33" s="76"/>
      <c r="CBK33" s="31"/>
      <c r="CBL33" s="76"/>
      <c r="CBM33" s="24"/>
      <c r="CBN33" s="76"/>
      <c r="CBO33" s="31"/>
      <c r="CBP33" s="76"/>
      <c r="CBQ33" s="31"/>
      <c r="CBR33" s="76"/>
      <c r="CBS33" s="31"/>
      <c r="CBT33" s="76"/>
      <c r="CBU33" s="31"/>
      <c r="CBV33" s="76"/>
      <c r="CBW33" s="24"/>
      <c r="CBX33" s="76"/>
      <c r="CBY33" s="31"/>
      <c r="CBZ33" s="76"/>
      <c r="CCA33" s="31"/>
      <c r="CCB33" s="76"/>
      <c r="CCC33" s="31"/>
      <c r="CCD33" s="76"/>
      <c r="CCE33" s="24"/>
      <c r="CCF33" s="75"/>
      <c r="CCG33" s="75"/>
      <c r="CCH33" s="75"/>
      <c r="CCI33" s="35"/>
      <c r="CCJ33" s="76"/>
      <c r="CCK33" s="35"/>
      <c r="CCL33" s="76"/>
      <c r="CCM33" s="26"/>
      <c r="CCN33" s="76"/>
      <c r="CCO33" s="26"/>
      <c r="CCP33" s="76"/>
      <c r="CCQ33" s="26"/>
      <c r="CCR33" s="76"/>
      <c r="CCS33" s="26"/>
      <c r="CCT33" s="76"/>
      <c r="CCU33" s="26"/>
      <c r="CCV33" s="76"/>
      <c r="CCW33" s="26"/>
      <c r="CCX33" s="76"/>
      <c r="CCY33" s="26"/>
      <c r="CCZ33" s="76"/>
      <c r="CDA33" s="31"/>
      <c r="CDB33" s="76"/>
      <c r="CDC33" s="31"/>
      <c r="CDD33" s="76"/>
      <c r="CDE33" s="31"/>
      <c r="CDF33" s="76"/>
      <c r="CDG33" s="31"/>
      <c r="CDH33" s="76"/>
      <c r="CDI33" s="31"/>
      <c r="CDJ33" s="76"/>
      <c r="CDK33" s="31"/>
      <c r="CDL33" s="76"/>
      <c r="CDM33" s="31"/>
      <c r="CDN33" s="76"/>
      <c r="CDO33" s="31"/>
      <c r="CDP33" s="76"/>
      <c r="CDQ33" s="31"/>
      <c r="CDR33" s="76"/>
      <c r="CDS33" s="31"/>
      <c r="CDT33" s="76"/>
      <c r="CDU33" s="31"/>
      <c r="CDV33" s="77"/>
      <c r="CDW33" s="31"/>
      <c r="CDX33" s="76"/>
      <c r="CDY33" s="31"/>
      <c r="CDZ33" s="76"/>
      <c r="CEA33" s="31"/>
      <c r="CEB33" s="76"/>
      <c r="CEC33" s="31"/>
      <c r="CED33" s="76"/>
      <c r="CEE33" s="31"/>
      <c r="CEF33" s="76"/>
      <c r="CEG33" s="31"/>
      <c r="CEH33" s="76"/>
      <c r="CEI33" s="31"/>
      <c r="CEJ33" s="76"/>
      <c r="CEK33" s="24"/>
      <c r="CEL33" s="76"/>
      <c r="CEM33" s="31"/>
      <c r="CEN33" s="76"/>
      <c r="CEO33" s="31"/>
      <c r="CEP33" s="76"/>
      <c r="CEQ33" s="31"/>
      <c r="CER33" s="76"/>
      <c r="CES33" s="31"/>
      <c r="CET33" s="76"/>
      <c r="CEU33" s="24"/>
      <c r="CEV33" s="76"/>
      <c r="CEW33" s="31"/>
      <c r="CEX33" s="76"/>
      <c r="CEY33" s="31"/>
      <c r="CEZ33" s="76"/>
      <c r="CFA33" s="31"/>
      <c r="CFB33" s="76"/>
      <c r="CFC33" s="24"/>
      <c r="CFD33" s="75"/>
      <c r="CFE33" s="75"/>
      <c r="CFF33" s="75"/>
      <c r="CFG33" s="35"/>
      <c r="CFH33" s="76"/>
      <c r="CFI33" s="35"/>
      <c r="CFJ33" s="76"/>
      <c r="CFK33" s="26"/>
      <c r="CFL33" s="76"/>
      <c r="CFM33" s="26"/>
      <c r="CFN33" s="76"/>
      <c r="CFO33" s="26"/>
      <c r="CFP33" s="76"/>
      <c r="CFQ33" s="26"/>
      <c r="CFR33" s="76"/>
      <c r="CFS33" s="26"/>
      <c r="CFT33" s="76"/>
      <c r="CFU33" s="26"/>
      <c r="CFV33" s="76"/>
      <c r="CFW33" s="26"/>
      <c r="CFX33" s="76"/>
      <c r="CFY33" s="31"/>
      <c r="CFZ33" s="76"/>
      <c r="CGA33" s="31"/>
      <c r="CGB33" s="76"/>
      <c r="CGC33" s="31"/>
      <c r="CGD33" s="76"/>
      <c r="CGE33" s="31"/>
      <c r="CGF33" s="76"/>
      <c r="CGG33" s="31"/>
      <c r="CGH33" s="76"/>
      <c r="CGI33" s="31"/>
      <c r="CGJ33" s="76"/>
      <c r="CGK33" s="31"/>
      <c r="CGL33" s="76"/>
      <c r="CGM33" s="31"/>
      <c r="CGN33" s="76"/>
      <c r="CGO33" s="31"/>
      <c r="CGP33" s="76"/>
      <c r="CGQ33" s="31"/>
      <c r="CGR33" s="76"/>
      <c r="CGS33" s="31"/>
      <c r="CGT33" s="77"/>
      <c r="CGU33" s="31"/>
      <c r="CGV33" s="76"/>
      <c r="CGW33" s="31"/>
      <c r="CGX33" s="76"/>
      <c r="CGY33" s="31"/>
      <c r="CGZ33" s="76"/>
      <c r="CHA33" s="31"/>
      <c r="CHB33" s="76"/>
      <c r="CHC33" s="31"/>
      <c r="CHD33" s="76"/>
      <c r="CHE33" s="31"/>
      <c r="CHF33" s="76"/>
      <c r="CHG33" s="31"/>
      <c r="CHH33" s="76"/>
      <c r="CHI33" s="24"/>
      <c r="CHJ33" s="76"/>
      <c r="CHK33" s="31"/>
      <c r="CHL33" s="76"/>
      <c r="CHM33" s="31"/>
      <c r="CHN33" s="76"/>
      <c r="CHO33" s="31"/>
      <c r="CHP33" s="76"/>
      <c r="CHQ33" s="31"/>
      <c r="CHR33" s="76"/>
      <c r="CHS33" s="24"/>
      <c r="CHT33" s="76"/>
      <c r="CHU33" s="31"/>
      <c r="CHV33" s="76"/>
      <c r="CHW33" s="31"/>
      <c r="CHX33" s="76"/>
      <c r="CHY33" s="31"/>
      <c r="CHZ33" s="76"/>
      <c r="CIA33" s="24"/>
      <c r="CIB33" s="75"/>
      <c r="CIC33" s="75"/>
      <c r="CID33" s="75"/>
      <c r="CIE33" s="35"/>
      <c r="CIF33" s="76"/>
      <c r="CIG33" s="35"/>
      <c r="CIH33" s="76"/>
      <c r="CII33" s="26"/>
      <c r="CIJ33" s="76"/>
      <c r="CIK33" s="26"/>
      <c r="CIL33" s="76"/>
      <c r="CIM33" s="26"/>
      <c r="CIN33" s="76"/>
      <c r="CIO33" s="26"/>
      <c r="CIP33" s="76"/>
      <c r="CIQ33" s="26"/>
      <c r="CIR33" s="76"/>
      <c r="CIS33" s="26"/>
      <c r="CIT33" s="76"/>
      <c r="CIU33" s="26"/>
      <c r="CIV33" s="76"/>
      <c r="CIW33" s="31"/>
      <c r="CIX33" s="76"/>
      <c r="CIY33" s="31"/>
      <c r="CIZ33" s="76"/>
      <c r="CJA33" s="31"/>
      <c r="CJB33" s="76"/>
      <c r="CJC33" s="31"/>
      <c r="CJD33" s="76"/>
      <c r="CJE33" s="31"/>
      <c r="CJF33" s="76"/>
      <c r="CJG33" s="31"/>
      <c r="CJH33" s="76"/>
      <c r="CJI33" s="31"/>
      <c r="CJJ33" s="76"/>
      <c r="CJK33" s="31"/>
      <c r="CJL33" s="76"/>
      <c r="CJM33" s="31"/>
      <c r="CJN33" s="76"/>
      <c r="CJO33" s="31"/>
      <c r="CJP33" s="76"/>
      <c r="CJQ33" s="31"/>
      <c r="CJR33" s="77"/>
      <c r="CJS33" s="31"/>
      <c r="CJT33" s="76"/>
      <c r="CJU33" s="31"/>
      <c r="CJV33" s="76"/>
      <c r="CJW33" s="31"/>
      <c r="CJX33" s="76"/>
      <c r="CJY33" s="31"/>
      <c r="CJZ33" s="76"/>
      <c r="CKA33" s="31"/>
      <c r="CKB33" s="76"/>
      <c r="CKC33" s="31"/>
      <c r="CKD33" s="76"/>
      <c r="CKE33" s="31"/>
      <c r="CKF33" s="76"/>
      <c r="CKG33" s="24"/>
      <c r="CKH33" s="76"/>
      <c r="CKI33" s="31"/>
      <c r="CKJ33" s="76"/>
      <c r="CKK33" s="31"/>
      <c r="CKL33" s="76"/>
      <c r="CKM33" s="31"/>
      <c r="CKN33" s="76"/>
      <c r="CKO33" s="31"/>
      <c r="CKP33" s="76"/>
      <c r="CKQ33" s="24"/>
      <c r="CKR33" s="76"/>
      <c r="CKS33" s="31"/>
      <c r="CKT33" s="76"/>
      <c r="CKU33" s="31"/>
      <c r="CKV33" s="76"/>
      <c r="CKW33" s="31"/>
      <c r="CKX33" s="76"/>
      <c r="CKY33" s="24"/>
      <c r="CKZ33" s="75"/>
      <c r="CLA33" s="75"/>
      <c r="CLB33" s="75"/>
      <c r="CLC33" s="35"/>
      <c r="CLD33" s="76"/>
      <c r="CLE33" s="35"/>
      <c r="CLF33" s="76"/>
      <c r="CLG33" s="26"/>
      <c r="CLH33" s="76"/>
      <c r="CLI33" s="26"/>
      <c r="CLJ33" s="76"/>
      <c r="CLK33" s="26"/>
      <c r="CLL33" s="76"/>
      <c r="CLM33" s="26"/>
      <c r="CLN33" s="76"/>
      <c r="CLO33" s="26"/>
      <c r="CLP33" s="76"/>
      <c r="CLQ33" s="26"/>
      <c r="CLR33" s="76"/>
      <c r="CLS33" s="26"/>
      <c r="CLT33" s="76"/>
      <c r="CLU33" s="31"/>
      <c r="CLV33" s="76"/>
      <c r="CLW33" s="31"/>
      <c r="CLX33" s="76"/>
      <c r="CLY33" s="31"/>
      <c r="CLZ33" s="76"/>
      <c r="CMA33" s="31"/>
      <c r="CMB33" s="76"/>
      <c r="CMC33" s="31"/>
      <c r="CMD33" s="76"/>
      <c r="CME33" s="31"/>
      <c r="CMF33" s="76"/>
      <c r="CMG33" s="31"/>
      <c r="CMH33" s="76"/>
      <c r="CMI33" s="31"/>
      <c r="CMJ33" s="76"/>
      <c r="CMK33" s="31"/>
      <c r="CML33" s="76"/>
      <c r="CMM33" s="31"/>
      <c r="CMN33" s="76"/>
      <c r="CMO33" s="31"/>
      <c r="CMP33" s="77"/>
      <c r="CMQ33" s="31"/>
      <c r="CMR33" s="76"/>
      <c r="CMS33" s="31"/>
      <c r="CMT33" s="76"/>
      <c r="CMU33" s="31"/>
      <c r="CMV33" s="76"/>
      <c r="CMW33" s="31"/>
      <c r="CMX33" s="76"/>
      <c r="CMY33" s="31"/>
      <c r="CMZ33" s="76"/>
      <c r="CNA33" s="31"/>
      <c r="CNB33" s="76"/>
      <c r="CNC33" s="31"/>
      <c r="CND33" s="76"/>
      <c r="CNE33" s="24"/>
      <c r="CNF33" s="76"/>
      <c r="CNG33" s="31"/>
      <c r="CNH33" s="76"/>
      <c r="CNI33" s="31"/>
      <c r="CNJ33" s="76"/>
      <c r="CNK33" s="31"/>
      <c r="CNL33" s="76"/>
      <c r="CNM33" s="31"/>
      <c r="CNN33" s="76"/>
      <c r="CNO33" s="24"/>
      <c r="CNP33" s="76"/>
      <c r="CNQ33" s="31"/>
      <c r="CNR33" s="76"/>
      <c r="CNS33" s="31"/>
      <c r="CNT33" s="76"/>
      <c r="CNU33" s="31"/>
      <c r="CNV33" s="76"/>
      <c r="CNW33" s="24"/>
      <c r="CNX33" s="75"/>
      <c r="CNY33" s="75"/>
      <c r="CNZ33" s="75"/>
      <c r="COA33" s="35"/>
      <c r="COB33" s="76"/>
      <c r="COC33" s="35"/>
      <c r="COD33" s="76"/>
      <c r="COE33" s="26"/>
      <c r="COF33" s="76"/>
      <c r="COG33" s="26"/>
      <c r="COH33" s="76"/>
      <c r="COI33" s="26"/>
      <c r="COJ33" s="76"/>
      <c r="COK33" s="26"/>
      <c r="COL33" s="76"/>
      <c r="COM33" s="26"/>
      <c r="CON33" s="76"/>
      <c r="COO33" s="26"/>
      <c r="COP33" s="76"/>
      <c r="COQ33" s="26"/>
      <c r="COR33" s="76"/>
      <c r="COS33" s="31"/>
      <c r="COT33" s="76"/>
      <c r="COU33" s="31"/>
      <c r="COV33" s="76"/>
      <c r="COW33" s="31"/>
      <c r="COX33" s="76"/>
      <c r="COY33" s="31"/>
      <c r="COZ33" s="76"/>
      <c r="CPA33" s="31"/>
      <c r="CPB33" s="76"/>
      <c r="CPC33" s="31"/>
      <c r="CPD33" s="76"/>
      <c r="CPE33" s="31"/>
      <c r="CPF33" s="76"/>
      <c r="CPG33" s="31"/>
      <c r="CPH33" s="76"/>
      <c r="CPI33" s="31"/>
      <c r="CPJ33" s="76"/>
      <c r="CPK33" s="31"/>
      <c r="CPL33" s="76"/>
      <c r="CPM33" s="31"/>
      <c r="CPN33" s="77"/>
      <c r="CPO33" s="31"/>
      <c r="CPP33" s="76"/>
      <c r="CPQ33" s="31"/>
      <c r="CPR33" s="76"/>
      <c r="CPS33" s="31"/>
      <c r="CPT33" s="76"/>
      <c r="CPU33" s="31"/>
      <c r="CPV33" s="76"/>
      <c r="CPW33" s="31"/>
      <c r="CPX33" s="76"/>
      <c r="CPY33" s="31"/>
      <c r="CPZ33" s="76"/>
      <c r="CQA33" s="31"/>
      <c r="CQB33" s="76"/>
      <c r="CQC33" s="24"/>
      <c r="CQD33" s="76"/>
      <c r="CQE33" s="31"/>
      <c r="CQF33" s="76"/>
      <c r="CQG33" s="31"/>
      <c r="CQH33" s="76"/>
      <c r="CQI33" s="31"/>
      <c r="CQJ33" s="76"/>
      <c r="CQK33" s="31"/>
      <c r="CQL33" s="76"/>
      <c r="CQM33" s="24"/>
      <c r="CQN33" s="76"/>
      <c r="CQO33" s="31"/>
      <c r="CQP33" s="76"/>
      <c r="CQQ33" s="31"/>
      <c r="CQR33" s="76"/>
      <c r="CQS33" s="31"/>
      <c r="CQT33" s="76"/>
      <c r="CQU33" s="24"/>
      <c r="CQV33" s="75"/>
      <c r="CQW33" s="75"/>
      <c r="CQX33" s="75"/>
      <c r="CQY33" s="35"/>
      <c r="CQZ33" s="76"/>
      <c r="CRA33" s="35"/>
      <c r="CRB33" s="76"/>
      <c r="CRC33" s="26"/>
      <c r="CRD33" s="76"/>
      <c r="CRE33" s="26"/>
      <c r="CRF33" s="76"/>
      <c r="CRG33" s="26"/>
      <c r="CRH33" s="76"/>
      <c r="CRI33" s="26"/>
      <c r="CRJ33" s="76"/>
      <c r="CRK33" s="26"/>
      <c r="CRL33" s="76"/>
      <c r="CRM33" s="26"/>
      <c r="CRN33" s="76"/>
      <c r="CRO33" s="26"/>
      <c r="CRP33" s="76"/>
      <c r="CRQ33" s="31"/>
      <c r="CRR33" s="76"/>
      <c r="CRS33" s="31"/>
      <c r="CRT33" s="76"/>
      <c r="CRU33" s="31"/>
      <c r="CRV33" s="76"/>
      <c r="CRW33" s="31"/>
      <c r="CRX33" s="76"/>
      <c r="CRY33" s="31"/>
      <c r="CRZ33" s="76"/>
      <c r="CSA33" s="31"/>
      <c r="CSB33" s="76"/>
      <c r="CSC33" s="31"/>
      <c r="CSD33" s="76"/>
      <c r="CSE33" s="31"/>
      <c r="CSF33" s="76"/>
      <c r="CSG33" s="31"/>
      <c r="CSH33" s="76"/>
      <c r="CSI33" s="31"/>
      <c r="CSJ33" s="76"/>
      <c r="CSK33" s="31"/>
      <c r="CSL33" s="77"/>
      <c r="CSM33" s="31"/>
      <c r="CSN33" s="76"/>
      <c r="CSO33" s="31"/>
      <c r="CSP33" s="76"/>
      <c r="CSQ33" s="31"/>
      <c r="CSR33" s="76"/>
      <c r="CSS33" s="31"/>
      <c r="CST33" s="76"/>
      <c r="CSU33" s="31"/>
      <c r="CSV33" s="76"/>
      <c r="CSW33" s="31"/>
      <c r="CSX33" s="76"/>
      <c r="CSY33" s="31"/>
      <c r="CSZ33" s="76"/>
      <c r="CTA33" s="24"/>
      <c r="CTB33" s="76"/>
      <c r="CTC33" s="31"/>
      <c r="CTD33" s="76"/>
      <c r="CTE33" s="31"/>
      <c r="CTF33" s="76"/>
      <c r="CTG33" s="31"/>
      <c r="CTH33" s="76"/>
      <c r="CTI33" s="31"/>
      <c r="CTJ33" s="76"/>
      <c r="CTK33" s="24"/>
      <c r="CTL33" s="76"/>
      <c r="CTM33" s="31"/>
      <c r="CTN33" s="76"/>
      <c r="CTO33" s="31"/>
      <c r="CTP33" s="76"/>
      <c r="CTQ33" s="31"/>
      <c r="CTR33" s="76"/>
      <c r="CTS33" s="24"/>
      <c r="CTT33" s="75"/>
      <c r="CTU33" s="75"/>
      <c r="CTV33" s="75"/>
      <c r="CTW33" s="35"/>
      <c r="CTX33" s="76"/>
      <c r="CTY33" s="35"/>
      <c r="CTZ33" s="76"/>
      <c r="CUA33" s="26"/>
      <c r="CUB33" s="76"/>
      <c r="CUC33" s="26"/>
      <c r="CUD33" s="76"/>
      <c r="CUE33" s="26"/>
      <c r="CUF33" s="76"/>
      <c r="CUG33" s="26"/>
      <c r="CUH33" s="76"/>
      <c r="CUI33" s="26"/>
      <c r="CUJ33" s="76"/>
      <c r="CUK33" s="26"/>
      <c r="CUL33" s="76"/>
      <c r="CUM33" s="26"/>
      <c r="CUN33" s="76"/>
      <c r="CUO33" s="31"/>
      <c r="CUP33" s="76"/>
      <c r="CUQ33" s="31"/>
      <c r="CUR33" s="76"/>
      <c r="CUS33" s="31"/>
      <c r="CUT33" s="76"/>
      <c r="CUU33" s="31"/>
      <c r="CUV33" s="76"/>
      <c r="CUW33" s="31"/>
      <c r="CUX33" s="76"/>
      <c r="CUY33" s="31"/>
      <c r="CUZ33" s="76"/>
      <c r="CVA33" s="31"/>
      <c r="CVB33" s="76"/>
      <c r="CVC33" s="31"/>
      <c r="CVD33" s="76"/>
      <c r="CVE33" s="31"/>
      <c r="CVF33" s="76"/>
      <c r="CVG33" s="31"/>
      <c r="CVH33" s="76"/>
      <c r="CVI33" s="31"/>
      <c r="CVJ33" s="77"/>
      <c r="CVK33" s="31"/>
      <c r="CVL33" s="76"/>
      <c r="CVM33" s="31"/>
      <c r="CVN33" s="76"/>
      <c r="CVO33" s="31"/>
      <c r="CVP33" s="76"/>
      <c r="CVQ33" s="31"/>
      <c r="CVR33" s="76"/>
      <c r="CVS33" s="31"/>
      <c r="CVT33" s="76"/>
      <c r="CVU33" s="31"/>
      <c r="CVV33" s="76"/>
      <c r="CVW33" s="31"/>
      <c r="CVX33" s="76"/>
      <c r="CVY33" s="24"/>
      <c r="CVZ33" s="76"/>
      <c r="CWA33" s="31"/>
      <c r="CWB33" s="76"/>
      <c r="CWC33" s="31"/>
      <c r="CWD33" s="76"/>
      <c r="CWE33" s="31"/>
      <c r="CWF33" s="76"/>
      <c r="CWG33" s="31"/>
      <c r="CWH33" s="76"/>
      <c r="CWI33" s="24"/>
      <c r="CWJ33" s="76"/>
      <c r="CWK33" s="31"/>
      <c r="CWL33" s="76"/>
      <c r="CWM33" s="31"/>
      <c r="CWN33" s="76"/>
      <c r="CWO33" s="31"/>
      <c r="CWP33" s="76"/>
      <c r="CWQ33" s="24"/>
      <c r="CWR33" s="75"/>
      <c r="CWS33" s="75"/>
      <c r="CWT33" s="75"/>
      <c r="CWU33" s="35"/>
      <c r="CWV33" s="76"/>
      <c r="CWW33" s="35"/>
      <c r="CWX33" s="76"/>
      <c r="CWY33" s="26"/>
      <c r="CWZ33" s="76"/>
      <c r="CXA33" s="26"/>
      <c r="CXB33" s="76"/>
      <c r="CXC33" s="26"/>
      <c r="CXD33" s="76"/>
      <c r="CXE33" s="26"/>
      <c r="CXF33" s="76"/>
      <c r="CXG33" s="26"/>
      <c r="CXH33" s="76"/>
      <c r="CXI33" s="26"/>
      <c r="CXJ33" s="76"/>
      <c r="CXK33" s="26"/>
      <c r="CXL33" s="76"/>
      <c r="CXM33" s="31"/>
      <c r="CXN33" s="76"/>
      <c r="CXO33" s="31"/>
      <c r="CXP33" s="76"/>
      <c r="CXQ33" s="31"/>
      <c r="CXR33" s="76"/>
      <c r="CXS33" s="31"/>
      <c r="CXT33" s="76"/>
      <c r="CXU33" s="31"/>
      <c r="CXV33" s="76"/>
      <c r="CXW33" s="31"/>
      <c r="CXX33" s="76"/>
      <c r="CXY33" s="31"/>
      <c r="CXZ33" s="76"/>
      <c r="CYA33" s="31"/>
      <c r="CYB33" s="76"/>
      <c r="CYC33" s="31"/>
      <c r="CYD33" s="76"/>
      <c r="CYE33" s="31"/>
      <c r="CYF33" s="76"/>
      <c r="CYG33" s="31"/>
      <c r="CYH33" s="77"/>
      <c r="CYI33" s="31"/>
      <c r="CYJ33" s="76"/>
      <c r="CYK33" s="31"/>
      <c r="CYL33" s="76"/>
      <c r="CYM33" s="31"/>
      <c r="CYN33" s="76"/>
      <c r="CYO33" s="31"/>
      <c r="CYP33" s="76"/>
      <c r="CYQ33" s="31"/>
      <c r="CYR33" s="76"/>
      <c r="CYS33" s="31"/>
      <c r="CYT33" s="76"/>
      <c r="CYU33" s="31"/>
      <c r="CYV33" s="76"/>
      <c r="CYW33" s="24"/>
      <c r="CYX33" s="76"/>
      <c r="CYY33" s="31"/>
      <c r="CYZ33" s="76"/>
      <c r="CZA33" s="31"/>
      <c r="CZB33" s="76"/>
      <c r="CZC33" s="31"/>
      <c r="CZD33" s="76"/>
      <c r="CZE33" s="31"/>
      <c r="CZF33" s="76"/>
      <c r="CZG33" s="24"/>
      <c r="CZH33" s="76"/>
      <c r="CZI33" s="31"/>
      <c r="CZJ33" s="76"/>
      <c r="CZK33" s="31"/>
      <c r="CZL33" s="76"/>
      <c r="CZM33" s="31"/>
      <c r="CZN33" s="76"/>
      <c r="CZO33" s="24"/>
      <c r="CZP33" s="75"/>
      <c r="CZQ33" s="75"/>
      <c r="CZR33" s="75"/>
      <c r="CZS33" s="35"/>
      <c r="CZT33" s="76"/>
      <c r="CZU33" s="35"/>
      <c r="CZV33" s="76"/>
      <c r="CZW33" s="26"/>
      <c r="CZX33" s="76"/>
      <c r="CZY33" s="26"/>
      <c r="CZZ33" s="76"/>
      <c r="DAA33" s="26"/>
      <c r="DAB33" s="76"/>
      <c r="DAC33" s="26"/>
      <c r="DAD33" s="76"/>
      <c r="DAE33" s="26"/>
      <c r="DAF33" s="76"/>
      <c r="DAG33" s="26"/>
      <c r="DAH33" s="76"/>
      <c r="DAI33" s="26"/>
      <c r="DAJ33" s="76"/>
      <c r="DAK33" s="31"/>
      <c r="DAL33" s="76"/>
      <c r="DAM33" s="31"/>
      <c r="DAN33" s="76"/>
      <c r="DAO33" s="31"/>
      <c r="DAP33" s="76"/>
      <c r="DAQ33" s="31"/>
      <c r="DAR33" s="76"/>
      <c r="DAS33" s="31"/>
      <c r="DAT33" s="76"/>
      <c r="DAU33" s="31"/>
      <c r="DAV33" s="76"/>
      <c r="DAW33" s="31"/>
      <c r="DAX33" s="76"/>
      <c r="DAY33" s="31"/>
      <c r="DAZ33" s="76"/>
      <c r="DBA33" s="31"/>
      <c r="DBB33" s="76"/>
      <c r="DBC33" s="31"/>
      <c r="DBD33" s="76"/>
      <c r="DBE33" s="31"/>
      <c r="DBF33" s="77"/>
      <c r="DBG33" s="31"/>
      <c r="DBH33" s="76"/>
      <c r="DBI33" s="31"/>
      <c r="DBJ33" s="76"/>
      <c r="DBK33" s="31"/>
      <c r="DBL33" s="76"/>
      <c r="DBM33" s="31"/>
      <c r="DBN33" s="76"/>
      <c r="DBO33" s="31"/>
      <c r="DBP33" s="76"/>
      <c r="DBQ33" s="31"/>
      <c r="DBR33" s="76"/>
      <c r="DBS33" s="31"/>
      <c r="DBT33" s="76"/>
      <c r="DBU33" s="24"/>
      <c r="DBV33" s="76"/>
      <c r="DBW33" s="31"/>
      <c r="DBX33" s="76"/>
      <c r="DBY33" s="31"/>
      <c r="DBZ33" s="76"/>
      <c r="DCA33" s="31"/>
      <c r="DCB33" s="76"/>
      <c r="DCC33" s="31"/>
      <c r="DCD33" s="76"/>
      <c r="DCE33" s="24"/>
      <c r="DCF33" s="76"/>
      <c r="DCG33" s="31"/>
      <c r="DCH33" s="76"/>
      <c r="DCI33" s="31"/>
      <c r="DCJ33" s="76"/>
      <c r="DCK33" s="31"/>
      <c r="DCL33" s="76"/>
      <c r="DCM33" s="24"/>
      <c r="DCN33" s="75"/>
      <c r="DCO33" s="75"/>
      <c r="DCP33" s="75"/>
      <c r="DCQ33" s="35"/>
      <c r="DCR33" s="76"/>
      <c r="DCS33" s="35"/>
      <c r="DCT33" s="76"/>
      <c r="DCU33" s="26"/>
      <c r="DCV33" s="76"/>
      <c r="DCW33" s="26"/>
      <c r="DCX33" s="76"/>
      <c r="DCY33" s="26"/>
      <c r="DCZ33" s="76"/>
      <c r="DDA33" s="26"/>
      <c r="DDB33" s="76"/>
      <c r="DDC33" s="26"/>
      <c r="DDD33" s="76"/>
      <c r="DDE33" s="26"/>
      <c r="DDF33" s="76"/>
      <c r="DDG33" s="26"/>
      <c r="DDH33" s="76"/>
      <c r="DDI33" s="31"/>
      <c r="DDJ33" s="76"/>
      <c r="DDK33" s="31"/>
      <c r="DDL33" s="76"/>
      <c r="DDM33" s="31"/>
      <c r="DDN33" s="76"/>
      <c r="DDO33" s="31"/>
      <c r="DDP33" s="76"/>
      <c r="DDQ33" s="31"/>
      <c r="DDR33" s="76"/>
      <c r="DDS33" s="31"/>
      <c r="DDT33" s="76"/>
      <c r="DDU33" s="31"/>
      <c r="DDV33" s="76"/>
      <c r="DDW33" s="31"/>
      <c r="DDX33" s="76"/>
      <c r="DDY33" s="31"/>
      <c r="DDZ33" s="76"/>
      <c r="DEA33" s="31"/>
      <c r="DEB33" s="76"/>
      <c r="DEC33" s="31"/>
      <c r="DED33" s="77"/>
      <c r="DEE33" s="31"/>
      <c r="DEF33" s="76"/>
      <c r="DEG33" s="31"/>
      <c r="DEH33" s="76"/>
      <c r="DEI33" s="31"/>
      <c r="DEJ33" s="76"/>
      <c r="DEK33" s="31"/>
      <c r="DEL33" s="76"/>
      <c r="DEM33" s="31"/>
      <c r="DEN33" s="76"/>
      <c r="DEO33" s="31"/>
      <c r="DEP33" s="76"/>
      <c r="DEQ33" s="31"/>
      <c r="DER33" s="76"/>
      <c r="DES33" s="24"/>
      <c r="DET33" s="76"/>
      <c r="DEU33" s="31"/>
      <c r="DEV33" s="76"/>
      <c r="DEW33" s="31"/>
      <c r="DEX33" s="76"/>
      <c r="DEY33" s="31"/>
      <c r="DEZ33" s="76"/>
      <c r="DFA33" s="31"/>
      <c r="DFB33" s="76"/>
      <c r="DFC33" s="24"/>
      <c r="DFD33" s="76"/>
      <c r="DFE33" s="31"/>
      <c r="DFF33" s="76"/>
      <c r="DFG33" s="31"/>
      <c r="DFH33" s="76"/>
      <c r="DFI33" s="31"/>
      <c r="DFJ33" s="76"/>
      <c r="DFK33" s="24"/>
      <c r="DFL33" s="75"/>
      <c r="DFM33" s="75"/>
      <c r="DFN33" s="75"/>
      <c r="DFO33" s="35"/>
      <c r="DFP33" s="76"/>
      <c r="DFQ33" s="35"/>
      <c r="DFR33" s="76"/>
      <c r="DFS33" s="26"/>
      <c r="DFT33" s="76"/>
      <c r="DFU33" s="26"/>
      <c r="DFV33" s="76"/>
      <c r="DFW33" s="26"/>
      <c r="DFX33" s="76"/>
      <c r="DFY33" s="26"/>
      <c r="DFZ33" s="76"/>
      <c r="DGA33" s="26"/>
      <c r="DGB33" s="76"/>
      <c r="DGC33" s="26"/>
      <c r="DGD33" s="76"/>
      <c r="DGE33" s="26"/>
      <c r="DGF33" s="76"/>
      <c r="DGG33" s="31"/>
      <c r="DGH33" s="76"/>
      <c r="DGI33" s="31"/>
      <c r="DGJ33" s="76"/>
      <c r="DGK33" s="31"/>
      <c r="DGL33" s="76"/>
      <c r="DGM33" s="31"/>
      <c r="DGN33" s="76"/>
      <c r="DGO33" s="31"/>
      <c r="DGP33" s="76"/>
      <c r="DGQ33" s="31"/>
      <c r="DGR33" s="76"/>
      <c r="DGS33" s="31"/>
      <c r="DGT33" s="76"/>
      <c r="DGU33" s="31"/>
      <c r="DGV33" s="76"/>
      <c r="DGW33" s="31"/>
      <c r="DGX33" s="76"/>
      <c r="DGY33" s="31"/>
      <c r="DGZ33" s="76"/>
      <c r="DHA33" s="31"/>
      <c r="DHB33" s="77"/>
      <c r="DHC33" s="31"/>
      <c r="DHD33" s="76"/>
      <c r="DHE33" s="31"/>
      <c r="DHF33" s="76"/>
      <c r="DHG33" s="31"/>
      <c r="DHH33" s="76"/>
      <c r="DHI33" s="31"/>
      <c r="DHJ33" s="76"/>
      <c r="DHK33" s="31"/>
      <c r="DHL33" s="76"/>
      <c r="DHM33" s="31"/>
      <c r="DHN33" s="76"/>
      <c r="DHO33" s="31"/>
      <c r="DHP33" s="76"/>
      <c r="DHQ33" s="24"/>
      <c r="DHR33" s="76"/>
      <c r="DHS33" s="31"/>
      <c r="DHT33" s="76"/>
      <c r="DHU33" s="31"/>
      <c r="DHV33" s="76"/>
      <c r="DHW33" s="31"/>
      <c r="DHX33" s="76"/>
      <c r="DHY33" s="31"/>
      <c r="DHZ33" s="76"/>
      <c r="DIA33" s="24"/>
      <c r="DIB33" s="76"/>
      <c r="DIC33" s="31"/>
      <c r="DID33" s="76"/>
      <c r="DIE33" s="31"/>
      <c r="DIF33" s="76"/>
      <c r="DIG33" s="31"/>
      <c r="DIH33" s="76"/>
      <c r="DII33" s="24"/>
      <c r="DIJ33" s="75"/>
      <c r="DIK33" s="75"/>
      <c r="DIL33" s="75"/>
      <c r="DIM33" s="35"/>
      <c r="DIN33" s="76"/>
      <c r="DIO33" s="35"/>
      <c r="DIP33" s="76"/>
      <c r="DIQ33" s="26"/>
      <c r="DIR33" s="76"/>
      <c r="DIS33" s="26"/>
      <c r="DIT33" s="76"/>
      <c r="DIU33" s="26"/>
      <c r="DIV33" s="76"/>
      <c r="DIW33" s="26"/>
      <c r="DIX33" s="76"/>
      <c r="DIY33" s="26"/>
      <c r="DIZ33" s="76"/>
      <c r="DJA33" s="26"/>
      <c r="DJB33" s="76"/>
      <c r="DJC33" s="26"/>
      <c r="DJD33" s="76"/>
      <c r="DJE33" s="31"/>
      <c r="DJF33" s="76"/>
      <c r="DJG33" s="31"/>
      <c r="DJH33" s="76"/>
      <c r="DJI33" s="31"/>
      <c r="DJJ33" s="76"/>
      <c r="DJK33" s="31"/>
      <c r="DJL33" s="76"/>
      <c r="DJM33" s="31"/>
      <c r="DJN33" s="76"/>
      <c r="DJO33" s="31"/>
      <c r="DJP33" s="76"/>
      <c r="DJQ33" s="31"/>
      <c r="DJR33" s="76"/>
      <c r="DJS33" s="31"/>
      <c r="DJT33" s="76"/>
      <c r="DJU33" s="31"/>
      <c r="DJV33" s="76"/>
      <c r="DJW33" s="31"/>
      <c r="DJX33" s="76"/>
      <c r="DJY33" s="31"/>
      <c r="DJZ33" s="77"/>
      <c r="DKA33" s="31"/>
      <c r="DKB33" s="76"/>
      <c r="DKC33" s="31"/>
      <c r="DKD33" s="76"/>
      <c r="DKE33" s="31"/>
      <c r="DKF33" s="76"/>
      <c r="DKG33" s="31"/>
      <c r="DKH33" s="76"/>
      <c r="DKI33" s="31"/>
      <c r="DKJ33" s="76"/>
      <c r="DKK33" s="31"/>
      <c r="DKL33" s="76"/>
      <c r="DKM33" s="31"/>
      <c r="DKN33" s="76"/>
      <c r="DKO33" s="24"/>
      <c r="DKP33" s="76"/>
      <c r="DKQ33" s="31"/>
      <c r="DKR33" s="76"/>
      <c r="DKS33" s="31"/>
      <c r="DKT33" s="76"/>
      <c r="DKU33" s="31"/>
      <c r="DKV33" s="76"/>
      <c r="DKW33" s="31"/>
      <c r="DKX33" s="76"/>
      <c r="DKY33" s="24"/>
      <c r="DKZ33" s="76"/>
      <c r="DLA33" s="31"/>
      <c r="DLB33" s="76"/>
      <c r="DLC33" s="31"/>
      <c r="DLD33" s="76"/>
      <c r="DLE33" s="31"/>
      <c r="DLF33" s="76"/>
      <c r="DLG33" s="24"/>
      <c r="DLH33" s="75"/>
      <c r="DLI33" s="75"/>
      <c r="DLJ33" s="75"/>
      <c r="DLK33" s="35"/>
      <c r="DLL33" s="76"/>
      <c r="DLM33" s="35"/>
      <c r="DLN33" s="76"/>
      <c r="DLO33" s="26"/>
      <c r="DLP33" s="76"/>
      <c r="DLQ33" s="26"/>
      <c r="DLR33" s="76"/>
      <c r="DLS33" s="26"/>
      <c r="DLT33" s="76"/>
      <c r="DLU33" s="26"/>
      <c r="DLV33" s="76"/>
      <c r="DLW33" s="26"/>
      <c r="DLX33" s="76"/>
      <c r="DLY33" s="26"/>
      <c r="DLZ33" s="76"/>
      <c r="DMA33" s="26"/>
      <c r="DMB33" s="76"/>
      <c r="DMC33" s="31"/>
      <c r="DMD33" s="76"/>
      <c r="DME33" s="31"/>
      <c r="DMF33" s="76"/>
      <c r="DMG33" s="31"/>
      <c r="DMH33" s="76"/>
      <c r="DMI33" s="31"/>
      <c r="DMJ33" s="76"/>
      <c r="DMK33" s="31"/>
      <c r="DML33" s="76"/>
      <c r="DMM33" s="31"/>
      <c r="DMN33" s="76"/>
      <c r="DMO33" s="31"/>
      <c r="DMP33" s="76"/>
      <c r="DMQ33" s="31"/>
      <c r="DMR33" s="76"/>
      <c r="DMS33" s="31"/>
      <c r="DMT33" s="76"/>
      <c r="DMU33" s="31"/>
      <c r="DMV33" s="76"/>
      <c r="DMW33" s="31"/>
      <c r="DMX33" s="77"/>
      <c r="DMY33" s="31"/>
      <c r="DMZ33" s="76"/>
      <c r="DNA33" s="31"/>
      <c r="DNB33" s="76"/>
      <c r="DNC33" s="31"/>
      <c r="DND33" s="76"/>
      <c r="DNE33" s="31"/>
      <c r="DNF33" s="76"/>
      <c r="DNG33" s="31"/>
      <c r="DNH33" s="76"/>
      <c r="DNI33" s="31"/>
      <c r="DNJ33" s="76"/>
      <c r="DNK33" s="31"/>
      <c r="DNL33" s="76"/>
      <c r="DNM33" s="24"/>
      <c r="DNN33" s="76"/>
      <c r="DNO33" s="31"/>
      <c r="DNP33" s="76"/>
      <c r="DNQ33" s="31"/>
      <c r="DNR33" s="76"/>
      <c r="DNS33" s="31"/>
      <c r="DNT33" s="76"/>
      <c r="DNU33" s="31"/>
      <c r="DNV33" s="76"/>
      <c r="DNW33" s="24"/>
      <c r="DNX33" s="76"/>
      <c r="DNY33" s="31"/>
      <c r="DNZ33" s="76"/>
      <c r="DOA33" s="31"/>
      <c r="DOB33" s="76"/>
      <c r="DOC33" s="31"/>
      <c r="DOD33" s="76"/>
      <c r="DOE33" s="24"/>
      <c r="DOF33" s="75"/>
      <c r="DOG33" s="75"/>
      <c r="DOH33" s="75"/>
      <c r="DOI33" s="35"/>
      <c r="DOJ33" s="76"/>
      <c r="DOK33" s="35"/>
      <c r="DOL33" s="76"/>
      <c r="DOM33" s="26"/>
      <c r="DON33" s="76"/>
      <c r="DOO33" s="26"/>
      <c r="DOP33" s="76"/>
      <c r="DOQ33" s="26"/>
      <c r="DOR33" s="76"/>
      <c r="DOS33" s="26"/>
      <c r="DOT33" s="76"/>
      <c r="DOU33" s="26"/>
      <c r="DOV33" s="76"/>
      <c r="DOW33" s="26"/>
      <c r="DOX33" s="76"/>
      <c r="DOY33" s="26"/>
      <c r="DOZ33" s="76"/>
      <c r="DPA33" s="31"/>
      <c r="DPB33" s="76"/>
      <c r="DPC33" s="31"/>
      <c r="DPD33" s="76"/>
      <c r="DPE33" s="31"/>
      <c r="DPF33" s="76"/>
      <c r="DPG33" s="31"/>
      <c r="DPH33" s="76"/>
      <c r="DPI33" s="31"/>
      <c r="DPJ33" s="76"/>
      <c r="DPK33" s="31"/>
      <c r="DPL33" s="76"/>
      <c r="DPM33" s="31"/>
      <c r="DPN33" s="76"/>
      <c r="DPO33" s="31"/>
      <c r="DPP33" s="76"/>
      <c r="DPQ33" s="31"/>
      <c r="DPR33" s="76"/>
      <c r="DPS33" s="31"/>
      <c r="DPT33" s="76"/>
      <c r="DPU33" s="31"/>
      <c r="DPV33" s="77"/>
      <c r="DPW33" s="31"/>
      <c r="DPX33" s="76"/>
      <c r="DPY33" s="31"/>
      <c r="DPZ33" s="76"/>
      <c r="DQA33" s="31"/>
      <c r="DQB33" s="76"/>
      <c r="DQC33" s="31"/>
      <c r="DQD33" s="76"/>
      <c r="DQE33" s="31"/>
      <c r="DQF33" s="76"/>
      <c r="DQG33" s="31"/>
      <c r="DQH33" s="76"/>
      <c r="DQI33" s="31"/>
      <c r="DQJ33" s="76"/>
      <c r="DQK33" s="24"/>
      <c r="DQL33" s="76"/>
      <c r="DQM33" s="31"/>
      <c r="DQN33" s="76"/>
      <c r="DQO33" s="31"/>
      <c r="DQP33" s="76"/>
      <c r="DQQ33" s="31"/>
      <c r="DQR33" s="76"/>
      <c r="DQS33" s="31"/>
      <c r="DQT33" s="76"/>
      <c r="DQU33" s="24"/>
      <c r="DQV33" s="76"/>
      <c r="DQW33" s="31"/>
      <c r="DQX33" s="76"/>
      <c r="DQY33" s="31"/>
      <c r="DQZ33" s="76"/>
      <c r="DRA33" s="31"/>
      <c r="DRB33" s="76"/>
      <c r="DRC33" s="24"/>
      <c r="DRD33" s="75"/>
      <c r="DRE33" s="75"/>
      <c r="DRF33" s="75"/>
      <c r="DRG33" s="35"/>
      <c r="DRH33" s="76"/>
      <c r="DRI33" s="35"/>
      <c r="DRJ33" s="76"/>
      <c r="DRK33" s="26"/>
      <c r="DRL33" s="76"/>
      <c r="DRM33" s="26"/>
      <c r="DRN33" s="76"/>
      <c r="DRO33" s="26"/>
      <c r="DRP33" s="76"/>
      <c r="DRQ33" s="26"/>
      <c r="DRR33" s="76"/>
      <c r="DRS33" s="26"/>
      <c r="DRT33" s="76"/>
      <c r="DRU33" s="26"/>
      <c r="DRV33" s="76"/>
      <c r="DRW33" s="26"/>
      <c r="DRX33" s="76"/>
      <c r="DRY33" s="31"/>
      <c r="DRZ33" s="76"/>
      <c r="DSA33" s="31"/>
      <c r="DSB33" s="76"/>
      <c r="DSC33" s="31"/>
      <c r="DSD33" s="76"/>
      <c r="DSE33" s="31"/>
      <c r="DSF33" s="76"/>
      <c r="DSG33" s="31"/>
      <c r="DSH33" s="76"/>
      <c r="DSI33" s="31"/>
      <c r="DSJ33" s="76"/>
      <c r="DSK33" s="31"/>
      <c r="DSL33" s="76"/>
      <c r="DSM33" s="31"/>
      <c r="DSN33" s="76"/>
      <c r="DSO33" s="31"/>
      <c r="DSP33" s="76"/>
      <c r="DSQ33" s="31"/>
      <c r="DSR33" s="76"/>
      <c r="DSS33" s="31"/>
      <c r="DST33" s="77"/>
      <c r="DSU33" s="31"/>
      <c r="DSV33" s="76"/>
      <c r="DSW33" s="31"/>
      <c r="DSX33" s="76"/>
      <c r="DSY33" s="31"/>
      <c r="DSZ33" s="76"/>
      <c r="DTA33" s="31"/>
      <c r="DTB33" s="76"/>
      <c r="DTC33" s="31"/>
      <c r="DTD33" s="76"/>
      <c r="DTE33" s="31"/>
      <c r="DTF33" s="76"/>
      <c r="DTG33" s="31"/>
      <c r="DTH33" s="76"/>
      <c r="DTI33" s="24"/>
      <c r="DTJ33" s="76"/>
      <c r="DTK33" s="31"/>
      <c r="DTL33" s="76"/>
      <c r="DTM33" s="31"/>
      <c r="DTN33" s="76"/>
      <c r="DTO33" s="31"/>
      <c r="DTP33" s="76"/>
      <c r="DTQ33" s="31"/>
      <c r="DTR33" s="76"/>
      <c r="DTS33" s="24"/>
      <c r="DTT33" s="76"/>
      <c r="DTU33" s="31"/>
      <c r="DTV33" s="76"/>
      <c r="DTW33" s="31"/>
      <c r="DTX33" s="76"/>
      <c r="DTY33" s="31"/>
      <c r="DTZ33" s="76"/>
      <c r="DUA33" s="24"/>
      <c r="DUB33" s="75"/>
      <c r="DUC33" s="75"/>
      <c r="DUD33" s="75"/>
      <c r="DUE33" s="35"/>
      <c r="DUF33" s="76"/>
      <c r="DUG33" s="35"/>
      <c r="DUH33" s="76"/>
      <c r="DUI33" s="26"/>
      <c r="DUJ33" s="76"/>
      <c r="DUK33" s="26"/>
      <c r="DUL33" s="76"/>
      <c r="DUM33" s="26"/>
      <c r="DUN33" s="76"/>
      <c r="DUO33" s="26"/>
      <c r="DUP33" s="76"/>
      <c r="DUQ33" s="26"/>
      <c r="DUR33" s="76"/>
      <c r="DUS33" s="26"/>
      <c r="DUT33" s="76"/>
      <c r="DUU33" s="26"/>
      <c r="DUV33" s="76"/>
      <c r="DUW33" s="31"/>
      <c r="DUX33" s="76"/>
      <c r="DUY33" s="31"/>
      <c r="DUZ33" s="76"/>
      <c r="DVA33" s="31"/>
      <c r="DVB33" s="76"/>
      <c r="DVC33" s="31"/>
      <c r="DVD33" s="76"/>
      <c r="DVE33" s="31"/>
      <c r="DVF33" s="76"/>
      <c r="DVG33" s="31"/>
      <c r="DVH33" s="76"/>
      <c r="DVI33" s="31"/>
      <c r="DVJ33" s="76"/>
      <c r="DVK33" s="31"/>
      <c r="DVL33" s="76"/>
      <c r="DVM33" s="31"/>
      <c r="DVN33" s="76"/>
      <c r="DVO33" s="31"/>
      <c r="DVP33" s="76"/>
      <c r="DVQ33" s="31"/>
      <c r="DVR33" s="77"/>
      <c r="DVS33" s="31"/>
      <c r="DVT33" s="76"/>
      <c r="DVU33" s="31"/>
      <c r="DVV33" s="76"/>
      <c r="DVW33" s="31"/>
      <c r="DVX33" s="76"/>
      <c r="DVY33" s="31"/>
      <c r="DVZ33" s="76"/>
      <c r="DWA33" s="31"/>
      <c r="DWB33" s="76"/>
      <c r="DWC33" s="31"/>
      <c r="DWD33" s="76"/>
      <c r="DWE33" s="31"/>
      <c r="DWF33" s="76"/>
      <c r="DWG33" s="24"/>
      <c r="DWH33" s="76"/>
      <c r="DWI33" s="31"/>
      <c r="DWJ33" s="76"/>
      <c r="DWK33" s="31"/>
      <c r="DWL33" s="76"/>
      <c r="DWM33" s="31"/>
      <c r="DWN33" s="76"/>
      <c r="DWO33" s="31"/>
      <c r="DWP33" s="76"/>
      <c r="DWQ33" s="24"/>
      <c r="DWR33" s="76"/>
      <c r="DWS33" s="31"/>
      <c r="DWT33" s="76"/>
      <c r="DWU33" s="31"/>
      <c r="DWV33" s="76"/>
      <c r="DWW33" s="31"/>
      <c r="DWX33" s="76"/>
      <c r="DWY33" s="24"/>
      <c r="DWZ33" s="75"/>
      <c r="DXA33" s="75"/>
      <c r="DXB33" s="75"/>
      <c r="DXC33" s="35"/>
      <c r="DXD33" s="76"/>
      <c r="DXE33" s="35"/>
      <c r="DXF33" s="76"/>
      <c r="DXG33" s="26"/>
      <c r="DXH33" s="76"/>
      <c r="DXI33" s="26"/>
      <c r="DXJ33" s="76"/>
      <c r="DXK33" s="26"/>
      <c r="DXL33" s="76"/>
      <c r="DXM33" s="26"/>
      <c r="DXN33" s="76"/>
      <c r="DXO33" s="26"/>
      <c r="DXP33" s="76"/>
      <c r="DXQ33" s="26"/>
      <c r="DXR33" s="76"/>
      <c r="DXS33" s="26"/>
      <c r="DXT33" s="76"/>
      <c r="DXU33" s="31"/>
      <c r="DXV33" s="76"/>
      <c r="DXW33" s="31"/>
      <c r="DXX33" s="76"/>
      <c r="DXY33" s="31"/>
      <c r="DXZ33" s="76"/>
      <c r="DYA33" s="31"/>
      <c r="DYB33" s="76"/>
      <c r="DYC33" s="31"/>
      <c r="DYD33" s="76"/>
      <c r="DYE33" s="31"/>
      <c r="DYF33" s="76"/>
      <c r="DYG33" s="31"/>
      <c r="DYH33" s="76"/>
      <c r="DYI33" s="31"/>
      <c r="DYJ33" s="76"/>
      <c r="DYK33" s="31"/>
      <c r="DYL33" s="76"/>
      <c r="DYM33" s="31"/>
      <c r="DYN33" s="76"/>
      <c r="DYO33" s="31"/>
      <c r="DYP33" s="77"/>
      <c r="DYQ33" s="31"/>
      <c r="DYR33" s="76"/>
      <c r="DYS33" s="31"/>
      <c r="DYT33" s="76"/>
      <c r="DYU33" s="31"/>
      <c r="DYV33" s="76"/>
      <c r="DYW33" s="31"/>
      <c r="DYX33" s="76"/>
      <c r="DYY33" s="31"/>
      <c r="DYZ33" s="76"/>
      <c r="DZA33" s="31"/>
      <c r="DZB33" s="76"/>
      <c r="DZC33" s="31"/>
      <c r="DZD33" s="76"/>
      <c r="DZE33" s="24"/>
      <c r="DZF33" s="76"/>
      <c r="DZG33" s="31"/>
      <c r="DZH33" s="76"/>
      <c r="DZI33" s="31"/>
      <c r="DZJ33" s="76"/>
      <c r="DZK33" s="31"/>
      <c r="DZL33" s="76"/>
      <c r="DZM33" s="31"/>
      <c r="DZN33" s="76"/>
      <c r="DZO33" s="24"/>
      <c r="DZP33" s="76"/>
      <c r="DZQ33" s="31"/>
      <c r="DZR33" s="76"/>
      <c r="DZS33" s="31"/>
      <c r="DZT33" s="76"/>
      <c r="DZU33" s="31"/>
      <c r="DZV33" s="76"/>
      <c r="DZW33" s="24"/>
      <c r="DZX33" s="75"/>
      <c r="DZY33" s="75"/>
      <c r="DZZ33" s="75"/>
      <c r="EAA33" s="35"/>
      <c r="EAB33" s="76"/>
      <c r="EAC33" s="35"/>
      <c r="EAD33" s="76"/>
      <c r="EAE33" s="26"/>
      <c r="EAF33" s="76"/>
      <c r="EAG33" s="26"/>
      <c r="EAH33" s="76"/>
      <c r="EAI33" s="26"/>
      <c r="EAJ33" s="76"/>
      <c r="EAK33" s="26"/>
      <c r="EAL33" s="76"/>
      <c r="EAM33" s="26"/>
      <c r="EAN33" s="76"/>
      <c r="EAO33" s="26"/>
      <c r="EAP33" s="76"/>
      <c r="EAQ33" s="26"/>
      <c r="EAR33" s="76"/>
      <c r="EAS33" s="31"/>
      <c r="EAT33" s="76"/>
      <c r="EAU33" s="31"/>
      <c r="EAV33" s="76"/>
      <c r="EAW33" s="31"/>
      <c r="EAX33" s="76"/>
      <c r="EAY33" s="31"/>
      <c r="EAZ33" s="76"/>
      <c r="EBA33" s="31"/>
      <c r="EBB33" s="76"/>
      <c r="EBC33" s="31"/>
      <c r="EBD33" s="76"/>
      <c r="EBE33" s="31"/>
      <c r="EBF33" s="76"/>
      <c r="EBG33" s="31"/>
      <c r="EBH33" s="76"/>
      <c r="EBI33" s="31"/>
      <c r="EBJ33" s="76"/>
      <c r="EBK33" s="31"/>
      <c r="EBL33" s="76"/>
      <c r="EBM33" s="31"/>
      <c r="EBN33" s="77"/>
      <c r="EBO33" s="31"/>
      <c r="EBP33" s="76"/>
      <c r="EBQ33" s="31"/>
      <c r="EBR33" s="76"/>
      <c r="EBS33" s="31"/>
      <c r="EBT33" s="76"/>
      <c r="EBU33" s="31"/>
      <c r="EBV33" s="76"/>
      <c r="EBW33" s="31"/>
      <c r="EBX33" s="76"/>
      <c r="EBY33" s="31"/>
      <c r="EBZ33" s="76"/>
      <c r="ECA33" s="31"/>
      <c r="ECB33" s="76"/>
      <c r="ECC33" s="24"/>
      <c r="ECD33" s="76"/>
      <c r="ECE33" s="31"/>
      <c r="ECF33" s="76"/>
      <c r="ECG33" s="31"/>
      <c r="ECH33" s="76"/>
      <c r="ECI33" s="31"/>
      <c r="ECJ33" s="76"/>
      <c r="ECK33" s="31"/>
      <c r="ECL33" s="76"/>
      <c r="ECM33" s="24"/>
      <c r="ECN33" s="76"/>
      <c r="ECO33" s="31"/>
      <c r="ECP33" s="76"/>
      <c r="ECQ33" s="31"/>
      <c r="ECR33" s="76"/>
      <c r="ECS33" s="31"/>
      <c r="ECT33" s="76"/>
      <c r="ECU33" s="24"/>
      <c r="ECV33" s="75"/>
      <c r="ECW33" s="75"/>
      <c r="ECX33" s="75"/>
      <c r="ECY33" s="35"/>
      <c r="ECZ33" s="76"/>
      <c r="EDA33" s="35"/>
      <c r="EDB33" s="76"/>
      <c r="EDC33" s="26"/>
      <c r="EDD33" s="76"/>
      <c r="EDE33" s="26"/>
      <c r="EDF33" s="76"/>
      <c r="EDG33" s="26"/>
      <c r="EDH33" s="76"/>
      <c r="EDI33" s="26"/>
      <c r="EDJ33" s="76"/>
      <c r="EDK33" s="26"/>
      <c r="EDL33" s="76"/>
      <c r="EDM33" s="26"/>
      <c r="EDN33" s="76"/>
      <c r="EDO33" s="26"/>
      <c r="EDP33" s="76"/>
      <c r="EDQ33" s="31"/>
      <c r="EDR33" s="76"/>
      <c r="EDS33" s="31"/>
      <c r="EDT33" s="76"/>
      <c r="EDU33" s="31"/>
      <c r="EDV33" s="76"/>
      <c r="EDW33" s="31"/>
      <c r="EDX33" s="76"/>
      <c r="EDY33" s="31"/>
      <c r="EDZ33" s="76"/>
      <c r="EEA33" s="31"/>
      <c r="EEB33" s="76"/>
      <c r="EEC33" s="31"/>
      <c r="EED33" s="76"/>
      <c r="EEE33" s="31"/>
      <c r="EEF33" s="76"/>
      <c r="EEG33" s="31"/>
      <c r="EEH33" s="76"/>
      <c r="EEI33" s="31"/>
      <c r="EEJ33" s="76"/>
      <c r="EEK33" s="31"/>
      <c r="EEL33" s="77"/>
      <c r="EEM33" s="31"/>
      <c r="EEN33" s="76"/>
      <c r="EEO33" s="31"/>
      <c r="EEP33" s="76"/>
      <c r="EEQ33" s="31"/>
      <c r="EER33" s="76"/>
      <c r="EES33" s="31"/>
      <c r="EET33" s="76"/>
      <c r="EEU33" s="31"/>
      <c r="EEV33" s="76"/>
      <c r="EEW33" s="31"/>
      <c r="EEX33" s="76"/>
      <c r="EEY33" s="31"/>
      <c r="EEZ33" s="76"/>
      <c r="EFA33" s="24"/>
      <c r="EFB33" s="76"/>
      <c r="EFC33" s="31"/>
      <c r="EFD33" s="76"/>
      <c r="EFE33" s="31"/>
      <c r="EFF33" s="76"/>
      <c r="EFG33" s="31"/>
      <c r="EFH33" s="76"/>
      <c r="EFI33" s="31"/>
      <c r="EFJ33" s="76"/>
      <c r="EFK33" s="24"/>
      <c r="EFL33" s="76"/>
      <c r="EFM33" s="31"/>
      <c r="EFN33" s="76"/>
      <c r="EFO33" s="31"/>
      <c r="EFP33" s="76"/>
      <c r="EFQ33" s="31"/>
      <c r="EFR33" s="76"/>
      <c r="EFS33" s="24"/>
      <c r="EFT33" s="75"/>
      <c r="EFU33" s="75"/>
      <c r="EFV33" s="75"/>
      <c r="EFW33" s="35"/>
      <c r="EFX33" s="76"/>
      <c r="EFY33" s="35"/>
      <c r="EFZ33" s="76"/>
      <c r="EGA33" s="26"/>
      <c r="EGB33" s="76"/>
      <c r="EGC33" s="26"/>
      <c r="EGD33" s="76"/>
      <c r="EGE33" s="26"/>
      <c r="EGF33" s="76"/>
      <c r="EGG33" s="26"/>
      <c r="EGH33" s="76"/>
      <c r="EGI33" s="26"/>
      <c r="EGJ33" s="76"/>
      <c r="EGK33" s="26"/>
      <c r="EGL33" s="76"/>
      <c r="EGM33" s="26"/>
      <c r="EGN33" s="76"/>
      <c r="EGO33" s="31"/>
      <c r="EGP33" s="76"/>
      <c r="EGQ33" s="31"/>
      <c r="EGR33" s="76"/>
      <c r="EGS33" s="31"/>
      <c r="EGT33" s="76"/>
      <c r="EGU33" s="31"/>
      <c r="EGV33" s="76"/>
      <c r="EGW33" s="31"/>
      <c r="EGX33" s="76"/>
      <c r="EGY33" s="31"/>
      <c r="EGZ33" s="76"/>
      <c r="EHA33" s="31"/>
      <c r="EHB33" s="76"/>
      <c r="EHC33" s="31"/>
      <c r="EHD33" s="76"/>
      <c r="EHE33" s="31"/>
      <c r="EHF33" s="76"/>
      <c r="EHG33" s="31"/>
      <c r="EHH33" s="76"/>
      <c r="EHI33" s="31"/>
      <c r="EHJ33" s="77"/>
      <c r="EHK33" s="31"/>
      <c r="EHL33" s="76"/>
      <c r="EHM33" s="31"/>
      <c r="EHN33" s="76"/>
      <c r="EHO33" s="31"/>
      <c r="EHP33" s="76"/>
      <c r="EHQ33" s="31"/>
      <c r="EHR33" s="76"/>
      <c r="EHS33" s="31"/>
      <c r="EHT33" s="76"/>
      <c r="EHU33" s="31"/>
      <c r="EHV33" s="76"/>
      <c r="EHW33" s="31"/>
      <c r="EHX33" s="76"/>
      <c r="EHY33" s="24"/>
      <c r="EHZ33" s="76"/>
      <c r="EIA33" s="31"/>
      <c r="EIB33" s="76"/>
      <c r="EIC33" s="31"/>
      <c r="EID33" s="76"/>
      <c r="EIE33" s="31"/>
      <c r="EIF33" s="76"/>
      <c r="EIG33" s="31"/>
      <c r="EIH33" s="76"/>
      <c r="EII33" s="24"/>
      <c r="EIJ33" s="76"/>
      <c r="EIK33" s="31"/>
      <c r="EIL33" s="76"/>
      <c r="EIM33" s="31"/>
      <c r="EIN33" s="76"/>
      <c r="EIO33" s="31"/>
      <c r="EIP33" s="76"/>
      <c r="EIQ33" s="24"/>
      <c r="EIR33" s="75"/>
      <c r="EIS33" s="75"/>
      <c r="EIT33" s="75"/>
      <c r="EIU33" s="35"/>
      <c r="EIV33" s="76"/>
      <c r="EIW33" s="35"/>
      <c r="EIX33" s="76"/>
      <c r="EIY33" s="26"/>
      <c r="EIZ33" s="76"/>
      <c r="EJA33" s="26"/>
      <c r="EJB33" s="76"/>
      <c r="EJC33" s="26"/>
      <c r="EJD33" s="76"/>
      <c r="EJE33" s="26"/>
      <c r="EJF33" s="76"/>
      <c r="EJG33" s="26"/>
      <c r="EJH33" s="76"/>
      <c r="EJI33" s="26"/>
      <c r="EJJ33" s="76"/>
      <c r="EJK33" s="26"/>
      <c r="EJL33" s="76"/>
      <c r="EJM33" s="31"/>
      <c r="EJN33" s="76"/>
      <c r="EJO33" s="31"/>
      <c r="EJP33" s="76"/>
      <c r="EJQ33" s="31"/>
      <c r="EJR33" s="76"/>
      <c r="EJS33" s="31"/>
      <c r="EJT33" s="76"/>
      <c r="EJU33" s="31"/>
      <c r="EJV33" s="76"/>
      <c r="EJW33" s="31"/>
      <c r="EJX33" s="76"/>
      <c r="EJY33" s="31"/>
      <c r="EJZ33" s="76"/>
      <c r="EKA33" s="31"/>
      <c r="EKB33" s="76"/>
      <c r="EKC33" s="31"/>
      <c r="EKD33" s="76"/>
      <c r="EKE33" s="31"/>
      <c r="EKF33" s="76"/>
      <c r="EKG33" s="31"/>
      <c r="EKH33" s="77"/>
      <c r="EKI33" s="31"/>
      <c r="EKJ33" s="76"/>
      <c r="EKK33" s="31"/>
      <c r="EKL33" s="76"/>
      <c r="EKM33" s="31"/>
      <c r="EKN33" s="76"/>
      <c r="EKO33" s="31"/>
      <c r="EKP33" s="76"/>
      <c r="EKQ33" s="31"/>
      <c r="EKR33" s="76"/>
      <c r="EKS33" s="31"/>
      <c r="EKT33" s="76"/>
      <c r="EKU33" s="31"/>
      <c r="EKV33" s="76"/>
      <c r="EKW33" s="24"/>
      <c r="EKX33" s="76"/>
      <c r="EKY33" s="31"/>
      <c r="EKZ33" s="76"/>
      <c r="ELA33" s="31"/>
      <c r="ELB33" s="76"/>
      <c r="ELC33" s="31"/>
      <c r="ELD33" s="76"/>
      <c r="ELE33" s="31"/>
      <c r="ELF33" s="76"/>
      <c r="ELG33" s="24"/>
      <c r="ELH33" s="76"/>
      <c r="ELI33" s="31"/>
      <c r="ELJ33" s="76"/>
      <c r="ELK33" s="31"/>
      <c r="ELL33" s="76"/>
      <c r="ELM33" s="31"/>
      <c r="ELN33" s="76"/>
      <c r="ELO33" s="24"/>
      <c r="ELP33" s="75"/>
      <c r="ELQ33" s="75"/>
      <c r="ELR33" s="75"/>
      <c r="ELS33" s="35"/>
      <c r="ELT33" s="76"/>
      <c r="ELU33" s="35"/>
      <c r="ELV33" s="76"/>
      <c r="ELW33" s="26"/>
      <c r="ELX33" s="76"/>
      <c r="ELY33" s="26"/>
      <c r="ELZ33" s="76"/>
      <c r="EMA33" s="26"/>
      <c r="EMB33" s="76"/>
      <c r="EMC33" s="26"/>
      <c r="EMD33" s="76"/>
      <c r="EME33" s="26"/>
      <c r="EMF33" s="76"/>
      <c r="EMG33" s="26"/>
      <c r="EMH33" s="76"/>
      <c r="EMI33" s="26"/>
      <c r="EMJ33" s="76"/>
      <c r="EMK33" s="31"/>
      <c r="EML33" s="76"/>
      <c r="EMM33" s="31"/>
      <c r="EMN33" s="76"/>
      <c r="EMO33" s="31"/>
      <c r="EMP33" s="76"/>
      <c r="EMQ33" s="31"/>
      <c r="EMR33" s="76"/>
      <c r="EMS33" s="31"/>
      <c r="EMT33" s="76"/>
      <c r="EMU33" s="31"/>
      <c r="EMV33" s="76"/>
      <c r="EMW33" s="31"/>
      <c r="EMX33" s="76"/>
      <c r="EMY33" s="31"/>
      <c r="EMZ33" s="76"/>
      <c r="ENA33" s="31"/>
      <c r="ENB33" s="76"/>
      <c r="ENC33" s="31"/>
      <c r="END33" s="76"/>
      <c r="ENE33" s="31"/>
      <c r="ENF33" s="77"/>
      <c r="ENG33" s="31"/>
      <c r="ENH33" s="76"/>
      <c r="ENI33" s="31"/>
      <c r="ENJ33" s="76"/>
      <c r="ENK33" s="31"/>
      <c r="ENL33" s="76"/>
      <c r="ENM33" s="31"/>
      <c r="ENN33" s="76"/>
      <c r="ENO33" s="31"/>
      <c r="ENP33" s="76"/>
      <c r="ENQ33" s="31"/>
      <c r="ENR33" s="76"/>
      <c r="ENS33" s="31"/>
      <c r="ENT33" s="76"/>
      <c r="ENU33" s="24"/>
      <c r="ENV33" s="76"/>
      <c r="ENW33" s="31"/>
      <c r="ENX33" s="76"/>
      <c r="ENY33" s="31"/>
      <c r="ENZ33" s="76"/>
      <c r="EOA33" s="31"/>
      <c r="EOB33" s="76"/>
      <c r="EOC33" s="31"/>
      <c r="EOD33" s="76"/>
      <c r="EOE33" s="24"/>
      <c r="EOF33" s="76"/>
      <c r="EOG33" s="31"/>
      <c r="EOH33" s="76"/>
      <c r="EOI33" s="31"/>
      <c r="EOJ33" s="76"/>
      <c r="EOK33" s="31"/>
      <c r="EOL33" s="76"/>
      <c r="EOM33" s="24"/>
      <c r="EON33" s="75"/>
      <c r="EOO33" s="75"/>
      <c r="EOP33" s="75"/>
      <c r="EOQ33" s="35"/>
      <c r="EOR33" s="76"/>
      <c r="EOS33" s="35"/>
      <c r="EOT33" s="76"/>
      <c r="EOU33" s="26"/>
      <c r="EOV33" s="76"/>
      <c r="EOW33" s="26"/>
      <c r="EOX33" s="76"/>
      <c r="EOY33" s="26"/>
      <c r="EOZ33" s="76"/>
      <c r="EPA33" s="26"/>
      <c r="EPB33" s="76"/>
      <c r="EPC33" s="26"/>
      <c r="EPD33" s="76"/>
      <c r="EPE33" s="26"/>
      <c r="EPF33" s="76"/>
      <c r="EPG33" s="26"/>
      <c r="EPH33" s="76"/>
      <c r="EPI33" s="31"/>
      <c r="EPJ33" s="76"/>
      <c r="EPK33" s="31"/>
      <c r="EPL33" s="76"/>
      <c r="EPM33" s="31"/>
      <c r="EPN33" s="76"/>
      <c r="EPO33" s="31"/>
      <c r="EPP33" s="76"/>
      <c r="EPQ33" s="31"/>
      <c r="EPR33" s="76"/>
      <c r="EPS33" s="31"/>
      <c r="EPT33" s="76"/>
      <c r="EPU33" s="31"/>
      <c r="EPV33" s="76"/>
      <c r="EPW33" s="31"/>
      <c r="EPX33" s="76"/>
      <c r="EPY33" s="31"/>
      <c r="EPZ33" s="76"/>
      <c r="EQA33" s="31"/>
      <c r="EQB33" s="76"/>
      <c r="EQC33" s="31"/>
      <c r="EQD33" s="77"/>
      <c r="EQE33" s="31"/>
      <c r="EQF33" s="76"/>
      <c r="EQG33" s="31"/>
      <c r="EQH33" s="76"/>
      <c r="EQI33" s="31"/>
      <c r="EQJ33" s="76"/>
      <c r="EQK33" s="31"/>
      <c r="EQL33" s="76"/>
      <c r="EQM33" s="31"/>
      <c r="EQN33" s="76"/>
      <c r="EQO33" s="31"/>
      <c r="EQP33" s="76"/>
      <c r="EQQ33" s="31"/>
      <c r="EQR33" s="76"/>
      <c r="EQS33" s="24"/>
      <c r="EQT33" s="76"/>
      <c r="EQU33" s="31"/>
      <c r="EQV33" s="76"/>
      <c r="EQW33" s="31"/>
      <c r="EQX33" s="76"/>
      <c r="EQY33" s="31"/>
      <c r="EQZ33" s="76"/>
      <c r="ERA33" s="31"/>
      <c r="ERB33" s="76"/>
      <c r="ERC33" s="24"/>
      <c r="ERD33" s="76"/>
      <c r="ERE33" s="31"/>
      <c r="ERF33" s="76"/>
      <c r="ERG33" s="31"/>
      <c r="ERH33" s="76"/>
      <c r="ERI33" s="31"/>
      <c r="ERJ33" s="76"/>
      <c r="ERK33" s="24"/>
      <c r="ERL33" s="75"/>
      <c r="ERM33" s="75"/>
      <c r="ERN33" s="75"/>
      <c r="ERO33" s="35"/>
      <c r="ERP33" s="76"/>
      <c r="ERQ33" s="35"/>
      <c r="ERR33" s="76"/>
      <c r="ERS33" s="26"/>
      <c r="ERT33" s="76"/>
      <c r="ERU33" s="26"/>
      <c r="ERV33" s="76"/>
      <c r="ERW33" s="26"/>
      <c r="ERX33" s="76"/>
      <c r="ERY33" s="26"/>
      <c r="ERZ33" s="76"/>
      <c r="ESA33" s="26"/>
      <c r="ESB33" s="76"/>
      <c r="ESC33" s="26"/>
      <c r="ESD33" s="76"/>
      <c r="ESE33" s="26"/>
      <c r="ESF33" s="76"/>
      <c r="ESG33" s="31"/>
      <c r="ESH33" s="76"/>
      <c r="ESI33" s="31"/>
      <c r="ESJ33" s="76"/>
      <c r="ESK33" s="31"/>
      <c r="ESL33" s="76"/>
      <c r="ESM33" s="31"/>
      <c r="ESN33" s="76"/>
      <c r="ESO33" s="31"/>
      <c r="ESP33" s="76"/>
      <c r="ESQ33" s="31"/>
      <c r="ESR33" s="76"/>
      <c r="ESS33" s="31"/>
      <c r="EST33" s="76"/>
      <c r="ESU33" s="31"/>
      <c r="ESV33" s="76"/>
      <c r="ESW33" s="31"/>
      <c r="ESX33" s="76"/>
      <c r="ESY33" s="31"/>
      <c r="ESZ33" s="76"/>
      <c r="ETA33" s="31"/>
      <c r="ETB33" s="77"/>
      <c r="ETC33" s="31"/>
      <c r="ETD33" s="76"/>
      <c r="ETE33" s="31"/>
      <c r="ETF33" s="76"/>
      <c r="ETG33" s="31"/>
      <c r="ETH33" s="76"/>
      <c r="ETI33" s="31"/>
      <c r="ETJ33" s="76"/>
      <c r="ETK33" s="31"/>
      <c r="ETL33" s="76"/>
      <c r="ETM33" s="31"/>
      <c r="ETN33" s="76"/>
      <c r="ETO33" s="31"/>
      <c r="ETP33" s="76"/>
      <c r="ETQ33" s="24"/>
      <c r="ETR33" s="76"/>
      <c r="ETS33" s="31"/>
      <c r="ETT33" s="76"/>
      <c r="ETU33" s="31"/>
      <c r="ETV33" s="76"/>
      <c r="ETW33" s="31"/>
      <c r="ETX33" s="76"/>
      <c r="ETY33" s="31"/>
      <c r="ETZ33" s="76"/>
      <c r="EUA33" s="24"/>
      <c r="EUB33" s="76"/>
      <c r="EUC33" s="31"/>
      <c r="EUD33" s="76"/>
      <c r="EUE33" s="31"/>
      <c r="EUF33" s="76"/>
      <c r="EUG33" s="31"/>
      <c r="EUH33" s="76"/>
      <c r="EUI33" s="24"/>
      <c r="EUJ33" s="75"/>
      <c r="EUK33" s="75"/>
      <c r="EUL33" s="75"/>
      <c r="EUM33" s="35"/>
      <c r="EUN33" s="76"/>
      <c r="EUO33" s="35"/>
      <c r="EUP33" s="76"/>
      <c r="EUQ33" s="26"/>
      <c r="EUR33" s="76"/>
      <c r="EUS33" s="26"/>
      <c r="EUT33" s="76"/>
      <c r="EUU33" s="26"/>
      <c r="EUV33" s="76"/>
      <c r="EUW33" s="26"/>
      <c r="EUX33" s="76"/>
      <c r="EUY33" s="26"/>
      <c r="EUZ33" s="76"/>
      <c r="EVA33" s="26"/>
      <c r="EVB33" s="76"/>
      <c r="EVC33" s="26"/>
      <c r="EVD33" s="76"/>
      <c r="EVE33" s="31"/>
      <c r="EVF33" s="76"/>
      <c r="EVG33" s="31"/>
      <c r="EVH33" s="76"/>
      <c r="EVI33" s="31"/>
      <c r="EVJ33" s="76"/>
      <c r="EVK33" s="31"/>
      <c r="EVL33" s="76"/>
      <c r="EVM33" s="31"/>
      <c r="EVN33" s="76"/>
      <c r="EVO33" s="31"/>
      <c r="EVP33" s="76"/>
      <c r="EVQ33" s="31"/>
      <c r="EVR33" s="76"/>
      <c r="EVS33" s="31"/>
      <c r="EVT33" s="76"/>
      <c r="EVU33" s="31"/>
      <c r="EVV33" s="76"/>
      <c r="EVW33" s="31"/>
      <c r="EVX33" s="76"/>
      <c r="EVY33" s="31"/>
      <c r="EVZ33" s="77"/>
      <c r="EWA33" s="31"/>
      <c r="EWB33" s="76"/>
      <c r="EWC33" s="31"/>
      <c r="EWD33" s="76"/>
      <c r="EWE33" s="31"/>
      <c r="EWF33" s="76"/>
      <c r="EWG33" s="31"/>
      <c r="EWH33" s="76"/>
      <c r="EWI33" s="31"/>
      <c r="EWJ33" s="76"/>
      <c r="EWK33" s="31"/>
      <c r="EWL33" s="76"/>
      <c r="EWM33" s="31"/>
      <c r="EWN33" s="76"/>
      <c r="EWO33" s="24"/>
      <c r="EWP33" s="76"/>
      <c r="EWQ33" s="31"/>
      <c r="EWR33" s="76"/>
      <c r="EWS33" s="31"/>
      <c r="EWT33" s="76"/>
      <c r="EWU33" s="31"/>
      <c r="EWV33" s="76"/>
      <c r="EWW33" s="31"/>
      <c r="EWX33" s="76"/>
      <c r="EWY33" s="24"/>
      <c r="EWZ33" s="76"/>
      <c r="EXA33" s="31"/>
      <c r="EXB33" s="76"/>
      <c r="EXC33" s="31"/>
      <c r="EXD33" s="76"/>
      <c r="EXE33" s="31"/>
      <c r="EXF33" s="76"/>
      <c r="EXG33" s="24"/>
      <c r="EXH33" s="75"/>
      <c r="EXI33" s="75"/>
      <c r="EXJ33" s="75"/>
      <c r="EXK33" s="35"/>
      <c r="EXL33" s="76"/>
      <c r="EXM33" s="35"/>
      <c r="EXN33" s="76"/>
      <c r="EXO33" s="26"/>
      <c r="EXP33" s="76"/>
      <c r="EXQ33" s="26"/>
      <c r="EXR33" s="76"/>
      <c r="EXS33" s="26"/>
      <c r="EXT33" s="76"/>
      <c r="EXU33" s="26"/>
      <c r="EXV33" s="76"/>
      <c r="EXW33" s="26"/>
      <c r="EXX33" s="76"/>
      <c r="EXY33" s="26"/>
      <c r="EXZ33" s="76"/>
      <c r="EYA33" s="26"/>
      <c r="EYB33" s="76"/>
      <c r="EYC33" s="31"/>
      <c r="EYD33" s="76"/>
      <c r="EYE33" s="31"/>
      <c r="EYF33" s="76"/>
      <c r="EYG33" s="31"/>
      <c r="EYH33" s="76"/>
      <c r="EYI33" s="31"/>
      <c r="EYJ33" s="76"/>
      <c r="EYK33" s="31"/>
      <c r="EYL33" s="76"/>
      <c r="EYM33" s="31"/>
      <c r="EYN33" s="76"/>
      <c r="EYO33" s="31"/>
      <c r="EYP33" s="76"/>
      <c r="EYQ33" s="31"/>
      <c r="EYR33" s="76"/>
      <c r="EYS33" s="31"/>
      <c r="EYT33" s="76"/>
      <c r="EYU33" s="31"/>
      <c r="EYV33" s="76"/>
      <c r="EYW33" s="31"/>
      <c r="EYX33" s="77"/>
      <c r="EYY33" s="31"/>
      <c r="EYZ33" s="76"/>
      <c r="EZA33" s="31"/>
      <c r="EZB33" s="76"/>
      <c r="EZC33" s="31"/>
      <c r="EZD33" s="76"/>
      <c r="EZE33" s="31"/>
      <c r="EZF33" s="76"/>
      <c r="EZG33" s="31"/>
      <c r="EZH33" s="76"/>
      <c r="EZI33" s="31"/>
      <c r="EZJ33" s="76"/>
      <c r="EZK33" s="31"/>
      <c r="EZL33" s="76"/>
      <c r="EZM33" s="24"/>
      <c r="EZN33" s="76"/>
      <c r="EZO33" s="31"/>
      <c r="EZP33" s="76"/>
      <c r="EZQ33" s="31"/>
      <c r="EZR33" s="76"/>
      <c r="EZS33" s="31"/>
      <c r="EZT33" s="76"/>
      <c r="EZU33" s="31"/>
      <c r="EZV33" s="76"/>
      <c r="EZW33" s="24"/>
      <c r="EZX33" s="76"/>
      <c r="EZY33" s="31"/>
      <c r="EZZ33" s="76"/>
      <c r="FAA33" s="31"/>
      <c r="FAB33" s="76"/>
      <c r="FAC33" s="31"/>
      <c r="FAD33" s="76"/>
      <c r="FAE33" s="24"/>
      <c r="FAF33" s="75"/>
      <c r="FAG33" s="75"/>
      <c r="FAH33" s="75"/>
      <c r="FAI33" s="35"/>
      <c r="FAJ33" s="76"/>
      <c r="FAK33" s="35"/>
      <c r="FAL33" s="76"/>
      <c r="FAM33" s="26"/>
      <c r="FAN33" s="76"/>
      <c r="FAO33" s="26"/>
      <c r="FAP33" s="76"/>
      <c r="FAQ33" s="26"/>
      <c r="FAR33" s="76"/>
      <c r="FAS33" s="26"/>
      <c r="FAT33" s="76"/>
      <c r="FAU33" s="26"/>
      <c r="FAV33" s="76"/>
      <c r="FAW33" s="26"/>
      <c r="FAX33" s="76"/>
      <c r="FAY33" s="26"/>
      <c r="FAZ33" s="76"/>
      <c r="FBA33" s="31"/>
      <c r="FBB33" s="76"/>
      <c r="FBC33" s="31"/>
      <c r="FBD33" s="76"/>
      <c r="FBE33" s="31"/>
      <c r="FBF33" s="76"/>
      <c r="FBG33" s="31"/>
      <c r="FBH33" s="76"/>
      <c r="FBI33" s="31"/>
      <c r="FBJ33" s="76"/>
      <c r="FBK33" s="31"/>
      <c r="FBL33" s="76"/>
      <c r="FBM33" s="31"/>
      <c r="FBN33" s="76"/>
      <c r="FBO33" s="31"/>
      <c r="FBP33" s="76"/>
      <c r="FBQ33" s="31"/>
      <c r="FBR33" s="76"/>
      <c r="FBS33" s="31"/>
      <c r="FBT33" s="76"/>
      <c r="FBU33" s="31"/>
      <c r="FBV33" s="77"/>
      <c r="FBW33" s="31"/>
      <c r="FBX33" s="76"/>
      <c r="FBY33" s="31"/>
      <c r="FBZ33" s="76"/>
      <c r="FCA33" s="31"/>
      <c r="FCB33" s="76"/>
      <c r="FCC33" s="31"/>
      <c r="FCD33" s="76"/>
      <c r="FCE33" s="31"/>
      <c r="FCF33" s="76"/>
      <c r="FCG33" s="31"/>
      <c r="FCH33" s="76"/>
      <c r="FCI33" s="31"/>
      <c r="FCJ33" s="76"/>
      <c r="FCK33" s="24"/>
      <c r="FCL33" s="76"/>
      <c r="FCM33" s="31"/>
      <c r="FCN33" s="76"/>
      <c r="FCO33" s="31"/>
      <c r="FCP33" s="76"/>
      <c r="FCQ33" s="31"/>
      <c r="FCR33" s="76"/>
      <c r="FCS33" s="31"/>
      <c r="FCT33" s="76"/>
      <c r="FCU33" s="24"/>
      <c r="FCV33" s="76"/>
      <c r="FCW33" s="31"/>
      <c r="FCX33" s="76"/>
      <c r="FCY33" s="31"/>
      <c r="FCZ33" s="76"/>
      <c r="FDA33" s="31"/>
      <c r="FDB33" s="76"/>
      <c r="FDC33" s="24"/>
      <c r="FDD33" s="75"/>
      <c r="FDE33" s="75"/>
      <c r="FDF33" s="75"/>
      <c r="FDG33" s="35"/>
      <c r="FDH33" s="76"/>
      <c r="FDI33" s="35"/>
      <c r="FDJ33" s="76"/>
      <c r="FDK33" s="26"/>
      <c r="FDL33" s="76"/>
      <c r="FDM33" s="26"/>
      <c r="FDN33" s="76"/>
      <c r="FDO33" s="26"/>
      <c r="FDP33" s="76"/>
      <c r="FDQ33" s="26"/>
      <c r="FDR33" s="76"/>
      <c r="FDS33" s="26"/>
      <c r="FDT33" s="76"/>
      <c r="FDU33" s="26"/>
      <c r="FDV33" s="76"/>
      <c r="FDW33" s="26"/>
      <c r="FDX33" s="76"/>
      <c r="FDY33" s="31"/>
      <c r="FDZ33" s="76"/>
      <c r="FEA33" s="31"/>
      <c r="FEB33" s="76"/>
      <c r="FEC33" s="31"/>
      <c r="FED33" s="76"/>
      <c r="FEE33" s="31"/>
      <c r="FEF33" s="76"/>
      <c r="FEG33" s="31"/>
      <c r="FEH33" s="76"/>
      <c r="FEI33" s="31"/>
      <c r="FEJ33" s="76"/>
      <c r="FEK33" s="31"/>
      <c r="FEL33" s="76"/>
      <c r="FEM33" s="31"/>
      <c r="FEN33" s="76"/>
      <c r="FEO33" s="31"/>
      <c r="FEP33" s="76"/>
      <c r="FEQ33" s="31"/>
      <c r="FER33" s="76"/>
      <c r="FES33" s="31"/>
      <c r="FET33" s="77"/>
      <c r="FEU33" s="31"/>
      <c r="FEV33" s="76"/>
      <c r="FEW33" s="31"/>
      <c r="FEX33" s="76"/>
      <c r="FEY33" s="31"/>
      <c r="FEZ33" s="76"/>
      <c r="FFA33" s="31"/>
      <c r="FFB33" s="76"/>
      <c r="FFC33" s="31"/>
      <c r="FFD33" s="76"/>
      <c r="FFE33" s="31"/>
      <c r="FFF33" s="76"/>
      <c r="FFG33" s="31"/>
      <c r="FFH33" s="76"/>
      <c r="FFI33" s="24"/>
      <c r="FFJ33" s="76"/>
      <c r="FFK33" s="31"/>
      <c r="FFL33" s="76"/>
      <c r="FFM33" s="31"/>
      <c r="FFN33" s="76"/>
      <c r="FFO33" s="31"/>
      <c r="FFP33" s="76"/>
      <c r="FFQ33" s="31"/>
      <c r="FFR33" s="76"/>
      <c r="FFS33" s="24"/>
      <c r="FFT33" s="76"/>
      <c r="FFU33" s="31"/>
      <c r="FFV33" s="76"/>
      <c r="FFW33" s="31"/>
      <c r="FFX33" s="76"/>
      <c r="FFY33" s="31"/>
      <c r="FFZ33" s="76"/>
      <c r="FGA33" s="24"/>
      <c r="FGB33" s="75"/>
      <c r="FGC33" s="75"/>
      <c r="FGD33" s="75"/>
      <c r="FGE33" s="35"/>
      <c r="FGF33" s="76"/>
      <c r="FGG33" s="35"/>
      <c r="FGH33" s="76"/>
      <c r="FGI33" s="26"/>
      <c r="FGJ33" s="76"/>
      <c r="FGK33" s="26"/>
      <c r="FGL33" s="76"/>
      <c r="FGM33" s="26"/>
      <c r="FGN33" s="76"/>
      <c r="FGO33" s="26"/>
      <c r="FGP33" s="76"/>
      <c r="FGQ33" s="26"/>
      <c r="FGR33" s="76"/>
      <c r="FGS33" s="26"/>
      <c r="FGT33" s="76"/>
      <c r="FGU33" s="26"/>
      <c r="FGV33" s="76"/>
      <c r="FGW33" s="31"/>
      <c r="FGX33" s="76"/>
      <c r="FGY33" s="31"/>
      <c r="FGZ33" s="76"/>
      <c r="FHA33" s="31"/>
      <c r="FHB33" s="76"/>
      <c r="FHC33" s="31"/>
      <c r="FHD33" s="76"/>
      <c r="FHE33" s="31"/>
      <c r="FHF33" s="76"/>
      <c r="FHG33" s="31"/>
      <c r="FHH33" s="76"/>
      <c r="FHI33" s="31"/>
      <c r="FHJ33" s="76"/>
      <c r="FHK33" s="31"/>
      <c r="FHL33" s="76"/>
      <c r="FHM33" s="31"/>
      <c r="FHN33" s="76"/>
      <c r="FHO33" s="31"/>
      <c r="FHP33" s="76"/>
      <c r="FHQ33" s="31"/>
      <c r="FHR33" s="77"/>
      <c r="FHS33" s="31"/>
      <c r="FHT33" s="76"/>
      <c r="FHU33" s="31"/>
      <c r="FHV33" s="76"/>
      <c r="FHW33" s="31"/>
      <c r="FHX33" s="76"/>
      <c r="FHY33" s="31"/>
      <c r="FHZ33" s="76"/>
      <c r="FIA33" s="31"/>
      <c r="FIB33" s="76"/>
      <c r="FIC33" s="31"/>
      <c r="FID33" s="76"/>
      <c r="FIE33" s="31"/>
      <c r="FIF33" s="76"/>
      <c r="FIG33" s="24"/>
      <c r="FIH33" s="76"/>
      <c r="FII33" s="31"/>
      <c r="FIJ33" s="76"/>
      <c r="FIK33" s="31"/>
      <c r="FIL33" s="76"/>
      <c r="FIM33" s="31"/>
      <c r="FIN33" s="76"/>
      <c r="FIO33" s="31"/>
      <c r="FIP33" s="76"/>
      <c r="FIQ33" s="24"/>
      <c r="FIR33" s="76"/>
      <c r="FIS33" s="31"/>
      <c r="FIT33" s="76"/>
      <c r="FIU33" s="31"/>
      <c r="FIV33" s="76"/>
      <c r="FIW33" s="31"/>
      <c r="FIX33" s="76"/>
      <c r="FIY33" s="24"/>
      <c r="FIZ33" s="75"/>
      <c r="FJA33" s="75"/>
      <c r="FJB33" s="75"/>
      <c r="FJC33" s="35"/>
      <c r="FJD33" s="76"/>
      <c r="FJE33" s="35"/>
      <c r="FJF33" s="76"/>
      <c r="FJG33" s="26"/>
      <c r="FJH33" s="76"/>
      <c r="FJI33" s="26"/>
      <c r="FJJ33" s="76"/>
      <c r="FJK33" s="26"/>
      <c r="FJL33" s="76"/>
      <c r="FJM33" s="26"/>
      <c r="FJN33" s="76"/>
      <c r="FJO33" s="26"/>
      <c r="FJP33" s="76"/>
      <c r="FJQ33" s="26"/>
      <c r="FJR33" s="76"/>
      <c r="FJS33" s="26"/>
      <c r="FJT33" s="76"/>
      <c r="FJU33" s="31"/>
      <c r="FJV33" s="76"/>
      <c r="FJW33" s="31"/>
      <c r="FJX33" s="76"/>
      <c r="FJY33" s="31"/>
      <c r="FJZ33" s="76"/>
      <c r="FKA33" s="31"/>
      <c r="FKB33" s="76"/>
      <c r="FKC33" s="31"/>
      <c r="FKD33" s="76"/>
      <c r="FKE33" s="31"/>
      <c r="FKF33" s="76"/>
      <c r="FKG33" s="31"/>
      <c r="FKH33" s="76"/>
      <c r="FKI33" s="31"/>
      <c r="FKJ33" s="76"/>
      <c r="FKK33" s="31"/>
      <c r="FKL33" s="76"/>
      <c r="FKM33" s="31"/>
      <c r="FKN33" s="76"/>
      <c r="FKO33" s="31"/>
      <c r="FKP33" s="77"/>
      <c r="FKQ33" s="31"/>
      <c r="FKR33" s="76"/>
      <c r="FKS33" s="31"/>
      <c r="FKT33" s="76"/>
      <c r="FKU33" s="31"/>
      <c r="FKV33" s="76"/>
      <c r="FKW33" s="31"/>
      <c r="FKX33" s="76"/>
      <c r="FKY33" s="31"/>
      <c r="FKZ33" s="76"/>
      <c r="FLA33" s="31"/>
      <c r="FLB33" s="76"/>
      <c r="FLC33" s="31"/>
      <c r="FLD33" s="76"/>
      <c r="FLE33" s="24"/>
      <c r="FLF33" s="76"/>
      <c r="FLG33" s="31"/>
      <c r="FLH33" s="76"/>
      <c r="FLI33" s="31"/>
      <c r="FLJ33" s="76"/>
      <c r="FLK33" s="31"/>
      <c r="FLL33" s="76"/>
      <c r="FLM33" s="31"/>
      <c r="FLN33" s="76"/>
      <c r="FLO33" s="24"/>
      <c r="FLP33" s="76"/>
      <c r="FLQ33" s="31"/>
      <c r="FLR33" s="76"/>
      <c r="FLS33" s="31"/>
      <c r="FLT33" s="76"/>
      <c r="FLU33" s="31"/>
      <c r="FLV33" s="76"/>
      <c r="FLW33" s="24"/>
      <c r="FLX33" s="75"/>
      <c r="FLY33" s="75"/>
      <c r="FLZ33" s="75"/>
      <c r="FMA33" s="35"/>
      <c r="FMB33" s="76"/>
      <c r="FMC33" s="35"/>
      <c r="FMD33" s="76"/>
      <c r="FME33" s="26"/>
      <c r="FMF33" s="76"/>
      <c r="FMG33" s="26"/>
      <c r="FMH33" s="76"/>
      <c r="FMI33" s="26"/>
      <c r="FMJ33" s="76"/>
      <c r="FMK33" s="26"/>
      <c r="FML33" s="76"/>
      <c r="FMM33" s="26"/>
      <c r="FMN33" s="76"/>
      <c r="FMO33" s="26"/>
      <c r="FMP33" s="76"/>
      <c r="FMQ33" s="26"/>
      <c r="FMR33" s="76"/>
      <c r="FMS33" s="31"/>
      <c r="FMT33" s="76"/>
      <c r="FMU33" s="31"/>
      <c r="FMV33" s="76"/>
      <c r="FMW33" s="31"/>
      <c r="FMX33" s="76"/>
      <c r="FMY33" s="31"/>
      <c r="FMZ33" s="76"/>
      <c r="FNA33" s="31"/>
      <c r="FNB33" s="76"/>
      <c r="FNC33" s="31"/>
      <c r="FND33" s="76"/>
      <c r="FNE33" s="31"/>
      <c r="FNF33" s="76"/>
      <c r="FNG33" s="31"/>
      <c r="FNH33" s="76"/>
      <c r="FNI33" s="31"/>
      <c r="FNJ33" s="76"/>
      <c r="FNK33" s="31"/>
      <c r="FNL33" s="76"/>
      <c r="FNM33" s="31"/>
      <c r="FNN33" s="77"/>
      <c r="FNO33" s="31"/>
      <c r="FNP33" s="76"/>
      <c r="FNQ33" s="31"/>
      <c r="FNR33" s="76"/>
      <c r="FNS33" s="31"/>
      <c r="FNT33" s="76"/>
      <c r="FNU33" s="31"/>
      <c r="FNV33" s="76"/>
      <c r="FNW33" s="31"/>
      <c r="FNX33" s="76"/>
      <c r="FNY33" s="31"/>
      <c r="FNZ33" s="76"/>
      <c r="FOA33" s="31"/>
      <c r="FOB33" s="76"/>
      <c r="FOC33" s="24"/>
      <c r="FOD33" s="76"/>
      <c r="FOE33" s="31"/>
      <c r="FOF33" s="76"/>
      <c r="FOG33" s="31"/>
      <c r="FOH33" s="76"/>
      <c r="FOI33" s="31"/>
      <c r="FOJ33" s="76"/>
      <c r="FOK33" s="31"/>
      <c r="FOL33" s="76"/>
      <c r="FOM33" s="24"/>
      <c r="FON33" s="76"/>
      <c r="FOO33" s="31"/>
      <c r="FOP33" s="76"/>
      <c r="FOQ33" s="31"/>
      <c r="FOR33" s="76"/>
      <c r="FOS33" s="31"/>
      <c r="FOT33" s="76"/>
      <c r="FOU33" s="24"/>
      <c r="FOV33" s="75"/>
      <c r="FOW33" s="75"/>
      <c r="FOX33" s="75"/>
      <c r="FOY33" s="35"/>
      <c r="FOZ33" s="76"/>
      <c r="FPA33" s="35"/>
      <c r="FPB33" s="76"/>
      <c r="FPC33" s="26"/>
      <c r="FPD33" s="76"/>
      <c r="FPE33" s="26"/>
      <c r="FPF33" s="76"/>
      <c r="FPG33" s="26"/>
      <c r="FPH33" s="76"/>
      <c r="FPI33" s="26"/>
      <c r="FPJ33" s="76"/>
      <c r="FPK33" s="26"/>
      <c r="FPL33" s="76"/>
      <c r="FPM33" s="26"/>
      <c r="FPN33" s="76"/>
      <c r="FPO33" s="26"/>
      <c r="FPP33" s="76"/>
      <c r="FPQ33" s="31"/>
      <c r="FPR33" s="76"/>
      <c r="FPS33" s="31"/>
      <c r="FPT33" s="76"/>
      <c r="FPU33" s="31"/>
      <c r="FPV33" s="76"/>
      <c r="FPW33" s="31"/>
      <c r="FPX33" s="76"/>
      <c r="FPY33" s="31"/>
      <c r="FPZ33" s="76"/>
      <c r="FQA33" s="31"/>
      <c r="FQB33" s="76"/>
      <c r="FQC33" s="31"/>
      <c r="FQD33" s="76"/>
      <c r="FQE33" s="31"/>
      <c r="FQF33" s="76"/>
      <c r="FQG33" s="31"/>
      <c r="FQH33" s="76"/>
      <c r="FQI33" s="31"/>
      <c r="FQJ33" s="76"/>
      <c r="FQK33" s="31"/>
      <c r="FQL33" s="77"/>
      <c r="FQM33" s="31"/>
      <c r="FQN33" s="76"/>
      <c r="FQO33" s="31"/>
      <c r="FQP33" s="76"/>
      <c r="FQQ33" s="31"/>
      <c r="FQR33" s="76"/>
      <c r="FQS33" s="31"/>
      <c r="FQT33" s="76"/>
      <c r="FQU33" s="31"/>
      <c r="FQV33" s="76"/>
      <c r="FQW33" s="31"/>
      <c r="FQX33" s="76"/>
      <c r="FQY33" s="31"/>
      <c r="FQZ33" s="76"/>
      <c r="FRA33" s="24"/>
      <c r="FRB33" s="76"/>
      <c r="FRC33" s="31"/>
      <c r="FRD33" s="76"/>
      <c r="FRE33" s="31"/>
      <c r="FRF33" s="76"/>
      <c r="FRG33" s="31"/>
      <c r="FRH33" s="76"/>
      <c r="FRI33" s="31"/>
      <c r="FRJ33" s="76"/>
      <c r="FRK33" s="24"/>
      <c r="FRL33" s="76"/>
      <c r="FRM33" s="31"/>
      <c r="FRN33" s="76"/>
      <c r="FRO33" s="31"/>
      <c r="FRP33" s="76"/>
      <c r="FRQ33" s="31"/>
      <c r="FRR33" s="76"/>
      <c r="FRS33" s="24"/>
      <c r="FRT33" s="75"/>
      <c r="FRU33" s="75"/>
      <c r="FRV33" s="75"/>
      <c r="FRW33" s="35"/>
      <c r="FRX33" s="76"/>
      <c r="FRY33" s="35"/>
      <c r="FRZ33" s="76"/>
      <c r="FSA33" s="26"/>
      <c r="FSB33" s="76"/>
      <c r="FSC33" s="26"/>
      <c r="FSD33" s="76"/>
      <c r="FSE33" s="26"/>
      <c r="FSF33" s="76"/>
      <c r="FSG33" s="26"/>
      <c r="FSH33" s="76"/>
      <c r="FSI33" s="26"/>
      <c r="FSJ33" s="76"/>
      <c r="FSK33" s="26"/>
      <c r="FSL33" s="76"/>
      <c r="FSM33" s="26"/>
      <c r="FSN33" s="76"/>
      <c r="FSO33" s="31"/>
      <c r="FSP33" s="76"/>
      <c r="FSQ33" s="31"/>
      <c r="FSR33" s="76"/>
      <c r="FSS33" s="31"/>
      <c r="FST33" s="76"/>
      <c r="FSU33" s="31"/>
      <c r="FSV33" s="76"/>
      <c r="FSW33" s="31"/>
      <c r="FSX33" s="76"/>
      <c r="FSY33" s="31"/>
      <c r="FSZ33" s="76"/>
      <c r="FTA33" s="31"/>
      <c r="FTB33" s="76"/>
      <c r="FTC33" s="31"/>
      <c r="FTD33" s="76"/>
      <c r="FTE33" s="31"/>
      <c r="FTF33" s="76"/>
      <c r="FTG33" s="31"/>
      <c r="FTH33" s="76"/>
      <c r="FTI33" s="31"/>
      <c r="FTJ33" s="77"/>
      <c r="FTK33" s="31"/>
      <c r="FTL33" s="76"/>
      <c r="FTM33" s="31"/>
      <c r="FTN33" s="76"/>
      <c r="FTO33" s="31"/>
      <c r="FTP33" s="76"/>
      <c r="FTQ33" s="31"/>
      <c r="FTR33" s="76"/>
      <c r="FTS33" s="31"/>
      <c r="FTT33" s="76"/>
      <c r="FTU33" s="31"/>
      <c r="FTV33" s="76"/>
      <c r="FTW33" s="31"/>
      <c r="FTX33" s="76"/>
      <c r="FTY33" s="24"/>
      <c r="FTZ33" s="76"/>
      <c r="FUA33" s="31"/>
      <c r="FUB33" s="76"/>
      <c r="FUC33" s="31"/>
      <c r="FUD33" s="76"/>
      <c r="FUE33" s="31"/>
      <c r="FUF33" s="76"/>
      <c r="FUG33" s="31"/>
      <c r="FUH33" s="76"/>
      <c r="FUI33" s="24"/>
      <c r="FUJ33" s="76"/>
      <c r="FUK33" s="31"/>
      <c r="FUL33" s="76"/>
      <c r="FUM33" s="31"/>
      <c r="FUN33" s="76"/>
      <c r="FUO33" s="31"/>
      <c r="FUP33" s="76"/>
      <c r="FUQ33" s="24"/>
      <c r="FUR33" s="75"/>
      <c r="FUS33" s="75"/>
      <c r="FUT33" s="75"/>
      <c r="FUU33" s="35"/>
      <c r="FUV33" s="76"/>
      <c r="FUW33" s="35"/>
      <c r="FUX33" s="76"/>
      <c r="FUY33" s="26"/>
      <c r="FUZ33" s="76"/>
      <c r="FVA33" s="26"/>
      <c r="FVB33" s="76"/>
      <c r="FVC33" s="26"/>
      <c r="FVD33" s="76"/>
      <c r="FVE33" s="26"/>
      <c r="FVF33" s="76"/>
      <c r="FVG33" s="26"/>
      <c r="FVH33" s="76"/>
      <c r="FVI33" s="26"/>
      <c r="FVJ33" s="76"/>
      <c r="FVK33" s="26"/>
      <c r="FVL33" s="76"/>
      <c r="FVM33" s="31"/>
      <c r="FVN33" s="76"/>
      <c r="FVO33" s="31"/>
      <c r="FVP33" s="76"/>
      <c r="FVQ33" s="31"/>
      <c r="FVR33" s="76"/>
      <c r="FVS33" s="31"/>
      <c r="FVT33" s="76"/>
      <c r="FVU33" s="31"/>
      <c r="FVV33" s="76"/>
      <c r="FVW33" s="31"/>
      <c r="FVX33" s="76"/>
      <c r="FVY33" s="31"/>
      <c r="FVZ33" s="76"/>
      <c r="FWA33" s="31"/>
      <c r="FWB33" s="76"/>
      <c r="FWC33" s="31"/>
      <c r="FWD33" s="76"/>
      <c r="FWE33" s="31"/>
      <c r="FWF33" s="76"/>
      <c r="FWG33" s="31"/>
      <c r="FWH33" s="77"/>
      <c r="FWI33" s="31"/>
      <c r="FWJ33" s="76"/>
      <c r="FWK33" s="31"/>
      <c r="FWL33" s="76"/>
      <c r="FWM33" s="31"/>
      <c r="FWN33" s="76"/>
      <c r="FWO33" s="31"/>
      <c r="FWP33" s="76"/>
      <c r="FWQ33" s="31"/>
      <c r="FWR33" s="76"/>
      <c r="FWS33" s="31"/>
      <c r="FWT33" s="76"/>
      <c r="FWU33" s="31"/>
      <c r="FWV33" s="76"/>
      <c r="FWW33" s="24"/>
      <c r="FWX33" s="76"/>
      <c r="FWY33" s="31"/>
      <c r="FWZ33" s="76"/>
      <c r="FXA33" s="31"/>
      <c r="FXB33" s="76"/>
      <c r="FXC33" s="31"/>
      <c r="FXD33" s="76"/>
      <c r="FXE33" s="31"/>
      <c r="FXF33" s="76"/>
      <c r="FXG33" s="24"/>
      <c r="FXH33" s="76"/>
      <c r="FXI33" s="31"/>
      <c r="FXJ33" s="76"/>
      <c r="FXK33" s="31"/>
      <c r="FXL33" s="76"/>
      <c r="FXM33" s="31"/>
      <c r="FXN33" s="76"/>
      <c r="FXO33" s="24"/>
      <c r="FXP33" s="75"/>
      <c r="FXQ33" s="75"/>
      <c r="FXR33" s="75"/>
      <c r="FXS33" s="35"/>
      <c r="FXT33" s="76"/>
      <c r="FXU33" s="35"/>
      <c r="FXV33" s="76"/>
      <c r="FXW33" s="26"/>
      <c r="FXX33" s="76"/>
      <c r="FXY33" s="26"/>
      <c r="FXZ33" s="76"/>
      <c r="FYA33" s="26"/>
      <c r="FYB33" s="76"/>
      <c r="FYC33" s="26"/>
      <c r="FYD33" s="76"/>
      <c r="FYE33" s="26"/>
      <c r="FYF33" s="76"/>
      <c r="FYG33" s="26"/>
      <c r="FYH33" s="76"/>
      <c r="FYI33" s="26"/>
      <c r="FYJ33" s="76"/>
      <c r="FYK33" s="31"/>
      <c r="FYL33" s="76"/>
      <c r="FYM33" s="31"/>
      <c r="FYN33" s="76"/>
      <c r="FYO33" s="31"/>
      <c r="FYP33" s="76"/>
      <c r="FYQ33" s="31"/>
      <c r="FYR33" s="76"/>
      <c r="FYS33" s="31"/>
      <c r="FYT33" s="76"/>
      <c r="FYU33" s="31"/>
      <c r="FYV33" s="76"/>
      <c r="FYW33" s="31"/>
      <c r="FYX33" s="76"/>
      <c r="FYY33" s="31"/>
      <c r="FYZ33" s="76"/>
      <c r="FZA33" s="31"/>
      <c r="FZB33" s="76"/>
      <c r="FZC33" s="31"/>
      <c r="FZD33" s="76"/>
      <c r="FZE33" s="31"/>
      <c r="FZF33" s="77"/>
      <c r="FZG33" s="31"/>
      <c r="FZH33" s="76"/>
      <c r="FZI33" s="31"/>
      <c r="FZJ33" s="76"/>
      <c r="FZK33" s="31"/>
      <c r="FZL33" s="76"/>
      <c r="FZM33" s="31"/>
      <c r="FZN33" s="76"/>
      <c r="FZO33" s="31"/>
      <c r="FZP33" s="76"/>
      <c r="FZQ33" s="31"/>
      <c r="FZR33" s="76"/>
      <c r="FZS33" s="31"/>
      <c r="FZT33" s="76"/>
      <c r="FZU33" s="24"/>
      <c r="FZV33" s="76"/>
      <c r="FZW33" s="31"/>
      <c r="FZX33" s="76"/>
      <c r="FZY33" s="31"/>
      <c r="FZZ33" s="76"/>
      <c r="GAA33" s="31"/>
      <c r="GAB33" s="76"/>
      <c r="GAC33" s="31"/>
      <c r="GAD33" s="76"/>
      <c r="GAE33" s="24"/>
      <c r="GAF33" s="76"/>
      <c r="GAG33" s="31"/>
      <c r="GAH33" s="76"/>
      <c r="GAI33" s="31"/>
      <c r="GAJ33" s="76"/>
      <c r="GAK33" s="31"/>
      <c r="GAL33" s="76"/>
      <c r="GAM33" s="24"/>
      <c r="GAN33" s="75"/>
      <c r="GAO33" s="75"/>
      <c r="GAP33" s="75"/>
      <c r="GAQ33" s="35"/>
      <c r="GAR33" s="76"/>
      <c r="GAS33" s="35"/>
      <c r="GAT33" s="76"/>
      <c r="GAU33" s="26"/>
      <c r="GAV33" s="76"/>
      <c r="GAW33" s="26"/>
      <c r="GAX33" s="76"/>
      <c r="GAY33" s="26"/>
      <c r="GAZ33" s="76"/>
      <c r="GBA33" s="26"/>
      <c r="GBB33" s="76"/>
      <c r="GBC33" s="26"/>
      <c r="GBD33" s="76"/>
      <c r="GBE33" s="26"/>
      <c r="GBF33" s="76"/>
      <c r="GBG33" s="26"/>
      <c r="GBH33" s="76"/>
      <c r="GBI33" s="31"/>
      <c r="GBJ33" s="76"/>
      <c r="GBK33" s="31"/>
      <c r="GBL33" s="76"/>
      <c r="GBM33" s="31"/>
      <c r="GBN33" s="76"/>
      <c r="GBO33" s="31"/>
      <c r="GBP33" s="76"/>
      <c r="GBQ33" s="31"/>
      <c r="GBR33" s="76"/>
      <c r="GBS33" s="31"/>
      <c r="GBT33" s="76"/>
      <c r="GBU33" s="31"/>
      <c r="GBV33" s="76"/>
      <c r="GBW33" s="31"/>
      <c r="GBX33" s="76"/>
      <c r="GBY33" s="31"/>
      <c r="GBZ33" s="76"/>
      <c r="GCA33" s="31"/>
      <c r="GCB33" s="76"/>
      <c r="GCC33" s="31"/>
      <c r="GCD33" s="77"/>
      <c r="GCE33" s="31"/>
      <c r="GCF33" s="76"/>
      <c r="GCG33" s="31"/>
      <c r="GCH33" s="76"/>
      <c r="GCI33" s="31"/>
      <c r="GCJ33" s="76"/>
      <c r="GCK33" s="31"/>
      <c r="GCL33" s="76"/>
      <c r="GCM33" s="31"/>
      <c r="GCN33" s="76"/>
      <c r="GCO33" s="31"/>
      <c r="GCP33" s="76"/>
      <c r="GCQ33" s="31"/>
      <c r="GCR33" s="76"/>
      <c r="GCS33" s="24"/>
      <c r="GCT33" s="76"/>
      <c r="GCU33" s="31"/>
      <c r="GCV33" s="76"/>
      <c r="GCW33" s="31"/>
      <c r="GCX33" s="76"/>
      <c r="GCY33" s="31"/>
      <c r="GCZ33" s="76"/>
      <c r="GDA33" s="31"/>
      <c r="GDB33" s="76"/>
      <c r="GDC33" s="24"/>
      <c r="GDD33" s="76"/>
      <c r="GDE33" s="31"/>
      <c r="GDF33" s="76"/>
      <c r="GDG33" s="31"/>
      <c r="GDH33" s="76"/>
      <c r="GDI33" s="31"/>
      <c r="GDJ33" s="76"/>
      <c r="GDK33" s="24"/>
      <c r="GDL33" s="75"/>
      <c r="GDM33" s="75"/>
      <c r="GDN33" s="75"/>
      <c r="GDO33" s="35"/>
      <c r="GDP33" s="76"/>
      <c r="GDQ33" s="35"/>
      <c r="GDR33" s="76"/>
      <c r="GDS33" s="26"/>
      <c r="GDT33" s="76"/>
      <c r="GDU33" s="26"/>
      <c r="GDV33" s="76"/>
      <c r="GDW33" s="26"/>
      <c r="GDX33" s="76"/>
      <c r="GDY33" s="26"/>
      <c r="GDZ33" s="76"/>
      <c r="GEA33" s="26"/>
      <c r="GEB33" s="76"/>
      <c r="GEC33" s="26"/>
      <c r="GED33" s="76"/>
      <c r="GEE33" s="26"/>
      <c r="GEF33" s="76"/>
      <c r="GEG33" s="31"/>
      <c r="GEH33" s="76"/>
      <c r="GEI33" s="31"/>
      <c r="GEJ33" s="76"/>
      <c r="GEK33" s="31"/>
      <c r="GEL33" s="76"/>
      <c r="GEM33" s="31"/>
      <c r="GEN33" s="76"/>
      <c r="GEO33" s="31"/>
      <c r="GEP33" s="76"/>
      <c r="GEQ33" s="31"/>
      <c r="GER33" s="76"/>
      <c r="GES33" s="31"/>
      <c r="GET33" s="76"/>
      <c r="GEU33" s="31"/>
      <c r="GEV33" s="76"/>
      <c r="GEW33" s="31"/>
      <c r="GEX33" s="76"/>
      <c r="GEY33" s="31"/>
      <c r="GEZ33" s="76"/>
      <c r="GFA33" s="31"/>
      <c r="GFB33" s="77"/>
      <c r="GFC33" s="31"/>
      <c r="GFD33" s="76"/>
      <c r="GFE33" s="31"/>
      <c r="GFF33" s="76"/>
      <c r="GFG33" s="31"/>
      <c r="GFH33" s="76"/>
      <c r="GFI33" s="31"/>
      <c r="GFJ33" s="76"/>
      <c r="GFK33" s="31"/>
      <c r="GFL33" s="76"/>
      <c r="GFM33" s="31"/>
      <c r="GFN33" s="76"/>
      <c r="GFO33" s="31"/>
      <c r="GFP33" s="76"/>
      <c r="GFQ33" s="24"/>
      <c r="GFR33" s="76"/>
      <c r="GFS33" s="31"/>
      <c r="GFT33" s="76"/>
      <c r="GFU33" s="31"/>
      <c r="GFV33" s="76"/>
      <c r="GFW33" s="31"/>
      <c r="GFX33" s="76"/>
      <c r="GFY33" s="31"/>
      <c r="GFZ33" s="76"/>
      <c r="GGA33" s="24"/>
      <c r="GGB33" s="76"/>
      <c r="GGC33" s="31"/>
      <c r="GGD33" s="76"/>
      <c r="GGE33" s="31"/>
      <c r="GGF33" s="76"/>
      <c r="GGG33" s="31"/>
      <c r="GGH33" s="76"/>
      <c r="GGI33" s="24"/>
      <c r="GGJ33" s="75"/>
      <c r="GGK33" s="75"/>
      <c r="GGL33" s="75"/>
      <c r="GGM33" s="35"/>
      <c r="GGN33" s="76"/>
      <c r="GGO33" s="35"/>
      <c r="GGP33" s="76"/>
      <c r="GGQ33" s="26"/>
      <c r="GGR33" s="76"/>
      <c r="GGS33" s="26"/>
      <c r="GGT33" s="76"/>
      <c r="GGU33" s="26"/>
      <c r="GGV33" s="76"/>
      <c r="GGW33" s="26"/>
      <c r="GGX33" s="76"/>
      <c r="GGY33" s="26"/>
      <c r="GGZ33" s="76"/>
      <c r="GHA33" s="26"/>
      <c r="GHB33" s="76"/>
      <c r="GHC33" s="26"/>
      <c r="GHD33" s="76"/>
      <c r="GHE33" s="31"/>
      <c r="GHF33" s="76"/>
      <c r="GHG33" s="31"/>
      <c r="GHH33" s="76"/>
      <c r="GHI33" s="31"/>
      <c r="GHJ33" s="76"/>
      <c r="GHK33" s="31"/>
      <c r="GHL33" s="76"/>
      <c r="GHM33" s="31"/>
      <c r="GHN33" s="76"/>
      <c r="GHO33" s="31"/>
      <c r="GHP33" s="76"/>
      <c r="GHQ33" s="31"/>
      <c r="GHR33" s="76"/>
      <c r="GHS33" s="31"/>
      <c r="GHT33" s="76"/>
      <c r="GHU33" s="31"/>
      <c r="GHV33" s="76"/>
      <c r="GHW33" s="31"/>
      <c r="GHX33" s="76"/>
      <c r="GHY33" s="31"/>
      <c r="GHZ33" s="77"/>
      <c r="GIA33" s="31"/>
      <c r="GIB33" s="76"/>
      <c r="GIC33" s="31"/>
      <c r="GID33" s="76"/>
      <c r="GIE33" s="31"/>
      <c r="GIF33" s="76"/>
      <c r="GIG33" s="31"/>
      <c r="GIH33" s="76"/>
      <c r="GII33" s="31"/>
      <c r="GIJ33" s="76"/>
      <c r="GIK33" s="31"/>
      <c r="GIL33" s="76"/>
      <c r="GIM33" s="31"/>
      <c r="GIN33" s="76"/>
      <c r="GIO33" s="24"/>
      <c r="GIP33" s="76"/>
      <c r="GIQ33" s="31"/>
      <c r="GIR33" s="76"/>
      <c r="GIS33" s="31"/>
      <c r="GIT33" s="76"/>
      <c r="GIU33" s="31"/>
      <c r="GIV33" s="76"/>
      <c r="GIW33" s="31"/>
      <c r="GIX33" s="76"/>
      <c r="GIY33" s="24"/>
      <c r="GIZ33" s="76"/>
      <c r="GJA33" s="31"/>
      <c r="GJB33" s="76"/>
      <c r="GJC33" s="31"/>
      <c r="GJD33" s="76"/>
      <c r="GJE33" s="31"/>
      <c r="GJF33" s="76"/>
      <c r="GJG33" s="24"/>
      <c r="GJH33" s="75"/>
      <c r="GJI33" s="75"/>
      <c r="GJJ33" s="75"/>
      <c r="GJK33" s="35"/>
      <c r="GJL33" s="76"/>
      <c r="GJM33" s="35"/>
      <c r="GJN33" s="76"/>
      <c r="GJO33" s="26"/>
      <c r="GJP33" s="76"/>
      <c r="GJQ33" s="26"/>
      <c r="GJR33" s="76"/>
      <c r="GJS33" s="26"/>
      <c r="GJT33" s="76"/>
      <c r="GJU33" s="26"/>
      <c r="GJV33" s="76"/>
      <c r="GJW33" s="26"/>
      <c r="GJX33" s="76"/>
      <c r="GJY33" s="26"/>
      <c r="GJZ33" s="76"/>
      <c r="GKA33" s="26"/>
      <c r="GKB33" s="76"/>
      <c r="GKC33" s="31"/>
      <c r="GKD33" s="76"/>
      <c r="GKE33" s="31"/>
      <c r="GKF33" s="76"/>
      <c r="GKG33" s="31"/>
      <c r="GKH33" s="76"/>
      <c r="GKI33" s="31"/>
      <c r="GKJ33" s="76"/>
      <c r="GKK33" s="31"/>
      <c r="GKL33" s="76"/>
      <c r="GKM33" s="31"/>
      <c r="GKN33" s="76"/>
      <c r="GKO33" s="31"/>
      <c r="GKP33" s="76"/>
      <c r="GKQ33" s="31"/>
      <c r="GKR33" s="76"/>
      <c r="GKS33" s="31"/>
      <c r="GKT33" s="76"/>
      <c r="GKU33" s="31"/>
      <c r="GKV33" s="76"/>
      <c r="GKW33" s="31"/>
      <c r="GKX33" s="77"/>
      <c r="GKY33" s="31"/>
      <c r="GKZ33" s="76"/>
      <c r="GLA33" s="31"/>
      <c r="GLB33" s="76"/>
      <c r="GLC33" s="31"/>
      <c r="GLD33" s="76"/>
      <c r="GLE33" s="31"/>
      <c r="GLF33" s="76"/>
      <c r="GLG33" s="31"/>
      <c r="GLH33" s="76"/>
      <c r="GLI33" s="31"/>
      <c r="GLJ33" s="76"/>
      <c r="GLK33" s="31"/>
      <c r="GLL33" s="76"/>
      <c r="GLM33" s="24"/>
      <c r="GLN33" s="76"/>
      <c r="GLO33" s="31"/>
      <c r="GLP33" s="76"/>
      <c r="GLQ33" s="31"/>
      <c r="GLR33" s="76"/>
      <c r="GLS33" s="31"/>
      <c r="GLT33" s="76"/>
      <c r="GLU33" s="31"/>
      <c r="GLV33" s="76"/>
      <c r="GLW33" s="24"/>
      <c r="GLX33" s="76"/>
      <c r="GLY33" s="31"/>
      <c r="GLZ33" s="76"/>
      <c r="GMA33" s="31"/>
      <c r="GMB33" s="76"/>
      <c r="GMC33" s="31"/>
      <c r="GMD33" s="76"/>
      <c r="GME33" s="24"/>
      <c r="GMF33" s="75"/>
      <c r="GMG33" s="75"/>
      <c r="GMH33" s="75"/>
      <c r="GMI33" s="35"/>
      <c r="GMJ33" s="76"/>
      <c r="GMK33" s="35"/>
      <c r="GML33" s="76"/>
      <c r="GMM33" s="26"/>
      <c r="GMN33" s="76"/>
      <c r="GMO33" s="26"/>
      <c r="GMP33" s="76"/>
      <c r="GMQ33" s="26"/>
      <c r="GMR33" s="76"/>
      <c r="GMS33" s="26"/>
      <c r="GMT33" s="76"/>
      <c r="GMU33" s="26"/>
      <c r="GMV33" s="76"/>
      <c r="GMW33" s="26"/>
      <c r="GMX33" s="76"/>
      <c r="GMY33" s="26"/>
      <c r="GMZ33" s="76"/>
      <c r="GNA33" s="31"/>
      <c r="GNB33" s="76"/>
      <c r="GNC33" s="31"/>
      <c r="GND33" s="76"/>
      <c r="GNE33" s="31"/>
      <c r="GNF33" s="76"/>
      <c r="GNG33" s="31"/>
      <c r="GNH33" s="76"/>
      <c r="GNI33" s="31"/>
      <c r="GNJ33" s="76"/>
      <c r="GNK33" s="31"/>
      <c r="GNL33" s="76"/>
      <c r="GNM33" s="31"/>
      <c r="GNN33" s="76"/>
      <c r="GNO33" s="31"/>
      <c r="GNP33" s="76"/>
      <c r="GNQ33" s="31"/>
      <c r="GNR33" s="76"/>
      <c r="GNS33" s="31"/>
      <c r="GNT33" s="76"/>
      <c r="GNU33" s="31"/>
      <c r="GNV33" s="77"/>
      <c r="GNW33" s="31"/>
      <c r="GNX33" s="76"/>
      <c r="GNY33" s="31"/>
      <c r="GNZ33" s="76"/>
      <c r="GOA33" s="31"/>
      <c r="GOB33" s="76"/>
      <c r="GOC33" s="31"/>
      <c r="GOD33" s="76"/>
      <c r="GOE33" s="31"/>
      <c r="GOF33" s="76"/>
      <c r="GOG33" s="31"/>
      <c r="GOH33" s="76"/>
      <c r="GOI33" s="31"/>
      <c r="GOJ33" s="76"/>
      <c r="GOK33" s="24"/>
      <c r="GOL33" s="76"/>
      <c r="GOM33" s="31"/>
      <c r="GON33" s="76"/>
      <c r="GOO33" s="31"/>
      <c r="GOP33" s="76"/>
      <c r="GOQ33" s="31"/>
      <c r="GOR33" s="76"/>
      <c r="GOS33" s="31"/>
      <c r="GOT33" s="76"/>
      <c r="GOU33" s="24"/>
      <c r="GOV33" s="76"/>
      <c r="GOW33" s="31"/>
      <c r="GOX33" s="76"/>
      <c r="GOY33" s="31"/>
      <c r="GOZ33" s="76"/>
      <c r="GPA33" s="31"/>
      <c r="GPB33" s="76"/>
      <c r="GPC33" s="24"/>
      <c r="GPD33" s="75"/>
      <c r="GPE33" s="75"/>
      <c r="GPF33" s="75"/>
      <c r="GPG33" s="35"/>
      <c r="GPH33" s="76"/>
      <c r="GPI33" s="35"/>
      <c r="GPJ33" s="76"/>
      <c r="GPK33" s="26"/>
      <c r="GPL33" s="76"/>
      <c r="GPM33" s="26"/>
      <c r="GPN33" s="76"/>
      <c r="GPO33" s="26"/>
      <c r="GPP33" s="76"/>
      <c r="GPQ33" s="26"/>
      <c r="GPR33" s="76"/>
      <c r="GPS33" s="26"/>
      <c r="GPT33" s="76"/>
      <c r="GPU33" s="26"/>
      <c r="GPV33" s="76"/>
      <c r="GPW33" s="26"/>
      <c r="GPX33" s="76"/>
      <c r="GPY33" s="31"/>
      <c r="GPZ33" s="76"/>
      <c r="GQA33" s="31"/>
      <c r="GQB33" s="76"/>
      <c r="GQC33" s="31"/>
      <c r="GQD33" s="76"/>
      <c r="GQE33" s="31"/>
      <c r="GQF33" s="76"/>
      <c r="GQG33" s="31"/>
      <c r="GQH33" s="76"/>
      <c r="GQI33" s="31"/>
      <c r="GQJ33" s="76"/>
      <c r="GQK33" s="31"/>
      <c r="GQL33" s="76"/>
      <c r="GQM33" s="31"/>
      <c r="GQN33" s="76"/>
      <c r="GQO33" s="31"/>
      <c r="GQP33" s="76"/>
      <c r="GQQ33" s="31"/>
      <c r="GQR33" s="76"/>
      <c r="GQS33" s="31"/>
      <c r="GQT33" s="77"/>
      <c r="GQU33" s="31"/>
      <c r="GQV33" s="76"/>
      <c r="GQW33" s="31"/>
      <c r="GQX33" s="76"/>
      <c r="GQY33" s="31"/>
      <c r="GQZ33" s="76"/>
      <c r="GRA33" s="31"/>
      <c r="GRB33" s="76"/>
      <c r="GRC33" s="31"/>
      <c r="GRD33" s="76"/>
      <c r="GRE33" s="31"/>
      <c r="GRF33" s="76"/>
      <c r="GRG33" s="31"/>
      <c r="GRH33" s="76"/>
      <c r="GRI33" s="24"/>
      <c r="GRJ33" s="76"/>
      <c r="GRK33" s="31"/>
      <c r="GRL33" s="76"/>
      <c r="GRM33" s="31"/>
      <c r="GRN33" s="76"/>
      <c r="GRO33" s="31"/>
      <c r="GRP33" s="76"/>
      <c r="GRQ33" s="31"/>
      <c r="GRR33" s="76"/>
      <c r="GRS33" s="24"/>
      <c r="GRT33" s="76"/>
      <c r="GRU33" s="31"/>
      <c r="GRV33" s="76"/>
      <c r="GRW33" s="31"/>
      <c r="GRX33" s="76"/>
      <c r="GRY33" s="31"/>
      <c r="GRZ33" s="76"/>
      <c r="GSA33" s="24"/>
      <c r="GSB33" s="75"/>
      <c r="GSC33" s="75"/>
      <c r="GSD33" s="75"/>
      <c r="GSE33" s="35"/>
      <c r="GSF33" s="76"/>
      <c r="GSG33" s="35"/>
      <c r="GSH33" s="76"/>
      <c r="GSI33" s="26"/>
      <c r="GSJ33" s="76"/>
      <c r="GSK33" s="26"/>
      <c r="GSL33" s="76"/>
      <c r="GSM33" s="26"/>
      <c r="GSN33" s="76"/>
      <c r="GSO33" s="26"/>
      <c r="GSP33" s="76"/>
      <c r="GSQ33" s="26"/>
      <c r="GSR33" s="76"/>
      <c r="GSS33" s="26"/>
      <c r="GST33" s="76"/>
      <c r="GSU33" s="26"/>
      <c r="GSV33" s="76"/>
      <c r="GSW33" s="31"/>
      <c r="GSX33" s="76"/>
      <c r="GSY33" s="31"/>
      <c r="GSZ33" s="76"/>
      <c r="GTA33" s="31"/>
      <c r="GTB33" s="76"/>
      <c r="GTC33" s="31"/>
      <c r="GTD33" s="76"/>
      <c r="GTE33" s="31"/>
      <c r="GTF33" s="76"/>
      <c r="GTG33" s="31"/>
      <c r="GTH33" s="76"/>
      <c r="GTI33" s="31"/>
      <c r="GTJ33" s="76"/>
      <c r="GTK33" s="31"/>
      <c r="GTL33" s="76"/>
      <c r="GTM33" s="31"/>
      <c r="GTN33" s="76"/>
      <c r="GTO33" s="31"/>
      <c r="GTP33" s="76"/>
      <c r="GTQ33" s="31"/>
      <c r="GTR33" s="77"/>
      <c r="GTS33" s="31"/>
      <c r="GTT33" s="76"/>
      <c r="GTU33" s="31"/>
      <c r="GTV33" s="76"/>
      <c r="GTW33" s="31"/>
      <c r="GTX33" s="76"/>
      <c r="GTY33" s="31"/>
      <c r="GTZ33" s="76"/>
      <c r="GUA33" s="31"/>
      <c r="GUB33" s="76"/>
      <c r="GUC33" s="31"/>
      <c r="GUD33" s="76"/>
      <c r="GUE33" s="31"/>
      <c r="GUF33" s="76"/>
      <c r="GUG33" s="24"/>
      <c r="GUH33" s="76"/>
      <c r="GUI33" s="31"/>
      <c r="GUJ33" s="76"/>
      <c r="GUK33" s="31"/>
      <c r="GUL33" s="76"/>
      <c r="GUM33" s="31"/>
      <c r="GUN33" s="76"/>
      <c r="GUO33" s="31"/>
      <c r="GUP33" s="76"/>
      <c r="GUQ33" s="24"/>
      <c r="GUR33" s="76"/>
      <c r="GUS33" s="31"/>
      <c r="GUT33" s="76"/>
      <c r="GUU33" s="31"/>
      <c r="GUV33" s="76"/>
      <c r="GUW33" s="31"/>
      <c r="GUX33" s="76"/>
      <c r="GUY33" s="24"/>
      <c r="GUZ33" s="75"/>
      <c r="GVA33" s="75"/>
      <c r="GVB33" s="75"/>
      <c r="GVC33" s="35"/>
      <c r="GVD33" s="76"/>
      <c r="GVE33" s="35"/>
      <c r="GVF33" s="76"/>
      <c r="GVG33" s="26"/>
      <c r="GVH33" s="76"/>
      <c r="GVI33" s="26"/>
      <c r="GVJ33" s="76"/>
      <c r="GVK33" s="26"/>
      <c r="GVL33" s="76"/>
      <c r="GVM33" s="26"/>
      <c r="GVN33" s="76"/>
      <c r="GVO33" s="26"/>
      <c r="GVP33" s="76"/>
      <c r="GVQ33" s="26"/>
      <c r="GVR33" s="76"/>
      <c r="GVS33" s="26"/>
      <c r="GVT33" s="76"/>
      <c r="GVU33" s="31"/>
      <c r="GVV33" s="76"/>
      <c r="GVW33" s="31"/>
      <c r="GVX33" s="76"/>
      <c r="GVY33" s="31"/>
      <c r="GVZ33" s="76"/>
      <c r="GWA33" s="31"/>
      <c r="GWB33" s="76"/>
      <c r="GWC33" s="31"/>
      <c r="GWD33" s="76"/>
      <c r="GWE33" s="31"/>
      <c r="GWF33" s="76"/>
      <c r="GWG33" s="31"/>
      <c r="GWH33" s="76"/>
      <c r="GWI33" s="31"/>
      <c r="GWJ33" s="76"/>
      <c r="GWK33" s="31"/>
      <c r="GWL33" s="76"/>
      <c r="GWM33" s="31"/>
      <c r="GWN33" s="76"/>
      <c r="GWO33" s="31"/>
      <c r="GWP33" s="77"/>
      <c r="GWQ33" s="31"/>
      <c r="GWR33" s="76"/>
      <c r="GWS33" s="31"/>
      <c r="GWT33" s="76"/>
      <c r="GWU33" s="31"/>
      <c r="GWV33" s="76"/>
      <c r="GWW33" s="31"/>
      <c r="GWX33" s="76"/>
      <c r="GWY33" s="31"/>
      <c r="GWZ33" s="76"/>
      <c r="GXA33" s="31"/>
      <c r="GXB33" s="76"/>
      <c r="GXC33" s="31"/>
      <c r="GXD33" s="76"/>
      <c r="GXE33" s="24"/>
      <c r="GXF33" s="76"/>
      <c r="GXG33" s="31"/>
      <c r="GXH33" s="76"/>
      <c r="GXI33" s="31"/>
      <c r="GXJ33" s="76"/>
      <c r="GXK33" s="31"/>
      <c r="GXL33" s="76"/>
      <c r="GXM33" s="31"/>
      <c r="GXN33" s="76"/>
      <c r="GXO33" s="24"/>
      <c r="GXP33" s="76"/>
      <c r="GXQ33" s="31"/>
      <c r="GXR33" s="76"/>
      <c r="GXS33" s="31"/>
      <c r="GXT33" s="76"/>
      <c r="GXU33" s="31"/>
      <c r="GXV33" s="76"/>
      <c r="GXW33" s="24"/>
      <c r="GXX33" s="75"/>
      <c r="GXY33" s="75"/>
      <c r="GXZ33" s="75"/>
      <c r="GYA33" s="35"/>
      <c r="GYB33" s="76"/>
      <c r="GYC33" s="35"/>
      <c r="GYD33" s="76"/>
      <c r="GYE33" s="26"/>
      <c r="GYF33" s="76"/>
      <c r="GYG33" s="26"/>
      <c r="GYH33" s="76"/>
      <c r="GYI33" s="26"/>
      <c r="GYJ33" s="76"/>
      <c r="GYK33" s="26"/>
      <c r="GYL33" s="76"/>
      <c r="GYM33" s="26"/>
      <c r="GYN33" s="76"/>
      <c r="GYO33" s="26"/>
      <c r="GYP33" s="76"/>
      <c r="GYQ33" s="26"/>
      <c r="GYR33" s="76"/>
      <c r="GYS33" s="31"/>
      <c r="GYT33" s="76"/>
      <c r="GYU33" s="31"/>
      <c r="GYV33" s="76"/>
      <c r="GYW33" s="31"/>
      <c r="GYX33" s="76"/>
      <c r="GYY33" s="31"/>
      <c r="GYZ33" s="76"/>
      <c r="GZA33" s="31"/>
      <c r="GZB33" s="76"/>
      <c r="GZC33" s="31"/>
      <c r="GZD33" s="76"/>
      <c r="GZE33" s="31"/>
      <c r="GZF33" s="76"/>
      <c r="GZG33" s="31"/>
      <c r="GZH33" s="76"/>
      <c r="GZI33" s="31"/>
      <c r="GZJ33" s="76"/>
      <c r="GZK33" s="31"/>
      <c r="GZL33" s="76"/>
      <c r="GZM33" s="31"/>
      <c r="GZN33" s="77"/>
      <c r="GZO33" s="31"/>
      <c r="GZP33" s="76"/>
      <c r="GZQ33" s="31"/>
      <c r="GZR33" s="76"/>
      <c r="GZS33" s="31"/>
      <c r="GZT33" s="76"/>
      <c r="GZU33" s="31"/>
      <c r="GZV33" s="76"/>
      <c r="GZW33" s="31"/>
      <c r="GZX33" s="76"/>
      <c r="GZY33" s="31"/>
      <c r="GZZ33" s="76"/>
      <c r="HAA33" s="31"/>
      <c r="HAB33" s="76"/>
      <c r="HAC33" s="24"/>
      <c r="HAD33" s="76"/>
      <c r="HAE33" s="31"/>
      <c r="HAF33" s="76"/>
      <c r="HAG33" s="31"/>
      <c r="HAH33" s="76"/>
      <c r="HAI33" s="31"/>
      <c r="HAJ33" s="76"/>
      <c r="HAK33" s="31"/>
      <c r="HAL33" s="76"/>
      <c r="HAM33" s="24"/>
      <c r="HAN33" s="76"/>
      <c r="HAO33" s="31"/>
      <c r="HAP33" s="76"/>
      <c r="HAQ33" s="31"/>
      <c r="HAR33" s="76"/>
      <c r="HAS33" s="31"/>
      <c r="HAT33" s="76"/>
      <c r="HAU33" s="24"/>
      <c r="HAV33" s="75"/>
      <c r="HAW33" s="75"/>
      <c r="HAX33" s="75"/>
      <c r="HAY33" s="35"/>
      <c r="HAZ33" s="76"/>
      <c r="HBA33" s="35"/>
      <c r="HBB33" s="76"/>
      <c r="HBC33" s="26"/>
      <c r="HBD33" s="76"/>
      <c r="HBE33" s="26"/>
      <c r="HBF33" s="76"/>
      <c r="HBG33" s="26"/>
      <c r="HBH33" s="76"/>
      <c r="HBI33" s="26"/>
      <c r="HBJ33" s="76"/>
      <c r="HBK33" s="26"/>
      <c r="HBL33" s="76"/>
      <c r="HBM33" s="26"/>
      <c r="HBN33" s="76"/>
      <c r="HBO33" s="26"/>
      <c r="HBP33" s="76"/>
      <c r="HBQ33" s="31"/>
      <c r="HBR33" s="76"/>
      <c r="HBS33" s="31"/>
      <c r="HBT33" s="76"/>
      <c r="HBU33" s="31"/>
      <c r="HBV33" s="76"/>
      <c r="HBW33" s="31"/>
      <c r="HBX33" s="76"/>
      <c r="HBY33" s="31"/>
      <c r="HBZ33" s="76"/>
      <c r="HCA33" s="31"/>
      <c r="HCB33" s="76"/>
      <c r="HCC33" s="31"/>
      <c r="HCD33" s="76"/>
      <c r="HCE33" s="31"/>
      <c r="HCF33" s="76"/>
      <c r="HCG33" s="31"/>
      <c r="HCH33" s="76"/>
      <c r="HCI33" s="31"/>
      <c r="HCJ33" s="76"/>
      <c r="HCK33" s="31"/>
      <c r="HCL33" s="77"/>
      <c r="HCM33" s="31"/>
      <c r="HCN33" s="76"/>
      <c r="HCO33" s="31"/>
      <c r="HCP33" s="76"/>
      <c r="HCQ33" s="31"/>
      <c r="HCR33" s="76"/>
      <c r="HCS33" s="31"/>
      <c r="HCT33" s="76"/>
      <c r="HCU33" s="31"/>
      <c r="HCV33" s="76"/>
      <c r="HCW33" s="31"/>
      <c r="HCX33" s="76"/>
      <c r="HCY33" s="31"/>
      <c r="HCZ33" s="76"/>
      <c r="HDA33" s="24"/>
      <c r="HDB33" s="76"/>
      <c r="HDC33" s="31"/>
      <c r="HDD33" s="76"/>
      <c r="HDE33" s="31"/>
      <c r="HDF33" s="76"/>
      <c r="HDG33" s="31"/>
      <c r="HDH33" s="76"/>
      <c r="HDI33" s="31"/>
      <c r="HDJ33" s="76"/>
      <c r="HDK33" s="24"/>
      <c r="HDL33" s="76"/>
      <c r="HDM33" s="31"/>
      <c r="HDN33" s="76"/>
      <c r="HDO33" s="31"/>
      <c r="HDP33" s="76"/>
      <c r="HDQ33" s="31"/>
      <c r="HDR33" s="76"/>
      <c r="HDS33" s="24"/>
      <c r="HDT33" s="75"/>
      <c r="HDU33" s="75"/>
      <c r="HDV33" s="75"/>
      <c r="HDW33" s="35"/>
      <c r="HDX33" s="76"/>
      <c r="HDY33" s="35"/>
      <c r="HDZ33" s="76"/>
      <c r="HEA33" s="26"/>
      <c r="HEB33" s="76"/>
      <c r="HEC33" s="26"/>
      <c r="HED33" s="76"/>
      <c r="HEE33" s="26"/>
      <c r="HEF33" s="76"/>
      <c r="HEG33" s="26"/>
      <c r="HEH33" s="76"/>
      <c r="HEI33" s="26"/>
      <c r="HEJ33" s="76"/>
      <c r="HEK33" s="26"/>
      <c r="HEL33" s="76"/>
      <c r="HEM33" s="26"/>
      <c r="HEN33" s="76"/>
      <c r="HEO33" s="31"/>
      <c r="HEP33" s="76"/>
      <c r="HEQ33" s="31"/>
      <c r="HER33" s="76"/>
      <c r="HES33" s="31"/>
      <c r="HET33" s="76"/>
      <c r="HEU33" s="31"/>
      <c r="HEV33" s="76"/>
      <c r="HEW33" s="31"/>
      <c r="HEX33" s="76"/>
      <c r="HEY33" s="31"/>
      <c r="HEZ33" s="76"/>
      <c r="HFA33" s="31"/>
      <c r="HFB33" s="76"/>
      <c r="HFC33" s="31"/>
      <c r="HFD33" s="76"/>
      <c r="HFE33" s="31"/>
      <c r="HFF33" s="76"/>
      <c r="HFG33" s="31"/>
      <c r="HFH33" s="76"/>
      <c r="HFI33" s="31"/>
      <c r="HFJ33" s="77"/>
      <c r="HFK33" s="31"/>
      <c r="HFL33" s="76"/>
      <c r="HFM33" s="31"/>
      <c r="HFN33" s="76"/>
      <c r="HFO33" s="31"/>
      <c r="HFP33" s="76"/>
      <c r="HFQ33" s="31"/>
      <c r="HFR33" s="76"/>
      <c r="HFS33" s="31"/>
      <c r="HFT33" s="76"/>
      <c r="HFU33" s="31"/>
      <c r="HFV33" s="76"/>
      <c r="HFW33" s="31"/>
      <c r="HFX33" s="76"/>
      <c r="HFY33" s="24"/>
      <c r="HFZ33" s="76"/>
      <c r="HGA33" s="31"/>
      <c r="HGB33" s="76"/>
      <c r="HGC33" s="31"/>
      <c r="HGD33" s="76"/>
      <c r="HGE33" s="31"/>
      <c r="HGF33" s="76"/>
      <c r="HGG33" s="31"/>
      <c r="HGH33" s="76"/>
      <c r="HGI33" s="24"/>
      <c r="HGJ33" s="76"/>
      <c r="HGK33" s="31"/>
      <c r="HGL33" s="76"/>
      <c r="HGM33" s="31"/>
      <c r="HGN33" s="76"/>
      <c r="HGO33" s="31"/>
      <c r="HGP33" s="76"/>
      <c r="HGQ33" s="24"/>
      <c r="HGR33" s="75"/>
      <c r="HGS33" s="75"/>
      <c r="HGT33" s="75"/>
      <c r="HGU33" s="35"/>
      <c r="HGV33" s="76"/>
      <c r="HGW33" s="35"/>
      <c r="HGX33" s="76"/>
      <c r="HGY33" s="26"/>
      <c r="HGZ33" s="76"/>
      <c r="HHA33" s="26"/>
      <c r="HHB33" s="76"/>
      <c r="HHC33" s="26"/>
      <c r="HHD33" s="76"/>
      <c r="HHE33" s="26"/>
      <c r="HHF33" s="76"/>
      <c r="HHG33" s="26"/>
      <c r="HHH33" s="76"/>
      <c r="HHI33" s="26"/>
      <c r="HHJ33" s="76"/>
      <c r="HHK33" s="26"/>
      <c r="HHL33" s="76"/>
      <c r="HHM33" s="31"/>
      <c r="HHN33" s="76"/>
      <c r="HHO33" s="31"/>
      <c r="HHP33" s="76"/>
      <c r="HHQ33" s="31"/>
      <c r="HHR33" s="76"/>
      <c r="HHS33" s="31"/>
      <c r="HHT33" s="76"/>
      <c r="HHU33" s="31"/>
      <c r="HHV33" s="76"/>
      <c r="HHW33" s="31"/>
      <c r="HHX33" s="76"/>
      <c r="HHY33" s="31"/>
      <c r="HHZ33" s="76"/>
      <c r="HIA33" s="31"/>
      <c r="HIB33" s="76"/>
      <c r="HIC33" s="31"/>
      <c r="HID33" s="76"/>
      <c r="HIE33" s="31"/>
      <c r="HIF33" s="76"/>
      <c r="HIG33" s="31"/>
      <c r="HIH33" s="77"/>
      <c r="HII33" s="31"/>
      <c r="HIJ33" s="76"/>
      <c r="HIK33" s="31"/>
      <c r="HIL33" s="76"/>
      <c r="HIM33" s="31"/>
      <c r="HIN33" s="76"/>
      <c r="HIO33" s="31"/>
      <c r="HIP33" s="76"/>
      <c r="HIQ33" s="31"/>
      <c r="HIR33" s="76"/>
      <c r="HIS33" s="31"/>
      <c r="HIT33" s="76"/>
      <c r="HIU33" s="31"/>
      <c r="HIV33" s="76"/>
      <c r="HIW33" s="24"/>
      <c r="HIX33" s="76"/>
      <c r="HIY33" s="31"/>
      <c r="HIZ33" s="76"/>
      <c r="HJA33" s="31"/>
      <c r="HJB33" s="76"/>
      <c r="HJC33" s="31"/>
      <c r="HJD33" s="76"/>
      <c r="HJE33" s="31"/>
      <c r="HJF33" s="76"/>
      <c r="HJG33" s="24"/>
      <c r="HJH33" s="76"/>
      <c r="HJI33" s="31"/>
      <c r="HJJ33" s="76"/>
      <c r="HJK33" s="31"/>
      <c r="HJL33" s="76"/>
      <c r="HJM33" s="31"/>
      <c r="HJN33" s="76"/>
      <c r="HJO33" s="24"/>
      <c r="HJP33" s="75"/>
      <c r="HJQ33" s="75"/>
      <c r="HJR33" s="75"/>
      <c r="HJS33" s="35"/>
      <c r="HJT33" s="76"/>
      <c r="HJU33" s="35"/>
      <c r="HJV33" s="76"/>
      <c r="HJW33" s="26"/>
      <c r="HJX33" s="76"/>
      <c r="HJY33" s="26"/>
      <c r="HJZ33" s="76"/>
      <c r="HKA33" s="26"/>
      <c r="HKB33" s="76"/>
      <c r="HKC33" s="26"/>
      <c r="HKD33" s="76"/>
      <c r="HKE33" s="26"/>
      <c r="HKF33" s="76"/>
      <c r="HKG33" s="26"/>
      <c r="HKH33" s="76"/>
      <c r="HKI33" s="26"/>
      <c r="HKJ33" s="76"/>
      <c r="HKK33" s="31"/>
      <c r="HKL33" s="76"/>
      <c r="HKM33" s="31"/>
      <c r="HKN33" s="76"/>
      <c r="HKO33" s="31"/>
      <c r="HKP33" s="76"/>
      <c r="HKQ33" s="31"/>
      <c r="HKR33" s="76"/>
      <c r="HKS33" s="31"/>
      <c r="HKT33" s="76"/>
      <c r="HKU33" s="31"/>
      <c r="HKV33" s="76"/>
      <c r="HKW33" s="31"/>
      <c r="HKX33" s="76"/>
      <c r="HKY33" s="31"/>
      <c r="HKZ33" s="76"/>
      <c r="HLA33" s="31"/>
      <c r="HLB33" s="76"/>
      <c r="HLC33" s="31"/>
      <c r="HLD33" s="76"/>
      <c r="HLE33" s="31"/>
      <c r="HLF33" s="77"/>
      <c r="HLG33" s="31"/>
      <c r="HLH33" s="76"/>
      <c r="HLI33" s="31"/>
      <c r="HLJ33" s="76"/>
      <c r="HLK33" s="31"/>
      <c r="HLL33" s="76"/>
      <c r="HLM33" s="31"/>
      <c r="HLN33" s="76"/>
      <c r="HLO33" s="31"/>
      <c r="HLP33" s="76"/>
      <c r="HLQ33" s="31"/>
      <c r="HLR33" s="76"/>
      <c r="HLS33" s="31"/>
      <c r="HLT33" s="76"/>
      <c r="HLU33" s="24"/>
      <c r="HLV33" s="76"/>
      <c r="HLW33" s="31"/>
      <c r="HLX33" s="76"/>
      <c r="HLY33" s="31"/>
      <c r="HLZ33" s="76"/>
      <c r="HMA33" s="31"/>
      <c r="HMB33" s="76"/>
      <c r="HMC33" s="31"/>
      <c r="HMD33" s="76"/>
      <c r="HME33" s="24"/>
      <c r="HMF33" s="76"/>
      <c r="HMG33" s="31"/>
      <c r="HMH33" s="76"/>
      <c r="HMI33" s="31"/>
      <c r="HMJ33" s="76"/>
      <c r="HMK33" s="31"/>
      <c r="HML33" s="76"/>
      <c r="HMM33" s="24"/>
      <c r="HMN33" s="75"/>
      <c r="HMO33" s="75"/>
      <c r="HMP33" s="75"/>
      <c r="HMQ33" s="35"/>
      <c r="HMR33" s="76"/>
      <c r="HMS33" s="35"/>
      <c r="HMT33" s="76"/>
      <c r="HMU33" s="26"/>
      <c r="HMV33" s="76"/>
      <c r="HMW33" s="26"/>
      <c r="HMX33" s="76"/>
      <c r="HMY33" s="26"/>
      <c r="HMZ33" s="76"/>
      <c r="HNA33" s="26"/>
      <c r="HNB33" s="76"/>
      <c r="HNC33" s="26"/>
      <c r="HND33" s="76"/>
      <c r="HNE33" s="26"/>
      <c r="HNF33" s="76"/>
      <c r="HNG33" s="26"/>
      <c r="HNH33" s="76"/>
      <c r="HNI33" s="31"/>
      <c r="HNJ33" s="76"/>
      <c r="HNK33" s="31"/>
      <c r="HNL33" s="76"/>
      <c r="HNM33" s="31"/>
      <c r="HNN33" s="76"/>
      <c r="HNO33" s="31"/>
      <c r="HNP33" s="76"/>
      <c r="HNQ33" s="31"/>
      <c r="HNR33" s="76"/>
      <c r="HNS33" s="31"/>
      <c r="HNT33" s="76"/>
      <c r="HNU33" s="31"/>
      <c r="HNV33" s="76"/>
      <c r="HNW33" s="31"/>
      <c r="HNX33" s="76"/>
      <c r="HNY33" s="31"/>
      <c r="HNZ33" s="76"/>
      <c r="HOA33" s="31"/>
      <c r="HOB33" s="76"/>
      <c r="HOC33" s="31"/>
      <c r="HOD33" s="77"/>
      <c r="HOE33" s="31"/>
      <c r="HOF33" s="76"/>
      <c r="HOG33" s="31"/>
      <c r="HOH33" s="76"/>
      <c r="HOI33" s="31"/>
      <c r="HOJ33" s="76"/>
      <c r="HOK33" s="31"/>
      <c r="HOL33" s="76"/>
      <c r="HOM33" s="31"/>
      <c r="HON33" s="76"/>
      <c r="HOO33" s="31"/>
      <c r="HOP33" s="76"/>
      <c r="HOQ33" s="31"/>
      <c r="HOR33" s="76"/>
      <c r="HOS33" s="24"/>
      <c r="HOT33" s="76"/>
      <c r="HOU33" s="31"/>
      <c r="HOV33" s="76"/>
      <c r="HOW33" s="31"/>
      <c r="HOX33" s="76"/>
      <c r="HOY33" s="31"/>
      <c r="HOZ33" s="76"/>
      <c r="HPA33" s="31"/>
      <c r="HPB33" s="76"/>
      <c r="HPC33" s="24"/>
      <c r="HPD33" s="76"/>
      <c r="HPE33" s="31"/>
      <c r="HPF33" s="76"/>
      <c r="HPG33" s="31"/>
      <c r="HPH33" s="76"/>
      <c r="HPI33" s="31"/>
      <c r="HPJ33" s="76"/>
      <c r="HPK33" s="24"/>
      <c r="HPL33" s="75"/>
      <c r="HPM33" s="75"/>
      <c r="HPN33" s="75"/>
      <c r="HPO33" s="35"/>
      <c r="HPP33" s="76"/>
      <c r="HPQ33" s="35"/>
      <c r="HPR33" s="76"/>
      <c r="HPS33" s="26"/>
      <c r="HPT33" s="76"/>
      <c r="HPU33" s="26"/>
      <c r="HPV33" s="76"/>
      <c r="HPW33" s="26"/>
      <c r="HPX33" s="76"/>
      <c r="HPY33" s="26"/>
      <c r="HPZ33" s="76"/>
      <c r="HQA33" s="26"/>
      <c r="HQB33" s="76"/>
      <c r="HQC33" s="26"/>
      <c r="HQD33" s="76"/>
      <c r="HQE33" s="26"/>
      <c r="HQF33" s="76"/>
      <c r="HQG33" s="31"/>
      <c r="HQH33" s="76"/>
      <c r="HQI33" s="31"/>
      <c r="HQJ33" s="76"/>
      <c r="HQK33" s="31"/>
      <c r="HQL33" s="76"/>
      <c r="HQM33" s="31"/>
      <c r="HQN33" s="76"/>
      <c r="HQO33" s="31"/>
      <c r="HQP33" s="76"/>
      <c r="HQQ33" s="31"/>
      <c r="HQR33" s="76"/>
      <c r="HQS33" s="31"/>
      <c r="HQT33" s="76"/>
      <c r="HQU33" s="31"/>
      <c r="HQV33" s="76"/>
      <c r="HQW33" s="31"/>
      <c r="HQX33" s="76"/>
      <c r="HQY33" s="31"/>
      <c r="HQZ33" s="76"/>
      <c r="HRA33" s="31"/>
      <c r="HRB33" s="77"/>
      <c r="HRC33" s="31"/>
      <c r="HRD33" s="76"/>
      <c r="HRE33" s="31"/>
      <c r="HRF33" s="76"/>
      <c r="HRG33" s="31"/>
      <c r="HRH33" s="76"/>
      <c r="HRI33" s="31"/>
      <c r="HRJ33" s="76"/>
      <c r="HRK33" s="31"/>
      <c r="HRL33" s="76"/>
      <c r="HRM33" s="31"/>
      <c r="HRN33" s="76"/>
      <c r="HRO33" s="31"/>
      <c r="HRP33" s="76"/>
      <c r="HRQ33" s="24"/>
      <c r="HRR33" s="76"/>
      <c r="HRS33" s="31"/>
      <c r="HRT33" s="76"/>
      <c r="HRU33" s="31"/>
      <c r="HRV33" s="76"/>
      <c r="HRW33" s="31"/>
      <c r="HRX33" s="76"/>
      <c r="HRY33" s="31"/>
      <c r="HRZ33" s="76"/>
      <c r="HSA33" s="24"/>
      <c r="HSB33" s="76"/>
      <c r="HSC33" s="31"/>
      <c r="HSD33" s="76"/>
      <c r="HSE33" s="31"/>
      <c r="HSF33" s="76"/>
      <c r="HSG33" s="31"/>
      <c r="HSH33" s="76"/>
      <c r="HSI33" s="24"/>
      <c r="HSJ33" s="75"/>
      <c r="HSK33" s="75"/>
      <c r="HSL33" s="75"/>
      <c r="HSM33" s="35"/>
      <c r="HSN33" s="76"/>
      <c r="HSO33" s="35"/>
      <c r="HSP33" s="76"/>
      <c r="HSQ33" s="26"/>
      <c r="HSR33" s="76"/>
      <c r="HSS33" s="26"/>
      <c r="HST33" s="76"/>
      <c r="HSU33" s="26"/>
      <c r="HSV33" s="76"/>
      <c r="HSW33" s="26"/>
      <c r="HSX33" s="76"/>
      <c r="HSY33" s="26"/>
      <c r="HSZ33" s="76"/>
      <c r="HTA33" s="26"/>
      <c r="HTB33" s="76"/>
      <c r="HTC33" s="26"/>
      <c r="HTD33" s="76"/>
      <c r="HTE33" s="31"/>
      <c r="HTF33" s="76"/>
      <c r="HTG33" s="31"/>
      <c r="HTH33" s="76"/>
      <c r="HTI33" s="31"/>
      <c r="HTJ33" s="76"/>
      <c r="HTK33" s="31"/>
      <c r="HTL33" s="76"/>
      <c r="HTM33" s="31"/>
      <c r="HTN33" s="76"/>
      <c r="HTO33" s="31"/>
      <c r="HTP33" s="76"/>
      <c r="HTQ33" s="31"/>
      <c r="HTR33" s="76"/>
      <c r="HTS33" s="31"/>
      <c r="HTT33" s="76"/>
      <c r="HTU33" s="31"/>
      <c r="HTV33" s="76"/>
      <c r="HTW33" s="31"/>
      <c r="HTX33" s="76"/>
      <c r="HTY33" s="31"/>
      <c r="HTZ33" s="77"/>
      <c r="HUA33" s="31"/>
      <c r="HUB33" s="76"/>
      <c r="HUC33" s="31"/>
      <c r="HUD33" s="76"/>
      <c r="HUE33" s="31"/>
      <c r="HUF33" s="76"/>
      <c r="HUG33" s="31"/>
      <c r="HUH33" s="76"/>
      <c r="HUI33" s="31"/>
      <c r="HUJ33" s="76"/>
      <c r="HUK33" s="31"/>
      <c r="HUL33" s="76"/>
      <c r="HUM33" s="31"/>
      <c r="HUN33" s="76"/>
      <c r="HUO33" s="24"/>
      <c r="HUP33" s="76"/>
      <c r="HUQ33" s="31"/>
      <c r="HUR33" s="76"/>
      <c r="HUS33" s="31"/>
      <c r="HUT33" s="76"/>
      <c r="HUU33" s="31"/>
      <c r="HUV33" s="76"/>
      <c r="HUW33" s="31"/>
      <c r="HUX33" s="76"/>
      <c r="HUY33" s="24"/>
      <c r="HUZ33" s="76"/>
      <c r="HVA33" s="31"/>
      <c r="HVB33" s="76"/>
      <c r="HVC33" s="31"/>
      <c r="HVD33" s="76"/>
      <c r="HVE33" s="31"/>
      <c r="HVF33" s="76"/>
      <c r="HVG33" s="24"/>
      <c r="HVH33" s="75"/>
      <c r="HVI33" s="75"/>
      <c r="HVJ33" s="75"/>
      <c r="HVK33" s="35"/>
      <c r="HVL33" s="76"/>
      <c r="HVM33" s="35"/>
      <c r="HVN33" s="76"/>
      <c r="HVO33" s="26"/>
      <c r="HVP33" s="76"/>
      <c r="HVQ33" s="26"/>
      <c r="HVR33" s="76"/>
      <c r="HVS33" s="26"/>
      <c r="HVT33" s="76"/>
      <c r="HVU33" s="26"/>
      <c r="HVV33" s="76"/>
      <c r="HVW33" s="26"/>
      <c r="HVX33" s="76"/>
      <c r="HVY33" s="26"/>
      <c r="HVZ33" s="76"/>
      <c r="HWA33" s="26"/>
      <c r="HWB33" s="76"/>
      <c r="HWC33" s="31"/>
      <c r="HWD33" s="76"/>
      <c r="HWE33" s="31"/>
      <c r="HWF33" s="76"/>
      <c r="HWG33" s="31"/>
      <c r="HWH33" s="76"/>
      <c r="HWI33" s="31"/>
      <c r="HWJ33" s="76"/>
      <c r="HWK33" s="31"/>
      <c r="HWL33" s="76"/>
      <c r="HWM33" s="31"/>
      <c r="HWN33" s="76"/>
      <c r="HWO33" s="31"/>
      <c r="HWP33" s="76"/>
      <c r="HWQ33" s="31"/>
      <c r="HWR33" s="76"/>
      <c r="HWS33" s="31"/>
      <c r="HWT33" s="76"/>
      <c r="HWU33" s="31"/>
      <c r="HWV33" s="76"/>
      <c r="HWW33" s="31"/>
      <c r="HWX33" s="77"/>
      <c r="HWY33" s="31"/>
      <c r="HWZ33" s="76"/>
      <c r="HXA33" s="31"/>
      <c r="HXB33" s="76"/>
      <c r="HXC33" s="31"/>
      <c r="HXD33" s="76"/>
      <c r="HXE33" s="31"/>
      <c r="HXF33" s="76"/>
      <c r="HXG33" s="31"/>
      <c r="HXH33" s="76"/>
      <c r="HXI33" s="31"/>
      <c r="HXJ33" s="76"/>
      <c r="HXK33" s="31"/>
      <c r="HXL33" s="76"/>
      <c r="HXM33" s="24"/>
      <c r="HXN33" s="76"/>
      <c r="HXO33" s="31"/>
      <c r="HXP33" s="76"/>
      <c r="HXQ33" s="31"/>
      <c r="HXR33" s="76"/>
      <c r="HXS33" s="31"/>
      <c r="HXT33" s="76"/>
      <c r="HXU33" s="31"/>
      <c r="HXV33" s="76"/>
      <c r="HXW33" s="24"/>
      <c r="HXX33" s="76"/>
      <c r="HXY33" s="31"/>
      <c r="HXZ33" s="76"/>
      <c r="HYA33" s="31"/>
      <c r="HYB33" s="76"/>
      <c r="HYC33" s="31"/>
      <c r="HYD33" s="76"/>
      <c r="HYE33" s="24"/>
      <c r="HYF33" s="75"/>
      <c r="HYG33" s="75"/>
      <c r="HYH33" s="75"/>
      <c r="HYI33" s="35"/>
      <c r="HYJ33" s="76"/>
      <c r="HYK33" s="35"/>
      <c r="HYL33" s="76"/>
      <c r="HYM33" s="26"/>
      <c r="HYN33" s="76"/>
      <c r="HYO33" s="26"/>
      <c r="HYP33" s="76"/>
      <c r="HYQ33" s="26"/>
      <c r="HYR33" s="76"/>
      <c r="HYS33" s="26"/>
      <c r="HYT33" s="76"/>
      <c r="HYU33" s="26"/>
      <c r="HYV33" s="76"/>
      <c r="HYW33" s="26"/>
      <c r="HYX33" s="76"/>
      <c r="HYY33" s="26"/>
      <c r="HYZ33" s="76"/>
      <c r="HZA33" s="31"/>
      <c r="HZB33" s="76"/>
      <c r="HZC33" s="31"/>
      <c r="HZD33" s="76"/>
      <c r="HZE33" s="31"/>
      <c r="HZF33" s="76"/>
      <c r="HZG33" s="31"/>
      <c r="HZH33" s="76"/>
      <c r="HZI33" s="31"/>
      <c r="HZJ33" s="76"/>
      <c r="HZK33" s="31"/>
      <c r="HZL33" s="76"/>
      <c r="HZM33" s="31"/>
      <c r="HZN33" s="76"/>
      <c r="HZO33" s="31"/>
      <c r="HZP33" s="76"/>
      <c r="HZQ33" s="31"/>
      <c r="HZR33" s="76"/>
      <c r="HZS33" s="31"/>
      <c r="HZT33" s="76"/>
      <c r="HZU33" s="31"/>
      <c r="HZV33" s="77"/>
      <c r="HZW33" s="31"/>
      <c r="HZX33" s="76"/>
      <c r="HZY33" s="31"/>
      <c r="HZZ33" s="76"/>
      <c r="IAA33" s="31"/>
      <c r="IAB33" s="76"/>
      <c r="IAC33" s="31"/>
      <c r="IAD33" s="76"/>
      <c r="IAE33" s="31"/>
      <c r="IAF33" s="76"/>
      <c r="IAG33" s="31"/>
      <c r="IAH33" s="76"/>
      <c r="IAI33" s="31"/>
      <c r="IAJ33" s="76"/>
      <c r="IAK33" s="24"/>
      <c r="IAL33" s="76"/>
      <c r="IAM33" s="31"/>
      <c r="IAN33" s="76"/>
      <c r="IAO33" s="31"/>
      <c r="IAP33" s="76"/>
      <c r="IAQ33" s="31"/>
      <c r="IAR33" s="76"/>
      <c r="IAS33" s="31"/>
      <c r="IAT33" s="76"/>
      <c r="IAU33" s="24"/>
      <c r="IAV33" s="76"/>
      <c r="IAW33" s="31"/>
      <c r="IAX33" s="76"/>
      <c r="IAY33" s="31"/>
      <c r="IAZ33" s="76"/>
      <c r="IBA33" s="31"/>
      <c r="IBB33" s="76"/>
      <c r="IBC33" s="24"/>
      <c r="IBD33" s="75"/>
      <c r="IBE33" s="75"/>
      <c r="IBF33" s="75"/>
      <c r="IBG33" s="35"/>
      <c r="IBH33" s="76"/>
      <c r="IBI33" s="35"/>
      <c r="IBJ33" s="76"/>
      <c r="IBK33" s="26"/>
      <c r="IBL33" s="76"/>
      <c r="IBM33" s="26"/>
      <c r="IBN33" s="76"/>
      <c r="IBO33" s="26"/>
      <c r="IBP33" s="76"/>
      <c r="IBQ33" s="26"/>
      <c r="IBR33" s="76"/>
      <c r="IBS33" s="26"/>
      <c r="IBT33" s="76"/>
      <c r="IBU33" s="26"/>
      <c r="IBV33" s="76"/>
      <c r="IBW33" s="26"/>
      <c r="IBX33" s="76"/>
      <c r="IBY33" s="31"/>
      <c r="IBZ33" s="76"/>
      <c r="ICA33" s="31"/>
      <c r="ICB33" s="76"/>
      <c r="ICC33" s="31"/>
      <c r="ICD33" s="76"/>
      <c r="ICE33" s="31"/>
      <c r="ICF33" s="76"/>
      <c r="ICG33" s="31"/>
      <c r="ICH33" s="76"/>
      <c r="ICI33" s="31"/>
      <c r="ICJ33" s="76"/>
      <c r="ICK33" s="31"/>
      <c r="ICL33" s="76"/>
      <c r="ICM33" s="31"/>
      <c r="ICN33" s="76"/>
      <c r="ICO33" s="31"/>
      <c r="ICP33" s="76"/>
      <c r="ICQ33" s="31"/>
      <c r="ICR33" s="76"/>
      <c r="ICS33" s="31"/>
      <c r="ICT33" s="77"/>
      <c r="ICU33" s="31"/>
      <c r="ICV33" s="76"/>
      <c r="ICW33" s="31"/>
      <c r="ICX33" s="76"/>
      <c r="ICY33" s="31"/>
      <c r="ICZ33" s="76"/>
      <c r="IDA33" s="31"/>
      <c r="IDB33" s="76"/>
      <c r="IDC33" s="31"/>
      <c r="IDD33" s="76"/>
      <c r="IDE33" s="31"/>
      <c r="IDF33" s="76"/>
      <c r="IDG33" s="31"/>
      <c r="IDH33" s="76"/>
      <c r="IDI33" s="24"/>
      <c r="IDJ33" s="76"/>
      <c r="IDK33" s="31"/>
      <c r="IDL33" s="76"/>
      <c r="IDM33" s="31"/>
      <c r="IDN33" s="76"/>
      <c r="IDO33" s="31"/>
      <c r="IDP33" s="76"/>
      <c r="IDQ33" s="31"/>
      <c r="IDR33" s="76"/>
      <c r="IDS33" s="24"/>
      <c r="IDT33" s="76"/>
      <c r="IDU33" s="31"/>
      <c r="IDV33" s="76"/>
      <c r="IDW33" s="31"/>
      <c r="IDX33" s="76"/>
      <c r="IDY33" s="31"/>
      <c r="IDZ33" s="76"/>
      <c r="IEA33" s="24"/>
      <c r="IEB33" s="75"/>
      <c r="IEC33" s="75"/>
      <c r="IED33" s="75"/>
      <c r="IEE33" s="35"/>
      <c r="IEF33" s="76"/>
      <c r="IEG33" s="35"/>
      <c r="IEH33" s="76"/>
      <c r="IEI33" s="26"/>
      <c r="IEJ33" s="76"/>
      <c r="IEK33" s="26"/>
      <c r="IEL33" s="76"/>
      <c r="IEM33" s="26"/>
      <c r="IEN33" s="76"/>
      <c r="IEO33" s="26"/>
      <c r="IEP33" s="76"/>
      <c r="IEQ33" s="26"/>
      <c r="IER33" s="76"/>
      <c r="IES33" s="26"/>
      <c r="IET33" s="76"/>
      <c r="IEU33" s="26"/>
      <c r="IEV33" s="76"/>
      <c r="IEW33" s="31"/>
      <c r="IEX33" s="76"/>
      <c r="IEY33" s="31"/>
      <c r="IEZ33" s="76"/>
      <c r="IFA33" s="31"/>
      <c r="IFB33" s="76"/>
      <c r="IFC33" s="31"/>
      <c r="IFD33" s="76"/>
      <c r="IFE33" s="31"/>
      <c r="IFF33" s="76"/>
      <c r="IFG33" s="31"/>
      <c r="IFH33" s="76"/>
      <c r="IFI33" s="31"/>
      <c r="IFJ33" s="76"/>
      <c r="IFK33" s="31"/>
      <c r="IFL33" s="76"/>
      <c r="IFM33" s="31"/>
      <c r="IFN33" s="76"/>
      <c r="IFO33" s="31"/>
      <c r="IFP33" s="76"/>
      <c r="IFQ33" s="31"/>
      <c r="IFR33" s="77"/>
      <c r="IFS33" s="31"/>
      <c r="IFT33" s="76"/>
      <c r="IFU33" s="31"/>
      <c r="IFV33" s="76"/>
      <c r="IFW33" s="31"/>
      <c r="IFX33" s="76"/>
      <c r="IFY33" s="31"/>
      <c r="IFZ33" s="76"/>
      <c r="IGA33" s="31"/>
      <c r="IGB33" s="76"/>
      <c r="IGC33" s="31"/>
      <c r="IGD33" s="76"/>
      <c r="IGE33" s="31"/>
      <c r="IGF33" s="76"/>
      <c r="IGG33" s="24"/>
      <c r="IGH33" s="76"/>
      <c r="IGI33" s="31"/>
      <c r="IGJ33" s="76"/>
      <c r="IGK33" s="31"/>
      <c r="IGL33" s="76"/>
      <c r="IGM33" s="31"/>
      <c r="IGN33" s="76"/>
      <c r="IGO33" s="31"/>
      <c r="IGP33" s="76"/>
      <c r="IGQ33" s="24"/>
      <c r="IGR33" s="76"/>
      <c r="IGS33" s="31"/>
      <c r="IGT33" s="76"/>
      <c r="IGU33" s="31"/>
      <c r="IGV33" s="76"/>
      <c r="IGW33" s="31"/>
      <c r="IGX33" s="76"/>
      <c r="IGY33" s="24"/>
      <c r="IGZ33" s="75"/>
      <c r="IHA33" s="75"/>
      <c r="IHB33" s="75"/>
      <c r="IHC33" s="35"/>
      <c r="IHD33" s="76"/>
      <c r="IHE33" s="35"/>
      <c r="IHF33" s="76"/>
      <c r="IHG33" s="26"/>
      <c r="IHH33" s="76"/>
      <c r="IHI33" s="26"/>
      <c r="IHJ33" s="76"/>
      <c r="IHK33" s="26"/>
      <c r="IHL33" s="76"/>
      <c r="IHM33" s="26"/>
      <c r="IHN33" s="76"/>
      <c r="IHO33" s="26"/>
      <c r="IHP33" s="76"/>
      <c r="IHQ33" s="26"/>
      <c r="IHR33" s="76"/>
      <c r="IHS33" s="26"/>
      <c r="IHT33" s="76"/>
      <c r="IHU33" s="31"/>
      <c r="IHV33" s="76"/>
      <c r="IHW33" s="31"/>
      <c r="IHX33" s="76"/>
      <c r="IHY33" s="31"/>
      <c r="IHZ33" s="76"/>
      <c r="IIA33" s="31"/>
      <c r="IIB33" s="76"/>
      <c r="IIC33" s="31"/>
      <c r="IID33" s="76"/>
      <c r="IIE33" s="31"/>
      <c r="IIF33" s="76"/>
      <c r="IIG33" s="31"/>
      <c r="IIH33" s="76"/>
      <c r="III33" s="31"/>
      <c r="IIJ33" s="76"/>
      <c r="IIK33" s="31"/>
      <c r="IIL33" s="76"/>
      <c r="IIM33" s="31"/>
      <c r="IIN33" s="76"/>
      <c r="IIO33" s="31"/>
      <c r="IIP33" s="77"/>
      <c r="IIQ33" s="31"/>
      <c r="IIR33" s="76"/>
      <c r="IIS33" s="31"/>
      <c r="IIT33" s="76"/>
      <c r="IIU33" s="31"/>
      <c r="IIV33" s="76"/>
      <c r="IIW33" s="31"/>
      <c r="IIX33" s="76"/>
      <c r="IIY33" s="31"/>
      <c r="IIZ33" s="76"/>
      <c r="IJA33" s="31"/>
      <c r="IJB33" s="76"/>
      <c r="IJC33" s="31"/>
      <c r="IJD33" s="76"/>
      <c r="IJE33" s="24"/>
      <c r="IJF33" s="76"/>
      <c r="IJG33" s="31"/>
      <c r="IJH33" s="76"/>
      <c r="IJI33" s="31"/>
      <c r="IJJ33" s="76"/>
      <c r="IJK33" s="31"/>
      <c r="IJL33" s="76"/>
      <c r="IJM33" s="31"/>
      <c r="IJN33" s="76"/>
      <c r="IJO33" s="24"/>
      <c r="IJP33" s="76"/>
      <c r="IJQ33" s="31"/>
      <c r="IJR33" s="76"/>
      <c r="IJS33" s="31"/>
      <c r="IJT33" s="76"/>
      <c r="IJU33" s="31"/>
      <c r="IJV33" s="76"/>
      <c r="IJW33" s="24"/>
      <c r="IJX33" s="75"/>
      <c r="IJY33" s="75"/>
      <c r="IJZ33" s="75"/>
      <c r="IKA33" s="35"/>
      <c r="IKB33" s="76"/>
      <c r="IKC33" s="35"/>
      <c r="IKD33" s="76"/>
      <c r="IKE33" s="26"/>
      <c r="IKF33" s="76"/>
      <c r="IKG33" s="26"/>
      <c r="IKH33" s="76"/>
      <c r="IKI33" s="26"/>
      <c r="IKJ33" s="76"/>
      <c r="IKK33" s="26"/>
      <c r="IKL33" s="76"/>
      <c r="IKM33" s="26"/>
      <c r="IKN33" s="76"/>
      <c r="IKO33" s="26"/>
      <c r="IKP33" s="76"/>
      <c r="IKQ33" s="26"/>
      <c r="IKR33" s="76"/>
      <c r="IKS33" s="31"/>
      <c r="IKT33" s="76"/>
      <c r="IKU33" s="31"/>
      <c r="IKV33" s="76"/>
      <c r="IKW33" s="31"/>
      <c r="IKX33" s="76"/>
      <c r="IKY33" s="31"/>
      <c r="IKZ33" s="76"/>
      <c r="ILA33" s="31"/>
      <c r="ILB33" s="76"/>
      <c r="ILC33" s="31"/>
      <c r="ILD33" s="76"/>
      <c r="ILE33" s="31"/>
      <c r="ILF33" s="76"/>
      <c r="ILG33" s="31"/>
      <c r="ILH33" s="76"/>
      <c r="ILI33" s="31"/>
      <c r="ILJ33" s="76"/>
      <c r="ILK33" s="31"/>
      <c r="ILL33" s="76"/>
      <c r="ILM33" s="31"/>
      <c r="ILN33" s="77"/>
      <c r="ILO33" s="31"/>
      <c r="ILP33" s="76"/>
      <c r="ILQ33" s="31"/>
      <c r="ILR33" s="76"/>
      <c r="ILS33" s="31"/>
      <c r="ILT33" s="76"/>
      <c r="ILU33" s="31"/>
      <c r="ILV33" s="76"/>
      <c r="ILW33" s="31"/>
      <c r="ILX33" s="76"/>
      <c r="ILY33" s="31"/>
      <c r="ILZ33" s="76"/>
      <c r="IMA33" s="31"/>
      <c r="IMB33" s="76"/>
      <c r="IMC33" s="24"/>
      <c r="IMD33" s="76"/>
      <c r="IME33" s="31"/>
      <c r="IMF33" s="76"/>
      <c r="IMG33" s="31"/>
      <c r="IMH33" s="76"/>
      <c r="IMI33" s="31"/>
      <c r="IMJ33" s="76"/>
      <c r="IMK33" s="31"/>
      <c r="IML33" s="76"/>
      <c r="IMM33" s="24"/>
      <c r="IMN33" s="76"/>
      <c r="IMO33" s="31"/>
      <c r="IMP33" s="76"/>
      <c r="IMQ33" s="31"/>
      <c r="IMR33" s="76"/>
      <c r="IMS33" s="31"/>
      <c r="IMT33" s="76"/>
      <c r="IMU33" s="24"/>
      <c r="IMV33" s="75"/>
      <c r="IMW33" s="75"/>
      <c r="IMX33" s="75"/>
      <c r="IMY33" s="35"/>
      <c r="IMZ33" s="76"/>
      <c r="INA33" s="35"/>
      <c r="INB33" s="76"/>
      <c r="INC33" s="26"/>
      <c r="IND33" s="76"/>
      <c r="INE33" s="26"/>
      <c r="INF33" s="76"/>
      <c r="ING33" s="26"/>
      <c r="INH33" s="76"/>
      <c r="INI33" s="26"/>
      <c r="INJ33" s="76"/>
      <c r="INK33" s="26"/>
      <c r="INL33" s="76"/>
      <c r="INM33" s="26"/>
      <c r="INN33" s="76"/>
      <c r="INO33" s="26"/>
      <c r="INP33" s="76"/>
      <c r="INQ33" s="31"/>
      <c r="INR33" s="76"/>
      <c r="INS33" s="31"/>
      <c r="INT33" s="76"/>
      <c r="INU33" s="31"/>
      <c r="INV33" s="76"/>
      <c r="INW33" s="31"/>
      <c r="INX33" s="76"/>
      <c r="INY33" s="31"/>
      <c r="INZ33" s="76"/>
      <c r="IOA33" s="31"/>
      <c r="IOB33" s="76"/>
      <c r="IOC33" s="31"/>
      <c r="IOD33" s="76"/>
      <c r="IOE33" s="31"/>
      <c r="IOF33" s="76"/>
      <c r="IOG33" s="31"/>
      <c r="IOH33" s="76"/>
      <c r="IOI33" s="31"/>
      <c r="IOJ33" s="76"/>
      <c r="IOK33" s="31"/>
      <c r="IOL33" s="77"/>
      <c r="IOM33" s="31"/>
      <c r="ION33" s="76"/>
      <c r="IOO33" s="31"/>
      <c r="IOP33" s="76"/>
      <c r="IOQ33" s="31"/>
      <c r="IOR33" s="76"/>
      <c r="IOS33" s="31"/>
      <c r="IOT33" s="76"/>
      <c r="IOU33" s="31"/>
      <c r="IOV33" s="76"/>
      <c r="IOW33" s="31"/>
      <c r="IOX33" s="76"/>
      <c r="IOY33" s="31"/>
      <c r="IOZ33" s="76"/>
      <c r="IPA33" s="24"/>
      <c r="IPB33" s="76"/>
      <c r="IPC33" s="31"/>
      <c r="IPD33" s="76"/>
      <c r="IPE33" s="31"/>
      <c r="IPF33" s="76"/>
      <c r="IPG33" s="31"/>
      <c r="IPH33" s="76"/>
      <c r="IPI33" s="31"/>
      <c r="IPJ33" s="76"/>
      <c r="IPK33" s="24"/>
      <c r="IPL33" s="76"/>
      <c r="IPM33" s="31"/>
      <c r="IPN33" s="76"/>
      <c r="IPO33" s="31"/>
      <c r="IPP33" s="76"/>
      <c r="IPQ33" s="31"/>
      <c r="IPR33" s="76"/>
      <c r="IPS33" s="24"/>
      <c r="IPT33" s="75"/>
      <c r="IPU33" s="75"/>
      <c r="IPV33" s="75"/>
      <c r="IPW33" s="35"/>
      <c r="IPX33" s="76"/>
      <c r="IPY33" s="35"/>
      <c r="IPZ33" s="76"/>
      <c r="IQA33" s="26"/>
      <c r="IQB33" s="76"/>
      <c r="IQC33" s="26"/>
      <c r="IQD33" s="76"/>
      <c r="IQE33" s="26"/>
      <c r="IQF33" s="76"/>
      <c r="IQG33" s="26"/>
      <c r="IQH33" s="76"/>
      <c r="IQI33" s="26"/>
      <c r="IQJ33" s="76"/>
      <c r="IQK33" s="26"/>
      <c r="IQL33" s="76"/>
      <c r="IQM33" s="26"/>
      <c r="IQN33" s="76"/>
      <c r="IQO33" s="31"/>
      <c r="IQP33" s="76"/>
      <c r="IQQ33" s="31"/>
      <c r="IQR33" s="76"/>
      <c r="IQS33" s="31"/>
      <c r="IQT33" s="76"/>
      <c r="IQU33" s="31"/>
      <c r="IQV33" s="76"/>
      <c r="IQW33" s="31"/>
      <c r="IQX33" s="76"/>
      <c r="IQY33" s="31"/>
      <c r="IQZ33" s="76"/>
      <c r="IRA33" s="31"/>
      <c r="IRB33" s="76"/>
      <c r="IRC33" s="31"/>
      <c r="IRD33" s="76"/>
      <c r="IRE33" s="31"/>
      <c r="IRF33" s="76"/>
      <c r="IRG33" s="31"/>
      <c r="IRH33" s="76"/>
      <c r="IRI33" s="31"/>
      <c r="IRJ33" s="77"/>
      <c r="IRK33" s="31"/>
      <c r="IRL33" s="76"/>
      <c r="IRM33" s="31"/>
      <c r="IRN33" s="76"/>
      <c r="IRO33" s="31"/>
      <c r="IRP33" s="76"/>
      <c r="IRQ33" s="31"/>
      <c r="IRR33" s="76"/>
      <c r="IRS33" s="31"/>
      <c r="IRT33" s="76"/>
      <c r="IRU33" s="31"/>
      <c r="IRV33" s="76"/>
      <c r="IRW33" s="31"/>
      <c r="IRX33" s="76"/>
      <c r="IRY33" s="24"/>
      <c r="IRZ33" s="76"/>
      <c r="ISA33" s="31"/>
      <c r="ISB33" s="76"/>
      <c r="ISC33" s="31"/>
      <c r="ISD33" s="76"/>
      <c r="ISE33" s="31"/>
      <c r="ISF33" s="76"/>
      <c r="ISG33" s="31"/>
      <c r="ISH33" s="76"/>
      <c r="ISI33" s="24"/>
      <c r="ISJ33" s="76"/>
      <c r="ISK33" s="31"/>
      <c r="ISL33" s="76"/>
      <c r="ISM33" s="31"/>
      <c r="ISN33" s="76"/>
      <c r="ISO33" s="31"/>
      <c r="ISP33" s="76"/>
      <c r="ISQ33" s="24"/>
      <c r="ISR33" s="75"/>
      <c r="ISS33" s="75"/>
      <c r="IST33" s="75"/>
      <c r="ISU33" s="35"/>
      <c r="ISV33" s="76"/>
      <c r="ISW33" s="35"/>
      <c r="ISX33" s="76"/>
      <c r="ISY33" s="26"/>
      <c r="ISZ33" s="76"/>
      <c r="ITA33" s="26"/>
      <c r="ITB33" s="76"/>
      <c r="ITC33" s="26"/>
      <c r="ITD33" s="76"/>
      <c r="ITE33" s="26"/>
      <c r="ITF33" s="76"/>
      <c r="ITG33" s="26"/>
      <c r="ITH33" s="76"/>
      <c r="ITI33" s="26"/>
      <c r="ITJ33" s="76"/>
      <c r="ITK33" s="26"/>
      <c r="ITL33" s="76"/>
      <c r="ITM33" s="31"/>
      <c r="ITN33" s="76"/>
      <c r="ITO33" s="31"/>
      <c r="ITP33" s="76"/>
      <c r="ITQ33" s="31"/>
      <c r="ITR33" s="76"/>
      <c r="ITS33" s="31"/>
      <c r="ITT33" s="76"/>
      <c r="ITU33" s="31"/>
      <c r="ITV33" s="76"/>
      <c r="ITW33" s="31"/>
      <c r="ITX33" s="76"/>
      <c r="ITY33" s="31"/>
      <c r="ITZ33" s="76"/>
      <c r="IUA33" s="31"/>
      <c r="IUB33" s="76"/>
      <c r="IUC33" s="31"/>
      <c r="IUD33" s="76"/>
      <c r="IUE33" s="31"/>
      <c r="IUF33" s="76"/>
      <c r="IUG33" s="31"/>
      <c r="IUH33" s="77"/>
      <c r="IUI33" s="31"/>
      <c r="IUJ33" s="76"/>
      <c r="IUK33" s="31"/>
      <c r="IUL33" s="76"/>
      <c r="IUM33" s="31"/>
      <c r="IUN33" s="76"/>
      <c r="IUO33" s="31"/>
      <c r="IUP33" s="76"/>
      <c r="IUQ33" s="31"/>
      <c r="IUR33" s="76"/>
      <c r="IUS33" s="31"/>
      <c r="IUT33" s="76"/>
      <c r="IUU33" s="31"/>
      <c r="IUV33" s="76"/>
      <c r="IUW33" s="24"/>
      <c r="IUX33" s="76"/>
      <c r="IUY33" s="31"/>
      <c r="IUZ33" s="76"/>
      <c r="IVA33" s="31"/>
      <c r="IVB33" s="76"/>
      <c r="IVC33" s="31"/>
      <c r="IVD33" s="76"/>
      <c r="IVE33" s="31"/>
      <c r="IVF33" s="76"/>
      <c r="IVG33" s="24"/>
      <c r="IVH33" s="76"/>
      <c r="IVI33" s="31"/>
      <c r="IVJ33" s="76"/>
      <c r="IVK33" s="31"/>
      <c r="IVL33" s="76"/>
      <c r="IVM33" s="31"/>
      <c r="IVN33" s="76"/>
      <c r="IVO33" s="24"/>
      <c r="IVP33" s="75"/>
      <c r="IVQ33" s="75"/>
      <c r="IVR33" s="75"/>
      <c r="IVS33" s="35"/>
      <c r="IVT33" s="76"/>
      <c r="IVU33" s="35"/>
      <c r="IVV33" s="76"/>
      <c r="IVW33" s="26"/>
      <c r="IVX33" s="76"/>
      <c r="IVY33" s="26"/>
      <c r="IVZ33" s="76"/>
      <c r="IWA33" s="26"/>
      <c r="IWB33" s="76"/>
      <c r="IWC33" s="26"/>
      <c r="IWD33" s="76"/>
      <c r="IWE33" s="26"/>
      <c r="IWF33" s="76"/>
      <c r="IWG33" s="26"/>
      <c r="IWH33" s="76"/>
      <c r="IWI33" s="26"/>
      <c r="IWJ33" s="76"/>
      <c r="IWK33" s="31"/>
      <c r="IWL33" s="76"/>
      <c r="IWM33" s="31"/>
      <c r="IWN33" s="76"/>
      <c r="IWO33" s="31"/>
      <c r="IWP33" s="76"/>
      <c r="IWQ33" s="31"/>
      <c r="IWR33" s="76"/>
      <c r="IWS33" s="31"/>
      <c r="IWT33" s="76"/>
      <c r="IWU33" s="31"/>
      <c r="IWV33" s="76"/>
      <c r="IWW33" s="31"/>
      <c r="IWX33" s="76"/>
      <c r="IWY33" s="31"/>
      <c r="IWZ33" s="76"/>
      <c r="IXA33" s="31"/>
      <c r="IXB33" s="76"/>
      <c r="IXC33" s="31"/>
      <c r="IXD33" s="76"/>
      <c r="IXE33" s="31"/>
      <c r="IXF33" s="77"/>
      <c r="IXG33" s="31"/>
      <c r="IXH33" s="76"/>
      <c r="IXI33" s="31"/>
      <c r="IXJ33" s="76"/>
      <c r="IXK33" s="31"/>
      <c r="IXL33" s="76"/>
      <c r="IXM33" s="31"/>
      <c r="IXN33" s="76"/>
      <c r="IXO33" s="31"/>
      <c r="IXP33" s="76"/>
      <c r="IXQ33" s="31"/>
      <c r="IXR33" s="76"/>
      <c r="IXS33" s="31"/>
      <c r="IXT33" s="76"/>
      <c r="IXU33" s="24"/>
      <c r="IXV33" s="76"/>
      <c r="IXW33" s="31"/>
      <c r="IXX33" s="76"/>
      <c r="IXY33" s="31"/>
      <c r="IXZ33" s="76"/>
      <c r="IYA33" s="31"/>
      <c r="IYB33" s="76"/>
      <c r="IYC33" s="31"/>
      <c r="IYD33" s="76"/>
      <c r="IYE33" s="24"/>
      <c r="IYF33" s="76"/>
      <c r="IYG33" s="31"/>
      <c r="IYH33" s="76"/>
      <c r="IYI33" s="31"/>
      <c r="IYJ33" s="76"/>
      <c r="IYK33" s="31"/>
      <c r="IYL33" s="76"/>
      <c r="IYM33" s="24"/>
      <c r="IYN33" s="75"/>
      <c r="IYO33" s="75"/>
      <c r="IYP33" s="75"/>
      <c r="IYQ33" s="35"/>
      <c r="IYR33" s="76"/>
      <c r="IYS33" s="35"/>
      <c r="IYT33" s="76"/>
      <c r="IYU33" s="26"/>
      <c r="IYV33" s="76"/>
      <c r="IYW33" s="26"/>
      <c r="IYX33" s="76"/>
      <c r="IYY33" s="26"/>
      <c r="IYZ33" s="76"/>
      <c r="IZA33" s="26"/>
      <c r="IZB33" s="76"/>
      <c r="IZC33" s="26"/>
      <c r="IZD33" s="76"/>
      <c r="IZE33" s="26"/>
      <c r="IZF33" s="76"/>
      <c r="IZG33" s="26"/>
      <c r="IZH33" s="76"/>
      <c r="IZI33" s="31"/>
      <c r="IZJ33" s="76"/>
      <c r="IZK33" s="31"/>
      <c r="IZL33" s="76"/>
      <c r="IZM33" s="31"/>
      <c r="IZN33" s="76"/>
      <c r="IZO33" s="31"/>
      <c r="IZP33" s="76"/>
      <c r="IZQ33" s="31"/>
      <c r="IZR33" s="76"/>
      <c r="IZS33" s="31"/>
      <c r="IZT33" s="76"/>
      <c r="IZU33" s="31"/>
      <c r="IZV33" s="76"/>
      <c r="IZW33" s="31"/>
      <c r="IZX33" s="76"/>
      <c r="IZY33" s="31"/>
      <c r="IZZ33" s="76"/>
      <c r="JAA33" s="31"/>
      <c r="JAB33" s="76"/>
      <c r="JAC33" s="31"/>
      <c r="JAD33" s="77"/>
      <c r="JAE33" s="31"/>
      <c r="JAF33" s="76"/>
      <c r="JAG33" s="31"/>
      <c r="JAH33" s="76"/>
      <c r="JAI33" s="31"/>
      <c r="JAJ33" s="76"/>
      <c r="JAK33" s="31"/>
      <c r="JAL33" s="76"/>
      <c r="JAM33" s="31"/>
      <c r="JAN33" s="76"/>
      <c r="JAO33" s="31"/>
      <c r="JAP33" s="76"/>
      <c r="JAQ33" s="31"/>
      <c r="JAR33" s="76"/>
      <c r="JAS33" s="24"/>
      <c r="JAT33" s="76"/>
      <c r="JAU33" s="31"/>
      <c r="JAV33" s="76"/>
      <c r="JAW33" s="31"/>
      <c r="JAX33" s="76"/>
      <c r="JAY33" s="31"/>
      <c r="JAZ33" s="76"/>
      <c r="JBA33" s="31"/>
      <c r="JBB33" s="76"/>
      <c r="JBC33" s="24"/>
      <c r="JBD33" s="76"/>
      <c r="JBE33" s="31"/>
      <c r="JBF33" s="76"/>
      <c r="JBG33" s="31"/>
      <c r="JBH33" s="76"/>
      <c r="JBI33" s="31"/>
      <c r="JBJ33" s="76"/>
      <c r="JBK33" s="24"/>
      <c r="JBL33" s="75"/>
      <c r="JBM33" s="75"/>
      <c r="JBN33" s="75"/>
      <c r="JBO33" s="35"/>
      <c r="JBP33" s="76"/>
      <c r="JBQ33" s="35"/>
      <c r="JBR33" s="76"/>
      <c r="JBS33" s="26"/>
      <c r="JBT33" s="76"/>
      <c r="JBU33" s="26"/>
      <c r="JBV33" s="76"/>
      <c r="JBW33" s="26"/>
      <c r="JBX33" s="76"/>
      <c r="JBY33" s="26"/>
      <c r="JBZ33" s="76"/>
      <c r="JCA33" s="26"/>
      <c r="JCB33" s="76"/>
      <c r="JCC33" s="26"/>
      <c r="JCD33" s="76"/>
      <c r="JCE33" s="26"/>
      <c r="JCF33" s="76"/>
      <c r="JCG33" s="31"/>
      <c r="JCH33" s="76"/>
      <c r="JCI33" s="31"/>
      <c r="JCJ33" s="76"/>
      <c r="JCK33" s="31"/>
      <c r="JCL33" s="76"/>
      <c r="JCM33" s="31"/>
      <c r="JCN33" s="76"/>
      <c r="JCO33" s="31"/>
      <c r="JCP33" s="76"/>
      <c r="JCQ33" s="31"/>
      <c r="JCR33" s="76"/>
      <c r="JCS33" s="31"/>
      <c r="JCT33" s="76"/>
      <c r="JCU33" s="31"/>
      <c r="JCV33" s="76"/>
      <c r="JCW33" s="31"/>
      <c r="JCX33" s="76"/>
      <c r="JCY33" s="31"/>
      <c r="JCZ33" s="76"/>
      <c r="JDA33" s="31"/>
      <c r="JDB33" s="77"/>
      <c r="JDC33" s="31"/>
      <c r="JDD33" s="76"/>
      <c r="JDE33" s="31"/>
      <c r="JDF33" s="76"/>
      <c r="JDG33" s="31"/>
      <c r="JDH33" s="76"/>
      <c r="JDI33" s="31"/>
      <c r="JDJ33" s="76"/>
      <c r="JDK33" s="31"/>
      <c r="JDL33" s="76"/>
      <c r="JDM33" s="31"/>
      <c r="JDN33" s="76"/>
      <c r="JDO33" s="31"/>
      <c r="JDP33" s="76"/>
      <c r="JDQ33" s="24"/>
      <c r="JDR33" s="76"/>
      <c r="JDS33" s="31"/>
      <c r="JDT33" s="76"/>
      <c r="JDU33" s="31"/>
      <c r="JDV33" s="76"/>
      <c r="JDW33" s="31"/>
      <c r="JDX33" s="76"/>
      <c r="JDY33" s="31"/>
      <c r="JDZ33" s="76"/>
      <c r="JEA33" s="24"/>
      <c r="JEB33" s="76"/>
      <c r="JEC33" s="31"/>
      <c r="JED33" s="76"/>
      <c r="JEE33" s="31"/>
      <c r="JEF33" s="76"/>
      <c r="JEG33" s="31"/>
      <c r="JEH33" s="76"/>
      <c r="JEI33" s="24"/>
      <c r="JEJ33" s="75"/>
      <c r="JEK33" s="75"/>
      <c r="JEL33" s="75"/>
      <c r="JEM33" s="35"/>
      <c r="JEN33" s="76"/>
      <c r="JEO33" s="35"/>
      <c r="JEP33" s="76"/>
      <c r="JEQ33" s="26"/>
      <c r="JER33" s="76"/>
      <c r="JES33" s="26"/>
      <c r="JET33" s="76"/>
      <c r="JEU33" s="26"/>
      <c r="JEV33" s="76"/>
      <c r="JEW33" s="26"/>
      <c r="JEX33" s="76"/>
      <c r="JEY33" s="26"/>
      <c r="JEZ33" s="76"/>
      <c r="JFA33" s="26"/>
      <c r="JFB33" s="76"/>
      <c r="JFC33" s="26"/>
      <c r="JFD33" s="76"/>
      <c r="JFE33" s="31"/>
      <c r="JFF33" s="76"/>
      <c r="JFG33" s="31"/>
      <c r="JFH33" s="76"/>
      <c r="JFI33" s="31"/>
      <c r="JFJ33" s="76"/>
      <c r="JFK33" s="31"/>
      <c r="JFL33" s="76"/>
      <c r="JFM33" s="31"/>
      <c r="JFN33" s="76"/>
      <c r="JFO33" s="31"/>
      <c r="JFP33" s="76"/>
      <c r="JFQ33" s="31"/>
      <c r="JFR33" s="76"/>
      <c r="JFS33" s="31"/>
      <c r="JFT33" s="76"/>
      <c r="JFU33" s="31"/>
      <c r="JFV33" s="76"/>
      <c r="JFW33" s="31"/>
      <c r="JFX33" s="76"/>
      <c r="JFY33" s="31"/>
      <c r="JFZ33" s="77"/>
      <c r="JGA33" s="31"/>
      <c r="JGB33" s="76"/>
      <c r="JGC33" s="31"/>
      <c r="JGD33" s="76"/>
      <c r="JGE33" s="31"/>
      <c r="JGF33" s="76"/>
      <c r="JGG33" s="31"/>
      <c r="JGH33" s="76"/>
      <c r="JGI33" s="31"/>
      <c r="JGJ33" s="76"/>
      <c r="JGK33" s="31"/>
      <c r="JGL33" s="76"/>
      <c r="JGM33" s="31"/>
      <c r="JGN33" s="76"/>
      <c r="JGO33" s="24"/>
      <c r="JGP33" s="76"/>
      <c r="JGQ33" s="31"/>
      <c r="JGR33" s="76"/>
      <c r="JGS33" s="31"/>
      <c r="JGT33" s="76"/>
      <c r="JGU33" s="31"/>
      <c r="JGV33" s="76"/>
      <c r="JGW33" s="31"/>
      <c r="JGX33" s="76"/>
      <c r="JGY33" s="24"/>
      <c r="JGZ33" s="76"/>
      <c r="JHA33" s="31"/>
      <c r="JHB33" s="76"/>
      <c r="JHC33" s="31"/>
      <c r="JHD33" s="76"/>
      <c r="JHE33" s="31"/>
      <c r="JHF33" s="76"/>
      <c r="JHG33" s="24"/>
      <c r="JHH33" s="75"/>
      <c r="JHI33" s="75"/>
      <c r="JHJ33" s="75"/>
      <c r="JHK33" s="35"/>
      <c r="JHL33" s="76"/>
      <c r="JHM33" s="35"/>
      <c r="JHN33" s="76"/>
      <c r="JHO33" s="26"/>
      <c r="JHP33" s="76"/>
      <c r="JHQ33" s="26"/>
      <c r="JHR33" s="76"/>
      <c r="JHS33" s="26"/>
      <c r="JHT33" s="76"/>
      <c r="JHU33" s="26"/>
      <c r="JHV33" s="76"/>
      <c r="JHW33" s="26"/>
      <c r="JHX33" s="76"/>
      <c r="JHY33" s="26"/>
      <c r="JHZ33" s="76"/>
      <c r="JIA33" s="26"/>
      <c r="JIB33" s="76"/>
      <c r="JIC33" s="31"/>
      <c r="JID33" s="76"/>
      <c r="JIE33" s="31"/>
      <c r="JIF33" s="76"/>
      <c r="JIG33" s="31"/>
      <c r="JIH33" s="76"/>
      <c r="JII33" s="31"/>
      <c r="JIJ33" s="76"/>
      <c r="JIK33" s="31"/>
      <c r="JIL33" s="76"/>
      <c r="JIM33" s="31"/>
      <c r="JIN33" s="76"/>
      <c r="JIO33" s="31"/>
      <c r="JIP33" s="76"/>
      <c r="JIQ33" s="31"/>
      <c r="JIR33" s="76"/>
      <c r="JIS33" s="31"/>
      <c r="JIT33" s="76"/>
      <c r="JIU33" s="31"/>
      <c r="JIV33" s="76"/>
      <c r="JIW33" s="31"/>
      <c r="JIX33" s="77"/>
      <c r="JIY33" s="31"/>
      <c r="JIZ33" s="76"/>
      <c r="JJA33" s="31"/>
      <c r="JJB33" s="76"/>
      <c r="JJC33" s="31"/>
      <c r="JJD33" s="76"/>
      <c r="JJE33" s="31"/>
      <c r="JJF33" s="76"/>
      <c r="JJG33" s="31"/>
      <c r="JJH33" s="76"/>
      <c r="JJI33" s="31"/>
      <c r="JJJ33" s="76"/>
      <c r="JJK33" s="31"/>
      <c r="JJL33" s="76"/>
      <c r="JJM33" s="24"/>
      <c r="JJN33" s="76"/>
      <c r="JJO33" s="31"/>
      <c r="JJP33" s="76"/>
      <c r="JJQ33" s="31"/>
      <c r="JJR33" s="76"/>
      <c r="JJS33" s="31"/>
      <c r="JJT33" s="76"/>
      <c r="JJU33" s="31"/>
      <c r="JJV33" s="76"/>
      <c r="JJW33" s="24"/>
      <c r="JJX33" s="76"/>
      <c r="JJY33" s="31"/>
      <c r="JJZ33" s="76"/>
      <c r="JKA33" s="31"/>
      <c r="JKB33" s="76"/>
      <c r="JKC33" s="31"/>
      <c r="JKD33" s="76"/>
      <c r="JKE33" s="24"/>
      <c r="JKF33" s="75"/>
      <c r="JKG33" s="75"/>
      <c r="JKH33" s="75"/>
      <c r="JKI33" s="35"/>
      <c r="JKJ33" s="76"/>
      <c r="JKK33" s="35"/>
      <c r="JKL33" s="76"/>
      <c r="JKM33" s="26"/>
      <c r="JKN33" s="76"/>
      <c r="JKO33" s="26"/>
      <c r="JKP33" s="76"/>
      <c r="JKQ33" s="26"/>
      <c r="JKR33" s="76"/>
      <c r="JKS33" s="26"/>
      <c r="JKT33" s="76"/>
      <c r="JKU33" s="26"/>
      <c r="JKV33" s="76"/>
      <c r="JKW33" s="26"/>
      <c r="JKX33" s="76"/>
      <c r="JKY33" s="26"/>
      <c r="JKZ33" s="76"/>
      <c r="JLA33" s="31"/>
      <c r="JLB33" s="76"/>
      <c r="JLC33" s="31"/>
      <c r="JLD33" s="76"/>
      <c r="JLE33" s="31"/>
      <c r="JLF33" s="76"/>
      <c r="JLG33" s="31"/>
      <c r="JLH33" s="76"/>
      <c r="JLI33" s="31"/>
      <c r="JLJ33" s="76"/>
      <c r="JLK33" s="31"/>
      <c r="JLL33" s="76"/>
      <c r="JLM33" s="31"/>
      <c r="JLN33" s="76"/>
      <c r="JLO33" s="31"/>
      <c r="JLP33" s="76"/>
      <c r="JLQ33" s="31"/>
      <c r="JLR33" s="76"/>
      <c r="JLS33" s="31"/>
      <c r="JLT33" s="76"/>
      <c r="JLU33" s="31"/>
      <c r="JLV33" s="77"/>
      <c r="JLW33" s="31"/>
      <c r="JLX33" s="76"/>
      <c r="JLY33" s="31"/>
      <c r="JLZ33" s="76"/>
      <c r="JMA33" s="31"/>
      <c r="JMB33" s="76"/>
      <c r="JMC33" s="31"/>
      <c r="JMD33" s="76"/>
      <c r="JME33" s="31"/>
      <c r="JMF33" s="76"/>
      <c r="JMG33" s="31"/>
      <c r="JMH33" s="76"/>
      <c r="JMI33" s="31"/>
      <c r="JMJ33" s="76"/>
      <c r="JMK33" s="24"/>
      <c r="JML33" s="76"/>
      <c r="JMM33" s="31"/>
      <c r="JMN33" s="76"/>
      <c r="JMO33" s="31"/>
      <c r="JMP33" s="76"/>
      <c r="JMQ33" s="31"/>
      <c r="JMR33" s="76"/>
      <c r="JMS33" s="31"/>
      <c r="JMT33" s="76"/>
      <c r="JMU33" s="24"/>
      <c r="JMV33" s="76"/>
      <c r="JMW33" s="31"/>
      <c r="JMX33" s="76"/>
      <c r="JMY33" s="31"/>
      <c r="JMZ33" s="76"/>
      <c r="JNA33" s="31"/>
      <c r="JNB33" s="76"/>
      <c r="JNC33" s="24"/>
      <c r="JND33" s="75"/>
      <c r="JNE33" s="75"/>
      <c r="JNF33" s="75"/>
      <c r="JNG33" s="35"/>
      <c r="JNH33" s="76"/>
      <c r="JNI33" s="35"/>
      <c r="JNJ33" s="76"/>
      <c r="JNK33" s="26"/>
      <c r="JNL33" s="76"/>
      <c r="JNM33" s="26"/>
      <c r="JNN33" s="76"/>
      <c r="JNO33" s="26"/>
      <c r="JNP33" s="76"/>
      <c r="JNQ33" s="26"/>
      <c r="JNR33" s="76"/>
      <c r="JNS33" s="26"/>
      <c r="JNT33" s="76"/>
      <c r="JNU33" s="26"/>
      <c r="JNV33" s="76"/>
      <c r="JNW33" s="26"/>
      <c r="JNX33" s="76"/>
      <c r="JNY33" s="31"/>
      <c r="JNZ33" s="76"/>
      <c r="JOA33" s="31"/>
      <c r="JOB33" s="76"/>
      <c r="JOC33" s="31"/>
      <c r="JOD33" s="76"/>
      <c r="JOE33" s="31"/>
      <c r="JOF33" s="76"/>
      <c r="JOG33" s="31"/>
      <c r="JOH33" s="76"/>
      <c r="JOI33" s="31"/>
      <c r="JOJ33" s="76"/>
      <c r="JOK33" s="31"/>
      <c r="JOL33" s="76"/>
      <c r="JOM33" s="31"/>
      <c r="JON33" s="76"/>
      <c r="JOO33" s="31"/>
      <c r="JOP33" s="76"/>
      <c r="JOQ33" s="31"/>
      <c r="JOR33" s="76"/>
      <c r="JOS33" s="31"/>
      <c r="JOT33" s="77"/>
      <c r="JOU33" s="31"/>
      <c r="JOV33" s="76"/>
      <c r="JOW33" s="31"/>
      <c r="JOX33" s="76"/>
      <c r="JOY33" s="31"/>
      <c r="JOZ33" s="76"/>
      <c r="JPA33" s="31"/>
      <c r="JPB33" s="76"/>
      <c r="JPC33" s="31"/>
      <c r="JPD33" s="76"/>
      <c r="JPE33" s="31"/>
      <c r="JPF33" s="76"/>
      <c r="JPG33" s="31"/>
      <c r="JPH33" s="76"/>
      <c r="JPI33" s="24"/>
      <c r="JPJ33" s="76"/>
      <c r="JPK33" s="31"/>
      <c r="JPL33" s="76"/>
      <c r="JPM33" s="31"/>
      <c r="JPN33" s="76"/>
      <c r="JPO33" s="31"/>
      <c r="JPP33" s="76"/>
      <c r="JPQ33" s="31"/>
      <c r="JPR33" s="76"/>
      <c r="JPS33" s="24"/>
      <c r="JPT33" s="76"/>
      <c r="JPU33" s="31"/>
      <c r="JPV33" s="76"/>
      <c r="JPW33" s="31"/>
      <c r="JPX33" s="76"/>
      <c r="JPY33" s="31"/>
      <c r="JPZ33" s="76"/>
      <c r="JQA33" s="24"/>
      <c r="JQB33" s="75"/>
      <c r="JQC33" s="75"/>
      <c r="JQD33" s="75"/>
      <c r="JQE33" s="35"/>
      <c r="JQF33" s="76"/>
      <c r="JQG33" s="35"/>
      <c r="JQH33" s="76"/>
      <c r="JQI33" s="26"/>
      <c r="JQJ33" s="76"/>
      <c r="JQK33" s="26"/>
      <c r="JQL33" s="76"/>
      <c r="JQM33" s="26"/>
      <c r="JQN33" s="76"/>
      <c r="JQO33" s="26"/>
      <c r="JQP33" s="76"/>
      <c r="JQQ33" s="26"/>
      <c r="JQR33" s="76"/>
      <c r="JQS33" s="26"/>
      <c r="JQT33" s="76"/>
      <c r="JQU33" s="26"/>
      <c r="JQV33" s="76"/>
      <c r="JQW33" s="31"/>
      <c r="JQX33" s="76"/>
      <c r="JQY33" s="31"/>
      <c r="JQZ33" s="76"/>
      <c r="JRA33" s="31"/>
      <c r="JRB33" s="76"/>
      <c r="JRC33" s="31"/>
      <c r="JRD33" s="76"/>
      <c r="JRE33" s="31"/>
      <c r="JRF33" s="76"/>
      <c r="JRG33" s="31"/>
      <c r="JRH33" s="76"/>
      <c r="JRI33" s="31"/>
      <c r="JRJ33" s="76"/>
      <c r="JRK33" s="31"/>
      <c r="JRL33" s="76"/>
      <c r="JRM33" s="31"/>
      <c r="JRN33" s="76"/>
      <c r="JRO33" s="31"/>
      <c r="JRP33" s="76"/>
      <c r="JRQ33" s="31"/>
      <c r="JRR33" s="77"/>
      <c r="JRS33" s="31"/>
      <c r="JRT33" s="76"/>
      <c r="JRU33" s="31"/>
      <c r="JRV33" s="76"/>
      <c r="JRW33" s="31"/>
      <c r="JRX33" s="76"/>
      <c r="JRY33" s="31"/>
      <c r="JRZ33" s="76"/>
      <c r="JSA33" s="31"/>
      <c r="JSB33" s="76"/>
      <c r="JSC33" s="31"/>
      <c r="JSD33" s="76"/>
      <c r="JSE33" s="31"/>
      <c r="JSF33" s="76"/>
      <c r="JSG33" s="24"/>
      <c r="JSH33" s="76"/>
      <c r="JSI33" s="31"/>
      <c r="JSJ33" s="76"/>
      <c r="JSK33" s="31"/>
      <c r="JSL33" s="76"/>
      <c r="JSM33" s="31"/>
      <c r="JSN33" s="76"/>
      <c r="JSO33" s="31"/>
      <c r="JSP33" s="76"/>
      <c r="JSQ33" s="24"/>
      <c r="JSR33" s="76"/>
      <c r="JSS33" s="31"/>
      <c r="JST33" s="76"/>
      <c r="JSU33" s="31"/>
      <c r="JSV33" s="76"/>
      <c r="JSW33" s="31"/>
      <c r="JSX33" s="76"/>
      <c r="JSY33" s="24"/>
      <c r="JSZ33" s="75"/>
      <c r="JTA33" s="75"/>
      <c r="JTB33" s="75"/>
      <c r="JTC33" s="35"/>
      <c r="JTD33" s="76"/>
      <c r="JTE33" s="35"/>
      <c r="JTF33" s="76"/>
      <c r="JTG33" s="26"/>
      <c r="JTH33" s="76"/>
      <c r="JTI33" s="26"/>
      <c r="JTJ33" s="76"/>
      <c r="JTK33" s="26"/>
      <c r="JTL33" s="76"/>
      <c r="JTM33" s="26"/>
      <c r="JTN33" s="76"/>
      <c r="JTO33" s="26"/>
      <c r="JTP33" s="76"/>
      <c r="JTQ33" s="26"/>
      <c r="JTR33" s="76"/>
      <c r="JTS33" s="26"/>
      <c r="JTT33" s="76"/>
      <c r="JTU33" s="31"/>
      <c r="JTV33" s="76"/>
      <c r="JTW33" s="31"/>
      <c r="JTX33" s="76"/>
      <c r="JTY33" s="31"/>
      <c r="JTZ33" s="76"/>
      <c r="JUA33" s="31"/>
      <c r="JUB33" s="76"/>
      <c r="JUC33" s="31"/>
      <c r="JUD33" s="76"/>
      <c r="JUE33" s="31"/>
      <c r="JUF33" s="76"/>
      <c r="JUG33" s="31"/>
      <c r="JUH33" s="76"/>
      <c r="JUI33" s="31"/>
      <c r="JUJ33" s="76"/>
      <c r="JUK33" s="31"/>
      <c r="JUL33" s="76"/>
      <c r="JUM33" s="31"/>
      <c r="JUN33" s="76"/>
      <c r="JUO33" s="31"/>
      <c r="JUP33" s="77"/>
      <c r="JUQ33" s="31"/>
      <c r="JUR33" s="76"/>
      <c r="JUS33" s="31"/>
      <c r="JUT33" s="76"/>
      <c r="JUU33" s="31"/>
      <c r="JUV33" s="76"/>
      <c r="JUW33" s="31"/>
      <c r="JUX33" s="76"/>
      <c r="JUY33" s="31"/>
      <c r="JUZ33" s="76"/>
      <c r="JVA33" s="31"/>
      <c r="JVB33" s="76"/>
      <c r="JVC33" s="31"/>
      <c r="JVD33" s="76"/>
      <c r="JVE33" s="24"/>
      <c r="JVF33" s="76"/>
      <c r="JVG33" s="31"/>
      <c r="JVH33" s="76"/>
      <c r="JVI33" s="31"/>
      <c r="JVJ33" s="76"/>
      <c r="JVK33" s="31"/>
      <c r="JVL33" s="76"/>
      <c r="JVM33" s="31"/>
      <c r="JVN33" s="76"/>
      <c r="JVO33" s="24"/>
      <c r="JVP33" s="76"/>
      <c r="JVQ33" s="31"/>
      <c r="JVR33" s="76"/>
      <c r="JVS33" s="31"/>
      <c r="JVT33" s="76"/>
      <c r="JVU33" s="31"/>
      <c r="JVV33" s="76"/>
      <c r="JVW33" s="24"/>
      <c r="JVX33" s="75"/>
      <c r="JVY33" s="75"/>
      <c r="JVZ33" s="75"/>
      <c r="JWA33" s="35"/>
      <c r="JWB33" s="76"/>
      <c r="JWC33" s="35"/>
      <c r="JWD33" s="76"/>
      <c r="JWE33" s="26"/>
      <c r="JWF33" s="76"/>
      <c r="JWG33" s="26"/>
      <c r="JWH33" s="76"/>
      <c r="JWI33" s="26"/>
      <c r="JWJ33" s="76"/>
      <c r="JWK33" s="26"/>
      <c r="JWL33" s="76"/>
      <c r="JWM33" s="26"/>
      <c r="JWN33" s="76"/>
      <c r="JWO33" s="26"/>
      <c r="JWP33" s="76"/>
      <c r="JWQ33" s="26"/>
      <c r="JWR33" s="76"/>
      <c r="JWS33" s="31"/>
      <c r="JWT33" s="76"/>
      <c r="JWU33" s="31"/>
      <c r="JWV33" s="76"/>
      <c r="JWW33" s="31"/>
      <c r="JWX33" s="76"/>
      <c r="JWY33" s="31"/>
      <c r="JWZ33" s="76"/>
      <c r="JXA33" s="31"/>
      <c r="JXB33" s="76"/>
      <c r="JXC33" s="31"/>
      <c r="JXD33" s="76"/>
      <c r="JXE33" s="31"/>
      <c r="JXF33" s="76"/>
      <c r="JXG33" s="31"/>
      <c r="JXH33" s="76"/>
      <c r="JXI33" s="31"/>
      <c r="JXJ33" s="76"/>
      <c r="JXK33" s="31"/>
      <c r="JXL33" s="76"/>
      <c r="JXM33" s="31"/>
      <c r="JXN33" s="77"/>
      <c r="JXO33" s="31"/>
      <c r="JXP33" s="76"/>
      <c r="JXQ33" s="31"/>
      <c r="JXR33" s="76"/>
      <c r="JXS33" s="31"/>
      <c r="JXT33" s="76"/>
      <c r="JXU33" s="31"/>
      <c r="JXV33" s="76"/>
      <c r="JXW33" s="31"/>
      <c r="JXX33" s="76"/>
      <c r="JXY33" s="31"/>
      <c r="JXZ33" s="76"/>
      <c r="JYA33" s="31"/>
      <c r="JYB33" s="76"/>
      <c r="JYC33" s="24"/>
      <c r="JYD33" s="76"/>
      <c r="JYE33" s="31"/>
      <c r="JYF33" s="76"/>
      <c r="JYG33" s="31"/>
      <c r="JYH33" s="76"/>
      <c r="JYI33" s="31"/>
      <c r="JYJ33" s="76"/>
      <c r="JYK33" s="31"/>
      <c r="JYL33" s="76"/>
      <c r="JYM33" s="24"/>
      <c r="JYN33" s="76"/>
      <c r="JYO33" s="31"/>
      <c r="JYP33" s="76"/>
      <c r="JYQ33" s="31"/>
      <c r="JYR33" s="76"/>
      <c r="JYS33" s="31"/>
      <c r="JYT33" s="76"/>
      <c r="JYU33" s="24"/>
      <c r="JYV33" s="75"/>
      <c r="JYW33" s="75"/>
      <c r="JYX33" s="75"/>
      <c r="JYY33" s="35"/>
      <c r="JYZ33" s="76"/>
      <c r="JZA33" s="35"/>
      <c r="JZB33" s="76"/>
      <c r="JZC33" s="26"/>
      <c r="JZD33" s="76"/>
      <c r="JZE33" s="26"/>
      <c r="JZF33" s="76"/>
      <c r="JZG33" s="26"/>
      <c r="JZH33" s="76"/>
      <c r="JZI33" s="26"/>
      <c r="JZJ33" s="76"/>
      <c r="JZK33" s="26"/>
      <c r="JZL33" s="76"/>
      <c r="JZM33" s="26"/>
      <c r="JZN33" s="76"/>
      <c r="JZO33" s="26"/>
      <c r="JZP33" s="76"/>
      <c r="JZQ33" s="31"/>
      <c r="JZR33" s="76"/>
      <c r="JZS33" s="31"/>
      <c r="JZT33" s="76"/>
      <c r="JZU33" s="31"/>
      <c r="JZV33" s="76"/>
      <c r="JZW33" s="31"/>
      <c r="JZX33" s="76"/>
      <c r="JZY33" s="31"/>
      <c r="JZZ33" s="76"/>
      <c r="KAA33" s="31"/>
      <c r="KAB33" s="76"/>
      <c r="KAC33" s="31"/>
      <c r="KAD33" s="76"/>
      <c r="KAE33" s="31"/>
      <c r="KAF33" s="76"/>
      <c r="KAG33" s="31"/>
      <c r="KAH33" s="76"/>
      <c r="KAI33" s="31"/>
      <c r="KAJ33" s="76"/>
      <c r="KAK33" s="31"/>
      <c r="KAL33" s="77"/>
      <c r="KAM33" s="31"/>
      <c r="KAN33" s="76"/>
      <c r="KAO33" s="31"/>
      <c r="KAP33" s="76"/>
      <c r="KAQ33" s="31"/>
      <c r="KAR33" s="76"/>
      <c r="KAS33" s="31"/>
      <c r="KAT33" s="76"/>
      <c r="KAU33" s="31"/>
      <c r="KAV33" s="76"/>
      <c r="KAW33" s="31"/>
      <c r="KAX33" s="76"/>
      <c r="KAY33" s="31"/>
      <c r="KAZ33" s="76"/>
      <c r="KBA33" s="24"/>
      <c r="KBB33" s="76"/>
      <c r="KBC33" s="31"/>
      <c r="KBD33" s="76"/>
      <c r="KBE33" s="31"/>
      <c r="KBF33" s="76"/>
      <c r="KBG33" s="31"/>
      <c r="KBH33" s="76"/>
      <c r="KBI33" s="31"/>
      <c r="KBJ33" s="76"/>
      <c r="KBK33" s="24"/>
      <c r="KBL33" s="76"/>
      <c r="KBM33" s="31"/>
      <c r="KBN33" s="76"/>
      <c r="KBO33" s="31"/>
      <c r="KBP33" s="76"/>
      <c r="KBQ33" s="31"/>
      <c r="KBR33" s="76"/>
      <c r="KBS33" s="24"/>
      <c r="KBT33" s="75"/>
      <c r="KBU33" s="75"/>
      <c r="KBV33" s="75"/>
      <c r="KBW33" s="35"/>
      <c r="KBX33" s="76"/>
      <c r="KBY33" s="35"/>
      <c r="KBZ33" s="76"/>
      <c r="KCA33" s="26"/>
      <c r="KCB33" s="76"/>
      <c r="KCC33" s="26"/>
      <c r="KCD33" s="76"/>
      <c r="KCE33" s="26"/>
      <c r="KCF33" s="76"/>
      <c r="KCG33" s="26"/>
      <c r="KCH33" s="76"/>
      <c r="KCI33" s="26"/>
      <c r="KCJ33" s="76"/>
      <c r="KCK33" s="26"/>
      <c r="KCL33" s="76"/>
      <c r="KCM33" s="26"/>
      <c r="KCN33" s="76"/>
      <c r="KCO33" s="31"/>
      <c r="KCP33" s="76"/>
      <c r="KCQ33" s="31"/>
      <c r="KCR33" s="76"/>
      <c r="KCS33" s="31"/>
      <c r="KCT33" s="76"/>
      <c r="KCU33" s="31"/>
      <c r="KCV33" s="76"/>
      <c r="KCW33" s="31"/>
      <c r="KCX33" s="76"/>
      <c r="KCY33" s="31"/>
      <c r="KCZ33" s="76"/>
      <c r="KDA33" s="31"/>
      <c r="KDB33" s="76"/>
      <c r="KDC33" s="31"/>
      <c r="KDD33" s="76"/>
      <c r="KDE33" s="31"/>
      <c r="KDF33" s="76"/>
      <c r="KDG33" s="31"/>
      <c r="KDH33" s="76"/>
      <c r="KDI33" s="31"/>
      <c r="KDJ33" s="77"/>
      <c r="KDK33" s="31"/>
      <c r="KDL33" s="76"/>
      <c r="KDM33" s="31"/>
      <c r="KDN33" s="76"/>
      <c r="KDO33" s="31"/>
      <c r="KDP33" s="76"/>
      <c r="KDQ33" s="31"/>
      <c r="KDR33" s="76"/>
      <c r="KDS33" s="31"/>
      <c r="KDT33" s="76"/>
      <c r="KDU33" s="31"/>
      <c r="KDV33" s="76"/>
      <c r="KDW33" s="31"/>
      <c r="KDX33" s="76"/>
      <c r="KDY33" s="24"/>
      <c r="KDZ33" s="76"/>
      <c r="KEA33" s="31"/>
      <c r="KEB33" s="76"/>
      <c r="KEC33" s="31"/>
      <c r="KED33" s="76"/>
      <c r="KEE33" s="31"/>
      <c r="KEF33" s="76"/>
      <c r="KEG33" s="31"/>
      <c r="KEH33" s="76"/>
      <c r="KEI33" s="24"/>
      <c r="KEJ33" s="76"/>
      <c r="KEK33" s="31"/>
      <c r="KEL33" s="76"/>
      <c r="KEM33" s="31"/>
      <c r="KEN33" s="76"/>
      <c r="KEO33" s="31"/>
      <c r="KEP33" s="76"/>
      <c r="KEQ33" s="24"/>
      <c r="KER33" s="75"/>
      <c r="KES33" s="75"/>
      <c r="KET33" s="75"/>
      <c r="KEU33" s="35"/>
      <c r="KEV33" s="76"/>
      <c r="KEW33" s="35"/>
      <c r="KEX33" s="76"/>
      <c r="KEY33" s="26"/>
      <c r="KEZ33" s="76"/>
      <c r="KFA33" s="26"/>
      <c r="KFB33" s="76"/>
      <c r="KFC33" s="26"/>
      <c r="KFD33" s="76"/>
      <c r="KFE33" s="26"/>
      <c r="KFF33" s="76"/>
      <c r="KFG33" s="26"/>
      <c r="KFH33" s="76"/>
      <c r="KFI33" s="26"/>
      <c r="KFJ33" s="76"/>
      <c r="KFK33" s="26"/>
      <c r="KFL33" s="76"/>
      <c r="KFM33" s="31"/>
      <c r="KFN33" s="76"/>
      <c r="KFO33" s="31"/>
      <c r="KFP33" s="76"/>
      <c r="KFQ33" s="31"/>
      <c r="KFR33" s="76"/>
      <c r="KFS33" s="31"/>
      <c r="KFT33" s="76"/>
      <c r="KFU33" s="31"/>
      <c r="KFV33" s="76"/>
      <c r="KFW33" s="31"/>
      <c r="KFX33" s="76"/>
      <c r="KFY33" s="31"/>
      <c r="KFZ33" s="76"/>
      <c r="KGA33" s="31"/>
      <c r="KGB33" s="76"/>
      <c r="KGC33" s="31"/>
      <c r="KGD33" s="76"/>
      <c r="KGE33" s="31"/>
      <c r="KGF33" s="76"/>
      <c r="KGG33" s="31"/>
      <c r="KGH33" s="77"/>
      <c r="KGI33" s="31"/>
      <c r="KGJ33" s="76"/>
      <c r="KGK33" s="31"/>
      <c r="KGL33" s="76"/>
      <c r="KGM33" s="31"/>
      <c r="KGN33" s="76"/>
      <c r="KGO33" s="31"/>
      <c r="KGP33" s="76"/>
      <c r="KGQ33" s="31"/>
      <c r="KGR33" s="76"/>
      <c r="KGS33" s="31"/>
      <c r="KGT33" s="76"/>
      <c r="KGU33" s="31"/>
      <c r="KGV33" s="76"/>
      <c r="KGW33" s="24"/>
      <c r="KGX33" s="76"/>
      <c r="KGY33" s="31"/>
      <c r="KGZ33" s="76"/>
      <c r="KHA33" s="31"/>
      <c r="KHB33" s="76"/>
      <c r="KHC33" s="31"/>
      <c r="KHD33" s="76"/>
      <c r="KHE33" s="31"/>
      <c r="KHF33" s="76"/>
      <c r="KHG33" s="24"/>
      <c r="KHH33" s="76"/>
      <c r="KHI33" s="31"/>
      <c r="KHJ33" s="76"/>
      <c r="KHK33" s="31"/>
      <c r="KHL33" s="76"/>
      <c r="KHM33" s="31"/>
      <c r="KHN33" s="76"/>
      <c r="KHO33" s="24"/>
      <c r="KHP33" s="75"/>
      <c r="KHQ33" s="75"/>
      <c r="KHR33" s="75"/>
      <c r="KHS33" s="35"/>
      <c r="KHT33" s="76"/>
      <c r="KHU33" s="35"/>
      <c r="KHV33" s="76"/>
      <c r="KHW33" s="26"/>
      <c r="KHX33" s="76"/>
      <c r="KHY33" s="26"/>
      <c r="KHZ33" s="76"/>
      <c r="KIA33" s="26"/>
      <c r="KIB33" s="76"/>
      <c r="KIC33" s="26"/>
      <c r="KID33" s="76"/>
      <c r="KIE33" s="26"/>
      <c r="KIF33" s="76"/>
      <c r="KIG33" s="26"/>
      <c r="KIH33" s="76"/>
      <c r="KII33" s="26"/>
      <c r="KIJ33" s="76"/>
      <c r="KIK33" s="31"/>
      <c r="KIL33" s="76"/>
      <c r="KIM33" s="31"/>
      <c r="KIN33" s="76"/>
      <c r="KIO33" s="31"/>
      <c r="KIP33" s="76"/>
      <c r="KIQ33" s="31"/>
      <c r="KIR33" s="76"/>
      <c r="KIS33" s="31"/>
      <c r="KIT33" s="76"/>
      <c r="KIU33" s="31"/>
      <c r="KIV33" s="76"/>
      <c r="KIW33" s="31"/>
      <c r="KIX33" s="76"/>
      <c r="KIY33" s="31"/>
      <c r="KIZ33" s="76"/>
      <c r="KJA33" s="31"/>
      <c r="KJB33" s="76"/>
      <c r="KJC33" s="31"/>
      <c r="KJD33" s="76"/>
      <c r="KJE33" s="31"/>
      <c r="KJF33" s="77"/>
      <c r="KJG33" s="31"/>
      <c r="KJH33" s="76"/>
      <c r="KJI33" s="31"/>
      <c r="KJJ33" s="76"/>
      <c r="KJK33" s="31"/>
      <c r="KJL33" s="76"/>
      <c r="KJM33" s="31"/>
      <c r="KJN33" s="76"/>
      <c r="KJO33" s="31"/>
      <c r="KJP33" s="76"/>
      <c r="KJQ33" s="31"/>
      <c r="KJR33" s="76"/>
      <c r="KJS33" s="31"/>
      <c r="KJT33" s="76"/>
      <c r="KJU33" s="24"/>
      <c r="KJV33" s="76"/>
      <c r="KJW33" s="31"/>
      <c r="KJX33" s="76"/>
      <c r="KJY33" s="31"/>
      <c r="KJZ33" s="76"/>
      <c r="KKA33" s="31"/>
      <c r="KKB33" s="76"/>
      <c r="KKC33" s="31"/>
      <c r="KKD33" s="76"/>
      <c r="KKE33" s="24"/>
      <c r="KKF33" s="76"/>
      <c r="KKG33" s="31"/>
      <c r="KKH33" s="76"/>
      <c r="KKI33" s="31"/>
      <c r="KKJ33" s="76"/>
      <c r="KKK33" s="31"/>
      <c r="KKL33" s="76"/>
      <c r="KKM33" s="24"/>
      <c r="KKN33" s="75"/>
      <c r="KKO33" s="75"/>
      <c r="KKP33" s="75"/>
      <c r="KKQ33" s="35"/>
      <c r="KKR33" s="76"/>
      <c r="KKS33" s="35"/>
      <c r="KKT33" s="76"/>
      <c r="KKU33" s="26"/>
      <c r="KKV33" s="76"/>
      <c r="KKW33" s="26"/>
      <c r="KKX33" s="76"/>
      <c r="KKY33" s="26"/>
      <c r="KKZ33" s="76"/>
      <c r="KLA33" s="26"/>
      <c r="KLB33" s="76"/>
      <c r="KLC33" s="26"/>
      <c r="KLD33" s="76"/>
      <c r="KLE33" s="26"/>
      <c r="KLF33" s="76"/>
      <c r="KLG33" s="26"/>
      <c r="KLH33" s="76"/>
      <c r="KLI33" s="31"/>
      <c r="KLJ33" s="76"/>
      <c r="KLK33" s="31"/>
      <c r="KLL33" s="76"/>
      <c r="KLM33" s="31"/>
      <c r="KLN33" s="76"/>
      <c r="KLO33" s="31"/>
      <c r="KLP33" s="76"/>
      <c r="KLQ33" s="31"/>
      <c r="KLR33" s="76"/>
      <c r="KLS33" s="31"/>
      <c r="KLT33" s="76"/>
      <c r="KLU33" s="31"/>
      <c r="KLV33" s="76"/>
      <c r="KLW33" s="31"/>
      <c r="KLX33" s="76"/>
      <c r="KLY33" s="31"/>
      <c r="KLZ33" s="76"/>
      <c r="KMA33" s="31"/>
      <c r="KMB33" s="76"/>
      <c r="KMC33" s="31"/>
      <c r="KMD33" s="77"/>
      <c r="KME33" s="31"/>
      <c r="KMF33" s="76"/>
      <c r="KMG33" s="31"/>
      <c r="KMH33" s="76"/>
      <c r="KMI33" s="31"/>
      <c r="KMJ33" s="76"/>
      <c r="KMK33" s="31"/>
      <c r="KML33" s="76"/>
      <c r="KMM33" s="31"/>
      <c r="KMN33" s="76"/>
      <c r="KMO33" s="31"/>
      <c r="KMP33" s="76"/>
      <c r="KMQ33" s="31"/>
      <c r="KMR33" s="76"/>
      <c r="KMS33" s="24"/>
      <c r="KMT33" s="76"/>
      <c r="KMU33" s="31"/>
      <c r="KMV33" s="76"/>
      <c r="KMW33" s="31"/>
      <c r="KMX33" s="76"/>
      <c r="KMY33" s="31"/>
      <c r="KMZ33" s="76"/>
      <c r="KNA33" s="31"/>
      <c r="KNB33" s="76"/>
      <c r="KNC33" s="24"/>
      <c r="KND33" s="76"/>
      <c r="KNE33" s="31"/>
      <c r="KNF33" s="76"/>
      <c r="KNG33" s="31"/>
      <c r="KNH33" s="76"/>
      <c r="KNI33" s="31"/>
      <c r="KNJ33" s="76"/>
      <c r="KNK33" s="24"/>
      <c r="KNL33" s="75"/>
      <c r="KNM33" s="75"/>
      <c r="KNN33" s="75"/>
      <c r="KNO33" s="35"/>
      <c r="KNP33" s="76"/>
      <c r="KNQ33" s="35"/>
      <c r="KNR33" s="76"/>
      <c r="KNS33" s="26"/>
      <c r="KNT33" s="76"/>
      <c r="KNU33" s="26"/>
      <c r="KNV33" s="76"/>
      <c r="KNW33" s="26"/>
      <c r="KNX33" s="76"/>
      <c r="KNY33" s="26"/>
      <c r="KNZ33" s="76"/>
      <c r="KOA33" s="26"/>
      <c r="KOB33" s="76"/>
      <c r="KOC33" s="26"/>
      <c r="KOD33" s="76"/>
      <c r="KOE33" s="26"/>
      <c r="KOF33" s="76"/>
      <c r="KOG33" s="31"/>
      <c r="KOH33" s="76"/>
      <c r="KOI33" s="31"/>
      <c r="KOJ33" s="76"/>
      <c r="KOK33" s="31"/>
      <c r="KOL33" s="76"/>
      <c r="KOM33" s="31"/>
      <c r="KON33" s="76"/>
      <c r="KOO33" s="31"/>
      <c r="KOP33" s="76"/>
      <c r="KOQ33" s="31"/>
      <c r="KOR33" s="76"/>
      <c r="KOS33" s="31"/>
      <c r="KOT33" s="76"/>
      <c r="KOU33" s="31"/>
      <c r="KOV33" s="76"/>
      <c r="KOW33" s="31"/>
      <c r="KOX33" s="76"/>
      <c r="KOY33" s="31"/>
      <c r="KOZ33" s="76"/>
      <c r="KPA33" s="31"/>
      <c r="KPB33" s="77"/>
      <c r="KPC33" s="31"/>
      <c r="KPD33" s="76"/>
      <c r="KPE33" s="31"/>
      <c r="KPF33" s="76"/>
      <c r="KPG33" s="31"/>
      <c r="KPH33" s="76"/>
      <c r="KPI33" s="31"/>
      <c r="KPJ33" s="76"/>
      <c r="KPK33" s="31"/>
      <c r="KPL33" s="76"/>
      <c r="KPM33" s="31"/>
      <c r="KPN33" s="76"/>
      <c r="KPO33" s="31"/>
      <c r="KPP33" s="76"/>
      <c r="KPQ33" s="24"/>
      <c r="KPR33" s="76"/>
      <c r="KPS33" s="31"/>
      <c r="KPT33" s="76"/>
      <c r="KPU33" s="31"/>
      <c r="KPV33" s="76"/>
      <c r="KPW33" s="31"/>
      <c r="KPX33" s="76"/>
      <c r="KPY33" s="31"/>
      <c r="KPZ33" s="76"/>
      <c r="KQA33" s="24"/>
      <c r="KQB33" s="76"/>
      <c r="KQC33" s="31"/>
      <c r="KQD33" s="76"/>
      <c r="KQE33" s="31"/>
      <c r="KQF33" s="76"/>
      <c r="KQG33" s="31"/>
      <c r="KQH33" s="76"/>
      <c r="KQI33" s="24"/>
      <c r="KQJ33" s="75"/>
      <c r="KQK33" s="75"/>
      <c r="KQL33" s="75"/>
      <c r="KQM33" s="35"/>
      <c r="KQN33" s="76"/>
      <c r="KQO33" s="35"/>
      <c r="KQP33" s="76"/>
      <c r="KQQ33" s="26"/>
      <c r="KQR33" s="76"/>
      <c r="KQS33" s="26"/>
      <c r="KQT33" s="76"/>
      <c r="KQU33" s="26"/>
      <c r="KQV33" s="76"/>
      <c r="KQW33" s="26"/>
      <c r="KQX33" s="76"/>
      <c r="KQY33" s="26"/>
      <c r="KQZ33" s="76"/>
      <c r="KRA33" s="26"/>
      <c r="KRB33" s="76"/>
      <c r="KRC33" s="26"/>
      <c r="KRD33" s="76"/>
      <c r="KRE33" s="31"/>
      <c r="KRF33" s="76"/>
      <c r="KRG33" s="31"/>
      <c r="KRH33" s="76"/>
      <c r="KRI33" s="31"/>
      <c r="KRJ33" s="76"/>
      <c r="KRK33" s="31"/>
      <c r="KRL33" s="76"/>
      <c r="KRM33" s="31"/>
      <c r="KRN33" s="76"/>
      <c r="KRO33" s="31"/>
      <c r="KRP33" s="76"/>
      <c r="KRQ33" s="31"/>
      <c r="KRR33" s="76"/>
      <c r="KRS33" s="31"/>
      <c r="KRT33" s="76"/>
      <c r="KRU33" s="31"/>
      <c r="KRV33" s="76"/>
      <c r="KRW33" s="31"/>
      <c r="KRX33" s="76"/>
      <c r="KRY33" s="31"/>
      <c r="KRZ33" s="77"/>
      <c r="KSA33" s="31"/>
      <c r="KSB33" s="76"/>
      <c r="KSC33" s="31"/>
      <c r="KSD33" s="76"/>
      <c r="KSE33" s="31"/>
      <c r="KSF33" s="76"/>
      <c r="KSG33" s="31"/>
      <c r="KSH33" s="76"/>
      <c r="KSI33" s="31"/>
      <c r="KSJ33" s="76"/>
      <c r="KSK33" s="31"/>
      <c r="KSL33" s="76"/>
      <c r="KSM33" s="31"/>
      <c r="KSN33" s="76"/>
      <c r="KSO33" s="24"/>
      <c r="KSP33" s="76"/>
      <c r="KSQ33" s="31"/>
      <c r="KSR33" s="76"/>
      <c r="KSS33" s="31"/>
      <c r="KST33" s="76"/>
      <c r="KSU33" s="31"/>
      <c r="KSV33" s="76"/>
      <c r="KSW33" s="31"/>
      <c r="KSX33" s="76"/>
      <c r="KSY33" s="24"/>
      <c r="KSZ33" s="76"/>
      <c r="KTA33" s="31"/>
      <c r="KTB33" s="76"/>
      <c r="KTC33" s="31"/>
      <c r="KTD33" s="76"/>
      <c r="KTE33" s="31"/>
      <c r="KTF33" s="76"/>
      <c r="KTG33" s="24"/>
      <c r="KTH33" s="75"/>
      <c r="KTI33" s="75"/>
      <c r="KTJ33" s="75"/>
      <c r="KTK33" s="35"/>
      <c r="KTL33" s="76"/>
      <c r="KTM33" s="35"/>
      <c r="KTN33" s="76"/>
      <c r="KTO33" s="26"/>
      <c r="KTP33" s="76"/>
      <c r="KTQ33" s="26"/>
      <c r="KTR33" s="76"/>
      <c r="KTS33" s="26"/>
      <c r="KTT33" s="76"/>
      <c r="KTU33" s="26"/>
      <c r="KTV33" s="76"/>
      <c r="KTW33" s="26"/>
      <c r="KTX33" s="76"/>
      <c r="KTY33" s="26"/>
      <c r="KTZ33" s="76"/>
      <c r="KUA33" s="26"/>
      <c r="KUB33" s="76"/>
      <c r="KUC33" s="31"/>
      <c r="KUD33" s="76"/>
      <c r="KUE33" s="31"/>
      <c r="KUF33" s="76"/>
      <c r="KUG33" s="31"/>
      <c r="KUH33" s="76"/>
      <c r="KUI33" s="31"/>
      <c r="KUJ33" s="76"/>
      <c r="KUK33" s="31"/>
      <c r="KUL33" s="76"/>
      <c r="KUM33" s="31"/>
      <c r="KUN33" s="76"/>
      <c r="KUO33" s="31"/>
      <c r="KUP33" s="76"/>
      <c r="KUQ33" s="31"/>
      <c r="KUR33" s="76"/>
      <c r="KUS33" s="31"/>
      <c r="KUT33" s="76"/>
      <c r="KUU33" s="31"/>
      <c r="KUV33" s="76"/>
      <c r="KUW33" s="31"/>
      <c r="KUX33" s="77"/>
      <c r="KUY33" s="31"/>
      <c r="KUZ33" s="76"/>
      <c r="KVA33" s="31"/>
      <c r="KVB33" s="76"/>
      <c r="KVC33" s="31"/>
      <c r="KVD33" s="76"/>
      <c r="KVE33" s="31"/>
      <c r="KVF33" s="76"/>
      <c r="KVG33" s="31"/>
      <c r="KVH33" s="76"/>
      <c r="KVI33" s="31"/>
      <c r="KVJ33" s="76"/>
      <c r="KVK33" s="31"/>
      <c r="KVL33" s="76"/>
      <c r="KVM33" s="24"/>
      <c r="KVN33" s="76"/>
      <c r="KVO33" s="31"/>
      <c r="KVP33" s="76"/>
      <c r="KVQ33" s="31"/>
      <c r="KVR33" s="76"/>
      <c r="KVS33" s="31"/>
      <c r="KVT33" s="76"/>
      <c r="KVU33" s="31"/>
      <c r="KVV33" s="76"/>
      <c r="KVW33" s="24"/>
      <c r="KVX33" s="76"/>
      <c r="KVY33" s="31"/>
      <c r="KVZ33" s="76"/>
      <c r="KWA33" s="31"/>
      <c r="KWB33" s="76"/>
      <c r="KWC33" s="31"/>
      <c r="KWD33" s="76"/>
      <c r="KWE33" s="24"/>
      <c r="KWF33" s="75"/>
      <c r="KWG33" s="75"/>
      <c r="KWH33" s="75"/>
      <c r="KWI33" s="35"/>
      <c r="KWJ33" s="76"/>
      <c r="KWK33" s="35"/>
      <c r="KWL33" s="76"/>
      <c r="KWM33" s="26"/>
      <c r="KWN33" s="76"/>
      <c r="KWO33" s="26"/>
      <c r="KWP33" s="76"/>
      <c r="KWQ33" s="26"/>
      <c r="KWR33" s="76"/>
      <c r="KWS33" s="26"/>
      <c r="KWT33" s="76"/>
      <c r="KWU33" s="26"/>
      <c r="KWV33" s="76"/>
      <c r="KWW33" s="26"/>
      <c r="KWX33" s="76"/>
      <c r="KWY33" s="26"/>
      <c r="KWZ33" s="76"/>
      <c r="KXA33" s="31"/>
      <c r="KXB33" s="76"/>
      <c r="KXC33" s="31"/>
      <c r="KXD33" s="76"/>
      <c r="KXE33" s="31"/>
      <c r="KXF33" s="76"/>
      <c r="KXG33" s="31"/>
      <c r="KXH33" s="76"/>
      <c r="KXI33" s="31"/>
      <c r="KXJ33" s="76"/>
      <c r="KXK33" s="31"/>
      <c r="KXL33" s="76"/>
      <c r="KXM33" s="31"/>
      <c r="KXN33" s="76"/>
      <c r="KXO33" s="31"/>
      <c r="KXP33" s="76"/>
      <c r="KXQ33" s="31"/>
      <c r="KXR33" s="76"/>
      <c r="KXS33" s="31"/>
      <c r="KXT33" s="76"/>
      <c r="KXU33" s="31"/>
      <c r="KXV33" s="77"/>
      <c r="KXW33" s="31"/>
      <c r="KXX33" s="76"/>
      <c r="KXY33" s="31"/>
      <c r="KXZ33" s="76"/>
      <c r="KYA33" s="31"/>
      <c r="KYB33" s="76"/>
      <c r="KYC33" s="31"/>
      <c r="KYD33" s="76"/>
      <c r="KYE33" s="31"/>
      <c r="KYF33" s="76"/>
      <c r="KYG33" s="31"/>
      <c r="KYH33" s="76"/>
      <c r="KYI33" s="31"/>
      <c r="KYJ33" s="76"/>
      <c r="KYK33" s="24"/>
      <c r="KYL33" s="76"/>
      <c r="KYM33" s="31"/>
      <c r="KYN33" s="76"/>
      <c r="KYO33" s="31"/>
      <c r="KYP33" s="76"/>
      <c r="KYQ33" s="31"/>
      <c r="KYR33" s="76"/>
      <c r="KYS33" s="31"/>
      <c r="KYT33" s="76"/>
      <c r="KYU33" s="24"/>
      <c r="KYV33" s="76"/>
      <c r="KYW33" s="31"/>
      <c r="KYX33" s="76"/>
      <c r="KYY33" s="31"/>
      <c r="KYZ33" s="76"/>
      <c r="KZA33" s="31"/>
      <c r="KZB33" s="76"/>
      <c r="KZC33" s="24"/>
      <c r="KZD33" s="75"/>
      <c r="KZE33" s="75"/>
      <c r="KZF33" s="75"/>
      <c r="KZG33" s="35"/>
      <c r="KZH33" s="76"/>
      <c r="KZI33" s="35"/>
      <c r="KZJ33" s="76"/>
      <c r="KZK33" s="26"/>
      <c r="KZL33" s="76"/>
      <c r="KZM33" s="26"/>
      <c r="KZN33" s="76"/>
      <c r="KZO33" s="26"/>
      <c r="KZP33" s="76"/>
      <c r="KZQ33" s="26"/>
      <c r="KZR33" s="76"/>
      <c r="KZS33" s="26"/>
      <c r="KZT33" s="76"/>
      <c r="KZU33" s="26"/>
      <c r="KZV33" s="76"/>
      <c r="KZW33" s="26"/>
      <c r="KZX33" s="76"/>
      <c r="KZY33" s="31"/>
      <c r="KZZ33" s="76"/>
      <c r="LAA33" s="31"/>
      <c r="LAB33" s="76"/>
      <c r="LAC33" s="31"/>
      <c r="LAD33" s="76"/>
      <c r="LAE33" s="31"/>
      <c r="LAF33" s="76"/>
      <c r="LAG33" s="31"/>
      <c r="LAH33" s="76"/>
      <c r="LAI33" s="31"/>
      <c r="LAJ33" s="76"/>
      <c r="LAK33" s="31"/>
      <c r="LAL33" s="76"/>
      <c r="LAM33" s="31"/>
      <c r="LAN33" s="76"/>
      <c r="LAO33" s="31"/>
      <c r="LAP33" s="76"/>
      <c r="LAQ33" s="31"/>
      <c r="LAR33" s="76"/>
      <c r="LAS33" s="31"/>
      <c r="LAT33" s="77"/>
      <c r="LAU33" s="31"/>
      <c r="LAV33" s="76"/>
      <c r="LAW33" s="31"/>
      <c r="LAX33" s="76"/>
      <c r="LAY33" s="31"/>
      <c r="LAZ33" s="76"/>
      <c r="LBA33" s="31"/>
      <c r="LBB33" s="76"/>
      <c r="LBC33" s="31"/>
      <c r="LBD33" s="76"/>
      <c r="LBE33" s="31"/>
      <c r="LBF33" s="76"/>
      <c r="LBG33" s="31"/>
      <c r="LBH33" s="76"/>
      <c r="LBI33" s="24"/>
      <c r="LBJ33" s="76"/>
      <c r="LBK33" s="31"/>
      <c r="LBL33" s="76"/>
      <c r="LBM33" s="31"/>
      <c r="LBN33" s="76"/>
      <c r="LBO33" s="31"/>
      <c r="LBP33" s="76"/>
      <c r="LBQ33" s="31"/>
      <c r="LBR33" s="76"/>
      <c r="LBS33" s="24"/>
      <c r="LBT33" s="76"/>
      <c r="LBU33" s="31"/>
      <c r="LBV33" s="76"/>
      <c r="LBW33" s="31"/>
      <c r="LBX33" s="76"/>
      <c r="LBY33" s="31"/>
      <c r="LBZ33" s="76"/>
      <c r="LCA33" s="24"/>
      <c r="LCB33" s="75"/>
      <c r="LCC33" s="75"/>
      <c r="LCD33" s="75"/>
      <c r="LCE33" s="35"/>
      <c r="LCF33" s="76"/>
      <c r="LCG33" s="35"/>
      <c r="LCH33" s="76"/>
      <c r="LCI33" s="26"/>
      <c r="LCJ33" s="76"/>
      <c r="LCK33" s="26"/>
      <c r="LCL33" s="76"/>
      <c r="LCM33" s="26"/>
      <c r="LCN33" s="76"/>
      <c r="LCO33" s="26"/>
      <c r="LCP33" s="76"/>
      <c r="LCQ33" s="26"/>
      <c r="LCR33" s="76"/>
      <c r="LCS33" s="26"/>
      <c r="LCT33" s="76"/>
      <c r="LCU33" s="26"/>
      <c r="LCV33" s="76"/>
      <c r="LCW33" s="31"/>
      <c r="LCX33" s="76"/>
      <c r="LCY33" s="31"/>
      <c r="LCZ33" s="76"/>
      <c r="LDA33" s="31"/>
      <c r="LDB33" s="76"/>
      <c r="LDC33" s="31"/>
      <c r="LDD33" s="76"/>
      <c r="LDE33" s="31"/>
      <c r="LDF33" s="76"/>
      <c r="LDG33" s="31"/>
      <c r="LDH33" s="76"/>
      <c r="LDI33" s="31"/>
      <c r="LDJ33" s="76"/>
      <c r="LDK33" s="31"/>
      <c r="LDL33" s="76"/>
      <c r="LDM33" s="31"/>
      <c r="LDN33" s="76"/>
      <c r="LDO33" s="31"/>
      <c r="LDP33" s="76"/>
      <c r="LDQ33" s="31"/>
      <c r="LDR33" s="77"/>
      <c r="LDS33" s="31"/>
      <c r="LDT33" s="76"/>
      <c r="LDU33" s="31"/>
      <c r="LDV33" s="76"/>
      <c r="LDW33" s="31"/>
      <c r="LDX33" s="76"/>
      <c r="LDY33" s="31"/>
      <c r="LDZ33" s="76"/>
      <c r="LEA33" s="31"/>
      <c r="LEB33" s="76"/>
      <c r="LEC33" s="31"/>
      <c r="LED33" s="76"/>
      <c r="LEE33" s="31"/>
      <c r="LEF33" s="76"/>
      <c r="LEG33" s="24"/>
      <c r="LEH33" s="76"/>
      <c r="LEI33" s="31"/>
      <c r="LEJ33" s="76"/>
      <c r="LEK33" s="31"/>
      <c r="LEL33" s="76"/>
      <c r="LEM33" s="31"/>
      <c r="LEN33" s="76"/>
      <c r="LEO33" s="31"/>
      <c r="LEP33" s="76"/>
      <c r="LEQ33" s="24"/>
      <c r="LER33" s="76"/>
      <c r="LES33" s="31"/>
      <c r="LET33" s="76"/>
      <c r="LEU33" s="31"/>
      <c r="LEV33" s="76"/>
      <c r="LEW33" s="31"/>
      <c r="LEX33" s="76"/>
      <c r="LEY33" s="24"/>
      <c r="LEZ33" s="75"/>
      <c r="LFA33" s="75"/>
      <c r="LFB33" s="75"/>
      <c r="LFC33" s="35"/>
      <c r="LFD33" s="76"/>
      <c r="LFE33" s="35"/>
      <c r="LFF33" s="76"/>
      <c r="LFG33" s="26"/>
      <c r="LFH33" s="76"/>
      <c r="LFI33" s="26"/>
      <c r="LFJ33" s="76"/>
      <c r="LFK33" s="26"/>
      <c r="LFL33" s="76"/>
      <c r="LFM33" s="26"/>
      <c r="LFN33" s="76"/>
      <c r="LFO33" s="26"/>
      <c r="LFP33" s="76"/>
      <c r="LFQ33" s="26"/>
      <c r="LFR33" s="76"/>
      <c r="LFS33" s="26"/>
      <c r="LFT33" s="76"/>
      <c r="LFU33" s="31"/>
      <c r="LFV33" s="76"/>
      <c r="LFW33" s="31"/>
      <c r="LFX33" s="76"/>
      <c r="LFY33" s="31"/>
      <c r="LFZ33" s="76"/>
      <c r="LGA33" s="31"/>
      <c r="LGB33" s="76"/>
      <c r="LGC33" s="31"/>
      <c r="LGD33" s="76"/>
      <c r="LGE33" s="31"/>
      <c r="LGF33" s="76"/>
      <c r="LGG33" s="31"/>
      <c r="LGH33" s="76"/>
      <c r="LGI33" s="31"/>
      <c r="LGJ33" s="76"/>
      <c r="LGK33" s="31"/>
      <c r="LGL33" s="76"/>
      <c r="LGM33" s="31"/>
      <c r="LGN33" s="76"/>
      <c r="LGO33" s="31"/>
      <c r="LGP33" s="77"/>
      <c r="LGQ33" s="31"/>
      <c r="LGR33" s="76"/>
      <c r="LGS33" s="31"/>
      <c r="LGT33" s="76"/>
      <c r="LGU33" s="31"/>
      <c r="LGV33" s="76"/>
      <c r="LGW33" s="31"/>
      <c r="LGX33" s="76"/>
      <c r="LGY33" s="31"/>
      <c r="LGZ33" s="76"/>
      <c r="LHA33" s="31"/>
      <c r="LHB33" s="76"/>
      <c r="LHC33" s="31"/>
      <c r="LHD33" s="76"/>
      <c r="LHE33" s="24"/>
      <c r="LHF33" s="76"/>
      <c r="LHG33" s="31"/>
      <c r="LHH33" s="76"/>
      <c r="LHI33" s="31"/>
      <c r="LHJ33" s="76"/>
      <c r="LHK33" s="31"/>
      <c r="LHL33" s="76"/>
      <c r="LHM33" s="31"/>
      <c r="LHN33" s="76"/>
      <c r="LHO33" s="24"/>
      <c r="LHP33" s="76"/>
      <c r="LHQ33" s="31"/>
      <c r="LHR33" s="76"/>
      <c r="LHS33" s="31"/>
      <c r="LHT33" s="76"/>
      <c r="LHU33" s="31"/>
      <c r="LHV33" s="76"/>
      <c r="LHW33" s="24"/>
      <c r="LHX33" s="75"/>
      <c r="LHY33" s="75"/>
      <c r="LHZ33" s="75"/>
      <c r="LIA33" s="35"/>
      <c r="LIB33" s="76"/>
      <c r="LIC33" s="35"/>
      <c r="LID33" s="76"/>
      <c r="LIE33" s="26"/>
      <c r="LIF33" s="76"/>
      <c r="LIG33" s="26"/>
      <c r="LIH33" s="76"/>
      <c r="LII33" s="26"/>
      <c r="LIJ33" s="76"/>
      <c r="LIK33" s="26"/>
      <c r="LIL33" s="76"/>
      <c r="LIM33" s="26"/>
      <c r="LIN33" s="76"/>
      <c r="LIO33" s="26"/>
      <c r="LIP33" s="76"/>
      <c r="LIQ33" s="26"/>
      <c r="LIR33" s="76"/>
      <c r="LIS33" s="31"/>
      <c r="LIT33" s="76"/>
      <c r="LIU33" s="31"/>
      <c r="LIV33" s="76"/>
      <c r="LIW33" s="31"/>
      <c r="LIX33" s="76"/>
      <c r="LIY33" s="31"/>
      <c r="LIZ33" s="76"/>
      <c r="LJA33" s="31"/>
      <c r="LJB33" s="76"/>
      <c r="LJC33" s="31"/>
      <c r="LJD33" s="76"/>
      <c r="LJE33" s="31"/>
      <c r="LJF33" s="76"/>
      <c r="LJG33" s="31"/>
      <c r="LJH33" s="76"/>
      <c r="LJI33" s="31"/>
      <c r="LJJ33" s="76"/>
      <c r="LJK33" s="31"/>
      <c r="LJL33" s="76"/>
      <c r="LJM33" s="31"/>
      <c r="LJN33" s="77"/>
      <c r="LJO33" s="31"/>
      <c r="LJP33" s="76"/>
      <c r="LJQ33" s="31"/>
      <c r="LJR33" s="76"/>
      <c r="LJS33" s="31"/>
      <c r="LJT33" s="76"/>
      <c r="LJU33" s="31"/>
      <c r="LJV33" s="76"/>
      <c r="LJW33" s="31"/>
      <c r="LJX33" s="76"/>
      <c r="LJY33" s="31"/>
      <c r="LJZ33" s="76"/>
      <c r="LKA33" s="31"/>
      <c r="LKB33" s="76"/>
      <c r="LKC33" s="24"/>
      <c r="LKD33" s="76"/>
      <c r="LKE33" s="31"/>
      <c r="LKF33" s="76"/>
      <c r="LKG33" s="31"/>
      <c r="LKH33" s="76"/>
      <c r="LKI33" s="31"/>
      <c r="LKJ33" s="76"/>
      <c r="LKK33" s="31"/>
      <c r="LKL33" s="76"/>
      <c r="LKM33" s="24"/>
      <c r="LKN33" s="76"/>
      <c r="LKO33" s="31"/>
      <c r="LKP33" s="76"/>
      <c r="LKQ33" s="31"/>
      <c r="LKR33" s="76"/>
      <c r="LKS33" s="31"/>
      <c r="LKT33" s="76"/>
      <c r="LKU33" s="24"/>
      <c r="LKV33" s="75"/>
      <c r="LKW33" s="75"/>
      <c r="LKX33" s="75"/>
      <c r="LKY33" s="35"/>
      <c r="LKZ33" s="76"/>
      <c r="LLA33" s="35"/>
      <c r="LLB33" s="76"/>
      <c r="LLC33" s="26"/>
      <c r="LLD33" s="76"/>
      <c r="LLE33" s="26"/>
      <c r="LLF33" s="76"/>
      <c r="LLG33" s="26"/>
      <c r="LLH33" s="76"/>
      <c r="LLI33" s="26"/>
      <c r="LLJ33" s="76"/>
      <c r="LLK33" s="26"/>
      <c r="LLL33" s="76"/>
      <c r="LLM33" s="26"/>
      <c r="LLN33" s="76"/>
      <c r="LLO33" s="26"/>
      <c r="LLP33" s="76"/>
      <c r="LLQ33" s="31"/>
      <c r="LLR33" s="76"/>
      <c r="LLS33" s="31"/>
      <c r="LLT33" s="76"/>
      <c r="LLU33" s="31"/>
      <c r="LLV33" s="76"/>
      <c r="LLW33" s="31"/>
      <c r="LLX33" s="76"/>
      <c r="LLY33" s="31"/>
      <c r="LLZ33" s="76"/>
      <c r="LMA33" s="31"/>
      <c r="LMB33" s="76"/>
      <c r="LMC33" s="31"/>
      <c r="LMD33" s="76"/>
      <c r="LME33" s="31"/>
      <c r="LMF33" s="76"/>
      <c r="LMG33" s="31"/>
      <c r="LMH33" s="76"/>
      <c r="LMI33" s="31"/>
      <c r="LMJ33" s="76"/>
      <c r="LMK33" s="31"/>
      <c r="LML33" s="77"/>
      <c r="LMM33" s="31"/>
      <c r="LMN33" s="76"/>
      <c r="LMO33" s="31"/>
      <c r="LMP33" s="76"/>
      <c r="LMQ33" s="31"/>
      <c r="LMR33" s="76"/>
      <c r="LMS33" s="31"/>
      <c r="LMT33" s="76"/>
      <c r="LMU33" s="31"/>
      <c r="LMV33" s="76"/>
      <c r="LMW33" s="31"/>
      <c r="LMX33" s="76"/>
      <c r="LMY33" s="31"/>
      <c r="LMZ33" s="76"/>
      <c r="LNA33" s="24"/>
      <c r="LNB33" s="76"/>
      <c r="LNC33" s="31"/>
      <c r="LND33" s="76"/>
      <c r="LNE33" s="31"/>
      <c r="LNF33" s="76"/>
      <c r="LNG33" s="31"/>
      <c r="LNH33" s="76"/>
      <c r="LNI33" s="31"/>
      <c r="LNJ33" s="76"/>
      <c r="LNK33" s="24"/>
      <c r="LNL33" s="76"/>
      <c r="LNM33" s="31"/>
      <c r="LNN33" s="76"/>
      <c r="LNO33" s="31"/>
      <c r="LNP33" s="76"/>
      <c r="LNQ33" s="31"/>
      <c r="LNR33" s="76"/>
      <c r="LNS33" s="24"/>
      <c r="LNT33" s="75"/>
      <c r="LNU33" s="75"/>
      <c r="LNV33" s="75"/>
      <c r="LNW33" s="35"/>
      <c r="LNX33" s="76"/>
      <c r="LNY33" s="35"/>
      <c r="LNZ33" s="76"/>
      <c r="LOA33" s="26"/>
      <c r="LOB33" s="76"/>
      <c r="LOC33" s="26"/>
      <c r="LOD33" s="76"/>
      <c r="LOE33" s="26"/>
      <c r="LOF33" s="76"/>
      <c r="LOG33" s="26"/>
      <c r="LOH33" s="76"/>
      <c r="LOI33" s="26"/>
      <c r="LOJ33" s="76"/>
      <c r="LOK33" s="26"/>
      <c r="LOL33" s="76"/>
      <c r="LOM33" s="26"/>
      <c r="LON33" s="76"/>
      <c r="LOO33" s="31"/>
      <c r="LOP33" s="76"/>
      <c r="LOQ33" s="31"/>
      <c r="LOR33" s="76"/>
      <c r="LOS33" s="31"/>
      <c r="LOT33" s="76"/>
      <c r="LOU33" s="31"/>
      <c r="LOV33" s="76"/>
      <c r="LOW33" s="31"/>
      <c r="LOX33" s="76"/>
      <c r="LOY33" s="31"/>
      <c r="LOZ33" s="76"/>
      <c r="LPA33" s="31"/>
      <c r="LPB33" s="76"/>
      <c r="LPC33" s="31"/>
      <c r="LPD33" s="76"/>
      <c r="LPE33" s="31"/>
      <c r="LPF33" s="76"/>
      <c r="LPG33" s="31"/>
      <c r="LPH33" s="76"/>
      <c r="LPI33" s="31"/>
      <c r="LPJ33" s="77"/>
      <c r="LPK33" s="31"/>
      <c r="LPL33" s="76"/>
      <c r="LPM33" s="31"/>
      <c r="LPN33" s="76"/>
      <c r="LPO33" s="31"/>
      <c r="LPP33" s="76"/>
      <c r="LPQ33" s="31"/>
      <c r="LPR33" s="76"/>
      <c r="LPS33" s="31"/>
      <c r="LPT33" s="76"/>
      <c r="LPU33" s="31"/>
      <c r="LPV33" s="76"/>
      <c r="LPW33" s="31"/>
      <c r="LPX33" s="76"/>
      <c r="LPY33" s="24"/>
      <c r="LPZ33" s="76"/>
      <c r="LQA33" s="31"/>
      <c r="LQB33" s="76"/>
      <c r="LQC33" s="31"/>
      <c r="LQD33" s="76"/>
      <c r="LQE33" s="31"/>
      <c r="LQF33" s="76"/>
      <c r="LQG33" s="31"/>
      <c r="LQH33" s="76"/>
      <c r="LQI33" s="24"/>
      <c r="LQJ33" s="76"/>
      <c r="LQK33" s="31"/>
      <c r="LQL33" s="76"/>
      <c r="LQM33" s="31"/>
      <c r="LQN33" s="76"/>
      <c r="LQO33" s="31"/>
      <c r="LQP33" s="76"/>
      <c r="LQQ33" s="24"/>
      <c r="LQR33" s="75"/>
      <c r="LQS33" s="75"/>
      <c r="LQT33" s="75"/>
      <c r="LQU33" s="35"/>
      <c r="LQV33" s="76"/>
      <c r="LQW33" s="35"/>
      <c r="LQX33" s="76"/>
      <c r="LQY33" s="26"/>
      <c r="LQZ33" s="76"/>
      <c r="LRA33" s="26"/>
      <c r="LRB33" s="76"/>
      <c r="LRC33" s="26"/>
      <c r="LRD33" s="76"/>
      <c r="LRE33" s="26"/>
      <c r="LRF33" s="76"/>
      <c r="LRG33" s="26"/>
      <c r="LRH33" s="76"/>
      <c r="LRI33" s="26"/>
      <c r="LRJ33" s="76"/>
      <c r="LRK33" s="26"/>
      <c r="LRL33" s="76"/>
      <c r="LRM33" s="31"/>
      <c r="LRN33" s="76"/>
      <c r="LRO33" s="31"/>
      <c r="LRP33" s="76"/>
      <c r="LRQ33" s="31"/>
      <c r="LRR33" s="76"/>
      <c r="LRS33" s="31"/>
      <c r="LRT33" s="76"/>
      <c r="LRU33" s="31"/>
      <c r="LRV33" s="76"/>
      <c r="LRW33" s="31"/>
      <c r="LRX33" s="76"/>
      <c r="LRY33" s="31"/>
      <c r="LRZ33" s="76"/>
      <c r="LSA33" s="31"/>
      <c r="LSB33" s="76"/>
      <c r="LSC33" s="31"/>
      <c r="LSD33" s="76"/>
      <c r="LSE33" s="31"/>
      <c r="LSF33" s="76"/>
      <c r="LSG33" s="31"/>
      <c r="LSH33" s="77"/>
      <c r="LSI33" s="31"/>
      <c r="LSJ33" s="76"/>
      <c r="LSK33" s="31"/>
      <c r="LSL33" s="76"/>
      <c r="LSM33" s="31"/>
      <c r="LSN33" s="76"/>
      <c r="LSO33" s="31"/>
      <c r="LSP33" s="76"/>
      <c r="LSQ33" s="31"/>
      <c r="LSR33" s="76"/>
      <c r="LSS33" s="31"/>
      <c r="LST33" s="76"/>
      <c r="LSU33" s="31"/>
      <c r="LSV33" s="76"/>
      <c r="LSW33" s="24"/>
      <c r="LSX33" s="76"/>
      <c r="LSY33" s="31"/>
      <c r="LSZ33" s="76"/>
      <c r="LTA33" s="31"/>
      <c r="LTB33" s="76"/>
      <c r="LTC33" s="31"/>
      <c r="LTD33" s="76"/>
      <c r="LTE33" s="31"/>
      <c r="LTF33" s="76"/>
      <c r="LTG33" s="24"/>
      <c r="LTH33" s="76"/>
      <c r="LTI33" s="31"/>
      <c r="LTJ33" s="76"/>
      <c r="LTK33" s="31"/>
      <c r="LTL33" s="76"/>
      <c r="LTM33" s="31"/>
      <c r="LTN33" s="76"/>
      <c r="LTO33" s="24"/>
      <c r="LTP33" s="75"/>
      <c r="LTQ33" s="75"/>
      <c r="LTR33" s="75"/>
      <c r="LTS33" s="35"/>
      <c r="LTT33" s="76"/>
      <c r="LTU33" s="35"/>
      <c r="LTV33" s="76"/>
      <c r="LTW33" s="26"/>
      <c r="LTX33" s="76"/>
      <c r="LTY33" s="26"/>
      <c r="LTZ33" s="76"/>
      <c r="LUA33" s="26"/>
      <c r="LUB33" s="76"/>
      <c r="LUC33" s="26"/>
      <c r="LUD33" s="76"/>
      <c r="LUE33" s="26"/>
      <c r="LUF33" s="76"/>
      <c r="LUG33" s="26"/>
      <c r="LUH33" s="76"/>
      <c r="LUI33" s="26"/>
      <c r="LUJ33" s="76"/>
      <c r="LUK33" s="31"/>
      <c r="LUL33" s="76"/>
      <c r="LUM33" s="31"/>
      <c r="LUN33" s="76"/>
      <c r="LUO33" s="31"/>
      <c r="LUP33" s="76"/>
      <c r="LUQ33" s="31"/>
      <c r="LUR33" s="76"/>
      <c r="LUS33" s="31"/>
      <c r="LUT33" s="76"/>
      <c r="LUU33" s="31"/>
      <c r="LUV33" s="76"/>
      <c r="LUW33" s="31"/>
      <c r="LUX33" s="76"/>
      <c r="LUY33" s="31"/>
      <c r="LUZ33" s="76"/>
      <c r="LVA33" s="31"/>
      <c r="LVB33" s="76"/>
      <c r="LVC33" s="31"/>
      <c r="LVD33" s="76"/>
      <c r="LVE33" s="31"/>
      <c r="LVF33" s="77"/>
      <c r="LVG33" s="31"/>
      <c r="LVH33" s="76"/>
      <c r="LVI33" s="31"/>
      <c r="LVJ33" s="76"/>
      <c r="LVK33" s="31"/>
      <c r="LVL33" s="76"/>
      <c r="LVM33" s="31"/>
      <c r="LVN33" s="76"/>
      <c r="LVO33" s="31"/>
      <c r="LVP33" s="76"/>
      <c r="LVQ33" s="31"/>
      <c r="LVR33" s="76"/>
      <c r="LVS33" s="31"/>
      <c r="LVT33" s="76"/>
      <c r="LVU33" s="24"/>
      <c r="LVV33" s="76"/>
      <c r="LVW33" s="31"/>
      <c r="LVX33" s="76"/>
      <c r="LVY33" s="31"/>
      <c r="LVZ33" s="76"/>
      <c r="LWA33" s="31"/>
      <c r="LWB33" s="76"/>
      <c r="LWC33" s="31"/>
      <c r="LWD33" s="76"/>
      <c r="LWE33" s="24"/>
      <c r="LWF33" s="76"/>
      <c r="LWG33" s="31"/>
      <c r="LWH33" s="76"/>
      <c r="LWI33" s="31"/>
      <c r="LWJ33" s="76"/>
      <c r="LWK33" s="31"/>
      <c r="LWL33" s="76"/>
      <c r="LWM33" s="24"/>
      <c r="LWN33" s="75"/>
      <c r="LWO33" s="75"/>
      <c r="LWP33" s="75"/>
      <c r="LWQ33" s="35"/>
      <c r="LWR33" s="76"/>
      <c r="LWS33" s="35"/>
      <c r="LWT33" s="76"/>
      <c r="LWU33" s="26"/>
      <c r="LWV33" s="76"/>
      <c r="LWW33" s="26"/>
      <c r="LWX33" s="76"/>
      <c r="LWY33" s="26"/>
      <c r="LWZ33" s="76"/>
      <c r="LXA33" s="26"/>
      <c r="LXB33" s="76"/>
      <c r="LXC33" s="26"/>
      <c r="LXD33" s="76"/>
      <c r="LXE33" s="26"/>
      <c r="LXF33" s="76"/>
      <c r="LXG33" s="26"/>
      <c r="LXH33" s="76"/>
      <c r="LXI33" s="31"/>
      <c r="LXJ33" s="76"/>
      <c r="LXK33" s="31"/>
      <c r="LXL33" s="76"/>
      <c r="LXM33" s="31"/>
      <c r="LXN33" s="76"/>
      <c r="LXO33" s="31"/>
      <c r="LXP33" s="76"/>
      <c r="LXQ33" s="31"/>
      <c r="LXR33" s="76"/>
      <c r="LXS33" s="31"/>
      <c r="LXT33" s="76"/>
      <c r="LXU33" s="31"/>
      <c r="LXV33" s="76"/>
      <c r="LXW33" s="31"/>
      <c r="LXX33" s="76"/>
      <c r="LXY33" s="31"/>
      <c r="LXZ33" s="76"/>
      <c r="LYA33" s="31"/>
      <c r="LYB33" s="76"/>
      <c r="LYC33" s="31"/>
      <c r="LYD33" s="77"/>
      <c r="LYE33" s="31"/>
      <c r="LYF33" s="76"/>
      <c r="LYG33" s="31"/>
      <c r="LYH33" s="76"/>
      <c r="LYI33" s="31"/>
      <c r="LYJ33" s="76"/>
      <c r="LYK33" s="31"/>
      <c r="LYL33" s="76"/>
      <c r="LYM33" s="31"/>
      <c r="LYN33" s="76"/>
      <c r="LYO33" s="31"/>
      <c r="LYP33" s="76"/>
      <c r="LYQ33" s="31"/>
      <c r="LYR33" s="76"/>
      <c r="LYS33" s="24"/>
      <c r="LYT33" s="76"/>
      <c r="LYU33" s="31"/>
      <c r="LYV33" s="76"/>
      <c r="LYW33" s="31"/>
      <c r="LYX33" s="76"/>
      <c r="LYY33" s="31"/>
      <c r="LYZ33" s="76"/>
      <c r="LZA33" s="31"/>
      <c r="LZB33" s="76"/>
      <c r="LZC33" s="24"/>
      <c r="LZD33" s="76"/>
      <c r="LZE33" s="31"/>
      <c r="LZF33" s="76"/>
      <c r="LZG33" s="31"/>
      <c r="LZH33" s="76"/>
      <c r="LZI33" s="31"/>
      <c r="LZJ33" s="76"/>
      <c r="LZK33" s="24"/>
      <c r="LZL33" s="75"/>
      <c r="LZM33" s="75"/>
      <c r="LZN33" s="75"/>
      <c r="LZO33" s="35"/>
      <c r="LZP33" s="76"/>
      <c r="LZQ33" s="35"/>
      <c r="LZR33" s="76"/>
      <c r="LZS33" s="26"/>
      <c r="LZT33" s="76"/>
      <c r="LZU33" s="26"/>
      <c r="LZV33" s="76"/>
      <c r="LZW33" s="26"/>
      <c r="LZX33" s="76"/>
      <c r="LZY33" s="26"/>
      <c r="LZZ33" s="76"/>
      <c r="MAA33" s="26"/>
      <c r="MAB33" s="76"/>
      <c r="MAC33" s="26"/>
      <c r="MAD33" s="76"/>
      <c r="MAE33" s="26"/>
      <c r="MAF33" s="76"/>
      <c r="MAG33" s="31"/>
      <c r="MAH33" s="76"/>
      <c r="MAI33" s="31"/>
      <c r="MAJ33" s="76"/>
      <c r="MAK33" s="31"/>
      <c r="MAL33" s="76"/>
      <c r="MAM33" s="31"/>
      <c r="MAN33" s="76"/>
      <c r="MAO33" s="31"/>
      <c r="MAP33" s="76"/>
      <c r="MAQ33" s="31"/>
      <c r="MAR33" s="76"/>
      <c r="MAS33" s="31"/>
      <c r="MAT33" s="76"/>
      <c r="MAU33" s="31"/>
      <c r="MAV33" s="76"/>
      <c r="MAW33" s="31"/>
      <c r="MAX33" s="76"/>
      <c r="MAY33" s="31"/>
      <c r="MAZ33" s="76"/>
      <c r="MBA33" s="31"/>
      <c r="MBB33" s="77"/>
      <c r="MBC33" s="31"/>
      <c r="MBD33" s="76"/>
      <c r="MBE33" s="31"/>
      <c r="MBF33" s="76"/>
      <c r="MBG33" s="31"/>
      <c r="MBH33" s="76"/>
      <c r="MBI33" s="31"/>
      <c r="MBJ33" s="76"/>
      <c r="MBK33" s="31"/>
      <c r="MBL33" s="76"/>
      <c r="MBM33" s="31"/>
      <c r="MBN33" s="76"/>
      <c r="MBO33" s="31"/>
      <c r="MBP33" s="76"/>
      <c r="MBQ33" s="24"/>
      <c r="MBR33" s="76"/>
      <c r="MBS33" s="31"/>
      <c r="MBT33" s="76"/>
      <c r="MBU33" s="31"/>
      <c r="MBV33" s="76"/>
      <c r="MBW33" s="31"/>
      <c r="MBX33" s="76"/>
      <c r="MBY33" s="31"/>
      <c r="MBZ33" s="76"/>
      <c r="MCA33" s="24"/>
      <c r="MCB33" s="76"/>
      <c r="MCC33" s="31"/>
      <c r="MCD33" s="76"/>
      <c r="MCE33" s="31"/>
      <c r="MCF33" s="76"/>
      <c r="MCG33" s="31"/>
      <c r="MCH33" s="76"/>
      <c r="MCI33" s="24"/>
      <c r="MCJ33" s="75"/>
      <c r="MCK33" s="75"/>
      <c r="MCL33" s="75"/>
      <c r="MCM33" s="35"/>
      <c r="MCN33" s="76"/>
      <c r="MCO33" s="35"/>
      <c r="MCP33" s="76"/>
      <c r="MCQ33" s="26"/>
      <c r="MCR33" s="76"/>
      <c r="MCS33" s="26"/>
      <c r="MCT33" s="76"/>
      <c r="MCU33" s="26"/>
      <c r="MCV33" s="76"/>
      <c r="MCW33" s="26"/>
      <c r="MCX33" s="76"/>
      <c r="MCY33" s="26"/>
      <c r="MCZ33" s="76"/>
      <c r="MDA33" s="26"/>
      <c r="MDB33" s="76"/>
      <c r="MDC33" s="26"/>
      <c r="MDD33" s="76"/>
      <c r="MDE33" s="31"/>
      <c r="MDF33" s="76"/>
      <c r="MDG33" s="31"/>
      <c r="MDH33" s="76"/>
      <c r="MDI33" s="31"/>
      <c r="MDJ33" s="76"/>
      <c r="MDK33" s="31"/>
      <c r="MDL33" s="76"/>
      <c r="MDM33" s="31"/>
      <c r="MDN33" s="76"/>
      <c r="MDO33" s="31"/>
      <c r="MDP33" s="76"/>
      <c r="MDQ33" s="31"/>
      <c r="MDR33" s="76"/>
      <c r="MDS33" s="31"/>
      <c r="MDT33" s="76"/>
      <c r="MDU33" s="31"/>
      <c r="MDV33" s="76"/>
      <c r="MDW33" s="31"/>
      <c r="MDX33" s="76"/>
      <c r="MDY33" s="31"/>
      <c r="MDZ33" s="77"/>
      <c r="MEA33" s="31"/>
      <c r="MEB33" s="76"/>
      <c r="MEC33" s="31"/>
      <c r="MED33" s="76"/>
      <c r="MEE33" s="31"/>
      <c r="MEF33" s="76"/>
      <c r="MEG33" s="31"/>
      <c r="MEH33" s="76"/>
      <c r="MEI33" s="31"/>
      <c r="MEJ33" s="76"/>
      <c r="MEK33" s="31"/>
      <c r="MEL33" s="76"/>
      <c r="MEM33" s="31"/>
      <c r="MEN33" s="76"/>
      <c r="MEO33" s="24"/>
      <c r="MEP33" s="76"/>
      <c r="MEQ33" s="31"/>
      <c r="MER33" s="76"/>
      <c r="MES33" s="31"/>
      <c r="MET33" s="76"/>
      <c r="MEU33" s="31"/>
      <c r="MEV33" s="76"/>
      <c r="MEW33" s="31"/>
      <c r="MEX33" s="76"/>
      <c r="MEY33" s="24"/>
      <c r="MEZ33" s="76"/>
      <c r="MFA33" s="31"/>
      <c r="MFB33" s="76"/>
      <c r="MFC33" s="31"/>
      <c r="MFD33" s="76"/>
      <c r="MFE33" s="31"/>
      <c r="MFF33" s="76"/>
      <c r="MFG33" s="24"/>
      <c r="MFH33" s="75"/>
      <c r="MFI33" s="75"/>
      <c r="MFJ33" s="75"/>
      <c r="MFK33" s="35"/>
      <c r="MFL33" s="76"/>
      <c r="MFM33" s="35"/>
      <c r="MFN33" s="76"/>
      <c r="MFO33" s="26"/>
      <c r="MFP33" s="76"/>
      <c r="MFQ33" s="26"/>
      <c r="MFR33" s="76"/>
      <c r="MFS33" s="26"/>
      <c r="MFT33" s="76"/>
      <c r="MFU33" s="26"/>
      <c r="MFV33" s="76"/>
      <c r="MFW33" s="26"/>
      <c r="MFX33" s="76"/>
      <c r="MFY33" s="26"/>
      <c r="MFZ33" s="76"/>
      <c r="MGA33" s="26"/>
      <c r="MGB33" s="76"/>
      <c r="MGC33" s="31"/>
      <c r="MGD33" s="76"/>
      <c r="MGE33" s="31"/>
      <c r="MGF33" s="76"/>
      <c r="MGG33" s="31"/>
      <c r="MGH33" s="76"/>
      <c r="MGI33" s="31"/>
      <c r="MGJ33" s="76"/>
      <c r="MGK33" s="31"/>
      <c r="MGL33" s="76"/>
      <c r="MGM33" s="31"/>
      <c r="MGN33" s="76"/>
      <c r="MGO33" s="31"/>
      <c r="MGP33" s="76"/>
      <c r="MGQ33" s="31"/>
      <c r="MGR33" s="76"/>
      <c r="MGS33" s="31"/>
      <c r="MGT33" s="76"/>
      <c r="MGU33" s="31"/>
      <c r="MGV33" s="76"/>
      <c r="MGW33" s="31"/>
      <c r="MGX33" s="77"/>
      <c r="MGY33" s="31"/>
      <c r="MGZ33" s="76"/>
      <c r="MHA33" s="31"/>
      <c r="MHB33" s="76"/>
      <c r="MHC33" s="31"/>
      <c r="MHD33" s="76"/>
      <c r="MHE33" s="31"/>
      <c r="MHF33" s="76"/>
      <c r="MHG33" s="31"/>
      <c r="MHH33" s="76"/>
      <c r="MHI33" s="31"/>
      <c r="MHJ33" s="76"/>
      <c r="MHK33" s="31"/>
      <c r="MHL33" s="76"/>
      <c r="MHM33" s="24"/>
      <c r="MHN33" s="76"/>
      <c r="MHO33" s="31"/>
      <c r="MHP33" s="76"/>
      <c r="MHQ33" s="31"/>
      <c r="MHR33" s="76"/>
      <c r="MHS33" s="31"/>
      <c r="MHT33" s="76"/>
      <c r="MHU33" s="31"/>
      <c r="MHV33" s="76"/>
      <c r="MHW33" s="24"/>
      <c r="MHX33" s="76"/>
      <c r="MHY33" s="31"/>
      <c r="MHZ33" s="76"/>
      <c r="MIA33" s="31"/>
      <c r="MIB33" s="76"/>
      <c r="MIC33" s="31"/>
      <c r="MID33" s="76"/>
      <c r="MIE33" s="24"/>
      <c r="MIF33" s="75"/>
      <c r="MIG33" s="75"/>
      <c r="MIH33" s="75"/>
      <c r="MII33" s="35"/>
      <c r="MIJ33" s="76"/>
      <c r="MIK33" s="35"/>
      <c r="MIL33" s="76"/>
      <c r="MIM33" s="26"/>
      <c r="MIN33" s="76"/>
      <c r="MIO33" s="26"/>
      <c r="MIP33" s="76"/>
      <c r="MIQ33" s="26"/>
      <c r="MIR33" s="76"/>
      <c r="MIS33" s="26"/>
      <c r="MIT33" s="76"/>
      <c r="MIU33" s="26"/>
      <c r="MIV33" s="76"/>
      <c r="MIW33" s="26"/>
      <c r="MIX33" s="76"/>
      <c r="MIY33" s="26"/>
      <c r="MIZ33" s="76"/>
      <c r="MJA33" s="31"/>
      <c r="MJB33" s="76"/>
      <c r="MJC33" s="31"/>
      <c r="MJD33" s="76"/>
      <c r="MJE33" s="31"/>
      <c r="MJF33" s="76"/>
      <c r="MJG33" s="31"/>
      <c r="MJH33" s="76"/>
      <c r="MJI33" s="31"/>
      <c r="MJJ33" s="76"/>
      <c r="MJK33" s="31"/>
      <c r="MJL33" s="76"/>
      <c r="MJM33" s="31"/>
      <c r="MJN33" s="76"/>
      <c r="MJO33" s="31"/>
      <c r="MJP33" s="76"/>
      <c r="MJQ33" s="31"/>
      <c r="MJR33" s="76"/>
      <c r="MJS33" s="31"/>
      <c r="MJT33" s="76"/>
      <c r="MJU33" s="31"/>
      <c r="MJV33" s="77"/>
      <c r="MJW33" s="31"/>
      <c r="MJX33" s="76"/>
      <c r="MJY33" s="31"/>
      <c r="MJZ33" s="76"/>
      <c r="MKA33" s="31"/>
      <c r="MKB33" s="76"/>
      <c r="MKC33" s="31"/>
      <c r="MKD33" s="76"/>
      <c r="MKE33" s="31"/>
      <c r="MKF33" s="76"/>
      <c r="MKG33" s="31"/>
      <c r="MKH33" s="76"/>
      <c r="MKI33" s="31"/>
      <c r="MKJ33" s="76"/>
      <c r="MKK33" s="24"/>
      <c r="MKL33" s="76"/>
      <c r="MKM33" s="31"/>
      <c r="MKN33" s="76"/>
      <c r="MKO33" s="31"/>
      <c r="MKP33" s="76"/>
      <c r="MKQ33" s="31"/>
      <c r="MKR33" s="76"/>
      <c r="MKS33" s="31"/>
      <c r="MKT33" s="76"/>
      <c r="MKU33" s="24"/>
      <c r="MKV33" s="76"/>
      <c r="MKW33" s="31"/>
      <c r="MKX33" s="76"/>
      <c r="MKY33" s="31"/>
      <c r="MKZ33" s="76"/>
      <c r="MLA33" s="31"/>
      <c r="MLB33" s="76"/>
      <c r="MLC33" s="24"/>
      <c r="MLD33" s="75"/>
      <c r="MLE33" s="75"/>
      <c r="MLF33" s="75"/>
      <c r="MLG33" s="35"/>
      <c r="MLH33" s="76"/>
      <c r="MLI33" s="35"/>
      <c r="MLJ33" s="76"/>
      <c r="MLK33" s="26"/>
      <c r="MLL33" s="76"/>
      <c r="MLM33" s="26"/>
      <c r="MLN33" s="76"/>
      <c r="MLO33" s="26"/>
      <c r="MLP33" s="76"/>
      <c r="MLQ33" s="26"/>
      <c r="MLR33" s="76"/>
      <c r="MLS33" s="26"/>
      <c r="MLT33" s="76"/>
      <c r="MLU33" s="26"/>
      <c r="MLV33" s="76"/>
      <c r="MLW33" s="26"/>
      <c r="MLX33" s="76"/>
      <c r="MLY33" s="31"/>
      <c r="MLZ33" s="76"/>
      <c r="MMA33" s="31"/>
      <c r="MMB33" s="76"/>
      <c r="MMC33" s="31"/>
      <c r="MMD33" s="76"/>
      <c r="MME33" s="31"/>
      <c r="MMF33" s="76"/>
      <c r="MMG33" s="31"/>
      <c r="MMH33" s="76"/>
      <c r="MMI33" s="31"/>
      <c r="MMJ33" s="76"/>
      <c r="MMK33" s="31"/>
      <c r="MML33" s="76"/>
      <c r="MMM33" s="31"/>
      <c r="MMN33" s="76"/>
      <c r="MMO33" s="31"/>
      <c r="MMP33" s="76"/>
      <c r="MMQ33" s="31"/>
      <c r="MMR33" s="76"/>
      <c r="MMS33" s="31"/>
      <c r="MMT33" s="77"/>
      <c r="MMU33" s="31"/>
      <c r="MMV33" s="76"/>
      <c r="MMW33" s="31"/>
      <c r="MMX33" s="76"/>
      <c r="MMY33" s="31"/>
      <c r="MMZ33" s="76"/>
      <c r="MNA33" s="31"/>
      <c r="MNB33" s="76"/>
      <c r="MNC33" s="31"/>
      <c r="MND33" s="76"/>
      <c r="MNE33" s="31"/>
      <c r="MNF33" s="76"/>
      <c r="MNG33" s="31"/>
      <c r="MNH33" s="76"/>
      <c r="MNI33" s="24"/>
      <c r="MNJ33" s="76"/>
      <c r="MNK33" s="31"/>
      <c r="MNL33" s="76"/>
      <c r="MNM33" s="31"/>
      <c r="MNN33" s="76"/>
      <c r="MNO33" s="31"/>
      <c r="MNP33" s="76"/>
      <c r="MNQ33" s="31"/>
      <c r="MNR33" s="76"/>
      <c r="MNS33" s="24"/>
      <c r="MNT33" s="76"/>
      <c r="MNU33" s="31"/>
      <c r="MNV33" s="76"/>
      <c r="MNW33" s="31"/>
      <c r="MNX33" s="76"/>
      <c r="MNY33" s="31"/>
      <c r="MNZ33" s="76"/>
      <c r="MOA33" s="24"/>
      <c r="MOB33" s="75"/>
      <c r="MOC33" s="75"/>
      <c r="MOD33" s="75"/>
      <c r="MOE33" s="35"/>
      <c r="MOF33" s="76"/>
      <c r="MOG33" s="35"/>
      <c r="MOH33" s="76"/>
      <c r="MOI33" s="26"/>
      <c r="MOJ33" s="76"/>
      <c r="MOK33" s="26"/>
      <c r="MOL33" s="76"/>
      <c r="MOM33" s="26"/>
      <c r="MON33" s="76"/>
      <c r="MOO33" s="26"/>
      <c r="MOP33" s="76"/>
      <c r="MOQ33" s="26"/>
      <c r="MOR33" s="76"/>
      <c r="MOS33" s="26"/>
      <c r="MOT33" s="76"/>
      <c r="MOU33" s="26"/>
      <c r="MOV33" s="76"/>
      <c r="MOW33" s="31"/>
      <c r="MOX33" s="76"/>
      <c r="MOY33" s="31"/>
      <c r="MOZ33" s="76"/>
      <c r="MPA33" s="31"/>
      <c r="MPB33" s="76"/>
      <c r="MPC33" s="31"/>
      <c r="MPD33" s="76"/>
      <c r="MPE33" s="31"/>
      <c r="MPF33" s="76"/>
      <c r="MPG33" s="31"/>
      <c r="MPH33" s="76"/>
      <c r="MPI33" s="31"/>
      <c r="MPJ33" s="76"/>
      <c r="MPK33" s="31"/>
      <c r="MPL33" s="76"/>
      <c r="MPM33" s="31"/>
      <c r="MPN33" s="76"/>
      <c r="MPO33" s="31"/>
      <c r="MPP33" s="76"/>
      <c r="MPQ33" s="31"/>
      <c r="MPR33" s="77"/>
      <c r="MPS33" s="31"/>
      <c r="MPT33" s="76"/>
      <c r="MPU33" s="31"/>
      <c r="MPV33" s="76"/>
      <c r="MPW33" s="31"/>
      <c r="MPX33" s="76"/>
      <c r="MPY33" s="31"/>
      <c r="MPZ33" s="76"/>
      <c r="MQA33" s="31"/>
      <c r="MQB33" s="76"/>
      <c r="MQC33" s="31"/>
      <c r="MQD33" s="76"/>
      <c r="MQE33" s="31"/>
      <c r="MQF33" s="76"/>
      <c r="MQG33" s="24"/>
      <c r="MQH33" s="76"/>
      <c r="MQI33" s="31"/>
      <c r="MQJ33" s="76"/>
      <c r="MQK33" s="31"/>
      <c r="MQL33" s="76"/>
      <c r="MQM33" s="31"/>
      <c r="MQN33" s="76"/>
      <c r="MQO33" s="31"/>
      <c r="MQP33" s="76"/>
      <c r="MQQ33" s="24"/>
      <c r="MQR33" s="76"/>
      <c r="MQS33" s="31"/>
      <c r="MQT33" s="76"/>
      <c r="MQU33" s="31"/>
      <c r="MQV33" s="76"/>
      <c r="MQW33" s="31"/>
      <c r="MQX33" s="76"/>
      <c r="MQY33" s="24"/>
      <c r="MQZ33" s="75"/>
      <c r="MRA33" s="75"/>
      <c r="MRB33" s="75"/>
      <c r="MRC33" s="35"/>
      <c r="MRD33" s="76"/>
      <c r="MRE33" s="35"/>
      <c r="MRF33" s="76"/>
      <c r="MRG33" s="26"/>
      <c r="MRH33" s="76"/>
      <c r="MRI33" s="26"/>
      <c r="MRJ33" s="76"/>
      <c r="MRK33" s="26"/>
      <c r="MRL33" s="76"/>
      <c r="MRM33" s="26"/>
      <c r="MRN33" s="76"/>
      <c r="MRO33" s="26"/>
      <c r="MRP33" s="76"/>
      <c r="MRQ33" s="26"/>
      <c r="MRR33" s="76"/>
      <c r="MRS33" s="26"/>
      <c r="MRT33" s="76"/>
      <c r="MRU33" s="31"/>
      <c r="MRV33" s="76"/>
      <c r="MRW33" s="31"/>
      <c r="MRX33" s="76"/>
      <c r="MRY33" s="31"/>
      <c r="MRZ33" s="76"/>
      <c r="MSA33" s="31"/>
      <c r="MSB33" s="76"/>
      <c r="MSC33" s="31"/>
      <c r="MSD33" s="76"/>
      <c r="MSE33" s="31"/>
      <c r="MSF33" s="76"/>
      <c r="MSG33" s="31"/>
      <c r="MSH33" s="76"/>
      <c r="MSI33" s="31"/>
      <c r="MSJ33" s="76"/>
      <c r="MSK33" s="31"/>
      <c r="MSL33" s="76"/>
      <c r="MSM33" s="31"/>
      <c r="MSN33" s="76"/>
      <c r="MSO33" s="31"/>
      <c r="MSP33" s="77"/>
      <c r="MSQ33" s="31"/>
      <c r="MSR33" s="76"/>
      <c r="MSS33" s="31"/>
      <c r="MST33" s="76"/>
      <c r="MSU33" s="31"/>
      <c r="MSV33" s="76"/>
      <c r="MSW33" s="31"/>
      <c r="MSX33" s="76"/>
      <c r="MSY33" s="31"/>
      <c r="MSZ33" s="76"/>
      <c r="MTA33" s="31"/>
      <c r="MTB33" s="76"/>
      <c r="MTC33" s="31"/>
      <c r="MTD33" s="76"/>
      <c r="MTE33" s="24"/>
      <c r="MTF33" s="76"/>
      <c r="MTG33" s="31"/>
      <c r="MTH33" s="76"/>
      <c r="MTI33" s="31"/>
      <c r="MTJ33" s="76"/>
      <c r="MTK33" s="31"/>
      <c r="MTL33" s="76"/>
      <c r="MTM33" s="31"/>
      <c r="MTN33" s="76"/>
      <c r="MTO33" s="24"/>
      <c r="MTP33" s="76"/>
      <c r="MTQ33" s="31"/>
      <c r="MTR33" s="76"/>
      <c r="MTS33" s="31"/>
      <c r="MTT33" s="76"/>
      <c r="MTU33" s="31"/>
      <c r="MTV33" s="76"/>
      <c r="MTW33" s="24"/>
      <c r="MTX33" s="75"/>
      <c r="MTY33" s="75"/>
      <c r="MTZ33" s="75"/>
      <c r="MUA33" s="35"/>
      <c r="MUB33" s="76"/>
      <c r="MUC33" s="35"/>
      <c r="MUD33" s="76"/>
      <c r="MUE33" s="26"/>
      <c r="MUF33" s="76"/>
      <c r="MUG33" s="26"/>
      <c r="MUH33" s="76"/>
      <c r="MUI33" s="26"/>
      <c r="MUJ33" s="76"/>
      <c r="MUK33" s="26"/>
      <c r="MUL33" s="76"/>
      <c r="MUM33" s="26"/>
      <c r="MUN33" s="76"/>
      <c r="MUO33" s="26"/>
      <c r="MUP33" s="76"/>
      <c r="MUQ33" s="26"/>
      <c r="MUR33" s="76"/>
      <c r="MUS33" s="31"/>
      <c r="MUT33" s="76"/>
      <c r="MUU33" s="31"/>
      <c r="MUV33" s="76"/>
      <c r="MUW33" s="31"/>
      <c r="MUX33" s="76"/>
      <c r="MUY33" s="31"/>
      <c r="MUZ33" s="76"/>
      <c r="MVA33" s="31"/>
      <c r="MVB33" s="76"/>
      <c r="MVC33" s="31"/>
      <c r="MVD33" s="76"/>
      <c r="MVE33" s="31"/>
      <c r="MVF33" s="76"/>
      <c r="MVG33" s="31"/>
      <c r="MVH33" s="76"/>
      <c r="MVI33" s="31"/>
      <c r="MVJ33" s="76"/>
      <c r="MVK33" s="31"/>
      <c r="MVL33" s="76"/>
      <c r="MVM33" s="31"/>
      <c r="MVN33" s="77"/>
      <c r="MVO33" s="31"/>
      <c r="MVP33" s="76"/>
      <c r="MVQ33" s="31"/>
      <c r="MVR33" s="76"/>
      <c r="MVS33" s="31"/>
      <c r="MVT33" s="76"/>
      <c r="MVU33" s="31"/>
      <c r="MVV33" s="76"/>
      <c r="MVW33" s="31"/>
      <c r="MVX33" s="76"/>
      <c r="MVY33" s="31"/>
      <c r="MVZ33" s="76"/>
      <c r="MWA33" s="31"/>
      <c r="MWB33" s="76"/>
      <c r="MWC33" s="24"/>
      <c r="MWD33" s="76"/>
      <c r="MWE33" s="31"/>
      <c r="MWF33" s="76"/>
      <c r="MWG33" s="31"/>
      <c r="MWH33" s="76"/>
      <c r="MWI33" s="31"/>
      <c r="MWJ33" s="76"/>
      <c r="MWK33" s="31"/>
      <c r="MWL33" s="76"/>
      <c r="MWM33" s="24"/>
      <c r="MWN33" s="76"/>
      <c r="MWO33" s="31"/>
      <c r="MWP33" s="76"/>
      <c r="MWQ33" s="31"/>
      <c r="MWR33" s="76"/>
      <c r="MWS33" s="31"/>
      <c r="MWT33" s="76"/>
      <c r="MWU33" s="24"/>
      <c r="MWV33" s="75"/>
      <c r="MWW33" s="75"/>
      <c r="MWX33" s="75"/>
      <c r="MWY33" s="35"/>
      <c r="MWZ33" s="76"/>
      <c r="MXA33" s="35"/>
      <c r="MXB33" s="76"/>
      <c r="MXC33" s="26"/>
      <c r="MXD33" s="76"/>
      <c r="MXE33" s="26"/>
      <c r="MXF33" s="76"/>
      <c r="MXG33" s="26"/>
      <c r="MXH33" s="76"/>
      <c r="MXI33" s="26"/>
      <c r="MXJ33" s="76"/>
      <c r="MXK33" s="26"/>
      <c r="MXL33" s="76"/>
      <c r="MXM33" s="26"/>
      <c r="MXN33" s="76"/>
      <c r="MXO33" s="26"/>
      <c r="MXP33" s="76"/>
      <c r="MXQ33" s="31"/>
      <c r="MXR33" s="76"/>
      <c r="MXS33" s="31"/>
      <c r="MXT33" s="76"/>
      <c r="MXU33" s="31"/>
      <c r="MXV33" s="76"/>
      <c r="MXW33" s="31"/>
      <c r="MXX33" s="76"/>
      <c r="MXY33" s="31"/>
      <c r="MXZ33" s="76"/>
      <c r="MYA33" s="31"/>
      <c r="MYB33" s="76"/>
      <c r="MYC33" s="31"/>
      <c r="MYD33" s="76"/>
      <c r="MYE33" s="31"/>
      <c r="MYF33" s="76"/>
      <c r="MYG33" s="31"/>
      <c r="MYH33" s="76"/>
      <c r="MYI33" s="31"/>
      <c r="MYJ33" s="76"/>
      <c r="MYK33" s="31"/>
      <c r="MYL33" s="77"/>
      <c r="MYM33" s="31"/>
      <c r="MYN33" s="76"/>
      <c r="MYO33" s="31"/>
      <c r="MYP33" s="76"/>
      <c r="MYQ33" s="31"/>
      <c r="MYR33" s="76"/>
      <c r="MYS33" s="31"/>
      <c r="MYT33" s="76"/>
      <c r="MYU33" s="31"/>
      <c r="MYV33" s="76"/>
      <c r="MYW33" s="31"/>
      <c r="MYX33" s="76"/>
      <c r="MYY33" s="31"/>
      <c r="MYZ33" s="76"/>
      <c r="MZA33" s="24"/>
      <c r="MZB33" s="76"/>
      <c r="MZC33" s="31"/>
      <c r="MZD33" s="76"/>
      <c r="MZE33" s="31"/>
      <c r="MZF33" s="76"/>
      <c r="MZG33" s="31"/>
      <c r="MZH33" s="76"/>
      <c r="MZI33" s="31"/>
      <c r="MZJ33" s="76"/>
      <c r="MZK33" s="24"/>
      <c r="MZL33" s="76"/>
      <c r="MZM33" s="31"/>
      <c r="MZN33" s="76"/>
      <c r="MZO33" s="31"/>
      <c r="MZP33" s="76"/>
      <c r="MZQ33" s="31"/>
      <c r="MZR33" s="76"/>
      <c r="MZS33" s="24"/>
      <c r="MZT33" s="75"/>
      <c r="MZU33" s="75"/>
      <c r="MZV33" s="75"/>
      <c r="MZW33" s="35"/>
      <c r="MZX33" s="76"/>
      <c r="MZY33" s="35"/>
      <c r="MZZ33" s="76"/>
      <c r="NAA33" s="26"/>
      <c r="NAB33" s="76"/>
      <c r="NAC33" s="26"/>
      <c r="NAD33" s="76"/>
      <c r="NAE33" s="26"/>
      <c r="NAF33" s="76"/>
      <c r="NAG33" s="26"/>
      <c r="NAH33" s="76"/>
      <c r="NAI33" s="26"/>
      <c r="NAJ33" s="76"/>
      <c r="NAK33" s="26"/>
      <c r="NAL33" s="76"/>
      <c r="NAM33" s="26"/>
      <c r="NAN33" s="76"/>
      <c r="NAO33" s="31"/>
      <c r="NAP33" s="76"/>
      <c r="NAQ33" s="31"/>
      <c r="NAR33" s="76"/>
      <c r="NAS33" s="31"/>
      <c r="NAT33" s="76"/>
      <c r="NAU33" s="31"/>
      <c r="NAV33" s="76"/>
      <c r="NAW33" s="31"/>
      <c r="NAX33" s="76"/>
      <c r="NAY33" s="31"/>
      <c r="NAZ33" s="76"/>
      <c r="NBA33" s="31"/>
      <c r="NBB33" s="76"/>
      <c r="NBC33" s="31"/>
      <c r="NBD33" s="76"/>
      <c r="NBE33" s="31"/>
      <c r="NBF33" s="76"/>
      <c r="NBG33" s="31"/>
      <c r="NBH33" s="76"/>
      <c r="NBI33" s="31"/>
      <c r="NBJ33" s="77"/>
      <c r="NBK33" s="31"/>
      <c r="NBL33" s="76"/>
      <c r="NBM33" s="31"/>
      <c r="NBN33" s="76"/>
      <c r="NBO33" s="31"/>
      <c r="NBP33" s="76"/>
      <c r="NBQ33" s="31"/>
      <c r="NBR33" s="76"/>
      <c r="NBS33" s="31"/>
      <c r="NBT33" s="76"/>
      <c r="NBU33" s="31"/>
      <c r="NBV33" s="76"/>
      <c r="NBW33" s="31"/>
      <c r="NBX33" s="76"/>
      <c r="NBY33" s="24"/>
      <c r="NBZ33" s="76"/>
      <c r="NCA33" s="31"/>
      <c r="NCB33" s="76"/>
      <c r="NCC33" s="31"/>
      <c r="NCD33" s="76"/>
      <c r="NCE33" s="31"/>
      <c r="NCF33" s="76"/>
      <c r="NCG33" s="31"/>
      <c r="NCH33" s="76"/>
      <c r="NCI33" s="24"/>
      <c r="NCJ33" s="76"/>
      <c r="NCK33" s="31"/>
      <c r="NCL33" s="76"/>
      <c r="NCM33" s="31"/>
      <c r="NCN33" s="76"/>
      <c r="NCO33" s="31"/>
      <c r="NCP33" s="76"/>
      <c r="NCQ33" s="24"/>
      <c r="NCR33" s="75"/>
      <c r="NCS33" s="75"/>
      <c r="NCT33" s="75"/>
      <c r="NCU33" s="35"/>
      <c r="NCV33" s="76"/>
      <c r="NCW33" s="35"/>
      <c r="NCX33" s="76"/>
      <c r="NCY33" s="26"/>
      <c r="NCZ33" s="76"/>
      <c r="NDA33" s="26"/>
      <c r="NDB33" s="76"/>
      <c r="NDC33" s="26"/>
      <c r="NDD33" s="76"/>
      <c r="NDE33" s="26"/>
      <c r="NDF33" s="76"/>
      <c r="NDG33" s="26"/>
      <c r="NDH33" s="76"/>
      <c r="NDI33" s="26"/>
      <c r="NDJ33" s="76"/>
      <c r="NDK33" s="26"/>
      <c r="NDL33" s="76"/>
      <c r="NDM33" s="31"/>
      <c r="NDN33" s="76"/>
      <c r="NDO33" s="31"/>
      <c r="NDP33" s="76"/>
      <c r="NDQ33" s="31"/>
      <c r="NDR33" s="76"/>
      <c r="NDS33" s="31"/>
      <c r="NDT33" s="76"/>
      <c r="NDU33" s="31"/>
      <c r="NDV33" s="76"/>
      <c r="NDW33" s="31"/>
      <c r="NDX33" s="76"/>
      <c r="NDY33" s="31"/>
      <c r="NDZ33" s="76"/>
      <c r="NEA33" s="31"/>
      <c r="NEB33" s="76"/>
      <c r="NEC33" s="31"/>
      <c r="NED33" s="76"/>
      <c r="NEE33" s="31"/>
      <c r="NEF33" s="76"/>
      <c r="NEG33" s="31"/>
      <c r="NEH33" s="77"/>
      <c r="NEI33" s="31"/>
      <c r="NEJ33" s="76"/>
      <c r="NEK33" s="31"/>
      <c r="NEL33" s="76"/>
      <c r="NEM33" s="31"/>
      <c r="NEN33" s="76"/>
      <c r="NEO33" s="31"/>
      <c r="NEP33" s="76"/>
      <c r="NEQ33" s="31"/>
      <c r="NER33" s="76"/>
      <c r="NES33" s="31"/>
      <c r="NET33" s="76"/>
      <c r="NEU33" s="31"/>
      <c r="NEV33" s="76"/>
      <c r="NEW33" s="24"/>
      <c r="NEX33" s="76"/>
      <c r="NEY33" s="31"/>
      <c r="NEZ33" s="76"/>
      <c r="NFA33" s="31"/>
      <c r="NFB33" s="76"/>
      <c r="NFC33" s="31"/>
      <c r="NFD33" s="76"/>
      <c r="NFE33" s="31"/>
      <c r="NFF33" s="76"/>
      <c r="NFG33" s="24"/>
      <c r="NFH33" s="76"/>
      <c r="NFI33" s="31"/>
      <c r="NFJ33" s="76"/>
      <c r="NFK33" s="31"/>
      <c r="NFL33" s="76"/>
      <c r="NFM33" s="31"/>
      <c r="NFN33" s="76"/>
      <c r="NFO33" s="24"/>
      <c r="NFP33" s="75"/>
      <c r="NFQ33" s="75"/>
      <c r="NFR33" s="75"/>
      <c r="NFS33" s="35"/>
      <c r="NFT33" s="76"/>
      <c r="NFU33" s="35"/>
      <c r="NFV33" s="76"/>
      <c r="NFW33" s="26"/>
      <c r="NFX33" s="76"/>
      <c r="NFY33" s="26"/>
      <c r="NFZ33" s="76"/>
      <c r="NGA33" s="26"/>
      <c r="NGB33" s="76"/>
      <c r="NGC33" s="26"/>
      <c r="NGD33" s="76"/>
      <c r="NGE33" s="26"/>
      <c r="NGF33" s="76"/>
      <c r="NGG33" s="26"/>
      <c r="NGH33" s="76"/>
      <c r="NGI33" s="26"/>
      <c r="NGJ33" s="76"/>
      <c r="NGK33" s="31"/>
      <c r="NGL33" s="76"/>
      <c r="NGM33" s="31"/>
      <c r="NGN33" s="76"/>
      <c r="NGO33" s="31"/>
      <c r="NGP33" s="76"/>
      <c r="NGQ33" s="31"/>
      <c r="NGR33" s="76"/>
      <c r="NGS33" s="31"/>
      <c r="NGT33" s="76"/>
      <c r="NGU33" s="31"/>
      <c r="NGV33" s="76"/>
      <c r="NGW33" s="31"/>
      <c r="NGX33" s="76"/>
      <c r="NGY33" s="31"/>
      <c r="NGZ33" s="76"/>
      <c r="NHA33" s="31"/>
      <c r="NHB33" s="76"/>
      <c r="NHC33" s="31"/>
      <c r="NHD33" s="76"/>
      <c r="NHE33" s="31"/>
      <c r="NHF33" s="77"/>
      <c r="NHG33" s="31"/>
      <c r="NHH33" s="76"/>
      <c r="NHI33" s="31"/>
      <c r="NHJ33" s="76"/>
      <c r="NHK33" s="31"/>
      <c r="NHL33" s="76"/>
      <c r="NHM33" s="31"/>
      <c r="NHN33" s="76"/>
      <c r="NHO33" s="31"/>
      <c r="NHP33" s="76"/>
      <c r="NHQ33" s="31"/>
      <c r="NHR33" s="76"/>
      <c r="NHS33" s="31"/>
      <c r="NHT33" s="76"/>
      <c r="NHU33" s="24"/>
      <c r="NHV33" s="76"/>
      <c r="NHW33" s="31"/>
      <c r="NHX33" s="76"/>
      <c r="NHY33" s="31"/>
      <c r="NHZ33" s="76"/>
      <c r="NIA33" s="31"/>
      <c r="NIB33" s="76"/>
      <c r="NIC33" s="31"/>
      <c r="NID33" s="76"/>
      <c r="NIE33" s="24"/>
      <c r="NIF33" s="76"/>
      <c r="NIG33" s="31"/>
      <c r="NIH33" s="76"/>
      <c r="NII33" s="31"/>
      <c r="NIJ33" s="76"/>
      <c r="NIK33" s="31"/>
      <c r="NIL33" s="76"/>
      <c r="NIM33" s="24"/>
      <c r="NIN33" s="75"/>
      <c r="NIO33" s="75"/>
      <c r="NIP33" s="75"/>
      <c r="NIQ33" s="35"/>
      <c r="NIR33" s="76"/>
      <c r="NIS33" s="35"/>
      <c r="NIT33" s="76"/>
      <c r="NIU33" s="26"/>
      <c r="NIV33" s="76"/>
      <c r="NIW33" s="26"/>
      <c r="NIX33" s="76"/>
      <c r="NIY33" s="26"/>
      <c r="NIZ33" s="76"/>
      <c r="NJA33" s="26"/>
      <c r="NJB33" s="76"/>
      <c r="NJC33" s="26"/>
      <c r="NJD33" s="76"/>
      <c r="NJE33" s="26"/>
      <c r="NJF33" s="76"/>
      <c r="NJG33" s="26"/>
      <c r="NJH33" s="76"/>
      <c r="NJI33" s="31"/>
      <c r="NJJ33" s="76"/>
      <c r="NJK33" s="31"/>
      <c r="NJL33" s="76"/>
      <c r="NJM33" s="31"/>
      <c r="NJN33" s="76"/>
      <c r="NJO33" s="31"/>
      <c r="NJP33" s="76"/>
      <c r="NJQ33" s="31"/>
      <c r="NJR33" s="76"/>
      <c r="NJS33" s="31"/>
      <c r="NJT33" s="76"/>
      <c r="NJU33" s="31"/>
      <c r="NJV33" s="76"/>
      <c r="NJW33" s="31"/>
      <c r="NJX33" s="76"/>
      <c r="NJY33" s="31"/>
      <c r="NJZ33" s="76"/>
      <c r="NKA33" s="31"/>
      <c r="NKB33" s="76"/>
      <c r="NKC33" s="31"/>
      <c r="NKD33" s="77"/>
      <c r="NKE33" s="31"/>
      <c r="NKF33" s="76"/>
      <c r="NKG33" s="31"/>
      <c r="NKH33" s="76"/>
      <c r="NKI33" s="31"/>
      <c r="NKJ33" s="76"/>
      <c r="NKK33" s="31"/>
      <c r="NKL33" s="76"/>
      <c r="NKM33" s="31"/>
      <c r="NKN33" s="76"/>
      <c r="NKO33" s="31"/>
      <c r="NKP33" s="76"/>
      <c r="NKQ33" s="31"/>
      <c r="NKR33" s="76"/>
      <c r="NKS33" s="24"/>
      <c r="NKT33" s="76"/>
      <c r="NKU33" s="31"/>
      <c r="NKV33" s="76"/>
      <c r="NKW33" s="31"/>
      <c r="NKX33" s="76"/>
      <c r="NKY33" s="31"/>
      <c r="NKZ33" s="76"/>
      <c r="NLA33" s="31"/>
      <c r="NLB33" s="76"/>
      <c r="NLC33" s="24"/>
      <c r="NLD33" s="76"/>
      <c r="NLE33" s="31"/>
      <c r="NLF33" s="76"/>
      <c r="NLG33" s="31"/>
      <c r="NLH33" s="76"/>
      <c r="NLI33" s="31"/>
      <c r="NLJ33" s="76"/>
      <c r="NLK33" s="24"/>
      <c r="NLL33" s="75"/>
      <c r="NLM33" s="75"/>
      <c r="NLN33" s="75"/>
      <c r="NLO33" s="35"/>
      <c r="NLP33" s="76"/>
      <c r="NLQ33" s="35"/>
      <c r="NLR33" s="76"/>
      <c r="NLS33" s="26"/>
      <c r="NLT33" s="76"/>
      <c r="NLU33" s="26"/>
      <c r="NLV33" s="76"/>
      <c r="NLW33" s="26"/>
      <c r="NLX33" s="76"/>
      <c r="NLY33" s="26"/>
      <c r="NLZ33" s="76"/>
      <c r="NMA33" s="26"/>
      <c r="NMB33" s="76"/>
      <c r="NMC33" s="26"/>
      <c r="NMD33" s="76"/>
      <c r="NME33" s="26"/>
      <c r="NMF33" s="76"/>
      <c r="NMG33" s="31"/>
      <c r="NMH33" s="76"/>
      <c r="NMI33" s="31"/>
      <c r="NMJ33" s="76"/>
      <c r="NMK33" s="31"/>
      <c r="NML33" s="76"/>
      <c r="NMM33" s="31"/>
      <c r="NMN33" s="76"/>
      <c r="NMO33" s="31"/>
      <c r="NMP33" s="76"/>
      <c r="NMQ33" s="31"/>
      <c r="NMR33" s="76"/>
      <c r="NMS33" s="31"/>
      <c r="NMT33" s="76"/>
      <c r="NMU33" s="31"/>
      <c r="NMV33" s="76"/>
      <c r="NMW33" s="31"/>
      <c r="NMX33" s="76"/>
      <c r="NMY33" s="31"/>
      <c r="NMZ33" s="76"/>
      <c r="NNA33" s="31"/>
      <c r="NNB33" s="77"/>
      <c r="NNC33" s="31"/>
      <c r="NND33" s="76"/>
      <c r="NNE33" s="31"/>
      <c r="NNF33" s="76"/>
      <c r="NNG33" s="31"/>
      <c r="NNH33" s="76"/>
      <c r="NNI33" s="31"/>
      <c r="NNJ33" s="76"/>
      <c r="NNK33" s="31"/>
      <c r="NNL33" s="76"/>
      <c r="NNM33" s="31"/>
      <c r="NNN33" s="76"/>
      <c r="NNO33" s="31"/>
      <c r="NNP33" s="76"/>
      <c r="NNQ33" s="24"/>
      <c r="NNR33" s="76"/>
      <c r="NNS33" s="31"/>
      <c r="NNT33" s="76"/>
      <c r="NNU33" s="31"/>
      <c r="NNV33" s="76"/>
      <c r="NNW33" s="31"/>
      <c r="NNX33" s="76"/>
      <c r="NNY33" s="31"/>
      <c r="NNZ33" s="76"/>
      <c r="NOA33" s="24"/>
      <c r="NOB33" s="76"/>
      <c r="NOC33" s="31"/>
      <c r="NOD33" s="76"/>
      <c r="NOE33" s="31"/>
      <c r="NOF33" s="76"/>
      <c r="NOG33" s="31"/>
      <c r="NOH33" s="76"/>
      <c r="NOI33" s="24"/>
      <c r="NOJ33" s="75"/>
      <c r="NOK33" s="75"/>
      <c r="NOL33" s="75"/>
      <c r="NOM33" s="35"/>
      <c r="NON33" s="76"/>
      <c r="NOO33" s="35"/>
      <c r="NOP33" s="76"/>
      <c r="NOQ33" s="26"/>
      <c r="NOR33" s="76"/>
      <c r="NOS33" s="26"/>
      <c r="NOT33" s="76"/>
      <c r="NOU33" s="26"/>
      <c r="NOV33" s="76"/>
      <c r="NOW33" s="26"/>
      <c r="NOX33" s="76"/>
      <c r="NOY33" s="26"/>
      <c r="NOZ33" s="76"/>
      <c r="NPA33" s="26"/>
      <c r="NPB33" s="76"/>
      <c r="NPC33" s="26"/>
      <c r="NPD33" s="76"/>
      <c r="NPE33" s="31"/>
      <c r="NPF33" s="76"/>
      <c r="NPG33" s="31"/>
      <c r="NPH33" s="76"/>
      <c r="NPI33" s="31"/>
      <c r="NPJ33" s="76"/>
      <c r="NPK33" s="31"/>
      <c r="NPL33" s="76"/>
      <c r="NPM33" s="31"/>
      <c r="NPN33" s="76"/>
      <c r="NPO33" s="31"/>
      <c r="NPP33" s="76"/>
      <c r="NPQ33" s="31"/>
      <c r="NPR33" s="76"/>
      <c r="NPS33" s="31"/>
      <c r="NPT33" s="76"/>
      <c r="NPU33" s="31"/>
      <c r="NPV33" s="76"/>
      <c r="NPW33" s="31"/>
      <c r="NPX33" s="76"/>
      <c r="NPY33" s="31"/>
      <c r="NPZ33" s="77"/>
      <c r="NQA33" s="31"/>
      <c r="NQB33" s="76"/>
      <c r="NQC33" s="31"/>
      <c r="NQD33" s="76"/>
      <c r="NQE33" s="31"/>
      <c r="NQF33" s="76"/>
      <c r="NQG33" s="31"/>
      <c r="NQH33" s="76"/>
      <c r="NQI33" s="31"/>
      <c r="NQJ33" s="76"/>
      <c r="NQK33" s="31"/>
      <c r="NQL33" s="76"/>
      <c r="NQM33" s="31"/>
      <c r="NQN33" s="76"/>
      <c r="NQO33" s="24"/>
      <c r="NQP33" s="76"/>
      <c r="NQQ33" s="31"/>
      <c r="NQR33" s="76"/>
      <c r="NQS33" s="31"/>
      <c r="NQT33" s="76"/>
      <c r="NQU33" s="31"/>
      <c r="NQV33" s="76"/>
      <c r="NQW33" s="31"/>
      <c r="NQX33" s="76"/>
      <c r="NQY33" s="24"/>
      <c r="NQZ33" s="76"/>
      <c r="NRA33" s="31"/>
      <c r="NRB33" s="76"/>
      <c r="NRC33" s="31"/>
      <c r="NRD33" s="76"/>
      <c r="NRE33" s="31"/>
      <c r="NRF33" s="76"/>
      <c r="NRG33" s="24"/>
      <c r="NRH33" s="75"/>
      <c r="NRI33" s="75"/>
      <c r="NRJ33" s="75"/>
      <c r="NRK33" s="35"/>
      <c r="NRL33" s="76"/>
      <c r="NRM33" s="35"/>
      <c r="NRN33" s="76"/>
      <c r="NRO33" s="26"/>
      <c r="NRP33" s="76"/>
      <c r="NRQ33" s="26"/>
      <c r="NRR33" s="76"/>
      <c r="NRS33" s="26"/>
      <c r="NRT33" s="76"/>
      <c r="NRU33" s="26"/>
      <c r="NRV33" s="76"/>
      <c r="NRW33" s="26"/>
      <c r="NRX33" s="76"/>
      <c r="NRY33" s="26"/>
      <c r="NRZ33" s="76"/>
      <c r="NSA33" s="26"/>
      <c r="NSB33" s="76"/>
      <c r="NSC33" s="31"/>
      <c r="NSD33" s="76"/>
      <c r="NSE33" s="31"/>
      <c r="NSF33" s="76"/>
      <c r="NSG33" s="31"/>
      <c r="NSH33" s="76"/>
      <c r="NSI33" s="31"/>
      <c r="NSJ33" s="76"/>
      <c r="NSK33" s="31"/>
      <c r="NSL33" s="76"/>
      <c r="NSM33" s="31"/>
      <c r="NSN33" s="76"/>
      <c r="NSO33" s="31"/>
      <c r="NSP33" s="76"/>
      <c r="NSQ33" s="31"/>
      <c r="NSR33" s="76"/>
      <c r="NSS33" s="31"/>
      <c r="NST33" s="76"/>
      <c r="NSU33" s="31"/>
      <c r="NSV33" s="76"/>
      <c r="NSW33" s="31"/>
      <c r="NSX33" s="77"/>
      <c r="NSY33" s="31"/>
      <c r="NSZ33" s="76"/>
      <c r="NTA33" s="31"/>
      <c r="NTB33" s="76"/>
      <c r="NTC33" s="31"/>
      <c r="NTD33" s="76"/>
      <c r="NTE33" s="31"/>
      <c r="NTF33" s="76"/>
      <c r="NTG33" s="31"/>
      <c r="NTH33" s="76"/>
      <c r="NTI33" s="31"/>
      <c r="NTJ33" s="76"/>
      <c r="NTK33" s="31"/>
      <c r="NTL33" s="76"/>
      <c r="NTM33" s="24"/>
      <c r="NTN33" s="76"/>
      <c r="NTO33" s="31"/>
      <c r="NTP33" s="76"/>
      <c r="NTQ33" s="31"/>
      <c r="NTR33" s="76"/>
      <c r="NTS33" s="31"/>
      <c r="NTT33" s="76"/>
      <c r="NTU33" s="31"/>
      <c r="NTV33" s="76"/>
      <c r="NTW33" s="24"/>
      <c r="NTX33" s="76"/>
      <c r="NTY33" s="31"/>
      <c r="NTZ33" s="76"/>
      <c r="NUA33" s="31"/>
      <c r="NUB33" s="76"/>
      <c r="NUC33" s="31"/>
      <c r="NUD33" s="76"/>
      <c r="NUE33" s="24"/>
      <c r="NUF33" s="75"/>
      <c r="NUG33" s="75"/>
      <c r="NUH33" s="75"/>
      <c r="NUI33" s="35"/>
      <c r="NUJ33" s="76"/>
      <c r="NUK33" s="35"/>
      <c r="NUL33" s="76"/>
      <c r="NUM33" s="26"/>
      <c r="NUN33" s="76"/>
      <c r="NUO33" s="26"/>
      <c r="NUP33" s="76"/>
      <c r="NUQ33" s="26"/>
      <c r="NUR33" s="76"/>
      <c r="NUS33" s="26"/>
      <c r="NUT33" s="76"/>
      <c r="NUU33" s="26"/>
      <c r="NUV33" s="76"/>
      <c r="NUW33" s="26"/>
      <c r="NUX33" s="76"/>
      <c r="NUY33" s="26"/>
      <c r="NUZ33" s="76"/>
      <c r="NVA33" s="31"/>
      <c r="NVB33" s="76"/>
      <c r="NVC33" s="31"/>
      <c r="NVD33" s="76"/>
      <c r="NVE33" s="31"/>
      <c r="NVF33" s="76"/>
      <c r="NVG33" s="31"/>
      <c r="NVH33" s="76"/>
      <c r="NVI33" s="31"/>
      <c r="NVJ33" s="76"/>
      <c r="NVK33" s="31"/>
      <c r="NVL33" s="76"/>
      <c r="NVM33" s="31"/>
      <c r="NVN33" s="76"/>
      <c r="NVO33" s="31"/>
      <c r="NVP33" s="76"/>
      <c r="NVQ33" s="31"/>
      <c r="NVR33" s="76"/>
      <c r="NVS33" s="31"/>
      <c r="NVT33" s="76"/>
      <c r="NVU33" s="31"/>
      <c r="NVV33" s="77"/>
      <c r="NVW33" s="31"/>
      <c r="NVX33" s="76"/>
      <c r="NVY33" s="31"/>
      <c r="NVZ33" s="76"/>
      <c r="NWA33" s="31"/>
      <c r="NWB33" s="76"/>
      <c r="NWC33" s="31"/>
      <c r="NWD33" s="76"/>
      <c r="NWE33" s="31"/>
      <c r="NWF33" s="76"/>
      <c r="NWG33" s="31"/>
      <c r="NWH33" s="76"/>
      <c r="NWI33" s="31"/>
      <c r="NWJ33" s="76"/>
      <c r="NWK33" s="24"/>
      <c r="NWL33" s="76"/>
      <c r="NWM33" s="31"/>
      <c r="NWN33" s="76"/>
      <c r="NWO33" s="31"/>
      <c r="NWP33" s="76"/>
      <c r="NWQ33" s="31"/>
      <c r="NWR33" s="76"/>
      <c r="NWS33" s="31"/>
      <c r="NWT33" s="76"/>
      <c r="NWU33" s="24"/>
      <c r="NWV33" s="76"/>
      <c r="NWW33" s="31"/>
      <c r="NWX33" s="76"/>
      <c r="NWY33" s="31"/>
      <c r="NWZ33" s="76"/>
      <c r="NXA33" s="31"/>
      <c r="NXB33" s="76"/>
      <c r="NXC33" s="24"/>
      <c r="NXD33" s="75"/>
      <c r="NXE33" s="75"/>
      <c r="NXF33" s="75"/>
      <c r="NXG33" s="35"/>
      <c r="NXH33" s="76"/>
      <c r="NXI33" s="35"/>
      <c r="NXJ33" s="76"/>
      <c r="NXK33" s="26"/>
      <c r="NXL33" s="76"/>
      <c r="NXM33" s="26"/>
      <c r="NXN33" s="76"/>
      <c r="NXO33" s="26"/>
      <c r="NXP33" s="76"/>
      <c r="NXQ33" s="26"/>
      <c r="NXR33" s="76"/>
      <c r="NXS33" s="26"/>
      <c r="NXT33" s="76"/>
      <c r="NXU33" s="26"/>
      <c r="NXV33" s="76"/>
      <c r="NXW33" s="26"/>
      <c r="NXX33" s="76"/>
      <c r="NXY33" s="31"/>
      <c r="NXZ33" s="76"/>
      <c r="NYA33" s="31"/>
      <c r="NYB33" s="76"/>
      <c r="NYC33" s="31"/>
      <c r="NYD33" s="76"/>
      <c r="NYE33" s="31"/>
      <c r="NYF33" s="76"/>
      <c r="NYG33" s="31"/>
      <c r="NYH33" s="76"/>
      <c r="NYI33" s="31"/>
      <c r="NYJ33" s="76"/>
      <c r="NYK33" s="31"/>
      <c r="NYL33" s="76"/>
      <c r="NYM33" s="31"/>
      <c r="NYN33" s="76"/>
      <c r="NYO33" s="31"/>
      <c r="NYP33" s="76"/>
      <c r="NYQ33" s="31"/>
      <c r="NYR33" s="76"/>
      <c r="NYS33" s="31"/>
      <c r="NYT33" s="77"/>
      <c r="NYU33" s="31"/>
      <c r="NYV33" s="76"/>
      <c r="NYW33" s="31"/>
      <c r="NYX33" s="76"/>
      <c r="NYY33" s="31"/>
      <c r="NYZ33" s="76"/>
      <c r="NZA33" s="31"/>
      <c r="NZB33" s="76"/>
      <c r="NZC33" s="31"/>
      <c r="NZD33" s="76"/>
      <c r="NZE33" s="31"/>
      <c r="NZF33" s="76"/>
      <c r="NZG33" s="31"/>
      <c r="NZH33" s="76"/>
      <c r="NZI33" s="24"/>
      <c r="NZJ33" s="76"/>
      <c r="NZK33" s="31"/>
      <c r="NZL33" s="76"/>
      <c r="NZM33" s="31"/>
      <c r="NZN33" s="76"/>
      <c r="NZO33" s="31"/>
      <c r="NZP33" s="76"/>
      <c r="NZQ33" s="31"/>
      <c r="NZR33" s="76"/>
      <c r="NZS33" s="24"/>
      <c r="NZT33" s="76"/>
      <c r="NZU33" s="31"/>
      <c r="NZV33" s="76"/>
      <c r="NZW33" s="31"/>
      <c r="NZX33" s="76"/>
      <c r="NZY33" s="31"/>
      <c r="NZZ33" s="76"/>
      <c r="OAA33" s="24"/>
      <c r="OAB33" s="75"/>
      <c r="OAC33" s="75"/>
      <c r="OAD33" s="75"/>
      <c r="OAE33" s="35"/>
      <c r="OAF33" s="76"/>
      <c r="OAG33" s="35"/>
      <c r="OAH33" s="76"/>
      <c r="OAI33" s="26"/>
      <c r="OAJ33" s="76"/>
      <c r="OAK33" s="26"/>
      <c r="OAL33" s="76"/>
      <c r="OAM33" s="26"/>
      <c r="OAN33" s="76"/>
      <c r="OAO33" s="26"/>
      <c r="OAP33" s="76"/>
      <c r="OAQ33" s="26"/>
      <c r="OAR33" s="76"/>
      <c r="OAS33" s="26"/>
      <c r="OAT33" s="76"/>
      <c r="OAU33" s="26"/>
      <c r="OAV33" s="76"/>
      <c r="OAW33" s="31"/>
      <c r="OAX33" s="76"/>
      <c r="OAY33" s="31"/>
      <c r="OAZ33" s="76"/>
      <c r="OBA33" s="31"/>
      <c r="OBB33" s="76"/>
      <c r="OBC33" s="31"/>
      <c r="OBD33" s="76"/>
      <c r="OBE33" s="31"/>
      <c r="OBF33" s="76"/>
      <c r="OBG33" s="31"/>
      <c r="OBH33" s="76"/>
      <c r="OBI33" s="31"/>
      <c r="OBJ33" s="76"/>
      <c r="OBK33" s="31"/>
      <c r="OBL33" s="76"/>
      <c r="OBM33" s="31"/>
      <c r="OBN33" s="76"/>
      <c r="OBO33" s="31"/>
      <c r="OBP33" s="76"/>
      <c r="OBQ33" s="31"/>
      <c r="OBR33" s="77"/>
      <c r="OBS33" s="31"/>
      <c r="OBT33" s="76"/>
      <c r="OBU33" s="31"/>
      <c r="OBV33" s="76"/>
      <c r="OBW33" s="31"/>
      <c r="OBX33" s="76"/>
      <c r="OBY33" s="31"/>
      <c r="OBZ33" s="76"/>
      <c r="OCA33" s="31"/>
      <c r="OCB33" s="76"/>
      <c r="OCC33" s="31"/>
      <c r="OCD33" s="76"/>
      <c r="OCE33" s="31"/>
      <c r="OCF33" s="76"/>
      <c r="OCG33" s="24"/>
      <c r="OCH33" s="76"/>
      <c r="OCI33" s="31"/>
      <c r="OCJ33" s="76"/>
      <c r="OCK33" s="31"/>
      <c r="OCL33" s="76"/>
      <c r="OCM33" s="31"/>
      <c r="OCN33" s="76"/>
      <c r="OCO33" s="31"/>
      <c r="OCP33" s="76"/>
      <c r="OCQ33" s="24"/>
      <c r="OCR33" s="76"/>
      <c r="OCS33" s="31"/>
      <c r="OCT33" s="76"/>
      <c r="OCU33" s="31"/>
      <c r="OCV33" s="76"/>
      <c r="OCW33" s="31"/>
      <c r="OCX33" s="76"/>
      <c r="OCY33" s="24"/>
      <c r="OCZ33" s="75"/>
      <c r="ODA33" s="75"/>
      <c r="ODB33" s="75"/>
      <c r="ODC33" s="35"/>
      <c r="ODD33" s="76"/>
      <c r="ODE33" s="35"/>
      <c r="ODF33" s="76"/>
      <c r="ODG33" s="26"/>
      <c r="ODH33" s="76"/>
      <c r="ODI33" s="26"/>
      <c r="ODJ33" s="76"/>
      <c r="ODK33" s="26"/>
      <c r="ODL33" s="76"/>
      <c r="ODM33" s="26"/>
      <c r="ODN33" s="76"/>
      <c r="ODO33" s="26"/>
      <c r="ODP33" s="76"/>
      <c r="ODQ33" s="26"/>
      <c r="ODR33" s="76"/>
      <c r="ODS33" s="26"/>
      <c r="ODT33" s="76"/>
      <c r="ODU33" s="31"/>
      <c r="ODV33" s="76"/>
      <c r="ODW33" s="31"/>
      <c r="ODX33" s="76"/>
      <c r="ODY33" s="31"/>
      <c r="ODZ33" s="76"/>
      <c r="OEA33" s="31"/>
      <c r="OEB33" s="76"/>
      <c r="OEC33" s="31"/>
      <c r="OED33" s="76"/>
      <c r="OEE33" s="31"/>
      <c r="OEF33" s="76"/>
      <c r="OEG33" s="31"/>
      <c r="OEH33" s="76"/>
      <c r="OEI33" s="31"/>
      <c r="OEJ33" s="76"/>
      <c r="OEK33" s="31"/>
      <c r="OEL33" s="76"/>
      <c r="OEM33" s="31"/>
      <c r="OEN33" s="76"/>
      <c r="OEO33" s="31"/>
      <c r="OEP33" s="77"/>
      <c r="OEQ33" s="31"/>
      <c r="OER33" s="76"/>
      <c r="OES33" s="31"/>
      <c r="OET33" s="76"/>
      <c r="OEU33" s="31"/>
      <c r="OEV33" s="76"/>
      <c r="OEW33" s="31"/>
      <c r="OEX33" s="76"/>
      <c r="OEY33" s="31"/>
      <c r="OEZ33" s="76"/>
      <c r="OFA33" s="31"/>
      <c r="OFB33" s="76"/>
      <c r="OFC33" s="31"/>
      <c r="OFD33" s="76"/>
      <c r="OFE33" s="24"/>
      <c r="OFF33" s="76"/>
      <c r="OFG33" s="31"/>
      <c r="OFH33" s="76"/>
      <c r="OFI33" s="31"/>
      <c r="OFJ33" s="76"/>
      <c r="OFK33" s="31"/>
      <c r="OFL33" s="76"/>
      <c r="OFM33" s="31"/>
      <c r="OFN33" s="76"/>
      <c r="OFO33" s="24"/>
      <c r="OFP33" s="76"/>
      <c r="OFQ33" s="31"/>
      <c r="OFR33" s="76"/>
      <c r="OFS33" s="31"/>
      <c r="OFT33" s="76"/>
      <c r="OFU33" s="31"/>
      <c r="OFV33" s="76"/>
      <c r="OFW33" s="24"/>
      <c r="OFX33" s="75"/>
      <c r="OFY33" s="75"/>
      <c r="OFZ33" s="75"/>
      <c r="OGA33" s="35"/>
      <c r="OGB33" s="76"/>
      <c r="OGC33" s="35"/>
      <c r="OGD33" s="76"/>
      <c r="OGE33" s="26"/>
      <c r="OGF33" s="76"/>
      <c r="OGG33" s="26"/>
      <c r="OGH33" s="76"/>
      <c r="OGI33" s="26"/>
      <c r="OGJ33" s="76"/>
      <c r="OGK33" s="26"/>
      <c r="OGL33" s="76"/>
      <c r="OGM33" s="26"/>
      <c r="OGN33" s="76"/>
      <c r="OGO33" s="26"/>
      <c r="OGP33" s="76"/>
      <c r="OGQ33" s="26"/>
      <c r="OGR33" s="76"/>
      <c r="OGS33" s="31"/>
      <c r="OGT33" s="76"/>
      <c r="OGU33" s="31"/>
      <c r="OGV33" s="76"/>
      <c r="OGW33" s="31"/>
      <c r="OGX33" s="76"/>
      <c r="OGY33" s="31"/>
      <c r="OGZ33" s="76"/>
      <c r="OHA33" s="31"/>
      <c r="OHB33" s="76"/>
      <c r="OHC33" s="31"/>
      <c r="OHD33" s="76"/>
      <c r="OHE33" s="31"/>
      <c r="OHF33" s="76"/>
      <c r="OHG33" s="31"/>
      <c r="OHH33" s="76"/>
      <c r="OHI33" s="31"/>
      <c r="OHJ33" s="76"/>
      <c r="OHK33" s="31"/>
      <c r="OHL33" s="76"/>
      <c r="OHM33" s="31"/>
      <c r="OHN33" s="77"/>
      <c r="OHO33" s="31"/>
      <c r="OHP33" s="76"/>
      <c r="OHQ33" s="31"/>
      <c r="OHR33" s="76"/>
      <c r="OHS33" s="31"/>
      <c r="OHT33" s="76"/>
      <c r="OHU33" s="31"/>
      <c r="OHV33" s="76"/>
      <c r="OHW33" s="31"/>
      <c r="OHX33" s="76"/>
      <c r="OHY33" s="31"/>
      <c r="OHZ33" s="76"/>
      <c r="OIA33" s="31"/>
      <c r="OIB33" s="76"/>
      <c r="OIC33" s="24"/>
      <c r="OID33" s="76"/>
      <c r="OIE33" s="31"/>
      <c r="OIF33" s="76"/>
      <c r="OIG33" s="31"/>
      <c r="OIH33" s="76"/>
      <c r="OII33" s="31"/>
      <c r="OIJ33" s="76"/>
      <c r="OIK33" s="31"/>
      <c r="OIL33" s="76"/>
      <c r="OIM33" s="24"/>
      <c r="OIN33" s="76"/>
      <c r="OIO33" s="31"/>
      <c r="OIP33" s="76"/>
      <c r="OIQ33" s="31"/>
      <c r="OIR33" s="76"/>
      <c r="OIS33" s="31"/>
      <c r="OIT33" s="76"/>
      <c r="OIU33" s="24"/>
      <c r="OIV33" s="75"/>
      <c r="OIW33" s="75"/>
      <c r="OIX33" s="75"/>
      <c r="OIY33" s="35"/>
      <c r="OIZ33" s="76"/>
      <c r="OJA33" s="35"/>
      <c r="OJB33" s="76"/>
      <c r="OJC33" s="26"/>
      <c r="OJD33" s="76"/>
      <c r="OJE33" s="26"/>
      <c r="OJF33" s="76"/>
      <c r="OJG33" s="26"/>
      <c r="OJH33" s="76"/>
      <c r="OJI33" s="26"/>
      <c r="OJJ33" s="76"/>
      <c r="OJK33" s="26"/>
      <c r="OJL33" s="76"/>
      <c r="OJM33" s="26"/>
      <c r="OJN33" s="76"/>
      <c r="OJO33" s="26"/>
      <c r="OJP33" s="76"/>
      <c r="OJQ33" s="31"/>
      <c r="OJR33" s="76"/>
      <c r="OJS33" s="31"/>
      <c r="OJT33" s="76"/>
      <c r="OJU33" s="31"/>
      <c r="OJV33" s="76"/>
      <c r="OJW33" s="31"/>
      <c r="OJX33" s="76"/>
      <c r="OJY33" s="31"/>
      <c r="OJZ33" s="76"/>
      <c r="OKA33" s="31"/>
      <c r="OKB33" s="76"/>
      <c r="OKC33" s="31"/>
      <c r="OKD33" s="76"/>
      <c r="OKE33" s="31"/>
      <c r="OKF33" s="76"/>
      <c r="OKG33" s="31"/>
      <c r="OKH33" s="76"/>
      <c r="OKI33" s="31"/>
      <c r="OKJ33" s="76"/>
      <c r="OKK33" s="31"/>
      <c r="OKL33" s="77"/>
      <c r="OKM33" s="31"/>
      <c r="OKN33" s="76"/>
      <c r="OKO33" s="31"/>
      <c r="OKP33" s="76"/>
      <c r="OKQ33" s="31"/>
      <c r="OKR33" s="76"/>
      <c r="OKS33" s="31"/>
      <c r="OKT33" s="76"/>
      <c r="OKU33" s="31"/>
      <c r="OKV33" s="76"/>
      <c r="OKW33" s="31"/>
      <c r="OKX33" s="76"/>
      <c r="OKY33" s="31"/>
      <c r="OKZ33" s="76"/>
      <c r="OLA33" s="24"/>
      <c r="OLB33" s="76"/>
      <c r="OLC33" s="31"/>
      <c r="OLD33" s="76"/>
      <c r="OLE33" s="31"/>
      <c r="OLF33" s="76"/>
      <c r="OLG33" s="31"/>
      <c r="OLH33" s="76"/>
      <c r="OLI33" s="31"/>
      <c r="OLJ33" s="76"/>
      <c r="OLK33" s="24"/>
      <c r="OLL33" s="76"/>
      <c r="OLM33" s="31"/>
      <c r="OLN33" s="76"/>
      <c r="OLO33" s="31"/>
      <c r="OLP33" s="76"/>
      <c r="OLQ33" s="31"/>
      <c r="OLR33" s="76"/>
      <c r="OLS33" s="24"/>
      <c r="OLT33" s="75"/>
      <c r="OLU33" s="75"/>
      <c r="OLV33" s="75"/>
      <c r="OLW33" s="35"/>
      <c r="OLX33" s="76"/>
      <c r="OLY33" s="35"/>
      <c r="OLZ33" s="76"/>
      <c r="OMA33" s="26"/>
      <c r="OMB33" s="76"/>
      <c r="OMC33" s="26"/>
      <c r="OMD33" s="76"/>
      <c r="OME33" s="26"/>
      <c r="OMF33" s="76"/>
      <c r="OMG33" s="26"/>
      <c r="OMH33" s="76"/>
      <c r="OMI33" s="26"/>
      <c r="OMJ33" s="76"/>
      <c r="OMK33" s="26"/>
      <c r="OML33" s="76"/>
      <c r="OMM33" s="26"/>
      <c r="OMN33" s="76"/>
      <c r="OMO33" s="31"/>
      <c r="OMP33" s="76"/>
      <c r="OMQ33" s="31"/>
      <c r="OMR33" s="76"/>
      <c r="OMS33" s="31"/>
      <c r="OMT33" s="76"/>
      <c r="OMU33" s="31"/>
      <c r="OMV33" s="76"/>
      <c r="OMW33" s="31"/>
      <c r="OMX33" s="76"/>
      <c r="OMY33" s="31"/>
      <c r="OMZ33" s="76"/>
      <c r="ONA33" s="31"/>
      <c r="ONB33" s="76"/>
      <c r="ONC33" s="31"/>
      <c r="OND33" s="76"/>
      <c r="ONE33" s="31"/>
      <c r="ONF33" s="76"/>
      <c r="ONG33" s="31"/>
      <c r="ONH33" s="76"/>
      <c r="ONI33" s="31"/>
      <c r="ONJ33" s="77"/>
      <c r="ONK33" s="31"/>
      <c r="ONL33" s="76"/>
      <c r="ONM33" s="31"/>
      <c r="ONN33" s="76"/>
      <c r="ONO33" s="31"/>
      <c r="ONP33" s="76"/>
      <c r="ONQ33" s="31"/>
      <c r="ONR33" s="76"/>
      <c r="ONS33" s="31"/>
      <c r="ONT33" s="76"/>
      <c r="ONU33" s="31"/>
      <c r="ONV33" s="76"/>
      <c r="ONW33" s="31"/>
      <c r="ONX33" s="76"/>
      <c r="ONY33" s="24"/>
      <c r="ONZ33" s="76"/>
      <c r="OOA33" s="31"/>
      <c r="OOB33" s="76"/>
      <c r="OOC33" s="31"/>
      <c r="OOD33" s="76"/>
      <c r="OOE33" s="31"/>
      <c r="OOF33" s="76"/>
      <c r="OOG33" s="31"/>
      <c r="OOH33" s="76"/>
      <c r="OOI33" s="24"/>
      <c r="OOJ33" s="76"/>
      <c r="OOK33" s="31"/>
      <c r="OOL33" s="76"/>
      <c r="OOM33" s="31"/>
      <c r="OON33" s="76"/>
      <c r="OOO33" s="31"/>
      <c r="OOP33" s="76"/>
      <c r="OOQ33" s="24"/>
      <c r="OOR33" s="75"/>
      <c r="OOS33" s="75"/>
      <c r="OOT33" s="75"/>
      <c r="OOU33" s="35"/>
      <c r="OOV33" s="76"/>
      <c r="OOW33" s="35"/>
      <c r="OOX33" s="76"/>
      <c r="OOY33" s="26"/>
      <c r="OOZ33" s="76"/>
      <c r="OPA33" s="26"/>
      <c r="OPB33" s="76"/>
      <c r="OPC33" s="26"/>
      <c r="OPD33" s="76"/>
      <c r="OPE33" s="26"/>
      <c r="OPF33" s="76"/>
      <c r="OPG33" s="26"/>
      <c r="OPH33" s="76"/>
      <c r="OPI33" s="26"/>
      <c r="OPJ33" s="76"/>
      <c r="OPK33" s="26"/>
      <c r="OPL33" s="76"/>
      <c r="OPM33" s="31"/>
      <c r="OPN33" s="76"/>
      <c r="OPO33" s="31"/>
      <c r="OPP33" s="76"/>
      <c r="OPQ33" s="31"/>
      <c r="OPR33" s="76"/>
      <c r="OPS33" s="31"/>
      <c r="OPT33" s="76"/>
      <c r="OPU33" s="31"/>
      <c r="OPV33" s="76"/>
      <c r="OPW33" s="31"/>
      <c r="OPX33" s="76"/>
      <c r="OPY33" s="31"/>
      <c r="OPZ33" s="76"/>
      <c r="OQA33" s="31"/>
      <c r="OQB33" s="76"/>
      <c r="OQC33" s="31"/>
      <c r="OQD33" s="76"/>
      <c r="OQE33" s="31"/>
      <c r="OQF33" s="76"/>
      <c r="OQG33" s="31"/>
      <c r="OQH33" s="77"/>
      <c r="OQI33" s="31"/>
      <c r="OQJ33" s="76"/>
      <c r="OQK33" s="31"/>
      <c r="OQL33" s="76"/>
      <c r="OQM33" s="31"/>
      <c r="OQN33" s="76"/>
      <c r="OQO33" s="31"/>
      <c r="OQP33" s="76"/>
      <c r="OQQ33" s="31"/>
      <c r="OQR33" s="76"/>
      <c r="OQS33" s="31"/>
      <c r="OQT33" s="76"/>
      <c r="OQU33" s="31"/>
      <c r="OQV33" s="76"/>
      <c r="OQW33" s="24"/>
      <c r="OQX33" s="76"/>
      <c r="OQY33" s="31"/>
      <c r="OQZ33" s="76"/>
      <c r="ORA33" s="31"/>
      <c r="ORB33" s="76"/>
      <c r="ORC33" s="31"/>
      <c r="ORD33" s="76"/>
      <c r="ORE33" s="31"/>
      <c r="ORF33" s="76"/>
      <c r="ORG33" s="24"/>
      <c r="ORH33" s="76"/>
      <c r="ORI33" s="31"/>
      <c r="ORJ33" s="76"/>
      <c r="ORK33" s="31"/>
      <c r="ORL33" s="76"/>
      <c r="ORM33" s="31"/>
      <c r="ORN33" s="76"/>
      <c r="ORO33" s="24"/>
      <c r="ORP33" s="75"/>
      <c r="ORQ33" s="75"/>
      <c r="ORR33" s="75"/>
      <c r="ORS33" s="35"/>
      <c r="ORT33" s="76"/>
      <c r="ORU33" s="35"/>
      <c r="ORV33" s="76"/>
      <c r="ORW33" s="26"/>
      <c r="ORX33" s="76"/>
      <c r="ORY33" s="26"/>
      <c r="ORZ33" s="76"/>
      <c r="OSA33" s="26"/>
      <c r="OSB33" s="76"/>
      <c r="OSC33" s="26"/>
      <c r="OSD33" s="76"/>
      <c r="OSE33" s="26"/>
      <c r="OSF33" s="76"/>
      <c r="OSG33" s="26"/>
      <c r="OSH33" s="76"/>
      <c r="OSI33" s="26"/>
      <c r="OSJ33" s="76"/>
      <c r="OSK33" s="31"/>
      <c r="OSL33" s="76"/>
      <c r="OSM33" s="31"/>
      <c r="OSN33" s="76"/>
      <c r="OSO33" s="31"/>
      <c r="OSP33" s="76"/>
      <c r="OSQ33" s="31"/>
      <c r="OSR33" s="76"/>
      <c r="OSS33" s="31"/>
      <c r="OST33" s="76"/>
      <c r="OSU33" s="31"/>
      <c r="OSV33" s="76"/>
      <c r="OSW33" s="31"/>
      <c r="OSX33" s="76"/>
      <c r="OSY33" s="31"/>
      <c r="OSZ33" s="76"/>
      <c r="OTA33" s="31"/>
      <c r="OTB33" s="76"/>
      <c r="OTC33" s="31"/>
      <c r="OTD33" s="76"/>
      <c r="OTE33" s="31"/>
      <c r="OTF33" s="77"/>
      <c r="OTG33" s="31"/>
      <c r="OTH33" s="76"/>
      <c r="OTI33" s="31"/>
      <c r="OTJ33" s="76"/>
      <c r="OTK33" s="31"/>
      <c r="OTL33" s="76"/>
      <c r="OTM33" s="31"/>
      <c r="OTN33" s="76"/>
      <c r="OTO33" s="31"/>
      <c r="OTP33" s="76"/>
      <c r="OTQ33" s="31"/>
      <c r="OTR33" s="76"/>
      <c r="OTS33" s="31"/>
      <c r="OTT33" s="76"/>
      <c r="OTU33" s="24"/>
      <c r="OTV33" s="76"/>
      <c r="OTW33" s="31"/>
      <c r="OTX33" s="76"/>
      <c r="OTY33" s="31"/>
      <c r="OTZ33" s="76"/>
      <c r="OUA33" s="31"/>
      <c r="OUB33" s="76"/>
      <c r="OUC33" s="31"/>
      <c r="OUD33" s="76"/>
      <c r="OUE33" s="24"/>
      <c r="OUF33" s="76"/>
      <c r="OUG33" s="31"/>
      <c r="OUH33" s="76"/>
      <c r="OUI33" s="31"/>
      <c r="OUJ33" s="76"/>
      <c r="OUK33" s="31"/>
      <c r="OUL33" s="76"/>
      <c r="OUM33" s="24"/>
      <c r="OUN33" s="75"/>
      <c r="OUO33" s="75"/>
      <c r="OUP33" s="75"/>
      <c r="OUQ33" s="35"/>
      <c r="OUR33" s="76"/>
      <c r="OUS33" s="35"/>
      <c r="OUT33" s="76"/>
      <c r="OUU33" s="26"/>
      <c r="OUV33" s="76"/>
      <c r="OUW33" s="26"/>
      <c r="OUX33" s="76"/>
      <c r="OUY33" s="26"/>
      <c r="OUZ33" s="76"/>
      <c r="OVA33" s="26"/>
      <c r="OVB33" s="76"/>
      <c r="OVC33" s="26"/>
      <c r="OVD33" s="76"/>
      <c r="OVE33" s="26"/>
      <c r="OVF33" s="76"/>
      <c r="OVG33" s="26"/>
      <c r="OVH33" s="76"/>
      <c r="OVI33" s="31"/>
      <c r="OVJ33" s="76"/>
      <c r="OVK33" s="31"/>
      <c r="OVL33" s="76"/>
      <c r="OVM33" s="31"/>
      <c r="OVN33" s="76"/>
      <c r="OVO33" s="31"/>
      <c r="OVP33" s="76"/>
      <c r="OVQ33" s="31"/>
      <c r="OVR33" s="76"/>
      <c r="OVS33" s="31"/>
      <c r="OVT33" s="76"/>
      <c r="OVU33" s="31"/>
      <c r="OVV33" s="76"/>
      <c r="OVW33" s="31"/>
      <c r="OVX33" s="76"/>
      <c r="OVY33" s="31"/>
      <c r="OVZ33" s="76"/>
      <c r="OWA33" s="31"/>
      <c r="OWB33" s="76"/>
      <c r="OWC33" s="31"/>
      <c r="OWD33" s="77"/>
      <c r="OWE33" s="31"/>
      <c r="OWF33" s="76"/>
      <c r="OWG33" s="31"/>
      <c r="OWH33" s="76"/>
      <c r="OWI33" s="31"/>
      <c r="OWJ33" s="76"/>
      <c r="OWK33" s="31"/>
      <c r="OWL33" s="76"/>
      <c r="OWM33" s="31"/>
      <c r="OWN33" s="76"/>
      <c r="OWO33" s="31"/>
      <c r="OWP33" s="76"/>
      <c r="OWQ33" s="31"/>
      <c r="OWR33" s="76"/>
      <c r="OWS33" s="24"/>
      <c r="OWT33" s="76"/>
      <c r="OWU33" s="31"/>
      <c r="OWV33" s="76"/>
      <c r="OWW33" s="31"/>
      <c r="OWX33" s="76"/>
      <c r="OWY33" s="31"/>
      <c r="OWZ33" s="76"/>
      <c r="OXA33" s="31"/>
      <c r="OXB33" s="76"/>
      <c r="OXC33" s="24"/>
      <c r="OXD33" s="76"/>
      <c r="OXE33" s="31"/>
      <c r="OXF33" s="76"/>
      <c r="OXG33" s="31"/>
      <c r="OXH33" s="76"/>
      <c r="OXI33" s="31"/>
      <c r="OXJ33" s="76"/>
      <c r="OXK33" s="24"/>
      <c r="OXL33" s="75"/>
      <c r="OXM33" s="75"/>
      <c r="OXN33" s="75"/>
      <c r="OXO33" s="35"/>
      <c r="OXP33" s="76"/>
      <c r="OXQ33" s="35"/>
      <c r="OXR33" s="76"/>
      <c r="OXS33" s="26"/>
      <c r="OXT33" s="76"/>
      <c r="OXU33" s="26"/>
      <c r="OXV33" s="76"/>
      <c r="OXW33" s="26"/>
      <c r="OXX33" s="76"/>
      <c r="OXY33" s="26"/>
      <c r="OXZ33" s="76"/>
      <c r="OYA33" s="26"/>
      <c r="OYB33" s="76"/>
      <c r="OYC33" s="26"/>
      <c r="OYD33" s="76"/>
      <c r="OYE33" s="26"/>
      <c r="OYF33" s="76"/>
      <c r="OYG33" s="31"/>
      <c r="OYH33" s="76"/>
      <c r="OYI33" s="31"/>
      <c r="OYJ33" s="76"/>
      <c r="OYK33" s="31"/>
      <c r="OYL33" s="76"/>
      <c r="OYM33" s="31"/>
      <c r="OYN33" s="76"/>
      <c r="OYO33" s="31"/>
      <c r="OYP33" s="76"/>
      <c r="OYQ33" s="31"/>
      <c r="OYR33" s="76"/>
      <c r="OYS33" s="31"/>
      <c r="OYT33" s="76"/>
      <c r="OYU33" s="31"/>
      <c r="OYV33" s="76"/>
      <c r="OYW33" s="31"/>
      <c r="OYX33" s="76"/>
      <c r="OYY33" s="31"/>
      <c r="OYZ33" s="76"/>
      <c r="OZA33" s="31"/>
      <c r="OZB33" s="77"/>
      <c r="OZC33" s="31"/>
      <c r="OZD33" s="76"/>
      <c r="OZE33" s="31"/>
      <c r="OZF33" s="76"/>
      <c r="OZG33" s="31"/>
      <c r="OZH33" s="76"/>
      <c r="OZI33" s="31"/>
      <c r="OZJ33" s="76"/>
      <c r="OZK33" s="31"/>
      <c r="OZL33" s="76"/>
      <c r="OZM33" s="31"/>
      <c r="OZN33" s="76"/>
      <c r="OZO33" s="31"/>
      <c r="OZP33" s="76"/>
      <c r="OZQ33" s="24"/>
      <c r="OZR33" s="76"/>
      <c r="OZS33" s="31"/>
      <c r="OZT33" s="76"/>
      <c r="OZU33" s="31"/>
      <c r="OZV33" s="76"/>
      <c r="OZW33" s="31"/>
      <c r="OZX33" s="76"/>
      <c r="OZY33" s="31"/>
      <c r="OZZ33" s="76"/>
      <c r="PAA33" s="24"/>
      <c r="PAB33" s="76"/>
      <c r="PAC33" s="31"/>
      <c r="PAD33" s="76"/>
      <c r="PAE33" s="31"/>
      <c r="PAF33" s="76"/>
      <c r="PAG33" s="31"/>
      <c r="PAH33" s="76"/>
      <c r="PAI33" s="24"/>
      <c r="PAJ33" s="75"/>
      <c r="PAK33" s="75"/>
      <c r="PAL33" s="75"/>
      <c r="PAM33" s="35"/>
      <c r="PAN33" s="76"/>
      <c r="PAO33" s="35"/>
      <c r="PAP33" s="76"/>
      <c r="PAQ33" s="26"/>
      <c r="PAR33" s="76"/>
      <c r="PAS33" s="26"/>
      <c r="PAT33" s="76"/>
      <c r="PAU33" s="26"/>
      <c r="PAV33" s="76"/>
      <c r="PAW33" s="26"/>
      <c r="PAX33" s="76"/>
      <c r="PAY33" s="26"/>
      <c r="PAZ33" s="76"/>
      <c r="PBA33" s="26"/>
      <c r="PBB33" s="76"/>
      <c r="PBC33" s="26"/>
      <c r="PBD33" s="76"/>
      <c r="PBE33" s="31"/>
      <c r="PBF33" s="76"/>
      <c r="PBG33" s="31"/>
      <c r="PBH33" s="76"/>
      <c r="PBI33" s="31"/>
      <c r="PBJ33" s="76"/>
      <c r="PBK33" s="31"/>
      <c r="PBL33" s="76"/>
      <c r="PBM33" s="31"/>
      <c r="PBN33" s="76"/>
      <c r="PBO33" s="31"/>
      <c r="PBP33" s="76"/>
      <c r="PBQ33" s="31"/>
      <c r="PBR33" s="76"/>
      <c r="PBS33" s="31"/>
      <c r="PBT33" s="76"/>
      <c r="PBU33" s="31"/>
      <c r="PBV33" s="76"/>
      <c r="PBW33" s="31"/>
      <c r="PBX33" s="76"/>
      <c r="PBY33" s="31"/>
      <c r="PBZ33" s="77"/>
      <c r="PCA33" s="31"/>
      <c r="PCB33" s="76"/>
      <c r="PCC33" s="31"/>
      <c r="PCD33" s="76"/>
      <c r="PCE33" s="31"/>
      <c r="PCF33" s="76"/>
      <c r="PCG33" s="31"/>
      <c r="PCH33" s="76"/>
      <c r="PCI33" s="31"/>
      <c r="PCJ33" s="76"/>
      <c r="PCK33" s="31"/>
      <c r="PCL33" s="76"/>
      <c r="PCM33" s="31"/>
      <c r="PCN33" s="76"/>
      <c r="PCO33" s="24"/>
      <c r="PCP33" s="76"/>
      <c r="PCQ33" s="31"/>
      <c r="PCR33" s="76"/>
      <c r="PCS33" s="31"/>
      <c r="PCT33" s="76"/>
      <c r="PCU33" s="31"/>
      <c r="PCV33" s="76"/>
      <c r="PCW33" s="31"/>
      <c r="PCX33" s="76"/>
      <c r="PCY33" s="24"/>
      <c r="PCZ33" s="76"/>
      <c r="PDA33" s="31"/>
      <c r="PDB33" s="76"/>
      <c r="PDC33" s="31"/>
      <c r="PDD33" s="76"/>
      <c r="PDE33" s="31"/>
      <c r="PDF33" s="76"/>
      <c r="PDG33" s="24"/>
      <c r="PDH33" s="75"/>
      <c r="PDI33" s="75"/>
      <c r="PDJ33" s="75"/>
      <c r="PDK33" s="35"/>
      <c r="PDL33" s="76"/>
      <c r="PDM33" s="35"/>
      <c r="PDN33" s="76"/>
      <c r="PDO33" s="26"/>
      <c r="PDP33" s="76"/>
      <c r="PDQ33" s="26"/>
      <c r="PDR33" s="76"/>
      <c r="PDS33" s="26"/>
      <c r="PDT33" s="76"/>
      <c r="PDU33" s="26"/>
      <c r="PDV33" s="76"/>
      <c r="PDW33" s="26"/>
      <c r="PDX33" s="76"/>
      <c r="PDY33" s="26"/>
      <c r="PDZ33" s="76"/>
      <c r="PEA33" s="26"/>
      <c r="PEB33" s="76"/>
      <c r="PEC33" s="31"/>
      <c r="PED33" s="76"/>
      <c r="PEE33" s="31"/>
      <c r="PEF33" s="76"/>
      <c r="PEG33" s="31"/>
      <c r="PEH33" s="76"/>
      <c r="PEI33" s="31"/>
      <c r="PEJ33" s="76"/>
      <c r="PEK33" s="31"/>
      <c r="PEL33" s="76"/>
      <c r="PEM33" s="31"/>
      <c r="PEN33" s="76"/>
      <c r="PEO33" s="31"/>
      <c r="PEP33" s="76"/>
      <c r="PEQ33" s="31"/>
      <c r="PER33" s="76"/>
      <c r="PES33" s="31"/>
      <c r="PET33" s="76"/>
      <c r="PEU33" s="31"/>
      <c r="PEV33" s="76"/>
      <c r="PEW33" s="31"/>
      <c r="PEX33" s="77"/>
      <c r="PEY33" s="31"/>
      <c r="PEZ33" s="76"/>
      <c r="PFA33" s="31"/>
      <c r="PFB33" s="76"/>
      <c r="PFC33" s="31"/>
      <c r="PFD33" s="76"/>
      <c r="PFE33" s="31"/>
      <c r="PFF33" s="76"/>
      <c r="PFG33" s="31"/>
      <c r="PFH33" s="76"/>
      <c r="PFI33" s="31"/>
      <c r="PFJ33" s="76"/>
      <c r="PFK33" s="31"/>
      <c r="PFL33" s="76"/>
      <c r="PFM33" s="24"/>
      <c r="PFN33" s="76"/>
      <c r="PFO33" s="31"/>
      <c r="PFP33" s="76"/>
      <c r="PFQ33" s="31"/>
      <c r="PFR33" s="76"/>
      <c r="PFS33" s="31"/>
      <c r="PFT33" s="76"/>
      <c r="PFU33" s="31"/>
      <c r="PFV33" s="76"/>
      <c r="PFW33" s="24"/>
      <c r="PFX33" s="76"/>
      <c r="PFY33" s="31"/>
      <c r="PFZ33" s="76"/>
      <c r="PGA33" s="31"/>
      <c r="PGB33" s="76"/>
      <c r="PGC33" s="31"/>
      <c r="PGD33" s="76"/>
      <c r="PGE33" s="24"/>
      <c r="PGF33" s="75"/>
      <c r="PGG33" s="75"/>
      <c r="PGH33" s="75"/>
      <c r="PGI33" s="35"/>
      <c r="PGJ33" s="76"/>
      <c r="PGK33" s="35"/>
      <c r="PGL33" s="76"/>
      <c r="PGM33" s="26"/>
      <c r="PGN33" s="76"/>
      <c r="PGO33" s="26"/>
      <c r="PGP33" s="76"/>
      <c r="PGQ33" s="26"/>
      <c r="PGR33" s="76"/>
      <c r="PGS33" s="26"/>
      <c r="PGT33" s="76"/>
      <c r="PGU33" s="26"/>
      <c r="PGV33" s="76"/>
      <c r="PGW33" s="26"/>
      <c r="PGX33" s="76"/>
      <c r="PGY33" s="26"/>
      <c r="PGZ33" s="76"/>
      <c r="PHA33" s="31"/>
      <c r="PHB33" s="76"/>
      <c r="PHC33" s="31"/>
      <c r="PHD33" s="76"/>
      <c r="PHE33" s="31"/>
      <c r="PHF33" s="76"/>
      <c r="PHG33" s="31"/>
      <c r="PHH33" s="76"/>
      <c r="PHI33" s="31"/>
      <c r="PHJ33" s="76"/>
      <c r="PHK33" s="31"/>
      <c r="PHL33" s="76"/>
      <c r="PHM33" s="31"/>
      <c r="PHN33" s="76"/>
      <c r="PHO33" s="31"/>
      <c r="PHP33" s="76"/>
      <c r="PHQ33" s="31"/>
      <c r="PHR33" s="76"/>
      <c r="PHS33" s="31"/>
      <c r="PHT33" s="76"/>
      <c r="PHU33" s="31"/>
      <c r="PHV33" s="77"/>
      <c r="PHW33" s="31"/>
      <c r="PHX33" s="76"/>
      <c r="PHY33" s="31"/>
      <c r="PHZ33" s="76"/>
      <c r="PIA33" s="31"/>
      <c r="PIB33" s="76"/>
      <c r="PIC33" s="31"/>
      <c r="PID33" s="76"/>
      <c r="PIE33" s="31"/>
      <c r="PIF33" s="76"/>
      <c r="PIG33" s="31"/>
      <c r="PIH33" s="76"/>
      <c r="PII33" s="31"/>
      <c r="PIJ33" s="76"/>
      <c r="PIK33" s="24"/>
      <c r="PIL33" s="76"/>
      <c r="PIM33" s="31"/>
      <c r="PIN33" s="76"/>
      <c r="PIO33" s="31"/>
      <c r="PIP33" s="76"/>
      <c r="PIQ33" s="31"/>
      <c r="PIR33" s="76"/>
      <c r="PIS33" s="31"/>
      <c r="PIT33" s="76"/>
      <c r="PIU33" s="24"/>
      <c r="PIV33" s="76"/>
      <c r="PIW33" s="31"/>
      <c r="PIX33" s="76"/>
      <c r="PIY33" s="31"/>
      <c r="PIZ33" s="76"/>
      <c r="PJA33" s="31"/>
      <c r="PJB33" s="76"/>
      <c r="PJC33" s="24"/>
      <c r="PJD33" s="75"/>
      <c r="PJE33" s="75"/>
      <c r="PJF33" s="75"/>
      <c r="PJG33" s="35"/>
      <c r="PJH33" s="76"/>
      <c r="PJI33" s="35"/>
      <c r="PJJ33" s="76"/>
      <c r="PJK33" s="26"/>
      <c r="PJL33" s="76"/>
      <c r="PJM33" s="26"/>
      <c r="PJN33" s="76"/>
      <c r="PJO33" s="26"/>
      <c r="PJP33" s="76"/>
      <c r="PJQ33" s="26"/>
      <c r="PJR33" s="76"/>
      <c r="PJS33" s="26"/>
      <c r="PJT33" s="76"/>
      <c r="PJU33" s="26"/>
      <c r="PJV33" s="76"/>
      <c r="PJW33" s="26"/>
      <c r="PJX33" s="76"/>
      <c r="PJY33" s="31"/>
      <c r="PJZ33" s="76"/>
      <c r="PKA33" s="31"/>
      <c r="PKB33" s="76"/>
      <c r="PKC33" s="31"/>
      <c r="PKD33" s="76"/>
      <c r="PKE33" s="31"/>
      <c r="PKF33" s="76"/>
      <c r="PKG33" s="31"/>
      <c r="PKH33" s="76"/>
      <c r="PKI33" s="31"/>
      <c r="PKJ33" s="76"/>
      <c r="PKK33" s="31"/>
      <c r="PKL33" s="76"/>
      <c r="PKM33" s="31"/>
      <c r="PKN33" s="76"/>
      <c r="PKO33" s="31"/>
      <c r="PKP33" s="76"/>
      <c r="PKQ33" s="31"/>
      <c r="PKR33" s="76"/>
      <c r="PKS33" s="31"/>
      <c r="PKT33" s="77"/>
      <c r="PKU33" s="31"/>
      <c r="PKV33" s="76"/>
      <c r="PKW33" s="31"/>
      <c r="PKX33" s="76"/>
      <c r="PKY33" s="31"/>
      <c r="PKZ33" s="76"/>
      <c r="PLA33" s="31"/>
      <c r="PLB33" s="76"/>
      <c r="PLC33" s="31"/>
      <c r="PLD33" s="76"/>
      <c r="PLE33" s="31"/>
      <c r="PLF33" s="76"/>
      <c r="PLG33" s="31"/>
      <c r="PLH33" s="76"/>
      <c r="PLI33" s="24"/>
      <c r="PLJ33" s="76"/>
      <c r="PLK33" s="31"/>
      <c r="PLL33" s="76"/>
      <c r="PLM33" s="31"/>
      <c r="PLN33" s="76"/>
      <c r="PLO33" s="31"/>
      <c r="PLP33" s="76"/>
      <c r="PLQ33" s="31"/>
      <c r="PLR33" s="76"/>
      <c r="PLS33" s="24"/>
      <c r="PLT33" s="76"/>
      <c r="PLU33" s="31"/>
      <c r="PLV33" s="76"/>
      <c r="PLW33" s="31"/>
      <c r="PLX33" s="76"/>
      <c r="PLY33" s="31"/>
      <c r="PLZ33" s="76"/>
      <c r="PMA33" s="24"/>
      <c r="PMB33" s="75"/>
      <c r="PMC33" s="75"/>
      <c r="PMD33" s="75"/>
      <c r="PME33" s="35"/>
      <c r="PMF33" s="76"/>
      <c r="PMG33" s="35"/>
      <c r="PMH33" s="76"/>
      <c r="PMI33" s="26"/>
      <c r="PMJ33" s="76"/>
      <c r="PMK33" s="26"/>
      <c r="PML33" s="76"/>
      <c r="PMM33" s="26"/>
      <c r="PMN33" s="76"/>
      <c r="PMO33" s="26"/>
      <c r="PMP33" s="76"/>
      <c r="PMQ33" s="26"/>
      <c r="PMR33" s="76"/>
      <c r="PMS33" s="26"/>
      <c r="PMT33" s="76"/>
      <c r="PMU33" s="26"/>
      <c r="PMV33" s="76"/>
      <c r="PMW33" s="31"/>
      <c r="PMX33" s="76"/>
      <c r="PMY33" s="31"/>
      <c r="PMZ33" s="76"/>
      <c r="PNA33" s="31"/>
      <c r="PNB33" s="76"/>
      <c r="PNC33" s="31"/>
      <c r="PND33" s="76"/>
      <c r="PNE33" s="31"/>
      <c r="PNF33" s="76"/>
      <c r="PNG33" s="31"/>
      <c r="PNH33" s="76"/>
      <c r="PNI33" s="31"/>
      <c r="PNJ33" s="76"/>
      <c r="PNK33" s="31"/>
      <c r="PNL33" s="76"/>
      <c r="PNM33" s="31"/>
      <c r="PNN33" s="76"/>
      <c r="PNO33" s="31"/>
      <c r="PNP33" s="76"/>
      <c r="PNQ33" s="31"/>
      <c r="PNR33" s="77"/>
      <c r="PNS33" s="31"/>
      <c r="PNT33" s="76"/>
      <c r="PNU33" s="31"/>
      <c r="PNV33" s="76"/>
      <c r="PNW33" s="31"/>
      <c r="PNX33" s="76"/>
      <c r="PNY33" s="31"/>
      <c r="PNZ33" s="76"/>
      <c r="POA33" s="31"/>
      <c r="POB33" s="76"/>
      <c r="POC33" s="31"/>
      <c r="POD33" s="76"/>
      <c r="POE33" s="31"/>
      <c r="POF33" s="76"/>
      <c r="POG33" s="24"/>
      <c r="POH33" s="76"/>
      <c r="POI33" s="31"/>
      <c r="POJ33" s="76"/>
      <c r="POK33" s="31"/>
      <c r="POL33" s="76"/>
      <c r="POM33" s="31"/>
      <c r="PON33" s="76"/>
      <c r="POO33" s="31"/>
      <c r="POP33" s="76"/>
      <c r="POQ33" s="24"/>
      <c r="POR33" s="76"/>
      <c r="POS33" s="31"/>
      <c r="POT33" s="76"/>
      <c r="POU33" s="31"/>
      <c r="POV33" s="76"/>
      <c r="POW33" s="31"/>
      <c r="POX33" s="76"/>
      <c r="POY33" s="24"/>
      <c r="POZ33" s="75"/>
      <c r="PPA33" s="75"/>
      <c r="PPB33" s="75"/>
      <c r="PPC33" s="35"/>
      <c r="PPD33" s="76"/>
      <c r="PPE33" s="35"/>
      <c r="PPF33" s="76"/>
      <c r="PPG33" s="26"/>
      <c r="PPH33" s="76"/>
      <c r="PPI33" s="26"/>
      <c r="PPJ33" s="76"/>
      <c r="PPK33" s="26"/>
      <c r="PPL33" s="76"/>
      <c r="PPM33" s="26"/>
      <c r="PPN33" s="76"/>
      <c r="PPO33" s="26"/>
      <c r="PPP33" s="76"/>
      <c r="PPQ33" s="26"/>
      <c r="PPR33" s="76"/>
      <c r="PPS33" s="26"/>
      <c r="PPT33" s="76"/>
      <c r="PPU33" s="31"/>
      <c r="PPV33" s="76"/>
      <c r="PPW33" s="31"/>
      <c r="PPX33" s="76"/>
      <c r="PPY33" s="31"/>
      <c r="PPZ33" s="76"/>
      <c r="PQA33" s="31"/>
      <c r="PQB33" s="76"/>
      <c r="PQC33" s="31"/>
      <c r="PQD33" s="76"/>
      <c r="PQE33" s="31"/>
      <c r="PQF33" s="76"/>
      <c r="PQG33" s="31"/>
      <c r="PQH33" s="76"/>
      <c r="PQI33" s="31"/>
      <c r="PQJ33" s="76"/>
      <c r="PQK33" s="31"/>
      <c r="PQL33" s="76"/>
      <c r="PQM33" s="31"/>
      <c r="PQN33" s="76"/>
      <c r="PQO33" s="31"/>
      <c r="PQP33" s="77"/>
      <c r="PQQ33" s="31"/>
      <c r="PQR33" s="76"/>
      <c r="PQS33" s="31"/>
      <c r="PQT33" s="76"/>
      <c r="PQU33" s="31"/>
      <c r="PQV33" s="76"/>
      <c r="PQW33" s="31"/>
      <c r="PQX33" s="76"/>
      <c r="PQY33" s="31"/>
      <c r="PQZ33" s="76"/>
      <c r="PRA33" s="31"/>
      <c r="PRB33" s="76"/>
      <c r="PRC33" s="31"/>
      <c r="PRD33" s="76"/>
      <c r="PRE33" s="24"/>
      <c r="PRF33" s="76"/>
      <c r="PRG33" s="31"/>
      <c r="PRH33" s="76"/>
      <c r="PRI33" s="31"/>
      <c r="PRJ33" s="76"/>
      <c r="PRK33" s="31"/>
      <c r="PRL33" s="76"/>
      <c r="PRM33" s="31"/>
      <c r="PRN33" s="76"/>
      <c r="PRO33" s="24"/>
      <c r="PRP33" s="76"/>
      <c r="PRQ33" s="31"/>
      <c r="PRR33" s="76"/>
      <c r="PRS33" s="31"/>
      <c r="PRT33" s="76"/>
      <c r="PRU33" s="31"/>
      <c r="PRV33" s="76"/>
      <c r="PRW33" s="24"/>
      <c r="PRX33" s="75"/>
      <c r="PRY33" s="75"/>
      <c r="PRZ33" s="75"/>
      <c r="PSA33" s="35"/>
      <c r="PSB33" s="76"/>
      <c r="PSC33" s="35"/>
      <c r="PSD33" s="76"/>
      <c r="PSE33" s="26"/>
      <c r="PSF33" s="76"/>
      <c r="PSG33" s="26"/>
      <c r="PSH33" s="76"/>
      <c r="PSI33" s="26"/>
      <c r="PSJ33" s="76"/>
      <c r="PSK33" s="26"/>
      <c r="PSL33" s="76"/>
      <c r="PSM33" s="26"/>
      <c r="PSN33" s="76"/>
      <c r="PSO33" s="26"/>
      <c r="PSP33" s="76"/>
      <c r="PSQ33" s="26"/>
      <c r="PSR33" s="76"/>
      <c r="PSS33" s="31"/>
      <c r="PST33" s="76"/>
      <c r="PSU33" s="31"/>
      <c r="PSV33" s="76"/>
      <c r="PSW33" s="31"/>
      <c r="PSX33" s="76"/>
      <c r="PSY33" s="31"/>
      <c r="PSZ33" s="76"/>
      <c r="PTA33" s="31"/>
      <c r="PTB33" s="76"/>
      <c r="PTC33" s="31"/>
      <c r="PTD33" s="76"/>
      <c r="PTE33" s="31"/>
      <c r="PTF33" s="76"/>
      <c r="PTG33" s="31"/>
      <c r="PTH33" s="76"/>
      <c r="PTI33" s="31"/>
      <c r="PTJ33" s="76"/>
      <c r="PTK33" s="31"/>
      <c r="PTL33" s="76"/>
      <c r="PTM33" s="31"/>
      <c r="PTN33" s="77"/>
      <c r="PTO33" s="31"/>
      <c r="PTP33" s="76"/>
      <c r="PTQ33" s="31"/>
      <c r="PTR33" s="76"/>
      <c r="PTS33" s="31"/>
      <c r="PTT33" s="76"/>
      <c r="PTU33" s="31"/>
      <c r="PTV33" s="76"/>
      <c r="PTW33" s="31"/>
      <c r="PTX33" s="76"/>
      <c r="PTY33" s="31"/>
      <c r="PTZ33" s="76"/>
      <c r="PUA33" s="31"/>
      <c r="PUB33" s="76"/>
      <c r="PUC33" s="24"/>
      <c r="PUD33" s="76"/>
      <c r="PUE33" s="31"/>
      <c r="PUF33" s="76"/>
      <c r="PUG33" s="31"/>
      <c r="PUH33" s="76"/>
      <c r="PUI33" s="31"/>
      <c r="PUJ33" s="76"/>
      <c r="PUK33" s="31"/>
      <c r="PUL33" s="76"/>
      <c r="PUM33" s="24"/>
      <c r="PUN33" s="76"/>
      <c r="PUO33" s="31"/>
      <c r="PUP33" s="76"/>
      <c r="PUQ33" s="31"/>
      <c r="PUR33" s="76"/>
      <c r="PUS33" s="31"/>
      <c r="PUT33" s="76"/>
      <c r="PUU33" s="24"/>
      <c r="PUV33" s="75"/>
      <c r="PUW33" s="75"/>
      <c r="PUX33" s="75"/>
      <c r="PUY33" s="35"/>
      <c r="PUZ33" s="76"/>
      <c r="PVA33" s="35"/>
      <c r="PVB33" s="76"/>
      <c r="PVC33" s="26"/>
      <c r="PVD33" s="76"/>
      <c r="PVE33" s="26"/>
      <c r="PVF33" s="76"/>
      <c r="PVG33" s="26"/>
      <c r="PVH33" s="76"/>
      <c r="PVI33" s="26"/>
      <c r="PVJ33" s="76"/>
      <c r="PVK33" s="26"/>
      <c r="PVL33" s="76"/>
      <c r="PVM33" s="26"/>
      <c r="PVN33" s="76"/>
      <c r="PVO33" s="26"/>
      <c r="PVP33" s="76"/>
      <c r="PVQ33" s="31"/>
      <c r="PVR33" s="76"/>
      <c r="PVS33" s="31"/>
      <c r="PVT33" s="76"/>
      <c r="PVU33" s="31"/>
      <c r="PVV33" s="76"/>
      <c r="PVW33" s="31"/>
      <c r="PVX33" s="76"/>
      <c r="PVY33" s="31"/>
      <c r="PVZ33" s="76"/>
      <c r="PWA33" s="31"/>
      <c r="PWB33" s="76"/>
      <c r="PWC33" s="31"/>
      <c r="PWD33" s="76"/>
      <c r="PWE33" s="31"/>
      <c r="PWF33" s="76"/>
      <c r="PWG33" s="31"/>
      <c r="PWH33" s="76"/>
      <c r="PWI33" s="31"/>
      <c r="PWJ33" s="76"/>
      <c r="PWK33" s="31"/>
      <c r="PWL33" s="77"/>
      <c r="PWM33" s="31"/>
      <c r="PWN33" s="76"/>
      <c r="PWO33" s="31"/>
      <c r="PWP33" s="76"/>
      <c r="PWQ33" s="31"/>
      <c r="PWR33" s="76"/>
      <c r="PWS33" s="31"/>
      <c r="PWT33" s="76"/>
      <c r="PWU33" s="31"/>
      <c r="PWV33" s="76"/>
      <c r="PWW33" s="31"/>
      <c r="PWX33" s="76"/>
      <c r="PWY33" s="31"/>
      <c r="PWZ33" s="76"/>
      <c r="PXA33" s="24"/>
      <c r="PXB33" s="76"/>
      <c r="PXC33" s="31"/>
      <c r="PXD33" s="76"/>
      <c r="PXE33" s="31"/>
      <c r="PXF33" s="76"/>
      <c r="PXG33" s="31"/>
      <c r="PXH33" s="76"/>
      <c r="PXI33" s="31"/>
      <c r="PXJ33" s="76"/>
      <c r="PXK33" s="24"/>
      <c r="PXL33" s="76"/>
      <c r="PXM33" s="31"/>
      <c r="PXN33" s="76"/>
      <c r="PXO33" s="31"/>
      <c r="PXP33" s="76"/>
      <c r="PXQ33" s="31"/>
      <c r="PXR33" s="76"/>
      <c r="PXS33" s="24"/>
      <c r="PXT33" s="75"/>
      <c r="PXU33" s="75"/>
      <c r="PXV33" s="75"/>
      <c r="PXW33" s="35"/>
      <c r="PXX33" s="76"/>
      <c r="PXY33" s="35"/>
      <c r="PXZ33" s="76"/>
      <c r="PYA33" s="26"/>
      <c r="PYB33" s="76"/>
      <c r="PYC33" s="26"/>
      <c r="PYD33" s="76"/>
      <c r="PYE33" s="26"/>
      <c r="PYF33" s="76"/>
      <c r="PYG33" s="26"/>
      <c r="PYH33" s="76"/>
      <c r="PYI33" s="26"/>
      <c r="PYJ33" s="76"/>
      <c r="PYK33" s="26"/>
      <c r="PYL33" s="76"/>
      <c r="PYM33" s="26"/>
      <c r="PYN33" s="76"/>
      <c r="PYO33" s="31"/>
      <c r="PYP33" s="76"/>
      <c r="PYQ33" s="31"/>
      <c r="PYR33" s="76"/>
      <c r="PYS33" s="31"/>
      <c r="PYT33" s="76"/>
      <c r="PYU33" s="31"/>
      <c r="PYV33" s="76"/>
      <c r="PYW33" s="31"/>
      <c r="PYX33" s="76"/>
      <c r="PYY33" s="31"/>
      <c r="PYZ33" s="76"/>
      <c r="PZA33" s="31"/>
      <c r="PZB33" s="76"/>
      <c r="PZC33" s="31"/>
      <c r="PZD33" s="76"/>
      <c r="PZE33" s="31"/>
      <c r="PZF33" s="76"/>
      <c r="PZG33" s="31"/>
      <c r="PZH33" s="76"/>
      <c r="PZI33" s="31"/>
      <c r="PZJ33" s="77"/>
      <c r="PZK33" s="31"/>
      <c r="PZL33" s="76"/>
      <c r="PZM33" s="31"/>
      <c r="PZN33" s="76"/>
      <c r="PZO33" s="31"/>
      <c r="PZP33" s="76"/>
      <c r="PZQ33" s="31"/>
      <c r="PZR33" s="76"/>
      <c r="PZS33" s="31"/>
      <c r="PZT33" s="76"/>
      <c r="PZU33" s="31"/>
      <c r="PZV33" s="76"/>
      <c r="PZW33" s="31"/>
      <c r="PZX33" s="76"/>
      <c r="PZY33" s="24"/>
      <c r="PZZ33" s="76"/>
      <c r="QAA33" s="31"/>
      <c r="QAB33" s="76"/>
      <c r="QAC33" s="31"/>
      <c r="QAD33" s="76"/>
      <c r="QAE33" s="31"/>
      <c r="QAF33" s="76"/>
      <c r="QAG33" s="31"/>
      <c r="QAH33" s="76"/>
      <c r="QAI33" s="24"/>
      <c r="QAJ33" s="76"/>
      <c r="QAK33" s="31"/>
      <c r="QAL33" s="76"/>
      <c r="QAM33" s="31"/>
      <c r="QAN33" s="76"/>
      <c r="QAO33" s="31"/>
      <c r="QAP33" s="76"/>
      <c r="QAQ33" s="24"/>
      <c r="QAR33" s="75"/>
      <c r="QAS33" s="75"/>
      <c r="QAT33" s="75"/>
      <c r="QAU33" s="35"/>
      <c r="QAV33" s="76"/>
      <c r="QAW33" s="35"/>
      <c r="QAX33" s="76"/>
      <c r="QAY33" s="26"/>
      <c r="QAZ33" s="76"/>
      <c r="QBA33" s="26"/>
      <c r="QBB33" s="76"/>
      <c r="QBC33" s="26"/>
      <c r="QBD33" s="76"/>
      <c r="QBE33" s="26"/>
      <c r="QBF33" s="76"/>
      <c r="QBG33" s="26"/>
      <c r="QBH33" s="76"/>
      <c r="QBI33" s="26"/>
      <c r="QBJ33" s="76"/>
      <c r="QBK33" s="26"/>
      <c r="QBL33" s="76"/>
      <c r="QBM33" s="31"/>
      <c r="QBN33" s="76"/>
      <c r="QBO33" s="31"/>
      <c r="QBP33" s="76"/>
      <c r="QBQ33" s="31"/>
      <c r="QBR33" s="76"/>
      <c r="QBS33" s="31"/>
      <c r="QBT33" s="76"/>
      <c r="QBU33" s="31"/>
      <c r="QBV33" s="76"/>
      <c r="QBW33" s="31"/>
      <c r="QBX33" s="76"/>
      <c r="QBY33" s="31"/>
      <c r="QBZ33" s="76"/>
      <c r="QCA33" s="31"/>
      <c r="QCB33" s="76"/>
      <c r="QCC33" s="31"/>
      <c r="QCD33" s="76"/>
      <c r="QCE33" s="31"/>
      <c r="QCF33" s="76"/>
      <c r="QCG33" s="31"/>
      <c r="QCH33" s="77"/>
      <c r="QCI33" s="31"/>
      <c r="QCJ33" s="76"/>
      <c r="QCK33" s="31"/>
      <c r="QCL33" s="76"/>
      <c r="QCM33" s="31"/>
      <c r="QCN33" s="76"/>
      <c r="QCO33" s="31"/>
      <c r="QCP33" s="76"/>
      <c r="QCQ33" s="31"/>
      <c r="QCR33" s="76"/>
      <c r="QCS33" s="31"/>
      <c r="QCT33" s="76"/>
      <c r="QCU33" s="31"/>
      <c r="QCV33" s="76"/>
      <c r="QCW33" s="24"/>
      <c r="QCX33" s="76"/>
      <c r="QCY33" s="31"/>
      <c r="QCZ33" s="76"/>
      <c r="QDA33" s="31"/>
      <c r="QDB33" s="76"/>
      <c r="QDC33" s="31"/>
      <c r="QDD33" s="76"/>
      <c r="QDE33" s="31"/>
      <c r="QDF33" s="76"/>
      <c r="QDG33" s="24"/>
      <c r="QDH33" s="76"/>
      <c r="QDI33" s="31"/>
      <c r="QDJ33" s="76"/>
      <c r="QDK33" s="31"/>
      <c r="QDL33" s="76"/>
      <c r="QDM33" s="31"/>
      <c r="QDN33" s="76"/>
      <c r="QDO33" s="24"/>
      <c r="QDP33" s="75"/>
      <c r="QDQ33" s="75"/>
      <c r="QDR33" s="75"/>
      <c r="QDS33" s="35"/>
      <c r="QDT33" s="76"/>
      <c r="QDU33" s="35"/>
      <c r="QDV33" s="76"/>
      <c r="QDW33" s="26"/>
      <c r="QDX33" s="76"/>
      <c r="QDY33" s="26"/>
      <c r="QDZ33" s="76"/>
      <c r="QEA33" s="26"/>
      <c r="QEB33" s="76"/>
      <c r="QEC33" s="26"/>
      <c r="QED33" s="76"/>
      <c r="QEE33" s="26"/>
      <c r="QEF33" s="76"/>
      <c r="QEG33" s="26"/>
      <c r="QEH33" s="76"/>
      <c r="QEI33" s="26"/>
      <c r="QEJ33" s="76"/>
      <c r="QEK33" s="31"/>
      <c r="QEL33" s="76"/>
      <c r="QEM33" s="31"/>
      <c r="QEN33" s="76"/>
      <c r="QEO33" s="31"/>
      <c r="QEP33" s="76"/>
      <c r="QEQ33" s="31"/>
      <c r="QER33" s="76"/>
      <c r="QES33" s="31"/>
      <c r="QET33" s="76"/>
      <c r="QEU33" s="31"/>
      <c r="QEV33" s="76"/>
      <c r="QEW33" s="31"/>
      <c r="QEX33" s="76"/>
      <c r="QEY33" s="31"/>
      <c r="QEZ33" s="76"/>
      <c r="QFA33" s="31"/>
      <c r="QFB33" s="76"/>
      <c r="QFC33" s="31"/>
      <c r="QFD33" s="76"/>
      <c r="QFE33" s="31"/>
      <c r="QFF33" s="77"/>
      <c r="QFG33" s="31"/>
      <c r="QFH33" s="76"/>
      <c r="QFI33" s="31"/>
      <c r="QFJ33" s="76"/>
      <c r="QFK33" s="31"/>
      <c r="QFL33" s="76"/>
      <c r="QFM33" s="31"/>
      <c r="QFN33" s="76"/>
      <c r="QFO33" s="31"/>
      <c r="QFP33" s="76"/>
      <c r="QFQ33" s="31"/>
      <c r="QFR33" s="76"/>
      <c r="QFS33" s="31"/>
      <c r="QFT33" s="76"/>
      <c r="QFU33" s="24"/>
      <c r="QFV33" s="76"/>
      <c r="QFW33" s="31"/>
      <c r="QFX33" s="76"/>
      <c r="QFY33" s="31"/>
      <c r="QFZ33" s="76"/>
      <c r="QGA33" s="31"/>
      <c r="QGB33" s="76"/>
      <c r="QGC33" s="31"/>
      <c r="QGD33" s="76"/>
      <c r="QGE33" s="24"/>
      <c r="QGF33" s="76"/>
      <c r="QGG33" s="31"/>
      <c r="QGH33" s="76"/>
      <c r="QGI33" s="31"/>
      <c r="QGJ33" s="76"/>
      <c r="QGK33" s="31"/>
      <c r="QGL33" s="76"/>
      <c r="QGM33" s="24"/>
      <c r="QGN33" s="75"/>
      <c r="QGO33" s="75"/>
      <c r="QGP33" s="75"/>
      <c r="QGQ33" s="35"/>
      <c r="QGR33" s="76"/>
      <c r="QGS33" s="35"/>
      <c r="QGT33" s="76"/>
      <c r="QGU33" s="26"/>
      <c r="QGV33" s="76"/>
      <c r="QGW33" s="26"/>
      <c r="QGX33" s="76"/>
      <c r="QGY33" s="26"/>
      <c r="QGZ33" s="76"/>
      <c r="QHA33" s="26"/>
      <c r="QHB33" s="76"/>
      <c r="QHC33" s="26"/>
      <c r="QHD33" s="76"/>
      <c r="QHE33" s="26"/>
      <c r="QHF33" s="76"/>
      <c r="QHG33" s="26"/>
      <c r="QHH33" s="76"/>
      <c r="QHI33" s="31"/>
      <c r="QHJ33" s="76"/>
      <c r="QHK33" s="31"/>
      <c r="QHL33" s="76"/>
      <c r="QHM33" s="31"/>
      <c r="QHN33" s="76"/>
      <c r="QHO33" s="31"/>
      <c r="QHP33" s="76"/>
      <c r="QHQ33" s="31"/>
      <c r="QHR33" s="76"/>
      <c r="QHS33" s="31"/>
      <c r="QHT33" s="76"/>
      <c r="QHU33" s="31"/>
      <c r="QHV33" s="76"/>
      <c r="QHW33" s="31"/>
      <c r="QHX33" s="76"/>
      <c r="QHY33" s="31"/>
      <c r="QHZ33" s="76"/>
      <c r="QIA33" s="31"/>
      <c r="QIB33" s="76"/>
      <c r="QIC33" s="31"/>
      <c r="QID33" s="77"/>
      <c r="QIE33" s="31"/>
      <c r="QIF33" s="76"/>
      <c r="QIG33" s="31"/>
      <c r="QIH33" s="76"/>
      <c r="QII33" s="31"/>
      <c r="QIJ33" s="76"/>
      <c r="QIK33" s="31"/>
      <c r="QIL33" s="76"/>
      <c r="QIM33" s="31"/>
      <c r="QIN33" s="76"/>
      <c r="QIO33" s="31"/>
      <c r="QIP33" s="76"/>
      <c r="QIQ33" s="31"/>
      <c r="QIR33" s="76"/>
      <c r="QIS33" s="24"/>
      <c r="QIT33" s="76"/>
      <c r="QIU33" s="31"/>
      <c r="QIV33" s="76"/>
      <c r="QIW33" s="31"/>
      <c r="QIX33" s="76"/>
      <c r="QIY33" s="31"/>
      <c r="QIZ33" s="76"/>
      <c r="QJA33" s="31"/>
      <c r="QJB33" s="76"/>
      <c r="QJC33" s="24"/>
      <c r="QJD33" s="76"/>
      <c r="QJE33" s="31"/>
      <c r="QJF33" s="76"/>
      <c r="QJG33" s="31"/>
      <c r="QJH33" s="76"/>
      <c r="QJI33" s="31"/>
      <c r="QJJ33" s="76"/>
      <c r="QJK33" s="24"/>
      <c r="QJL33" s="75"/>
      <c r="QJM33" s="75"/>
      <c r="QJN33" s="75"/>
      <c r="QJO33" s="35"/>
      <c r="QJP33" s="76"/>
      <c r="QJQ33" s="35"/>
      <c r="QJR33" s="76"/>
      <c r="QJS33" s="26"/>
      <c r="QJT33" s="76"/>
      <c r="QJU33" s="26"/>
      <c r="QJV33" s="76"/>
      <c r="QJW33" s="26"/>
      <c r="QJX33" s="76"/>
      <c r="QJY33" s="26"/>
      <c r="QJZ33" s="76"/>
      <c r="QKA33" s="26"/>
      <c r="QKB33" s="76"/>
      <c r="QKC33" s="26"/>
      <c r="QKD33" s="76"/>
      <c r="QKE33" s="26"/>
      <c r="QKF33" s="76"/>
      <c r="QKG33" s="31"/>
      <c r="QKH33" s="76"/>
      <c r="QKI33" s="31"/>
      <c r="QKJ33" s="76"/>
      <c r="QKK33" s="31"/>
      <c r="QKL33" s="76"/>
      <c r="QKM33" s="31"/>
      <c r="QKN33" s="76"/>
      <c r="QKO33" s="31"/>
      <c r="QKP33" s="76"/>
      <c r="QKQ33" s="31"/>
      <c r="QKR33" s="76"/>
      <c r="QKS33" s="31"/>
      <c r="QKT33" s="76"/>
      <c r="QKU33" s="31"/>
      <c r="QKV33" s="76"/>
      <c r="QKW33" s="31"/>
      <c r="QKX33" s="76"/>
      <c r="QKY33" s="31"/>
      <c r="QKZ33" s="76"/>
      <c r="QLA33" s="31"/>
      <c r="QLB33" s="77"/>
      <c r="QLC33" s="31"/>
      <c r="QLD33" s="76"/>
      <c r="QLE33" s="31"/>
      <c r="QLF33" s="76"/>
      <c r="QLG33" s="31"/>
      <c r="QLH33" s="76"/>
      <c r="QLI33" s="31"/>
      <c r="QLJ33" s="76"/>
      <c r="QLK33" s="31"/>
      <c r="QLL33" s="76"/>
      <c r="QLM33" s="31"/>
      <c r="QLN33" s="76"/>
      <c r="QLO33" s="31"/>
      <c r="QLP33" s="76"/>
      <c r="QLQ33" s="24"/>
      <c r="QLR33" s="76"/>
      <c r="QLS33" s="31"/>
      <c r="QLT33" s="76"/>
      <c r="QLU33" s="31"/>
      <c r="QLV33" s="76"/>
      <c r="QLW33" s="31"/>
      <c r="QLX33" s="76"/>
      <c r="QLY33" s="31"/>
      <c r="QLZ33" s="76"/>
      <c r="QMA33" s="24"/>
      <c r="QMB33" s="76"/>
      <c r="QMC33" s="31"/>
      <c r="QMD33" s="76"/>
      <c r="QME33" s="31"/>
      <c r="QMF33" s="76"/>
      <c r="QMG33" s="31"/>
      <c r="QMH33" s="76"/>
      <c r="QMI33" s="24"/>
      <c r="QMJ33" s="75"/>
      <c r="QMK33" s="75"/>
      <c r="QML33" s="75"/>
      <c r="QMM33" s="35"/>
      <c r="QMN33" s="76"/>
      <c r="QMO33" s="35"/>
      <c r="QMP33" s="76"/>
      <c r="QMQ33" s="26"/>
      <c r="QMR33" s="76"/>
      <c r="QMS33" s="26"/>
      <c r="QMT33" s="76"/>
      <c r="QMU33" s="26"/>
      <c r="QMV33" s="76"/>
      <c r="QMW33" s="26"/>
      <c r="QMX33" s="76"/>
      <c r="QMY33" s="26"/>
      <c r="QMZ33" s="76"/>
      <c r="QNA33" s="26"/>
      <c r="QNB33" s="76"/>
      <c r="QNC33" s="26"/>
      <c r="QND33" s="76"/>
      <c r="QNE33" s="31"/>
      <c r="QNF33" s="76"/>
      <c r="QNG33" s="31"/>
      <c r="QNH33" s="76"/>
      <c r="QNI33" s="31"/>
      <c r="QNJ33" s="76"/>
      <c r="QNK33" s="31"/>
      <c r="QNL33" s="76"/>
      <c r="QNM33" s="31"/>
      <c r="QNN33" s="76"/>
      <c r="QNO33" s="31"/>
      <c r="QNP33" s="76"/>
      <c r="QNQ33" s="31"/>
      <c r="QNR33" s="76"/>
      <c r="QNS33" s="31"/>
      <c r="QNT33" s="76"/>
      <c r="QNU33" s="31"/>
      <c r="QNV33" s="76"/>
      <c r="QNW33" s="31"/>
      <c r="QNX33" s="76"/>
      <c r="QNY33" s="31"/>
      <c r="QNZ33" s="77"/>
      <c r="QOA33" s="31"/>
      <c r="QOB33" s="76"/>
      <c r="QOC33" s="31"/>
      <c r="QOD33" s="76"/>
      <c r="QOE33" s="31"/>
      <c r="QOF33" s="76"/>
      <c r="QOG33" s="31"/>
      <c r="QOH33" s="76"/>
      <c r="QOI33" s="31"/>
      <c r="QOJ33" s="76"/>
      <c r="QOK33" s="31"/>
      <c r="QOL33" s="76"/>
      <c r="QOM33" s="31"/>
      <c r="QON33" s="76"/>
      <c r="QOO33" s="24"/>
      <c r="QOP33" s="76"/>
      <c r="QOQ33" s="31"/>
      <c r="QOR33" s="76"/>
      <c r="QOS33" s="31"/>
      <c r="QOT33" s="76"/>
      <c r="QOU33" s="31"/>
      <c r="QOV33" s="76"/>
      <c r="QOW33" s="31"/>
      <c r="QOX33" s="76"/>
      <c r="QOY33" s="24"/>
      <c r="QOZ33" s="76"/>
      <c r="QPA33" s="31"/>
      <c r="QPB33" s="76"/>
      <c r="QPC33" s="31"/>
      <c r="QPD33" s="76"/>
      <c r="QPE33" s="31"/>
      <c r="QPF33" s="76"/>
      <c r="QPG33" s="24"/>
      <c r="QPH33" s="75"/>
      <c r="QPI33" s="75"/>
      <c r="QPJ33" s="75"/>
      <c r="QPK33" s="35"/>
      <c r="QPL33" s="76"/>
      <c r="QPM33" s="35"/>
      <c r="QPN33" s="76"/>
      <c r="QPO33" s="26"/>
      <c r="QPP33" s="76"/>
      <c r="QPQ33" s="26"/>
      <c r="QPR33" s="76"/>
      <c r="QPS33" s="26"/>
      <c r="QPT33" s="76"/>
      <c r="QPU33" s="26"/>
      <c r="QPV33" s="76"/>
      <c r="QPW33" s="26"/>
      <c r="QPX33" s="76"/>
      <c r="QPY33" s="26"/>
      <c r="QPZ33" s="76"/>
      <c r="QQA33" s="26"/>
      <c r="QQB33" s="76"/>
      <c r="QQC33" s="31"/>
      <c r="QQD33" s="76"/>
      <c r="QQE33" s="31"/>
      <c r="QQF33" s="76"/>
      <c r="QQG33" s="31"/>
      <c r="QQH33" s="76"/>
      <c r="QQI33" s="31"/>
      <c r="QQJ33" s="76"/>
      <c r="QQK33" s="31"/>
      <c r="QQL33" s="76"/>
      <c r="QQM33" s="31"/>
      <c r="QQN33" s="76"/>
      <c r="QQO33" s="31"/>
      <c r="QQP33" s="76"/>
      <c r="QQQ33" s="31"/>
      <c r="QQR33" s="76"/>
      <c r="QQS33" s="31"/>
      <c r="QQT33" s="76"/>
      <c r="QQU33" s="31"/>
      <c r="QQV33" s="76"/>
      <c r="QQW33" s="31"/>
      <c r="QQX33" s="77"/>
      <c r="QQY33" s="31"/>
      <c r="QQZ33" s="76"/>
      <c r="QRA33" s="31"/>
      <c r="QRB33" s="76"/>
      <c r="QRC33" s="31"/>
      <c r="QRD33" s="76"/>
      <c r="QRE33" s="31"/>
      <c r="QRF33" s="76"/>
      <c r="QRG33" s="31"/>
      <c r="QRH33" s="76"/>
      <c r="QRI33" s="31"/>
      <c r="QRJ33" s="76"/>
      <c r="QRK33" s="31"/>
      <c r="QRL33" s="76"/>
      <c r="QRM33" s="24"/>
      <c r="QRN33" s="76"/>
      <c r="QRO33" s="31"/>
      <c r="QRP33" s="76"/>
      <c r="QRQ33" s="31"/>
      <c r="QRR33" s="76"/>
      <c r="QRS33" s="31"/>
      <c r="QRT33" s="76"/>
      <c r="QRU33" s="31"/>
      <c r="QRV33" s="76"/>
      <c r="QRW33" s="24"/>
      <c r="QRX33" s="76"/>
      <c r="QRY33" s="31"/>
      <c r="QRZ33" s="76"/>
      <c r="QSA33" s="31"/>
      <c r="QSB33" s="76"/>
      <c r="QSC33" s="31"/>
      <c r="QSD33" s="76"/>
      <c r="QSE33" s="24"/>
      <c r="QSF33" s="75"/>
      <c r="QSG33" s="75"/>
      <c r="QSH33" s="75"/>
      <c r="QSI33" s="35"/>
      <c r="QSJ33" s="76"/>
      <c r="QSK33" s="35"/>
      <c r="QSL33" s="76"/>
      <c r="QSM33" s="26"/>
      <c r="QSN33" s="76"/>
      <c r="QSO33" s="26"/>
      <c r="QSP33" s="76"/>
      <c r="QSQ33" s="26"/>
      <c r="QSR33" s="76"/>
      <c r="QSS33" s="26"/>
      <c r="QST33" s="76"/>
      <c r="QSU33" s="26"/>
      <c r="QSV33" s="76"/>
      <c r="QSW33" s="26"/>
      <c r="QSX33" s="76"/>
      <c r="QSY33" s="26"/>
      <c r="QSZ33" s="76"/>
      <c r="QTA33" s="31"/>
      <c r="QTB33" s="76"/>
      <c r="QTC33" s="31"/>
      <c r="QTD33" s="76"/>
      <c r="QTE33" s="31"/>
      <c r="QTF33" s="76"/>
      <c r="QTG33" s="31"/>
      <c r="QTH33" s="76"/>
      <c r="QTI33" s="31"/>
      <c r="QTJ33" s="76"/>
      <c r="QTK33" s="31"/>
      <c r="QTL33" s="76"/>
      <c r="QTM33" s="31"/>
      <c r="QTN33" s="76"/>
      <c r="QTO33" s="31"/>
      <c r="QTP33" s="76"/>
      <c r="QTQ33" s="31"/>
      <c r="QTR33" s="76"/>
      <c r="QTS33" s="31"/>
      <c r="QTT33" s="76"/>
      <c r="QTU33" s="31"/>
      <c r="QTV33" s="77"/>
      <c r="QTW33" s="31"/>
      <c r="QTX33" s="76"/>
      <c r="QTY33" s="31"/>
      <c r="QTZ33" s="76"/>
      <c r="QUA33" s="31"/>
      <c r="QUB33" s="76"/>
      <c r="QUC33" s="31"/>
      <c r="QUD33" s="76"/>
      <c r="QUE33" s="31"/>
      <c r="QUF33" s="76"/>
      <c r="QUG33" s="31"/>
      <c r="QUH33" s="76"/>
      <c r="QUI33" s="31"/>
      <c r="QUJ33" s="76"/>
      <c r="QUK33" s="24"/>
      <c r="QUL33" s="76"/>
      <c r="QUM33" s="31"/>
      <c r="QUN33" s="76"/>
      <c r="QUO33" s="31"/>
      <c r="QUP33" s="76"/>
      <c r="QUQ33" s="31"/>
      <c r="QUR33" s="76"/>
      <c r="QUS33" s="31"/>
      <c r="QUT33" s="76"/>
      <c r="QUU33" s="24"/>
      <c r="QUV33" s="76"/>
      <c r="QUW33" s="31"/>
      <c r="QUX33" s="76"/>
      <c r="QUY33" s="31"/>
      <c r="QUZ33" s="76"/>
      <c r="QVA33" s="31"/>
      <c r="QVB33" s="76"/>
      <c r="QVC33" s="24"/>
      <c r="QVD33" s="75"/>
      <c r="QVE33" s="75"/>
      <c r="QVF33" s="75"/>
      <c r="QVG33" s="35"/>
      <c r="QVH33" s="76"/>
      <c r="QVI33" s="35"/>
      <c r="QVJ33" s="76"/>
      <c r="QVK33" s="26"/>
      <c r="QVL33" s="76"/>
      <c r="QVM33" s="26"/>
      <c r="QVN33" s="76"/>
      <c r="QVO33" s="26"/>
      <c r="QVP33" s="76"/>
      <c r="QVQ33" s="26"/>
      <c r="QVR33" s="76"/>
      <c r="QVS33" s="26"/>
      <c r="QVT33" s="76"/>
      <c r="QVU33" s="26"/>
      <c r="QVV33" s="76"/>
      <c r="QVW33" s="26"/>
      <c r="QVX33" s="76"/>
      <c r="QVY33" s="31"/>
      <c r="QVZ33" s="76"/>
      <c r="QWA33" s="31"/>
      <c r="QWB33" s="76"/>
      <c r="QWC33" s="31"/>
      <c r="QWD33" s="76"/>
      <c r="QWE33" s="31"/>
      <c r="QWF33" s="76"/>
      <c r="QWG33" s="31"/>
      <c r="QWH33" s="76"/>
      <c r="QWI33" s="31"/>
      <c r="QWJ33" s="76"/>
      <c r="QWK33" s="31"/>
      <c r="QWL33" s="76"/>
      <c r="QWM33" s="31"/>
      <c r="QWN33" s="76"/>
      <c r="QWO33" s="31"/>
      <c r="QWP33" s="76"/>
      <c r="QWQ33" s="31"/>
      <c r="QWR33" s="76"/>
      <c r="QWS33" s="31"/>
      <c r="QWT33" s="77"/>
      <c r="QWU33" s="31"/>
      <c r="QWV33" s="76"/>
      <c r="QWW33" s="31"/>
      <c r="QWX33" s="76"/>
      <c r="QWY33" s="31"/>
      <c r="QWZ33" s="76"/>
      <c r="QXA33" s="31"/>
      <c r="QXB33" s="76"/>
      <c r="QXC33" s="31"/>
      <c r="QXD33" s="76"/>
      <c r="QXE33" s="31"/>
      <c r="QXF33" s="76"/>
      <c r="QXG33" s="31"/>
      <c r="QXH33" s="76"/>
      <c r="QXI33" s="24"/>
      <c r="QXJ33" s="76"/>
      <c r="QXK33" s="31"/>
      <c r="QXL33" s="76"/>
      <c r="QXM33" s="31"/>
      <c r="QXN33" s="76"/>
      <c r="QXO33" s="31"/>
      <c r="QXP33" s="76"/>
      <c r="QXQ33" s="31"/>
      <c r="QXR33" s="76"/>
      <c r="QXS33" s="24"/>
      <c r="QXT33" s="76"/>
      <c r="QXU33" s="31"/>
      <c r="QXV33" s="76"/>
      <c r="QXW33" s="31"/>
      <c r="QXX33" s="76"/>
      <c r="QXY33" s="31"/>
      <c r="QXZ33" s="76"/>
      <c r="QYA33" s="24"/>
      <c r="QYB33" s="75"/>
      <c r="QYC33" s="75"/>
      <c r="QYD33" s="75"/>
      <c r="QYE33" s="35"/>
      <c r="QYF33" s="76"/>
      <c r="QYG33" s="35"/>
      <c r="QYH33" s="76"/>
      <c r="QYI33" s="26"/>
      <c r="QYJ33" s="76"/>
      <c r="QYK33" s="26"/>
      <c r="QYL33" s="76"/>
      <c r="QYM33" s="26"/>
      <c r="QYN33" s="76"/>
      <c r="QYO33" s="26"/>
      <c r="QYP33" s="76"/>
      <c r="QYQ33" s="26"/>
      <c r="QYR33" s="76"/>
      <c r="QYS33" s="26"/>
      <c r="QYT33" s="76"/>
      <c r="QYU33" s="26"/>
      <c r="QYV33" s="76"/>
      <c r="QYW33" s="31"/>
      <c r="QYX33" s="76"/>
      <c r="QYY33" s="31"/>
      <c r="QYZ33" s="76"/>
      <c r="QZA33" s="31"/>
      <c r="QZB33" s="76"/>
      <c r="QZC33" s="31"/>
      <c r="QZD33" s="76"/>
      <c r="QZE33" s="31"/>
      <c r="QZF33" s="76"/>
      <c r="QZG33" s="31"/>
      <c r="QZH33" s="76"/>
      <c r="QZI33" s="31"/>
      <c r="QZJ33" s="76"/>
      <c r="QZK33" s="31"/>
      <c r="QZL33" s="76"/>
      <c r="QZM33" s="31"/>
      <c r="QZN33" s="76"/>
      <c r="QZO33" s="31"/>
      <c r="QZP33" s="76"/>
      <c r="QZQ33" s="31"/>
      <c r="QZR33" s="77"/>
      <c r="QZS33" s="31"/>
      <c r="QZT33" s="76"/>
      <c r="QZU33" s="31"/>
      <c r="QZV33" s="76"/>
      <c r="QZW33" s="31"/>
      <c r="QZX33" s="76"/>
      <c r="QZY33" s="31"/>
      <c r="QZZ33" s="76"/>
      <c r="RAA33" s="31"/>
      <c r="RAB33" s="76"/>
      <c r="RAC33" s="31"/>
      <c r="RAD33" s="76"/>
      <c r="RAE33" s="31"/>
      <c r="RAF33" s="76"/>
      <c r="RAG33" s="24"/>
      <c r="RAH33" s="76"/>
      <c r="RAI33" s="31"/>
      <c r="RAJ33" s="76"/>
      <c r="RAK33" s="31"/>
      <c r="RAL33" s="76"/>
      <c r="RAM33" s="31"/>
      <c r="RAN33" s="76"/>
      <c r="RAO33" s="31"/>
      <c r="RAP33" s="76"/>
      <c r="RAQ33" s="24"/>
      <c r="RAR33" s="76"/>
      <c r="RAS33" s="31"/>
      <c r="RAT33" s="76"/>
      <c r="RAU33" s="31"/>
      <c r="RAV33" s="76"/>
      <c r="RAW33" s="31"/>
      <c r="RAX33" s="76"/>
      <c r="RAY33" s="24"/>
      <c r="RAZ33" s="75"/>
      <c r="RBA33" s="75"/>
      <c r="RBB33" s="75"/>
      <c r="RBC33" s="35"/>
      <c r="RBD33" s="76"/>
      <c r="RBE33" s="35"/>
      <c r="RBF33" s="76"/>
      <c r="RBG33" s="26"/>
      <c r="RBH33" s="76"/>
      <c r="RBI33" s="26"/>
      <c r="RBJ33" s="76"/>
      <c r="RBK33" s="26"/>
      <c r="RBL33" s="76"/>
      <c r="RBM33" s="26"/>
      <c r="RBN33" s="76"/>
      <c r="RBO33" s="26"/>
      <c r="RBP33" s="76"/>
      <c r="RBQ33" s="26"/>
      <c r="RBR33" s="76"/>
      <c r="RBS33" s="26"/>
      <c r="RBT33" s="76"/>
      <c r="RBU33" s="31"/>
      <c r="RBV33" s="76"/>
      <c r="RBW33" s="31"/>
      <c r="RBX33" s="76"/>
      <c r="RBY33" s="31"/>
      <c r="RBZ33" s="76"/>
      <c r="RCA33" s="31"/>
      <c r="RCB33" s="76"/>
      <c r="RCC33" s="31"/>
      <c r="RCD33" s="76"/>
      <c r="RCE33" s="31"/>
      <c r="RCF33" s="76"/>
      <c r="RCG33" s="31"/>
      <c r="RCH33" s="76"/>
      <c r="RCI33" s="31"/>
      <c r="RCJ33" s="76"/>
      <c r="RCK33" s="31"/>
      <c r="RCL33" s="76"/>
      <c r="RCM33" s="31"/>
      <c r="RCN33" s="76"/>
      <c r="RCO33" s="31"/>
      <c r="RCP33" s="77"/>
      <c r="RCQ33" s="31"/>
      <c r="RCR33" s="76"/>
      <c r="RCS33" s="31"/>
      <c r="RCT33" s="76"/>
      <c r="RCU33" s="31"/>
      <c r="RCV33" s="76"/>
      <c r="RCW33" s="31"/>
      <c r="RCX33" s="76"/>
      <c r="RCY33" s="31"/>
      <c r="RCZ33" s="76"/>
      <c r="RDA33" s="31"/>
      <c r="RDB33" s="76"/>
      <c r="RDC33" s="31"/>
      <c r="RDD33" s="76"/>
      <c r="RDE33" s="24"/>
      <c r="RDF33" s="76"/>
      <c r="RDG33" s="31"/>
      <c r="RDH33" s="76"/>
      <c r="RDI33" s="31"/>
      <c r="RDJ33" s="76"/>
      <c r="RDK33" s="31"/>
      <c r="RDL33" s="76"/>
      <c r="RDM33" s="31"/>
      <c r="RDN33" s="76"/>
      <c r="RDO33" s="24"/>
      <c r="RDP33" s="76"/>
      <c r="RDQ33" s="31"/>
      <c r="RDR33" s="76"/>
      <c r="RDS33" s="31"/>
      <c r="RDT33" s="76"/>
      <c r="RDU33" s="31"/>
      <c r="RDV33" s="76"/>
      <c r="RDW33" s="24"/>
      <c r="RDX33" s="75"/>
      <c r="RDY33" s="75"/>
      <c r="RDZ33" s="75"/>
      <c r="REA33" s="35"/>
      <c r="REB33" s="76"/>
      <c r="REC33" s="35"/>
      <c r="RED33" s="76"/>
      <c r="REE33" s="26"/>
      <c r="REF33" s="76"/>
      <c r="REG33" s="26"/>
      <c r="REH33" s="76"/>
      <c r="REI33" s="26"/>
      <c r="REJ33" s="76"/>
      <c r="REK33" s="26"/>
      <c r="REL33" s="76"/>
      <c r="REM33" s="26"/>
      <c r="REN33" s="76"/>
      <c r="REO33" s="26"/>
      <c r="REP33" s="76"/>
      <c r="REQ33" s="26"/>
      <c r="RER33" s="76"/>
      <c r="RES33" s="31"/>
      <c r="RET33" s="76"/>
      <c r="REU33" s="31"/>
      <c r="REV33" s="76"/>
      <c r="REW33" s="31"/>
      <c r="REX33" s="76"/>
      <c r="REY33" s="31"/>
      <c r="REZ33" s="76"/>
      <c r="RFA33" s="31"/>
      <c r="RFB33" s="76"/>
      <c r="RFC33" s="31"/>
      <c r="RFD33" s="76"/>
      <c r="RFE33" s="31"/>
      <c r="RFF33" s="76"/>
      <c r="RFG33" s="31"/>
      <c r="RFH33" s="76"/>
      <c r="RFI33" s="31"/>
      <c r="RFJ33" s="76"/>
      <c r="RFK33" s="31"/>
      <c r="RFL33" s="76"/>
      <c r="RFM33" s="31"/>
      <c r="RFN33" s="77"/>
      <c r="RFO33" s="31"/>
      <c r="RFP33" s="76"/>
      <c r="RFQ33" s="31"/>
      <c r="RFR33" s="76"/>
      <c r="RFS33" s="31"/>
      <c r="RFT33" s="76"/>
      <c r="RFU33" s="31"/>
      <c r="RFV33" s="76"/>
      <c r="RFW33" s="31"/>
      <c r="RFX33" s="76"/>
      <c r="RFY33" s="31"/>
      <c r="RFZ33" s="76"/>
      <c r="RGA33" s="31"/>
      <c r="RGB33" s="76"/>
      <c r="RGC33" s="24"/>
      <c r="RGD33" s="76"/>
      <c r="RGE33" s="31"/>
      <c r="RGF33" s="76"/>
      <c r="RGG33" s="31"/>
      <c r="RGH33" s="76"/>
      <c r="RGI33" s="31"/>
      <c r="RGJ33" s="76"/>
      <c r="RGK33" s="31"/>
      <c r="RGL33" s="76"/>
      <c r="RGM33" s="24"/>
      <c r="RGN33" s="76"/>
      <c r="RGO33" s="31"/>
      <c r="RGP33" s="76"/>
      <c r="RGQ33" s="31"/>
      <c r="RGR33" s="76"/>
      <c r="RGS33" s="31"/>
      <c r="RGT33" s="76"/>
      <c r="RGU33" s="24"/>
      <c r="RGV33" s="75"/>
      <c r="RGW33" s="75"/>
      <c r="RGX33" s="75"/>
      <c r="RGY33" s="35"/>
      <c r="RGZ33" s="76"/>
      <c r="RHA33" s="35"/>
      <c r="RHB33" s="76"/>
      <c r="RHC33" s="26"/>
      <c r="RHD33" s="76"/>
      <c r="RHE33" s="26"/>
      <c r="RHF33" s="76"/>
      <c r="RHG33" s="26"/>
      <c r="RHH33" s="76"/>
      <c r="RHI33" s="26"/>
      <c r="RHJ33" s="76"/>
      <c r="RHK33" s="26"/>
      <c r="RHL33" s="76"/>
      <c r="RHM33" s="26"/>
      <c r="RHN33" s="76"/>
      <c r="RHO33" s="26"/>
      <c r="RHP33" s="76"/>
      <c r="RHQ33" s="31"/>
      <c r="RHR33" s="76"/>
      <c r="RHS33" s="31"/>
      <c r="RHT33" s="76"/>
      <c r="RHU33" s="31"/>
      <c r="RHV33" s="76"/>
      <c r="RHW33" s="31"/>
      <c r="RHX33" s="76"/>
      <c r="RHY33" s="31"/>
      <c r="RHZ33" s="76"/>
      <c r="RIA33" s="31"/>
      <c r="RIB33" s="76"/>
      <c r="RIC33" s="31"/>
      <c r="RID33" s="76"/>
      <c r="RIE33" s="31"/>
      <c r="RIF33" s="76"/>
      <c r="RIG33" s="31"/>
      <c r="RIH33" s="76"/>
      <c r="RII33" s="31"/>
      <c r="RIJ33" s="76"/>
      <c r="RIK33" s="31"/>
      <c r="RIL33" s="77"/>
      <c r="RIM33" s="31"/>
      <c r="RIN33" s="76"/>
      <c r="RIO33" s="31"/>
      <c r="RIP33" s="76"/>
      <c r="RIQ33" s="31"/>
      <c r="RIR33" s="76"/>
      <c r="RIS33" s="31"/>
      <c r="RIT33" s="76"/>
      <c r="RIU33" s="31"/>
      <c r="RIV33" s="76"/>
      <c r="RIW33" s="31"/>
      <c r="RIX33" s="76"/>
      <c r="RIY33" s="31"/>
      <c r="RIZ33" s="76"/>
      <c r="RJA33" s="24"/>
      <c r="RJB33" s="76"/>
      <c r="RJC33" s="31"/>
      <c r="RJD33" s="76"/>
      <c r="RJE33" s="31"/>
      <c r="RJF33" s="76"/>
      <c r="RJG33" s="31"/>
      <c r="RJH33" s="76"/>
      <c r="RJI33" s="31"/>
      <c r="RJJ33" s="76"/>
      <c r="RJK33" s="24"/>
      <c r="RJL33" s="76"/>
      <c r="RJM33" s="31"/>
      <c r="RJN33" s="76"/>
      <c r="RJO33" s="31"/>
      <c r="RJP33" s="76"/>
      <c r="RJQ33" s="31"/>
      <c r="RJR33" s="76"/>
      <c r="RJS33" s="24"/>
      <c r="RJT33" s="75"/>
      <c r="RJU33" s="75"/>
      <c r="RJV33" s="75"/>
      <c r="RJW33" s="35"/>
      <c r="RJX33" s="76"/>
      <c r="RJY33" s="35"/>
      <c r="RJZ33" s="76"/>
      <c r="RKA33" s="26"/>
      <c r="RKB33" s="76"/>
      <c r="RKC33" s="26"/>
      <c r="RKD33" s="76"/>
      <c r="RKE33" s="26"/>
      <c r="RKF33" s="76"/>
      <c r="RKG33" s="26"/>
      <c r="RKH33" s="76"/>
      <c r="RKI33" s="26"/>
      <c r="RKJ33" s="76"/>
      <c r="RKK33" s="26"/>
      <c r="RKL33" s="76"/>
      <c r="RKM33" s="26"/>
      <c r="RKN33" s="76"/>
      <c r="RKO33" s="31"/>
      <c r="RKP33" s="76"/>
      <c r="RKQ33" s="31"/>
      <c r="RKR33" s="76"/>
      <c r="RKS33" s="31"/>
      <c r="RKT33" s="76"/>
      <c r="RKU33" s="31"/>
      <c r="RKV33" s="76"/>
      <c r="RKW33" s="31"/>
      <c r="RKX33" s="76"/>
      <c r="RKY33" s="31"/>
      <c r="RKZ33" s="76"/>
      <c r="RLA33" s="31"/>
      <c r="RLB33" s="76"/>
      <c r="RLC33" s="31"/>
      <c r="RLD33" s="76"/>
      <c r="RLE33" s="31"/>
      <c r="RLF33" s="76"/>
      <c r="RLG33" s="31"/>
      <c r="RLH33" s="76"/>
      <c r="RLI33" s="31"/>
      <c r="RLJ33" s="77"/>
      <c r="RLK33" s="31"/>
      <c r="RLL33" s="76"/>
      <c r="RLM33" s="31"/>
      <c r="RLN33" s="76"/>
      <c r="RLO33" s="31"/>
      <c r="RLP33" s="76"/>
      <c r="RLQ33" s="31"/>
      <c r="RLR33" s="76"/>
      <c r="RLS33" s="31"/>
      <c r="RLT33" s="76"/>
      <c r="RLU33" s="31"/>
      <c r="RLV33" s="76"/>
      <c r="RLW33" s="31"/>
      <c r="RLX33" s="76"/>
      <c r="RLY33" s="24"/>
      <c r="RLZ33" s="76"/>
      <c r="RMA33" s="31"/>
      <c r="RMB33" s="76"/>
      <c r="RMC33" s="31"/>
      <c r="RMD33" s="76"/>
      <c r="RME33" s="31"/>
      <c r="RMF33" s="76"/>
      <c r="RMG33" s="31"/>
      <c r="RMH33" s="76"/>
      <c r="RMI33" s="24"/>
      <c r="RMJ33" s="76"/>
      <c r="RMK33" s="31"/>
      <c r="RML33" s="76"/>
      <c r="RMM33" s="31"/>
      <c r="RMN33" s="76"/>
      <c r="RMO33" s="31"/>
      <c r="RMP33" s="76"/>
      <c r="RMQ33" s="24"/>
      <c r="RMR33" s="75"/>
      <c r="RMS33" s="75"/>
      <c r="RMT33" s="75"/>
      <c r="RMU33" s="35"/>
      <c r="RMV33" s="76"/>
      <c r="RMW33" s="35"/>
      <c r="RMX33" s="76"/>
      <c r="RMY33" s="26"/>
      <c r="RMZ33" s="76"/>
      <c r="RNA33" s="26"/>
      <c r="RNB33" s="76"/>
      <c r="RNC33" s="26"/>
      <c r="RND33" s="76"/>
      <c r="RNE33" s="26"/>
      <c r="RNF33" s="76"/>
      <c r="RNG33" s="26"/>
      <c r="RNH33" s="76"/>
      <c r="RNI33" s="26"/>
      <c r="RNJ33" s="76"/>
      <c r="RNK33" s="26"/>
      <c r="RNL33" s="76"/>
      <c r="RNM33" s="31"/>
      <c r="RNN33" s="76"/>
      <c r="RNO33" s="31"/>
      <c r="RNP33" s="76"/>
      <c r="RNQ33" s="31"/>
      <c r="RNR33" s="76"/>
      <c r="RNS33" s="31"/>
      <c r="RNT33" s="76"/>
      <c r="RNU33" s="31"/>
      <c r="RNV33" s="76"/>
      <c r="RNW33" s="31"/>
      <c r="RNX33" s="76"/>
      <c r="RNY33" s="31"/>
      <c r="RNZ33" s="76"/>
      <c r="ROA33" s="31"/>
      <c r="ROB33" s="76"/>
      <c r="ROC33" s="31"/>
      <c r="ROD33" s="76"/>
      <c r="ROE33" s="31"/>
      <c r="ROF33" s="76"/>
      <c r="ROG33" s="31"/>
      <c r="ROH33" s="77"/>
      <c r="ROI33" s="31"/>
      <c r="ROJ33" s="76"/>
      <c r="ROK33" s="31"/>
      <c r="ROL33" s="76"/>
      <c r="ROM33" s="31"/>
      <c r="RON33" s="76"/>
      <c r="ROO33" s="31"/>
      <c r="ROP33" s="76"/>
      <c r="ROQ33" s="31"/>
      <c r="ROR33" s="76"/>
      <c r="ROS33" s="31"/>
      <c r="ROT33" s="76"/>
      <c r="ROU33" s="31"/>
      <c r="ROV33" s="76"/>
      <c r="ROW33" s="24"/>
      <c r="ROX33" s="76"/>
      <c r="ROY33" s="31"/>
      <c r="ROZ33" s="76"/>
      <c r="RPA33" s="31"/>
      <c r="RPB33" s="76"/>
      <c r="RPC33" s="31"/>
      <c r="RPD33" s="76"/>
      <c r="RPE33" s="31"/>
      <c r="RPF33" s="76"/>
      <c r="RPG33" s="24"/>
      <c r="RPH33" s="76"/>
      <c r="RPI33" s="31"/>
      <c r="RPJ33" s="76"/>
      <c r="RPK33" s="31"/>
      <c r="RPL33" s="76"/>
      <c r="RPM33" s="31"/>
      <c r="RPN33" s="76"/>
      <c r="RPO33" s="24"/>
      <c r="RPP33" s="75"/>
      <c r="RPQ33" s="75"/>
      <c r="RPR33" s="75"/>
      <c r="RPS33" s="35"/>
      <c r="RPT33" s="76"/>
      <c r="RPU33" s="35"/>
      <c r="RPV33" s="76"/>
      <c r="RPW33" s="26"/>
      <c r="RPX33" s="76"/>
      <c r="RPY33" s="26"/>
      <c r="RPZ33" s="76"/>
      <c r="RQA33" s="26"/>
      <c r="RQB33" s="76"/>
      <c r="RQC33" s="26"/>
      <c r="RQD33" s="76"/>
      <c r="RQE33" s="26"/>
      <c r="RQF33" s="76"/>
      <c r="RQG33" s="26"/>
      <c r="RQH33" s="76"/>
      <c r="RQI33" s="26"/>
      <c r="RQJ33" s="76"/>
      <c r="RQK33" s="31"/>
      <c r="RQL33" s="76"/>
      <c r="RQM33" s="31"/>
      <c r="RQN33" s="76"/>
      <c r="RQO33" s="31"/>
      <c r="RQP33" s="76"/>
      <c r="RQQ33" s="31"/>
      <c r="RQR33" s="76"/>
      <c r="RQS33" s="31"/>
      <c r="RQT33" s="76"/>
      <c r="RQU33" s="31"/>
      <c r="RQV33" s="76"/>
      <c r="RQW33" s="31"/>
      <c r="RQX33" s="76"/>
      <c r="RQY33" s="31"/>
      <c r="RQZ33" s="76"/>
      <c r="RRA33" s="31"/>
      <c r="RRB33" s="76"/>
      <c r="RRC33" s="31"/>
      <c r="RRD33" s="76"/>
      <c r="RRE33" s="31"/>
      <c r="RRF33" s="77"/>
      <c r="RRG33" s="31"/>
      <c r="RRH33" s="76"/>
      <c r="RRI33" s="31"/>
      <c r="RRJ33" s="76"/>
      <c r="RRK33" s="31"/>
      <c r="RRL33" s="76"/>
      <c r="RRM33" s="31"/>
      <c r="RRN33" s="76"/>
      <c r="RRO33" s="31"/>
      <c r="RRP33" s="76"/>
      <c r="RRQ33" s="31"/>
      <c r="RRR33" s="76"/>
      <c r="RRS33" s="31"/>
      <c r="RRT33" s="76"/>
      <c r="RRU33" s="24"/>
      <c r="RRV33" s="76"/>
      <c r="RRW33" s="31"/>
      <c r="RRX33" s="76"/>
      <c r="RRY33" s="31"/>
      <c r="RRZ33" s="76"/>
      <c r="RSA33" s="31"/>
      <c r="RSB33" s="76"/>
      <c r="RSC33" s="31"/>
      <c r="RSD33" s="76"/>
      <c r="RSE33" s="24"/>
      <c r="RSF33" s="76"/>
      <c r="RSG33" s="31"/>
      <c r="RSH33" s="76"/>
      <c r="RSI33" s="31"/>
      <c r="RSJ33" s="76"/>
      <c r="RSK33" s="31"/>
      <c r="RSL33" s="76"/>
      <c r="RSM33" s="24"/>
      <c r="RSN33" s="75"/>
      <c r="RSO33" s="75"/>
      <c r="RSP33" s="75"/>
      <c r="RSQ33" s="35"/>
      <c r="RSR33" s="76"/>
      <c r="RSS33" s="35"/>
      <c r="RST33" s="76"/>
      <c r="RSU33" s="26"/>
      <c r="RSV33" s="76"/>
      <c r="RSW33" s="26"/>
      <c r="RSX33" s="76"/>
      <c r="RSY33" s="26"/>
      <c r="RSZ33" s="76"/>
      <c r="RTA33" s="26"/>
      <c r="RTB33" s="76"/>
      <c r="RTC33" s="26"/>
      <c r="RTD33" s="76"/>
      <c r="RTE33" s="26"/>
      <c r="RTF33" s="76"/>
      <c r="RTG33" s="26"/>
      <c r="RTH33" s="76"/>
      <c r="RTI33" s="31"/>
      <c r="RTJ33" s="76"/>
      <c r="RTK33" s="31"/>
      <c r="RTL33" s="76"/>
      <c r="RTM33" s="31"/>
      <c r="RTN33" s="76"/>
      <c r="RTO33" s="31"/>
      <c r="RTP33" s="76"/>
      <c r="RTQ33" s="31"/>
      <c r="RTR33" s="76"/>
      <c r="RTS33" s="31"/>
      <c r="RTT33" s="76"/>
      <c r="RTU33" s="31"/>
      <c r="RTV33" s="76"/>
      <c r="RTW33" s="31"/>
      <c r="RTX33" s="76"/>
      <c r="RTY33" s="31"/>
      <c r="RTZ33" s="76"/>
      <c r="RUA33" s="31"/>
      <c r="RUB33" s="76"/>
      <c r="RUC33" s="31"/>
      <c r="RUD33" s="77"/>
      <c r="RUE33" s="31"/>
      <c r="RUF33" s="76"/>
      <c r="RUG33" s="31"/>
      <c r="RUH33" s="76"/>
      <c r="RUI33" s="31"/>
      <c r="RUJ33" s="76"/>
      <c r="RUK33" s="31"/>
      <c r="RUL33" s="76"/>
      <c r="RUM33" s="31"/>
      <c r="RUN33" s="76"/>
      <c r="RUO33" s="31"/>
      <c r="RUP33" s="76"/>
      <c r="RUQ33" s="31"/>
      <c r="RUR33" s="76"/>
      <c r="RUS33" s="24"/>
      <c r="RUT33" s="76"/>
      <c r="RUU33" s="31"/>
      <c r="RUV33" s="76"/>
      <c r="RUW33" s="31"/>
      <c r="RUX33" s="76"/>
      <c r="RUY33" s="31"/>
      <c r="RUZ33" s="76"/>
      <c r="RVA33" s="31"/>
      <c r="RVB33" s="76"/>
      <c r="RVC33" s="24"/>
      <c r="RVD33" s="76"/>
      <c r="RVE33" s="31"/>
      <c r="RVF33" s="76"/>
      <c r="RVG33" s="31"/>
      <c r="RVH33" s="76"/>
      <c r="RVI33" s="31"/>
      <c r="RVJ33" s="76"/>
      <c r="RVK33" s="24"/>
      <c r="RVL33" s="75"/>
      <c r="RVM33" s="75"/>
      <c r="RVN33" s="75"/>
      <c r="RVO33" s="35"/>
      <c r="RVP33" s="76"/>
      <c r="RVQ33" s="35"/>
      <c r="RVR33" s="76"/>
      <c r="RVS33" s="26"/>
      <c r="RVT33" s="76"/>
      <c r="RVU33" s="26"/>
      <c r="RVV33" s="76"/>
      <c r="RVW33" s="26"/>
      <c r="RVX33" s="76"/>
      <c r="RVY33" s="26"/>
      <c r="RVZ33" s="76"/>
      <c r="RWA33" s="26"/>
      <c r="RWB33" s="76"/>
      <c r="RWC33" s="26"/>
      <c r="RWD33" s="76"/>
      <c r="RWE33" s="26"/>
      <c r="RWF33" s="76"/>
      <c r="RWG33" s="31"/>
      <c r="RWH33" s="76"/>
      <c r="RWI33" s="31"/>
      <c r="RWJ33" s="76"/>
      <c r="RWK33" s="31"/>
      <c r="RWL33" s="76"/>
      <c r="RWM33" s="31"/>
      <c r="RWN33" s="76"/>
      <c r="RWO33" s="31"/>
      <c r="RWP33" s="76"/>
      <c r="RWQ33" s="31"/>
      <c r="RWR33" s="76"/>
      <c r="RWS33" s="31"/>
      <c r="RWT33" s="76"/>
      <c r="RWU33" s="31"/>
      <c r="RWV33" s="76"/>
      <c r="RWW33" s="31"/>
      <c r="RWX33" s="76"/>
      <c r="RWY33" s="31"/>
      <c r="RWZ33" s="76"/>
      <c r="RXA33" s="31"/>
      <c r="RXB33" s="77"/>
      <c r="RXC33" s="31"/>
      <c r="RXD33" s="76"/>
      <c r="RXE33" s="31"/>
      <c r="RXF33" s="76"/>
      <c r="RXG33" s="31"/>
      <c r="RXH33" s="76"/>
      <c r="RXI33" s="31"/>
      <c r="RXJ33" s="76"/>
      <c r="RXK33" s="31"/>
      <c r="RXL33" s="76"/>
      <c r="RXM33" s="31"/>
      <c r="RXN33" s="76"/>
      <c r="RXO33" s="31"/>
      <c r="RXP33" s="76"/>
      <c r="RXQ33" s="24"/>
      <c r="RXR33" s="76"/>
      <c r="RXS33" s="31"/>
      <c r="RXT33" s="76"/>
      <c r="RXU33" s="31"/>
      <c r="RXV33" s="76"/>
      <c r="RXW33" s="31"/>
      <c r="RXX33" s="76"/>
      <c r="RXY33" s="31"/>
      <c r="RXZ33" s="76"/>
      <c r="RYA33" s="24"/>
      <c r="RYB33" s="76"/>
      <c r="RYC33" s="31"/>
      <c r="RYD33" s="76"/>
      <c r="RYE33" s="31"/>
      <c r="RYF33" s="76"/>
      <c r="RYG33" s="31"/>
      <c r="RYH33" s="76"/>
      <c r="RYI33" s="24"/>
      <c r="RYJ33" s="75"/>
      <c r="RYK33" s="75"/>
      <c r="RYL33" s="75"/>
      <c r="RYM33" s="35"/>
      <c r="RYN33" s="76"/>
      <c r="RYO33" s="35"/>
      <c r="RYP33" s="76"/>
      <c r="RYQ33" s="26"/>
      <c r="RYR33" s="76"/>
      <c r="RYS33" s="26"/>
      <c r="RYT33" s="76"/>
      <c r="RYU33" s="26"/>
      <c r="RYV33" s="76"/>
      <c r="RYW33" s="26"/>
      <c r="RYX33" s="76"/>
      <c r="RYY33" s="26"/>
      <c r="RYZ33" s="76"/>
      <c r="RZA33" s="26"/>
      <c r="RZB33" s="76"/>
      <c r="RZC33" s="26"/>
      <c r="RZD33" s="76"/>
      <c r="RZE33" s="31"/>
      <c r="RZF33" s="76"/>
      <c r="RZG33" s="31"/>
      <c r="RZH33" s="76"/>
      <c r="RZI33" s="31"/>
      <c r="RZJ33" s="76"/>
      <c r="RZK33" s="31"/>
      <c r="RZL33" s="76"/>
      <c r="RZM33" s="31"/>
      <c r="RZN33" s="76"/>
      <c r="RZO33" s="31"/>
      <c r="RZP33" s="76"/>
      <c r="RZQ33" s="31"/>
      <c r="RZR33" s="76"/>
      <c r="RZS33" s="31"/>
      <c r="RZT33" s="76"/>
      <c r="RZU33" s="31"/>
      <c r="RZV33" s="76"/>
      <c r="RZW33" s="31"/>
      <c r="RZX33" s="76"/>
      <c r="RZY33" s="31"/>
      <c r="RZZ33" s="77"/>
      <c r="SAA33" s="31"/>
      <c r="SAB33" s="76"/>
      <c r="SAC33" s="31"/>
      <c r="SAD33" s="76"/>
      <c r="SAE33" s="31"/>
      <c r="SAF33" s="76"/>
      <c r="SAG33" s="31"/>
      <c r="SAH33" s="76"/>
      <c r="SAI33" s="31"/>
      <c r="SAJ33" s="76"/>
      <c r="SAK33" s="31"/>
      <c r="SAL33" s="76"/>
      <c r="SAM33" s="31"/>
      <c r="SAN33" s="76"/>
      <c r="SAO33" s="24"/>
      <c r="SAP33" s="76"/>
      <c r="SAQ33" s="31"/>
      <c r="SAR33" s="76"/>
      <c r="SAS33" s="31"/>
      <c r="SAT33" s="76"/>
      <c r="SAU33" s="31"/>
      <c r="SAV33" s="76"/>
      <c r="SAW33" s="31"/>
      <c r="SAX33" s="76"/>
      <c r="SAY33" s="24"/>
      <c r="SAZ33" s="76"/>
      <c r="SBA33" s="31"/>
      <c r="SBB33" s="76"/>
      <c r="SBC33" s="31"/>
      <c r="SBD33" s="76"/>
      <c r="SBE33" s="31"/>
      <c r="SBF33" s="76"/>
      <c r="SBG33" s="24"/>
      <c r="SBH33" s="75"/>
      <c r="SBI33" s="75"/>
      <c r="SBJ33" s="75"/>
      <c r="SBK33" s="35"/>
      <c r="SBL33" s="76"/>
      <c r="SBM33" s="35"/>
      <c r="SBN33" s="76"/>
      <c r="SBO33" s="26"/>
      <c r="SBP33" s="76"/>
      <c r="SBQ33" s="26"/>
      <c r="SBR33" s="76"/>
      <c r="SBS33" s="26"/>
      <c r="SBT33" s="76"/>
      <c r="SBU33" s="26"/>
      <c r="SBV33" s="76"/>
      <c r="SBW33" s="26"/>
      <c r="SBX33" s="76"/>
      <c r="SBY33" s="26"/>
      <c r="SBZ33" s="76"/>
      <c r="SCA33" s="26"/>
      <c r="SCB33" s="76"/>
      <c r="SCC33" s="31"/>
      <c r="SCD33" s="76"/>
      <c r="SCE33" s="31"/>
      <c r="SCF33" s="76"/>
      <c r="SCG33" s="31"/>
      <c r="SCH33" s="76"/>
      <c r="SCI33" s="31"/>
      <c r="SCJ33" s="76"/>
      <c r="SCK33" s="31"/>
      <c r="SCL33" s="76"/>
      <c r="SCM33" s="31"/>
      <c r="SCN33" s="76"/>
      <c r="SCO33" s="31"/>
      <c r="SCP33" s="76"/>
      <c r="SCQ33" s="31"/>
      <c r="SCR33" s="76"/>
      <c r="SCS33" s="31"/>
      <c r="SCT33" s="76"/>
      <c r="SCU33" s="31"/>
      <c r="SCV33" s="76"/>
      <c r="SCW33" s="31"/>
      <c r="SCX33" s="77"/>
      <c r="SCY33" s="31"/>
      <c r="SCZ33" s="76"/>
      <c r="SDA33" s="31"/>
      <c r="SDB33" s="76"/>
      <c r="SDC33" s="31"/>
      <c r="SDD33" s="76"/>
      <c r="SDE33" s="31"/>
      <c r="SDF33" s="76"/>
      <c r="SDG33" s="31"/>
      <c r="SDH33" s="76"/>
      <c r="SDI33" s="31"/>
      <c r="SDJ33" s="76"/>
      <c r="SDK33" s="31"/>
      <c r="SDL33" s="76"/>
      <c r="SDM33" s="24"/>
      <c r="SDN33" s="76"/>
      <c r="SDO33" s="31"/>
      <c r="SDP33" s="76"/>
      <c r="SDQ33" s="31"/>
      <c r="SDR33" s="76"/>
      <c r="SDS33" s="31"/>
      <c r="SDT33" s="76"/>
      <c r="SDU33" s="31"/>
      <c r="SDV33" s="76"/>
      <c r="SDW33" s="24"/>
      <c r="SDX33" s="76"/>
      <c r="SDY33" s="31"/>
      <c r="SDZ33" s="76"/>
      <c r="SEA33" s="31"/>
      <c r="SEB33" s="76"/>
      <c r="SEC33" s="31"/>
      <c r="SED33" s="76"/>
      <c r="SEE33" s="24"/>
      <c r="SEF33" s="75"/>
      <c r="SEG33" s="75"/>
      <c r="SEH33" s="75"/>
      <c r="SEI33" s="35"/>
      <c r="SEJ33" s="76"/>
      <c r="SEK33" s="35"/>
      <c r="SEL33" s="76"/>
      <c r="SEM33" s="26"/>
      <c r="SEN33" s="76"/>
      <c r="SEO33" s="26"/>
      <c r="SEP33" s="76"/>
      <c r="SEQ33" s="26"/>
      <c r="SER33" s="76"/>
      <c r="SES33" s="26"/>
      <c r="SET33" s="76"/>
      <c r="SEU33" s="26"/>
      <c r="SEV33" s="76"/>
      <c r="SEW33" s="26"/>
      <c r="SEX33" s="76"/>
      <c r="SEY33" s="26"/>
      <c r="SEZ33" s="76"/>
      <c r="SFA33" s="31"/>
      <c r="SFB33" s="76"/>
      <c r="SFC33" s="31"/>
      <c r="SFD33" s="76"/>
      <c r="SFE33" s="31"/>
      <c r="SFF33" s="76"/>
      <c r="SFG33" s="31"/>
      <c r="SFH33" s="76"/>
      <c r="SFI33" s="31"/>
      <c r="SFJ33" s="76"/>
      <c r="SFK33" s="31"/>
      <c r="SFL33" s="76"/>
      <c r="SFM33" s="31"/>
      <c r="SFN33" s="76"/>
      <c r="SFO33" s="31"/>
      <c r="SFP33" s="76"/>
      <c r="SFQ33" s="31"/>
      <c r="SFR33" s="76"/>
      <c r="SFS33" s="31"/>
      <c r="SFT33" s="76"/>
      <c r="SFU33" s="31"/>
      <c r="SFV33" s="77"/>
      <c r="SFW33" s="31"/>
      <c r="SFX33" s="76"/>
      <c r="SFY33" s="31"/>
      <c r="SFZ33" s="76"/>
      <c r="SGA33" s="31"/>
      <c r="SGB33" s="76"/>
      <c r="SGC33" s="31"/>
      <c r="SGD33" s="76"/>
      <c r="SGE33" s="31"/>
      <c r="SGF33" s="76"/>
      <c r="SGG33" s="31"/>
      <c r="SGH33" s="76"/>
      <c r="SGI33" s="31"/>
      <c r="SGJ33" s="76"/>
      <c r="SGK33" s="24"/>
      <c r="SGL33" s="76"/>
      <c r="SGM33" s="31"/>
      <c r="SGN33" s="76"/>
      <c r="SGO33" s="31"/>
      <c r="SGP33" s="76"/>
      <c r="SGQ33" s="31"/>
      <c r="SGR33" s="76"/>
      <c r="SGS33" s="31"/>
      <c r="SGT33" s="76"/>
      <c r="SGU33" s="24"/>
      <c r="SGV33" s="76"/>
      <c r="SGW33" s="31"/>
      <c r="SGX33" s="76"/>
      <c r="SGY33" s="31"/>
      <c r="SGZ33" s="76"/>
      <c r="SHA33" s="31"/>
      <c r="SHB33" s="76"/>
      <c r="SHC33" s="24"/>
      <c r="SHD33" s="75"/>
      <c r="SHE33" s="75"/>
      <c r="SHF33" s="75"/>
      <c r="SHG33" s="35"/>
      <c r="SHH33" s="76"/>
      <c r="SHI33" s="35"/>
      <c r="SHJ33" s="76"/>
      <c r="SHK33" s="26"/>
      <c r="SHL33" s="76"/>
      <c r="SHM33" s="26"/>
      <c r="SHN33" s="76"/>
      <c r="SHO33" s="26"/>
      <c r="SHP33" s="76"/>
      <c r="SHQ33" s="26"/>
      <c r="SHR33" s="76"/>
      <c r="SHS33" s="26"/>
      <c r="SHT33" s="76"/>
      <c r="SHU33" s="26"/>
      <c r="SHV33" s="76"/>
      <c r="SHW33" s="26"/>
      <c r="SHX33" s="76"/>
      <c r="SHY33" s="31"/>
      <c r="SHZ33" s="76"/>
      <c r="SIA33" s="31"/>
      <c r="SIB33" s="76"/>
      <c r="SIC33" s="31"/>
      <c r="SID33" s="76"/>
      <c r="SIE33" s="31"/>
      <c r="SIF33" s="76"/>
      <c r="SIG33" s="31"/>
      <c r="SIH33" s="76"/>
      <c r="SII33" s="31"/>
      <c r="SIJ33" s="76"/>
      <c r="SIK33" s="31"/>
      <c r="SIL33" s="76"/>
      <c r="SIM33" s="31"/>
      <c r="SIN33" s="76"/>
      <c r="SIO33" s="31"/>
      <c r="SIP33" s="76"/>
      <c r="SIQ33" s="31"/>
      <c r="SIR33" s="76"/>
      <c r="SIS33" s="31"/>
      <c r="SIT33" s="77"/>
      <c r="SIU33" s="31"/>
      <c r="SIV33" s="76"/>
      <c r="SIW33" s="31"/>
      <c r="SIX33" s="76"/>
      <c r="SIY33" s="31"/>
      <c r="SIZ33" s="76"/>
      <c r="SJA33" s="31"/>
      <c r="SJB33" s="76"/>
      <c r="SJC33" s="31"/>
      <c r="SJD33" s="76"/>
      <c r="SJE33" s="31"/>
      <c r="SJF33" s="76"/>
      <c r="SJG33" s="31"/>
      <c r="SJH33" s="76"/>
      <c r="SJI33" s="24"/>
      <c r="SJJ33" s="76"/>
      <c r="SJK33" s="31"/>
      <c r="SJL33" s="76"/>
      <c r="SJM33" s="31"/>
      <c r="SJN33" s="76"/>
      <c r="SJO33" s="31"/>
      <c r="SJP33" s="76"/>
      <c r="SJQ33" s="31"/>
      <c r="SJR33" s="76"/>
      <c r="SJS33" s="24"/>
      <c r="SJT33" s="76"/>
      <c r="SJU33" s="31"/>
      <c r="SJV33" s="76"/>
      <c r="SJW33" s="31"/>
      <c r="SJX33" s="76"/>
      <c r="SJY33" s="31"/>
      <c r="SJZ33" s="76"/>
      <c r="SKA33" s="24"/>
      <c r="SKB33" s="75"/>
      <c r="SKC33" s="75"/>
      <c r="SKD33" s="75"/>
      <c r="SKE33" s="35"/>
      <c r="SKF33" s="76"/>
      <c r="SKG33" s="35"/>
      <c r="SKH33" s="76"/>
      <c r="SKI33" s="26"/>
      <c r="SKJ33" s="76"/>
      <c r="SKK33" s="26"/>
      <c r="SKL33" s="76"/>
      <c r="SKM33" s="26"/>
      <c r="SKN33" s="76"/>
      <c r="SKO33" s="26"/>
      <c r="SKP33" s="76"/>
      <c r="SKQ33" s="26"/>
      <c r="SKR33" s="76"/>
      <c r="SKS33" s="26"/>
      <c r="SKT33" s="76"/>
      <c r="SKU33" s="26"/>
      <c r="SKV33" s="76"/>
      <c r="SKW33" s="31"/>
      <c r="SKX33" s="76"/>
      <c r="SKY33" s="31"/>
      <c r="SKZ33" s="76"/>
      <c r="SLA33" s="31"/>
      <c r="SLB33" s="76"/>
      <c r="SLC33" s="31"/>
      <c r="SLD33" s="76"/>
      <c r="SLE33" s="31"/>
      <c r="SLF33" s="76"/>
      <c r="SLG33" s="31"/>
      <c r="SLH33" s="76"/>
      <c r="SLI33" s="31"/>
      <c r="SLJ33" s="76"/>
      <c r="SLK33" s="31"/>
      <c r="SLL33" s="76"/>
      <c r="SLM33" s="31"/>
      <c r="SLN33" s="76"/>
      <c r="SLO33" s="31"/>
      <c r="SLP33" s="76"/>
      <c r="SLQ33" s="31"/>
      <c r="SLR33" s="77"/>
      <c r="SLS33" s="31"/>
      <c r="SLT33" s="76"/>
      <c r="SLU33" s="31"/>
      <c r="SLV33" s="76"/>
      <c r="SLW33" s="31"/>
      <c r="SLX33" s="76"/>
      <c r="SLY33" s="31"/>
      <c r="SLZ33" s="76"/>
      <c r="SMA33" s="31"/>
      <c r="SMB33" s="76"/>
      <c r="SMC33" s="31"/>
      <c r="SMD33" s="76"/>
      <c r="SME33" s="31"/>
      <c r="SMF33" s="76"/>
      <c r="SMG33" s="24"/>
      <c r="SMH33" s="76"/>
      <c r="SMI33" s="31"/>
      <c r="SMJ33" s="76"/>
      <c r="SMK33" s="31"/>
      <c r="SML33" s="76"/>
      <c r="SMM33" s="31"/>
      <c r="SMN33" s="76"/>
      <c r="SMO33" s="31"/>
      <c r="SMP33" s="76"/>
      <c r="SMQ33" s="24"/>
      <c r="SMR33" s="76"/>
      <c r="SMS33" s="31"/>
      <c r="SMT33" s="76"/>
      <c r="SMU33" s="31"/>
      <c r="SMV33" s="76"/>
      <c r="SMW33" s="31"/>
      <c r="SMX33" s="76"/>
      <c r="SMY33" s="24"/>
      <c r="SMZ33" s="75"/>
      <c r="SNA33" s="75"/>
      <c r="SNB33" s="75"/>
      <c r="SNC33" s="35"/>
      <c r="SND33" s="76"/>
      <c r="SNE33" s="35"/>
      <c r="SNF33" s="76"/>
      <c r="SNG33" s="26"/>
      <c r="SNH33" s="76"/>
      <c r="SNI33" s="26"/>
      <c r="SNJ33" s="76"/>
      <c r="SNK33" s="26"/>
      <c r="SNL33" s="76"/>
      <c r="SNM33" s="26"/>
      <c r="SNN33" s="76"/>
      <c r="SNO33" s="26"/>
      <c r="SNP33" s="76"/>
      <c r="SNQ33" s="26"/>
      <c r="SNR33" s="76"/>
      <c r="SNS33" s="26"/>
      <c r="SNT33" s="76"/>
      <c r="SNU33" s="31"/>
      <c r="SNV33" s="76"/>
      <c r="SNW33" s="31"/>
      <c r="SNX33" s="76"/>
      <c r="SNY33" s="31"/>
      <c r="SNZ33" s="76"/>
      <c r="SOA33" s="31"/>
      <c r="SOB33" s="76"/>
      <c r="SOC33" s="31"/>
      <c r="SOD33" s="76"/>
      <c r="SOE33" s="31"/>
      <c r="SOF33" s="76"/>
      <c r="SOG33" s="31"/>
      <c r="SOH33" s="76"/>
      <c r="SOI33" s="31"/>
      <c r="SOJ33" s="76"/>
      <c r="SOK33" s="31"/>
      <c r="SOL33" s="76"/>
      <c r="SOM33" s="31"/>
      <c r="SON33" s="76"/>
      <c r="SOO33" s="31"/>
      <c r="SOP33" s="77"/>
      <c r="SOQ33" s="31"/>
      <c r="SOR33" s="76"/>
      <c r="SOS33" s="31"/>
      <c r="SOT33" s="76"/>
      <c r="SOU33" s="31"/>
      <c r="SOV33" s="76"/>
      <c r="SOW33" s="31"/>
      <c r="SOX33" s="76"/>
      <c r="SOY33" s="31"/>
      <c r="SOZ33" s="76"/>
      <c r="SPA33" s="31"/>
      <c r="SPB33" s="76"/>
      <c r="SPC33" s="31"/>
      <c r="SPD33" s="76"/>
      <c r="SPE33" s="24"/>
      <c r="SPF33" s="76"/>
      <c r="SPG33" s="31"/>
      <c r="SPH33" s="76"/>
      <c r="SPI33" s="31"/>
      <c r="SPJ33" s="76"/>
      <c r="SPK33" s="31"/>
      <c r="SPL33" s="76"/>
      <c r="SPM33" s="31"/>
      <c r="SPN33" s="76"/>
      <c r="SPO33" s="24"/>
      <c r="SPP33" s="76"/>
      <c r="SPQ33" s="31"/>
      <c r="SPR33" s="76"/>
      <c r="SPS33" s="31"/>
      <c r="SPT33" s="76"/>
      <c r="SPU33" s="31"/>
      <c r="SPV33" s="76"/>
      <c r="SPW33" s="24"/>
      <c r="SPX33" s="75"/>
      <c r="SPY33" s="75"/>
      <c r="SPZ33" s="75"/>
      <c r="SQA33" s="35"/>
      <c r="SQB33" s="76"/>
      <c r="SQC33" s="35"/>
      <c r="SQD33" s="76"/>
      <c r="SQE33" s="26"/>
      <c r="SQF33" s="76"/>
      <c r="SQG33" s="26"/>
      <c r="SQH33" s="76"/>
      <c r="SQI33" s="26"/>
      <c r="SQJ33" s="76"/>
      <c r="SQK33" s="26"/>
      <c r="SQL33" s="76"/>
      <c r="SQM33" s="26"/>
      <c r="SQN33" s="76"/>
      <c r="SQO33" s="26"/>
      <c r="SQP33" s="76"/>
      <c r="SQQ33" s="26"/>
      <c r="SQR33" s="76"/>
      <c r="SQS33" s="31"/>
      <c r="SQT33" s="76"/>
      <c r="SQU33" s="31"/>
      <c r="SQV33" s="76"/>
      <c r="SQW33" s="31"/>
      <c r="SQX33" s="76"/>
      <c r="SQY33" s="31"/>
      <c r="SQZ33" s="76"/>
      <c r="SRA33" s="31"/>
      <c r="SRB33" s="76"/>
      <c r="SRC33" s="31"/>
      <c r="SRD33" s="76"/>
      <c r="SRE33" s="31"/>
      <c r="SRF33" s="76"/>
      <c r="SRG33" s="31"/>
      <c r="SRH33" s="76"/>
      <c r="SRI33" s="31"/>
      <c r="SRJ33" s="76"/>
      <c r="SRK33" s="31"/>
      <c r="SRL33" s="76"/>
      <c r="SRM33" s="31"/>
      <c r="SRN33" s="77"/>
      <c r="SRO33" s="31"/>
      <c r="SRP33" s="76"/>
      <c r="SRQ33" s="31"/>
      <c r="SRR33" s="76"/>
      <c r="SRS33" s="31"/>
      <c r="SRT33" s="76"/>
      <c r="SRU33" s="31"/>
      <c r="SRV33" s="76"/>
      <c r="SRW33" s="31"/>
      <c r="SRX33" s="76"/>
      <c r="SRY33" s="31"/>
      <c r="SRZ33" s="76"/>
      <c r="SSA33" s="31"/>
      <c r="SSB33" s="76"/>
      <c r="SSC33" s="24"/>
      <c r="SSD33" s="76"/>
      <c r="SSE33" s="31"/>
      <c r="SSF33" s="76"/>
      <c r="SSG33" s="31"/>
      <c r="SSH33" s="76"/>
      <c r="SSI33" s="31"/>
      <c r="SSJ33" s="76"/>
      <c r="SSK33" s="31"/>
      <c r="SSL33" s="76"/>
      <c r="SSM33" s="24"/>
      <c r="SSN33" s="76"/>
      <c r="SSO33" s="31"/>
      <c r="SSP33" s="76"/>
      <c r="SSQ33" s="31"/>
      <c r="SSR33" s="76"/>
      <c r="SSS33" s="31"/>
      <c r="SST33" s="76"/>
      <c r="SSU33" s="24"/>
      <c r="SSV33" s="75"/>
      <c r="SSW33" s="75"/>
      <c r="SSX33" s="75"/>
      <c r="SSY33" s="35"/>
      <c r="SSZ33" s="76"/>
      <c r="STA33" s="35"/>
      <c r="STB33" s="76"/>
      <c r="STC33" s="26"/>
      <c r="STD33" s="76"/>
      <c r="STE33" s="26"/>
      <c r="STF33" s="76"/>
      <c r="STG33" s="26"/>
      <c r="STH33" s="76"/>
      <c r="STI33" s="26"/>
      <c r="STJ33" s="76"/>
      <c r="STK33" s="26"/>
      <c r="STL33" s="76"/>
      <c r="STM33" s="26"/>
      <c r="STN33" s="76"/>
      <c r="STO33" s="26"/>
      <c r="STP33" s="76"/>
      <c r="STQ33" s="31"/>
      <c r="STR33" s="76"/>
      <c r="STS33" s="31"/>
      <c r="STT33" s="76"/>
      <c r="STU33" s="31"/>
      <c r="STV33" s="76"/>
      <c r="STW33" s="31"/>
      <c r="STX33" s="76"/>
      <c r="STY33" s="31"/>
      <c r="STZ33" s="76"/>
      <c r="SUA33" s="31"/>
      <c r="SUB33" s="76"/>
      <c r="SUC33" s="31"/>
      <c r="SUD33" s="76"/>
      <c r="SUE33" s="31"/>
      <c r="SUF33" s="76"/>
      <c r="SUG33" s="31"/>
      <c r="SUH33" s="76"/>
      <c r="SUI33" s="31"/>
      <c r="SUJ33" s="76"/>
      <c r="SUK33" s="31"/>
      <c r="SUL33" s="77"/>
      <c r="SUM33" s="31"/>
      <c r="SUN33" s="76"/>
      <c r="SUO33" s="31"/>
      <c r="SUP33" s="76"/>
      <c r="SUQ33" s="31"/>
      <c r="SUR33" s="76"/>
      <c r="SUS33" s="31"/>
      <c r="SUT33" s="76"/>
      <c r="SUU33" s="31"/>
      <c r="SUV33" s="76"/>
      <c r="SUW33" s="31"/>
      <c r="SUX33" s="76"/>
      <c r="SUY33" s="31"/>
      <c r="SUZ33" s="76"/>
      <c r="SVA33" s="24"/>
      <c r="SVB33" s="76"/>
      <c r="SVC33" s="31"/>
      <c r="SVD33" s="76"/>
      <c r="SVE33" s="31"/>
      <c r="SVF33" s="76"/>
      <c r="SVG33" s="31"/>
      <c r="SVH33" s="76"/>
      <c r="SVI33" s="31"/>
      <c r="SVJ33" s="76"/>
      <c r="SVK33" s="24"/>
      <c r="SVL33" s="76"/>
      <c r="SVM33" s="31"/>
      <c r="SVN33" s="76"/>
      <c r="SVO33" s="31"/>
      <c r="SVP33" s="76"/>
      <c r="SVQ33" s="31"/>
      <c r="SVR33" s="76"/>
      <c r="SVS33" s="24"/>
      <c r="SVT33" s="75"/>
      <c r="SVU33" s="75"/>
      <c r="SVV33" s="75"/>
      <c r="SVW33" s="35"/>
      <c r="SVX33" s="76"/>
      <c r="SVY33" s="35"/>
      <c r="SVZ33" s="76"/>
      <c r="SWA33" s="26"/>
      <c r="SWB33" s="76"/>
      <c r="SWC33" s="26"/>
      <c r="SWD33" s="76"/>
      <c r="SWE33" s="26"/>
      <c r="SWF33" s="76"/>
      <c r="SWG33" s="26"/>
      <c r="SWH33" s="76"/>
      <c r="SWI33" s="26"/>
      <c r="SWJ33" s="76"/>
      <c r="SWK33" s="26"/>
      <c r="SWL33" s="76"/>
      <c r="SWM33" s="26"/>
      <c r="SWN33" s="76"/>
      <c r="SWO33" s="31"/>
      <c r="SWP33" s="76"/>
      <c r="SWQ33" s="31"/>
      <c r="SWR33" s="76"/>
      <c r="SWS33" s="31"/>
      <c r="SWT33" s="76"/>
      <c r="SWU33" s="31"/>
      <c r="SWV33" s="76"/>
      <c r="SWW33" s="31"/>
      <c r="SWX33" s="76"/>
      <c r="SWY33" s="31"/>
      <c r="SWZ33" s="76"/>
      <c r="SXA33" s="31"/>
      <c r="SXB33" s="76"/>
      <c r="SXC33" s="31"/>
      <c r="SXD33" s="76"/>
      <c r="SXE33" s="31"/>
      <c r="SXF33" s="76"/>
      <c r="SXG33" s="31"/>
      <c r="SXH33" s="76"/>
      <c r="SXI33" s="31"/>
      <c r="SXJ33" s="77"/>
      <c r="SXK33" s="31"/>
      <c r="SXL33" s="76"/>
      <c r="SXM33" s="31"/>
      <c r="SXN33" s="76"/>
      <c r="SXO33" s="31"/>
      <c r="SXP33" s="76"/>
      <c r="SXQ33" s="31"/>
      <c r="SXR33" s="76"/>
      <c r="SXS33" s="31"/>
      <c r="SXT33" s="76"/>
      <c r="SXU33" s="31"/>
      <c r="SXV33" s="76"/>
      <c r="SXW33" s="31"/>
      <c r="SXX33" s="76"/>
      <c r="SXY33" s="24"/>
      <c r="SXZ33" s="76"/>
      <c r="SYA33" s="31"/>
      <c r="SYB33" s="76"/>
      <c r="SYC33" s="31"/>
      <c r="SYD33" s="76"/>
      <c r="SYE33" s="31"/>
      <c r="SYF33" s="76"/>
      <c r="SYG33" s="31"/>
      <c r="SYH33" s="76"/>
      <c r="SYI33" s="24"/>
      <c r="SYJ33" s="76"/>
      <c r="SYK33" s="31"/>
      <c r="SYL33" s="76"/>
      <c r="SYM33" s="31"/>
      <c r="SYN33" s="76"/>
      <c r="SYO33" s="31"/>
      <c r="SYP33" s="76"/>
      <c r="SYQ33" s="24"/>
      <c r="SYR33" s="75"/>
      <c r="SYS33" s="75"/>
      <c r="SYT33" s="75"/>
      <c r="SYU33" s="35"/>
      <c r="SYV33" s="76"/>
      <c r="SYW33" s="35"/>
      <c r="SYX33" s="76"/>
      <c r="SYY33" s="26"/>
      <c r="SYZ33" s="76"/>
      <c r="SZA33" s="26"/>
      <c r="SZB33" s="76"/>
      <c r="SZC33" s="26"/>
      <c r="SZD33" s="76"/>
      <c r="SZE33" s="26"/>
      <c r="SZF33" s="76"/>
      <c r="SZG33" s="26"/>
      <c r="SZH33" s="76"/>
      <c r="SZI33" s="26"/>
      <c r="SZJ33" s="76"/>
      <c r="SZK33" s="26"/>
      <c r="SZL33" s="76"/>
      <c r="SZM33" s="31"/>
      <c r="SZN33" s="76"/>
      <c r="SZO33" s="31"/>
      <c r="SZP33" s="76"/>
      <c r="SZQ33" s="31"/>
      <c r="SZR33" s="76"/>
      <c r="SZS33" s="31"/>
      <c r="SZT33" s="76"/>
      <c r="SZU33" s="31"/>
      <c r="SZV33" s="76"/>
      <c r="SZW33" s="31"/>
      <c r="SZX33" s="76"/>
      <c r="SZY33" s="31"/>
      <c r="SZZ33" s="76"/>
      <c r="TAA33" s="31"/>
      <c r="TAB33" s="76"/>
      <c r="TAC33" s="31"/>
      <c r="TAD33" s="76"/>
      <c r="TAE33" s="31"/>
      <c r="TAF33" s="76"/>
      <c r="TAG33" s="31"/>
      <c r="TAH33" s="77"/>
      <c r="TAI33" s="31"/>
      <c r="TAJ33" s="76"/>
      <c r="TAK33" s="31"/>
      <c r="TAL33" s="76"/>
      <c r="TAM33" s="31"/>
      <c r="TAN33" s="76"/>
      <c r="TAO33" s="31"/>
      <c r="TAP33" s="76"/>
      <c r="TAQ33" s="31"/>
      <c r="TAR33" s="76"/>
      <c r="TAS33" s="31"/>
      <c r="TAT33" s="76"/>
      <c r="TAU33" s="31"/>
      <c r="TAV33" s="76"/>
      <c r="TAW33" s="24"/>
      <c r="TAX33" s="76"/>
      <c r="TAY33" s="31"/>
      <c r="TAZ33" s="76"/>
      <c r="TBA33" s="31"/>
      <c r="TBB33" s="76"/>
      <c r="TBC33" s="31"/>
      <c r="TBD33" s="76"/>
      <c r="TBE33" s="31"/>
      <c r="TBF33" s="76"/>
      <c r="TBG33" s="24"/>
      <c r="TBH33" s="76"/>
      <c r="TBI33" s="31"/>
      <c r="TBJ33" s="76"/>
      <c r="TBK33" s="31"/>
      <c r="TBL33" s="76"/>
      <c r="TBM33" s="31"/>
      <c r="TBN33" s="76"/>
      <c r="TBO33" s="24"/>
      <c r="TBP33" s="75"/>
      <c r="TBQ33" s="75"/>
      <c r="TBR33" s="75"/>
      <c r="TBS33" s="35"/>
      <c r="TBT33" s="76"/>
      <c r="TBU33" s="35"/>
      <c r="TBV33" s="76"/>
      <c r="TBW33" s="26"/>
      <c r="TBX33" s="76"/>
      <c r="TBY33" s="26"/>
      <c r="TBZ33" s="76"/>
      <c r="TCA33" s="26"/>
      <c r="TCB33" s="76"/>
      <c r="TCC33" s="26"/>
      <c r="TCD33" s="76"/>
      <c r="TCE33" s="26"/>
      <c r="TCF33" s="76"/>
      <c r="TCG33" s="26"/>
      <c r="TCH33" s="76"/>
      <c r="TCI33" s="26"/>
      <c r="TCJ33" s="76"/>
      <c r="TCK33" s="31"/>
      <c r="TCL33" s="76"/>
      <c r="TCM33" s="31"/>
      <c r="TCN33" s="76"/>
      <c r="TCO33" s="31"/>
      <c r="TCP33" s="76"/>
      <c r="TCQ33" s="31"/>
      <c r="TCR33" s="76"/>
      <c r="TCS33" s="31"/>
      <c r="TCT33" s="76"/>
      <c r="TCU33" s="31"/>
      <c r="TCV33" s="76"/>
      <c r="TCW33" s="31"/>
      <c r="TCX33" s="76"/>
      <c r="TCY33" s="31"/>
      <c r="TCZ33" s="76"/>
      <c r="TDA33" s="31"/>
      <c r="TDB33" s="76"/>
      <c r="TDC33" s="31"/>
      <c r="TDD33" s="76"/>
      <c r="TDE33" s="31"/>
      <c r="TDF33" s="77"/>
      <c r="TDG33" s="31"/>
      <c r="TDH33" s="76"/>
      <c r="TDI33" s="31"/>
      <c r="TDJ33" s="76"/>
      <c r="TDK33" s="31"/>
      <c r="TDL33" s="76"/>
      <c r="TDM33" s="31"/>
      <c r="TDN33" s="76"/>
      <c r="TDO33" s="31"/>
      <c r="TDP33" s="76"/>
      <c r="TDQ33" s="31"/>
      <c r="TDR33" s="76"/>
      <c r="TDS33" s="31"/>
      <c r="TDT33" s="76"/>
      <c r="TDU33" s="24"/>
      <c r="TDV33" s="76"/>
      <c r="TDW33" s="31"/>
      <c r="TDX33" s="76"/>
      <c r="TDY33" s="31"/>
      <c r="TDZ33" s="76"/>
      <c r="TEA33" s="31"/>
      <c r="TEB33" s="76"/>
      <c r="TEC33" s="31"/>
      <c r="TED33" s="76"/>
      <c r="TEE33" s="24"/>
      <c r="TEF33" s="76"/>
      <c r="TEG33" s="31"/>
      <c r="TEH33" s="76"/>
      <c r="TEI33" s="31"/>
      <c r="TEJ33" s="76"/>
      <c r="TEK33" s="31"/>
      <c r="TEL33" s="76"/>
      <c r="TEM33" s="24"/>
      <c r="TEN33" s="75"/>
      <c r="TEO33" s="75"/>
      <c r="TEP33" s="75"/>
      <c r="TEQ33" s="35"/>
      <c r="TER33" s="76"/>
      <c r="TES33" s="35"/>
      <c r="TET33" s="76"/>
      <c r="TEU33" s="26"/>
      <c r="TEV33" s="76"/>
      <c r="TEW33" s="26"/>
      <c r="TEX33" s="76"/>
      <c r="TEY33" s="26"/>
      <c r="TEZ33" s="76"/>
      <c r="TFA33" s="26"/>
      <c r="TFB33" s="76"/>
      <c r="TFC33" s="26"/>
      <c r="TFD33" s="76"/>
      <c r="TFE33" s="26"/>
      <c r="TFF33" s="76"/>
      <c r="TFG33" s="26"/>
      <c r="TFH33" s="76"/>
      <c r="TFI33" s="31"/>
      <c r="TFJ33" s="76"/>
      <c r="TFK33" s="31"/>
      <c r="TFL33" s="76"/>
      <c r="TFM33" s="31"/>
      <c r="TFN33" s="76"/>
      <c r="TFO33" s="31"/>
      <c r="TFP33" s="76"/>
      <c r="TFQ33" s="31"/>
      <c r="TFR33" s="76"/>
      <c r="TFS33" s="31"/>
      <c r="TFT33" s="76"/>
      <c r="TFU33" s="31"/>
      <c r="TFV33" s="76"/>
      <c r="TFW33" s="31"/>
      <c r="TFX33" s="76"/>
      <c r="TFY33" s="31"/>
      <c r="TFZ33" s="76"/>
      <c r="TGA33" s="31"/>
      <c r="TGB33" s="76"/>
      <c r="TGC33" s="31"/>
      <c r="TGD33" s="77"/>
      <c r="TGE33" s="31"/>
      <c r="TGF33" s="76"/>
      <c r="TGG33" s="31"/>
      <c r="TGH33" s="76"/>
      <c r="TGI33" s="31"/>
      <c r="TGJ33" s="76"/>
      <c r="TGK33" s="31"/>
      <c r="TGL33" s="76"/>
      <c r="TGM33" s="31"/>
      <c r="TGN33" s="76"/>
      <c r="TGO33" s="31"/>
      <c r="TGP33" s="76"/>
      <c r="TGQ33" s="31"/>
      <c r="TGR33" s="76"/>
      <c r="TGS33" s="24"/>
      <c r="TGT33" s="76"/>
      <c r="TGU33" s="31"/>
      <c r="TGV33" s="76"/>
      <c r="TGW33" s="31"/>
      <c r="TGX33" s="76"/>
      <c r="TGY33" s="31"/>
      <c r="TGZ33" s="76"/>
      <c r="THA33" s="31"/>
      <c r="THB33" s="76"/>
      <c r="THC33" s="24"/>
      <c r="THD33" s="76"/>
      <c r="THE33" s="31"/>
      <c r="THF33" s="76"/>
      <c r="THG33" s="31"/>
      <c r="THH33" s="76"/>
      <c r="THI33" s="31"/>
      <c r="THJ33" s="76"/>
      <c r="THK33" s="24"/>
      <c r="THL33" s="75"/>
      <c r="THM33" s="75"/>
      <c r="THN33" s="75"/>
      <c r="THO33" s="35"/>
      <c r="THP33" s="76"/>
      <c r="THQ33" s="35"/>
      <c r="THR33" s="76"/>
      <c r="THS33" s="26"/>
      <c r="THT33" s="76"/>
      <c r="THU33" s="26"/>
      <c r="THV33" s="76"/>
      <c r="THW33" s="26"/>
      <c r="THX33" s="76"/>
      <c r="THY33" s="26"/>
      <c r="THZ33" s="76"/>
      <c r="TIA33" s="26"/>
      <c r="TIB33" s="76"/>
      <c r="TIC33" s="26"/>
      <c r="TID33" s="76"/>
      <c r="TIE33" s="26"/>
      <c r="TIF33" s="76"/>
      <c r="TIG33" s="31"/>
      <c r="TIH33" s="76"/>
      <c r="TII33" s="31"/>
      <c r="TIJ33" s="76"/>
      <c r="TIK33" s="31"/>
      <c r="TIL33" s="76"/>
      <c r="TIM33" s="31"/>
      <c r="TIN33" s="76"/>
      <c r="TIO33" s="31"/>
      <c r="TIP33" s="76"/>
      <c r="TIQ33" s="31"/>
      <c r="TIR33" s="76"/>
      <c r="TIS33" s="31"/>
      <c r="TIT33" s="76"/>
      <c r="TIU33" s="31"/>
      <c r="TIV33" s="76"/>
      <c r="TIW33" s="31"/>
      <c r="TIX33" s="76"/>
      <c r="TIY33" s="31"/>
      <c r="TIZ33" s="76"/>
      <c r="TJA33" s="31"/>
      <c r="TJB33" s="77"/>
      <c r="TJC33" s="31"/>
      <c r="TJD33" s="76"/>
      <c r="TJE33" s="31"/>
      <c r="TJF33" s="76"/>
      <c r="TJG33" s="31"/>
      <c r="TJH33" s="76"/>
      <c r="TJI33" s="31"/>
      <c r="TJJ33" s="76"/>
      <c r="TJK33" s="31"/>
      <c r="TJL33" s="76"/>
      <c r="TJM33" s="31"/>
      <c r="TJN33" s="76"/>
      <c r="TJO33" s="31"/>
      <c r="TJP33" s="76"/>
      <c r="TJQ33" s="24"/>
      <c r="TJR33" s="76"/>
      <c r="TJS33" s="31"/>
      <c r="TJT33" s="76"/>
      <c r="TJU33" s="31"/>
      <c r="TJV33" s="76"/>
      <c r="TJW33" s="31"/>
      <c r="TJX33" s="76"/>
      <c r="TJY33" s="31"/>
      <c r="TJZ33" s="76"/>
      <c r="TKA33" s="24"/>
      <c r="TKB33" s="76"/>
      <c r="TKC33" s="31"/>
      <c r="TKD33" s="76"/>
      <c r="TKE33" s="31"/>
      <c r="TKF33" s="76"/>
      <c r="TKG33" s="31"/>
      <c r="TKH33" s="76"/>
      <c r="TKI33" s="24"/>
      <c r="TKJ33" s="75"/>
      <c r="TKK33" s="75"/>
      <c r="TKL33" s="75"/>
      <c r="TKM33" s="35"/>
      <c r="TKN33" s="76"/>
      <c r="TKO33" s="35"/>
      <c r="TKP33" s="76"/>
      <c r="TKQ33" s="26"/>
      <c r="TKR33" s="76"/>
      <c r="TKS33" s="26"/>
      <c r="TKT33" s="76"/>
      <c r="TKU33" s="26"/>
      <c r="TKV33" s="76"/>
      <c r="TKW33" s="26"/>
      <c r="TKX33" s="76"/>
      <c r="TKY33" s="26"/>
      <c r="TKZ33" s="76"/>
      <c r="TLA33" s="26"/>
      <c r="TLB33" s="76"/>
      <c r="TLC33" s="26"/>
      <c r="TLD33" s="76"/>
      <c r="TLE33" s="31"/>
      <c r="TLF33" s="76"/>
      <c r="TLG33" s="31"/>
      <c r="TLH33" s="76"/>
      <c r="TLI33" s="31"/>
      <c r="TLJ33" s="76"/>
      <c r="TLK33" s="31"/>
      <c r="TLL33" s="76"/>
      <c r="TLM33" s="31"/>
      <c r="TLN33" s="76"/>
      <c r="TLO33" s="31"/>
      <c r="TLP33" s="76"/>
      <c r="TLQ33" s="31"/>
      <c r="TLR33" s="76"/>
      <c r="TLS33" s="31"/>
      <c r="TLT33" s="76"/>
      <c r="TLU33" s="31"/>
      <c r="TLV33" s="76"/>
      <c r="TLW33" s="31"/>
      <c r="TLX33" s="76"/>
      <c r="TLY33" s="31"/>
      <c r="TLZ33" s="77"/>
      <c r="TMA33" s="31"/>
      <c r="TMB33" s="76"/>
      <c r="TMC33" s="31"/>
      <c r="TMD33" s="76"/>
      <c r="TME33" s="31"/>
      <c r="TMF33" s="76"/>
      <c r="TMG33" s="31"/>
      <c r="TMH33" s="76"/>
      <c r="TMI33" s="31"/>
      <c r="TMJ33" s="76"/>
      <c r="TMK33" s="31"/>
      <c r="TML33" s="76"/>
      <c r="TMM33" s="31"/>
      <c r="TMN33" s="76"/>
      <c r="TMO33" s="24"/>
      <c r="TMP33" s="76"/>
      <c r="TMQ33" s="31"/>
      <c r="TMR33" s="76"/>
      <c r="TMS33" s="31"/>
      <c r="TMT33" s="76"/>
      <c r="TMU33" s="31"/>
      <c r="TMV33" s="76"/>
      <c r="TMW33" s="31"/>
      <c r="TMX33" s="76"/>
      <c r="TMY33" s="24"/>
      <c r="TMZ33" s="76"/>
      <c r="TNA33" s="31"/>
      <c r="TNB33" s="76"/>
      <c r="TNC33" s="31"/>
      <c r="TND33" s="76"/>
      <c r="TNE33" s="31"/>
      <c r="TNF33" s="76"/>
      <c r="TNG33" s="24"/>
      <c r="TNH33" s="75"/>
      <c r="TNI33" s="75"/>
      <c r="TNJ33" s="75"/>
      <c r="TNK33" s="35"/>
      <c r="TNL33" s="76"/>
      <c r="TNM33" s="35"/>
      <c r="TNN33" s="76"/>
      <c r="TNO33" s="26"/>
      <c r="TNP33" s="76"/>
      <c r="TNQ33" s="26"/>
      <c r="TNR33" s="76"/>
      <c r="TNS33" s="26"/>
      <c r="TNT33" s="76"/>
      <c r="TNU33" s="26"/>
      <c r="TNV33" s="76"/>
      <c r="TNW33" s="26"/>
      <c r="TNX33" s="76"/>
      <c r="TNY33" s="26"/>
      <c r="TNZ33" s="76"/>
      <c r="TOA33" s="26"/>
      <c r="TOB33" s="76"/>
      <c r="TOC33" s="31"/>
      <c r="TOD33" s="76"/>
      <c r="TOE33" s="31"/>
      <c r="TOF33" s="76"/>
      <c r="TOG33" s="31"/>
      <c r="TOH33" s="76"/>
      <c r="TOI33" s="31"/>
      <c r="TOJ33" s="76"/>
      <c r="TOK33" s="31"/>
      <c r="TOL33" s="76"/>
      <c r="TOM33" s="31"/>
      <c r="TON33" s="76"/>
      <c r="TOO33" s="31"/>
      <c r="TOP33" s="76"/>
      <c r="TOQ33" s="31"/>
      <c r="TOR33" s="76"/>
      <c r="TOS33" s="31"/>
      <c r="TOT33" s="76"/>
      <c r="TOU33" s="31"/>
      <c r="TOV33" s="76"/>
      <c r="TOW33" s="31"/>
      <c r="TOX33" s="77"/>
      <c r="TOY33" s="31"/>
      <c r="TOZ33" s="76"/>
      <c r="TPA33" s="31"/>
      <c r="TPB33" s="76"/>
      <c r="TPC33" s="31"/>
      <c r="TPD33" s="76"/>
      <c r="TPE33" s="31"/>
      <c r="TPF33" s="76"/>
      <c r="TPG33" s="31"/>
      <c r="TPH33" s="76"/>
      <c r="TPI33" s="31"/>
      <c r="TPJ33" s="76"/>
      <c r="TPK33" s="31"/>
      <c r="TPL33" s="76"/>
      <c r="TPM33" s="24"/>
      <c r="TPN33" s="76"/>
      <c r="TPO33" s="31"/>
      <c r="TPP33" s="76"/>
      <c r="TPQ33" s="31"/>
      <c r="TPR33" s="76"/>
      <c r="TPS33" s="31"/>
      <c r="TPT33" s="76"/>
      <c r="TPU33" s="31"/>
      <c r="TPV33" s="76"/>
      <c r="TPW33" s="24"/>
      <c r="TPX33" s="76"/>
      <c r="TPY33" s="31"/>
      <c r="TPZ33" s="76"/>
      <c r="TQA33" s="31"/>
      <c r="TQB33" s="76"/>
      <c r="TQC33" s="31"/>
      <c r="TQD33" s="76"/>
      <c r="TQE33" s="24"/>
      <c r="TQF33" s="75"/>
      <c r="TQG33" s="75"/>
      <c r="TQH33" s="75"/>
      <c r="TQI33" s="35"/>
      <c r="TQJ33" s="76"/>
      <c r="TQK33" s="35"/>
      <c r="TQL33" s="76"/>
      <c r="TQM33" s="26"/>
      <c r="TQN33" s="76"/>
      <c r="TQO33" s="26"/>
      <c r="TQP33" s="76"/>
      <c r="TQQ33" s="26"/>
      <c r="TQR33" s="76"/>
      <c r="TQS33" s="26"/>
      <c r="TQT33" s="76"/>
      <c r="TQU33" s="26"/>
      <c r="TQV33" s="76"/>
      <c r="TQW33" s="26"/>
      <c r="TQX33" s="76"/>
      <c r="TQY33" s="26"/>
      <c r="TQZ33" s="76"/>
      <c r="TRA33" s="31"/>
      <c r="TRB33" s="76"/>
      <c r="TRC33" s="31"/>
      <c r="TRD33" s="76"/>
      <c r="TRE33" s="31"/>
      <c r="TRF33" s="76"/>
      <c r="TRG33" s="31"/>
      <c r="TRH33" s="76"/>
      <c r="TRI33" s="31"/>
      <c r="TRJ33" s="76"/>
      <c r="TRK33" s="31"/>
      <c r="TRL33" s="76"/>
      <c r="TRM33" s="31"/>
      <c r="TRN33" s="76"/>
      <c r="TRO33" s="31"/>
      <c r="TRP33" s="76"/>
      <c r="TRQ33" s="31"/>
      <c r="TRR33" s="76"/>
      <c r="TRS33" s="31"/>
      <c r="TRT33" s="76"/>
      <c r="TRU33" s="31"/>
      <c r="TRV33" s="77"/>
      <c r="TRW33" s="31"/>
      <c r="TRX33" s="76"/>
      <c r="TRY33" s="31"/>
      <c r="TRZ33" s="76"/>
      <c r="TSA33" s="31"/>
      <c r="TSB33" s="76"/>
      <c r="TSC33" s="31"/>
      <c r="TSD33" s="76"/>
      <c r="TSE33" s="31"/>
      <c r="TSF33" s="76"/>
      <c r="TSG33" s="31"/>
      <c r="TSH33" s="76"/>
      <c r="TSI33" s="31"/>
      <c r="TSJ33" s="76"/>
      <c r="TSK33" s="24"/>
      <c r="TSL33" s="76"/>
      <c r="TSM33" s="31"/>
      <c r="TSN33" s="76"/>
      <c r="TSO33" s="31"/>
      <c r="TSP33" s="76"/>
      <c r="TSQ33" s="31"/>
      <c r="TSR33" s="76"/>
      <c r="TSS33" s="31"/>
      <c r="TST33" s="76"/>
      <c r="TSU33" s="24"/>
      <c r="TSV33" s="76"/>
      <c r="TSW33" s="31"/>
      <c r="TSX33" s="76"/>
      <c r="TSY33" s="31"/>
      <c r="TSZ33" s="76"/>
      <c r="TTA33" s="31"/>
      <c r="TTB33" s="76"/>
      <c r="TTC33" s="24"/>
      <c r="TTD33" s="75"/>
      <c r="TTE33" s="75"/>
      <c r="TTF33" s="75"/>
      <c r="TTG33" s="35"/>
      <c r="TTH33" s="76"/>
      <c r="TTI33" s="35"/>
      <c r="TTJ33" s="76"/>
      <c r="TTK33" s="26"/>
      <c r="TTL33" s="76"/>
      <c r="TTM33" s="26"/>
      <c r="TTN33" s="76"/>
      <c r="TTO33" s="26"/>
      <c r="TTP33" s="76"/>
      <c r="TTQ33" s="26"/>
      <c r="TTR33" s="76"/>
      <c r="TTS33" s="26"/>
      <c r="TTT33" s="76"/>
      <c r="TTU33" s="26"/>
      <c r="TTV33" s="76"/>
      <c r="TTW33" s="26"/>
      <c r="TTX33" s="76"/>
      <c r="TTY33" s="31"/>
      <c r="TTZ33" s="76"/>
      <c r="TUA33" s="31"/>
      <c r="TUB33" s="76"/>
      <c r="TUC33" s="31"/>
      <c r="TUD33" s="76"/>
      <c r="TUE33" s="31"/>
      <c r="TUF33" s="76"/>
      <c r="TUG33" s="31"/>
      <c r="TUH33" s="76"/>
      <c r="TUI33" s="31"/>
      <c r="TUJ33" s="76"/>
      <c r="TUK33" s="31"/>
      <c r="TUL33" s="76"/>
      <c r="TUM33" s="31"/>
      <c r="TUN33" s="76"/>
      <c r="TUO33" s="31"/>
      <c r="TUP33" s="76"/>
      <c r="TUQ33" s="31"/>
      <c r="TUR33" s="76"/>
      <c r="TUS33" s="31"/>
      <c r="TUT33" s="77"/>
      <c r="TUU33" s="31"/>
      <c r="TUV33" s="76"/>
      <c r="TUW33" s="31"/>
      <c r="TUX33" s="76"/>
      <c r="TUY33" s="31"/>
      <c r="TUZ33" s="76"/>
      <c r="TVA33" s="31"/>
      <c r="TVB33" s="76"/>
      <c r="TVC33" s="31"/>
      <c r="TVD33" s="76"/>
      <c r="TVE33" s="31"/>
      <c r="TVF33" s="76"/>
      <c r="TVG33" s="31"/>
      <c r="TVH33" s="76"/>
      <c r="TVI33" s="24"/>
      <c r="TVJ33" s="76"/>
      <c r="TVK33" s="31"/>
      <c r="TVL33" s="76"/>
      <c r="TVM33" s="31"/>
      <c r="TVN33" s="76"/>
      <c r="TVO33" s="31"/>
      <c r="TVP33" s="76"/>
      <c r="TVQ33" s="31"/>
      <c r="TVR33" s="76"/>
      <c r="TVS33" s="24"/>
      <c r="TVT33" s="76"/>
      <c r="TVU33" s="31"/>
      <c r="TVV33" s="76"/>
      <c r="TVW33" s="31"/>
      <c r="TVX33" s="76"/>
      <c r="TVY33" s="31"/>
      <c r="TVZ33" s="76"/>
      <c r="TWA33" s="24"/>
      <c r="TWB33" s="75"/>
      <c r="TWC33" s="75"/>
      <c r="TWD33" s="75"/>
      <c r="TWE33" s="35"/>
      <c r="TWF33" s="76"/>
      <c r="TWG33" s="35"/>
      <c r="TWH33" s="76"/>
      <c r="TWI33" s="26"/>
      <c r="TWJ33" s="76"/>
      <c r="TWK33" s="26"/>
      <c r="TWL33" s="76"/>
      <c r="TWM33" s="26"/>
      <c r="TWN33" s="76"/>
      <c r="TWO33" s="26"/>
      <c r="TWP33" s="76"/>
      <c r="TWQ33" s="26"/>
      <c r="TWR33" s="76"/>
      <c r="TWS33" s="26"/>
      <c r="TWT33" s="76"/>
      <c r="TWU33" s="26"/>
      <c r="TWV33" s="76"/>
      <c r="TWW33" s="31"/>
      <c r="TWX33" s="76"/>
      <c r="TWY33" s="31"/>
      <c r="TWZ33" s="76"/>
      <c r="TXA33" s="31"/>
      <c r="TXB33" s="76"/>
      <c r="TXC33" s="31"/>
      <c r="TXD33" s="76"/>
      <c r="TXE33" s="31"/>
      <c r="TXF33" s="76"/>
      <c r="TXG33" s="31"/>
      <c r="TXH33" s="76"/>
      <c r="TXI33" s="31"/>
      <c r="TXJ33" s="76"/>
      <c r="TXK33" s="31"/>
      <c r="TXL33" s="76"/>
      <c r="TXM33" s="31"/>
      <c r="TXN33" s="76"/>
      <c r="TXO33" s="31"/>
      <c r="TXP33" s="76"/>
      <c r="TXQ33" s="31"/>
      <c r="TXR33" s="77"/>
      <c r="TXS33" s="31"/>
      <c r="TXT33" s="76"/>
      <c r="TXU33" s="31"/>
      <c r="TXV33" s="76"/>
      <c r="TXW33" s="31"/>
      <c r="TXX33" s="76"/>
      <c r="TXY33" s="31"/>
      <c r="TXZ33" s="76"/>
      <c r="TYA33" s="31"/>
      <c r="TYB33" s="76"/>
      <c r="TYC33" s="31"/>
      <c r="TYD33" s="76"/>
      <c r="TYE33" s="31"/>
      <c r="TYF33" s="76"/>
      <c r="TYG33" s="24"/>
      <c r="TYH33" s="76"/>
      <c r="TYI33" s="31"/>
      <c r="TYJ33" s="76"/>
      <c r="TYK33" s="31"/>
      <c r="TYL33" s="76"/>
      <c r="TYM33" s="31"/>
      <c r="TYN33" s="76"/>
      <c r="TYO33" s="31"/>
      <c r="TYP33" s="76"/>
      <c r="TYQ33" s="24"/>
      <c r="TYR33" s="76"/>
      <c r="TYS33" s="31"/>
      <c r="TYT33" s="76"/>
      <c r="TYU33" s="31"/>
      <c r="TYV33" s="76"/>
      <c r="TYW33" s="31"/>
      <c r="TYX33" s="76"/>
      <c r="TYY33" s="24"/>
      <c r="TYZ33" s="75"/>
      <c r="TZA33" s="75"/>
      <c r="TZB33" s="75"/>
      <c r="TZC33" s="35"/>
      <c r="TZD33" s="76"/>
      <c r="TZE33" s="35"/>
      <c r="TZF33" s="76"/>
      <c r="TZG33" s="26"/>
      <c r="TZH33" s="76"/>
      <c r="TZI33" s="26"/>
      <c r="TZJ33" s="76"/>
      <c r="TZK33" s="26"/>
      <c r="TZL33" s="76"/>
      <c r="TZM33" s="26"/>
      <c r="TZN33" s="76"/>
      <c r="TZO33" s="26"/>
      <c r="TZP33" s="76"/>
      <c r="TZQ33" s="26"/>
      <c r="TZR33" s="76"/>
      <c r="TZS33" s="26"/>
      <c r="TZT33" s="76"/>
      <c r="TZU33" s="31"/>
      <c r="TZV33" s="76"/>
      <c r="TZW33" s="31"/>
      <c r="TZX33" s="76"/>
      <c r="TZY33" s="31"/>
      <c r="TZZ33" s="76"/>
      <c r="UAA33" s="31"/>
      <c r="UAB33" s="76"/>
      <c r="UAC33" s="31"/>
      <c r="UAD33" s="76"/>
      <c r="UAE33" s="31"/>
      <c r="UAF33" s="76"/>
      <c r="UAG33" s="31"/>
      <c r="UAH33" s="76"/>
      <c r="UAI33" s="31"/>
      <c r="UAJ33" s="76"/>
      <c r="UAK33" s="31"/>
      <c r="UAL33" s="76"/>
      <c r="UAM33" s="31"/>
      <c r="UAN33" s="76"/>
      <c r="UAO33" s="31"/>
      <c r="UAP33" s="77"/>
      <c r="UAQ33" s="31"/>
      <c r="UAR33" s="76"/>
      <c r="UAS33" s="31"/>
      <c r="UAT33" s="76"/>
      <c r="UAU33" s="31"/>
      <c r="UAV33" s="76"/>
      <c r="UAW33" s="31"/>
      <c r="UAX33" s="76"/>
      <c r="UAY33" s="31"/>
      <c r="UAZ33" s="76"/>
      <c r="UBA33" s="31"/>
      <c r="UBB33" s="76"/>
      <c r="UBC33" s="31"/>
      <c r="UBD33" s="76"/>
      <c r="UBE33" s="24"/>
      <c r="UBF33" s="76"/>
      <c r="UBG33" s="31"/>
      <c r="UBH33" s="76"/>
      <c r="UBI33" s="31"/>
      <c r="UBJ33" s="76"/>
      <c r="UBK33" s="31"/>
      <c r="UBL33" s="76"/>
      <c r="UBM33" s="31"/>
      <c r="UBN33" s="76"/>
      <c r="UBO33" s="24"/>
      <c r="UBP33" s="76"/>
      <c r="UBQ33" s="31"/>
      <c r="UBR33" s="76"/>
      <c r="UBS33" s="31"/>
      <c r="UBT33" s="76"/>
      <c r="UBU33" s="31"/>
      <c r="UBV33" s="76"/>
      <c r="UBW33" s="24"/>
      <c r="UBX33" s="75"/>
      <c r="UBY33" s="75"/>
      <c r="UBZ33" s="75"/>
      <c r="UCA33" s="35"/>
      <c r="UCB33" s="76"/>
      <c r="UCC33" s="35"/>
      <c r="UCD33" s="76"/>
      <c r="UCE33" s="26"/>
      <c r="UCF33" s="76"/>
      <c r="UCG33" s="26"/>
      <c r="UCH33" s="76"/>
      <c r="UCI33" s="26"/>
      <c r="UCJ33" s="76"/>
      <c r="UCK33" s="26"/>
      <c r="UCL33" s="76"/>
      <c r="UCM33" s="26"/>
      <c r="UCN33" s="76"/>
      <c r="UCO33" s="26"/>
      <c r="UCP33" s="76"/>
      <c r="UCQ33" s="26"/>
      <c r="UCR33" s="76"/>
      <c r="UCS33" s="31"/>
      <c r="UCT33" s="76"/>
      <c r="UCU33" s="31"/>
      <c r="UCV33" s="76"/>
      <c r="UCW33" s="31"/>
      <c r="UCX33" s="76"/>
      <c r="UCY33" s="31"/>
      <c r="UCZ33" s="76"/>
      <c r="UDA33" s="31"/>
      <c r="UDB33" s="76"/>
      <c r="UDC33" s="31"/>
      <c r="UDD33" s="76"/>
      <c r="UDE33" s="31"/>
      <c r="UDF33" s="76"/>
      <c r="UDG33" s="31"/>
      <c r="UDH33" s="76"/>
      <c r="UDI33" s="31"/>
      <c r="UDJ33" s="76"/>
      <c r="UDK33" s="31"/>
      <c r="UDL33" s="76"/>
      <c r="UDM33" s="31"/>
      <c r="UDN33" s="77"/>
      <c r="UDO33" s="31"/>
      <c r="UDP33" s="76"/>
      <c r="UDQ33" s="31"/>
      <c r="UDR33" s="76"/>
      <c r="UDS33" s="31"/>
      <c r="UDT33" s="76"/>
      <c r="UDU33" s="31"/>
      <c r="UDV33" s="76"/>
      <c r="UDW33" s="31"/>
      <c r="UDX33" s="76"/>
      <c r="UDY33" s="31"/>
      <c r="UDZ33" s="76"/>
      <c r="UEA33" s="31"/>
      <c r="UEB33" s="76"/>
      <c r="UEC33" s="24"/>
      <c r="UED33" s="76"/>
      <c r="UEE33" s="31"/>
      <c r="UEF33" s="76"/>
      <c r="UEG33" s="31"/>
      <c r="UEH33" s="76"/>
      <c r="UEI33" s="31"/>
      <c r="UEJ33" s="76"/>
      <c r="UEK33" s="31"/>
      <c r="UEL33" s="76"/>
      <c r="UEM33" s="24"/>
      <c r="UEN33" s="76"/>
      <c r="UEO33" s="31"/>
      <c r="UEP33" s="76"/>
      <c r="UEQ33" s="31"/>
      <c r="UER33" s="76"/>
      <c r="UES33" s="31"/>
      <c r="UET33" s="76"/>
      <c r="UEU33" s="24"/>
      <c r="UEV33" s="75"/>
      <c r="UEW33" s="75"/>
      <c r="UEX33" s="75"/>
      <c r="UEY33" s="35"/>
      <c r="UEZ33" s="76"/>
      <c r="UFA33" s="35"/>
      <c r="UFB33" s="76"/>
      <c r="UFC33" s="26"/>
      <c r="UFD33" s="76"/>
      <c r="UFE33" s="26"/>
      <c r="UFF33" s="76"/>
      <c r="UFG33" s="26"/>
      <c r="UFH33" s="76"/>
      <c r="UFI33" s="26"/>
      <c r="UFJ33" s="76"/>
      <c r="UFK33" s="26"/>
      <c r="UFL33" s="76"/>
      <c r="UFM33" s="26"/>
      <c r="UFN33" s="76"/>
      <c r="UFO33" s="26"/>
      <c r="UFP33" s="76"/>
      <c r="UFQ33" s="31"/>
      <c r="UFR33" s="76"/>
      <c r="UFS33" s="31"/>
      <c r="UFT33" s="76"/>
      <c r="UFU33" s="31"/>
      <c r="UFV33" s="76"/>
      <c r="UFW33" s="31"/>
      <c r="UFX33" s="76"/>
      <c r="UFY33" s="31"/>
      <c r="UFZ33" s="76"/>
      <c r="UGA33" s="31"/>
      <c r="UGB33" s="76"/>
      <c r="UGC33" s="31"/>
      <c r="UGD33" s="76"/>
      <c r="UGE33" s="31"/>
      <c r="UGF33" s="76"/>
      <c r="UGG33" s="31"/>
      <c r="UGH33" s="76"/>
      <c r="UGI33" s="31"/>
      <c r="UGJ33" s="76"/>
      <c r="UGK33" s="31"/>
      <c r="UGL33" s="77"/>
      <c r="UGM33" s="31"/>
      <c r="UGN33" s="76"/>
      <c r="UGO33" s="31"/>
      <c r="UGP33" s="76"/>
      <c r="UGQ33" s="31"/>
      <c r="UGR33" s="76"/>
      <c r="UGS33" s="31"/>
      <c r="UGT33" s="76"/>
      <c r="UGU33" s="31"/>
      <c r="UGV33" s="76"/>
      <c r="UGW33" s="31"/>
      <c r="UGX33" s="76"/>
      <c r="UGY33" s="31"/>
      <c r="UGZ33" s="76"/>
      <c r="UHA33" s="24"/>
      <c r="UHB33" s="76"/>
      <c r="UHC33" s="31"/>
      <c r="UHD33" s="76"/>
      <c r="UHE33" s="31"/>
      <c r="UHF33" s="76"/>
      <c r="UHG33" s="31"/>
      <c r="UHH33" s="76"/>
      <c r="UHI33" s="31"/>
      <c r="UHJ33" s="76"/>
      <c r="UHK33" s="24"/>
      <c r="UHL33" s="76"/>
      <c r="UHM33" s="31"/>
      <c r="UHN33" s="76"/>
      <c r="UHO33" s="31"/>
      <c r="UHP33" s="76"/>
      <c r="UHQ33" s="31"/>
      <c r="UHR33" s="76"/>
      <c r="UHS33" s="24"/>
      <c r="UHT33" s="75"/>
      <c r="UHU33" s="75"/>
      <c r="UHV33" s="75"/>
      <c r="UHW33" s="35"/>
      <c r="UHX33" s="76"/>
      <c r="UHY33" s="35"/>
      <c r="UHZ33" s="76"/>
      <c r="UIA33" s="26"/>
      <c r="UIB33" s="76"/>
      <c r="UIC33" s="26"/>
      <c r="UID33" s="76"/>
      <c r="UIE33" s="26"/>
      <c r="UIF33" s="76"/>
      <c r="UIG33" s="26"/>
      <c r="UIH33" s="76"/>
      <c r="UII33" s="26"/>
      <c r="UIJ33" s="76"/>
      <c r="UIK33" s="26"/>
      <c r="UIL33" s="76"/>
      <c r="UIM33" s="26"/>
      <c r="UIN33" s="76"/>
      <c r="UIO33" s="31"/>
      <c r="UIP33" s="76"/>
      <c r="UIQ33" s="31"/>
      <c r="UIR33" s="76"/>
      <c r="UIS33" s="31"/>
      <c r="UIT33" s="76"/>
      <c r="UIU33" s="31"/>
      <c r="UIV33" s="76"/>
      <c r="UIW33" s="31"/>
      <c r="UIX33" s="76"/>
      <c r="UIY33" s="31"/>
      <c r="UIZ33" s="76"/>
      <c r="UJA33" s="31"/>
      <c r="UJB33" s="76"/>
      <c r="UJC33" s="31"/>
      <c r="UJD33" s="76"/>
      <c r="UJE33" s="31"/>
      <c r="UJF33" s="76"/>
      <c r="UJG33" s="31"/>
      <c r="UJH33" s="76"/>
      <c r="UJI33" s="31"/>
      <c r="UJJ33" s="77"/>
      <c r="UJK33" s="31"/>
      <c r="UJL33" s="76"/>
      <c r="UJM33" s="31"/>
      <c r="UJN33" s="76"/>
      <c r="UJO33" s="31"/>
      <c r="UJP33" s="76"/>
      <c r="UJQ33" s="31"/>
      <c r="UJR33" s="76"/>
      <c r="UJS33" s="31"/>
      <c r="UJT33" s="76"/>
      <c r="UJU33" s="31"/>
      <c r="UJV33" s="76"/>
      <c r="UJW33" s="31"/>
      <c r="UJX33" s="76"/>
      <c r="UJY33" s="24"/>
      <c r="UJZ33" s="76"/>
      <c r="UKA33" s="31"/>
      <c r="UKB33" s="76"/>
      <c r="UKC33" s="31"/>
      <c r="UKD33" s="76"/>
      <c r="UKE33" s="31"/>
      <c r="UKF33" s="76"/>
      <c r="UKG33" s="31"/>
      <c r="UKH33" s="76"/>
      <c r="UKI33" s="24"/>
      <c r="UKJ33" s="76"/>
      <c r="UKK33" s="31"/>
      <c r="UKL33" s="76"/>
      <c r="UKM33" s="31"/>
      <c r="UKN33" s="76"/>
      <c r="UKO33" s="31"/>
      <c r="UKP33" s="76"/>
      <c r="UKQ33" s="24"/>
      <c r="UKR33" s="75"/>
      <c r="UKS33" s="75"/>
      <c r="UKT33" s="75"/>
      <c r="UKU33" s="35"/>
      <c r="UKV33" s="76"/>
      <c r="UKW33" s="35"/>
      <c r="UKX33" s="76"/>
      <c r="UKY33" s="26"/>
      <c r="UKZ33" s="76"/>
      <c r="ULA33" s="26"/>
      <c r="ULB33" s="76"/>
      <c r="ULC33" s="26"/>
      <c r="ULD33" s="76"/>
      <c r="ULE33" s="26"/>
      <c r="ULF33" s="76"/>
      <c r="ULG33" s="26"/>
      <c r="ULH33" s="76"/>
      <c r="ULI33" s="26"/>
      <c r="ULJ33" s="76"/>
      <c r="ULK33" s="26"/>
      <c r="ULL33" s="76"/>
      <c r="ULM33" s="31"/>
      <c r="ULN33" s="76"/>
      <c r="ULO33" s="31"/>
      <c r="ULP33" s="76"/>
      <c r="ULQ33" s="31"/>
      <c r="ULR33" s="76"/>
      <c r="ULS33" s="31"/>
      <c r="ULT33" s="76"/>
      <c r="ULU33" s="31"/>
      <c r="ULV33" s="76"/>
      <c r="ULW33" s="31"/>
      <c r="ULX33" s="76"/>
      <c r="ULY33" s="31"/>
      <c r="ULZ33" s="76"/>
      <c r="UMA33" s="31"/>
      <c r="UMB33" s="76"/>
      <c r="UMC33" s="31"/>
      <c r="UMD33" s="76"/>
      <c r="UME33" s="31"/>
      <c r="UMF33" s="76"/>
      <c r="UMG33" s="31"/>
      <c r="UMH33" s="77"/>
      <c r="UMI33" s="31"/>
      <c r="UMJ33" s="76"/>
      <c r="UMK33" s="31"/>
      <c r="UML33" s="76"/>
      <c r="UMM33" s="31"/>
      <c r="UMN33" s="76"/>
      <c r="UMO33" s="31"/>
      <c r="UMP33" s="76"/>
      <c r="UMQ33" s="31"/>
      <c r="UMR33" s="76"/>
      <c r="UMS33" s="31"/>
      <c r="UMT33" s="76"/>
      <c r="UMU33" s="31"/>
      <c r="UMV33" s="76"/>
      <c r="UMW33" s="24"/>
      <c r="UMX33" s="76"/>
      <c r="UMY33" s="31"/>
      <c r="UMZ33" s="76"/>
      <c r="UNA33" s="31"/>
      <c r="UNB33" s="76"/>
      <c r="UNC33" s="31"/>
      <c r="UND33" s="76"/>
      <c r="UNE33" s="31"/>
      <c r="UNF33" s="76"/>
      <c r="UNG33" s="24"/>
      <c r="UNH33" s="76"/>
      <c r="UNI33" s="31"/>
      <c r="UNJ33" s="76"/>
      <c r="UNK33" s="31"/>
      <c r="UNL33" s="76"/>
      <c r="UNM33" s="31"/>
      <c r="UNN33" s="76"/>
      <c r="UNO33" s="24"/>
      <c r="UNP33" s="75"/>
      <c r="UNQ33" s="75"/>
      <c r="UNR33" s="75"/>
      <c r="UNS33" s="35"/>
      <c r="UNT33" s="76"/>
      <c r="UNU33" s="35"/>
      <c r="UNV33" s="76"/>
      <c r="UNW33" s="26"/>
      <c r="UNX33" s="76"/>
      <c r="UNY33" s="26"/>
      <c r="UNZ33" s="76"/>
      <c r="UOA33" s="26"/>
      <c r="UOB33" s="76"/>
      <c r="UOC33" s="26"/>
      <c r="UOD33" s="76"/>
      <c r="UOE33" s="26"/>
      <c r="UOF33" s="76"/>
      <c r="UOG33" s="26"/>
      <c r="UOH33" s="76"/>
      <c r="UOI33" s="26"/>
      <c r="UOJ33" s="76"/>
      <c r="UOK33" s="31"/>
      <c r="UOL33" s="76"/>
      <c r="UOM33" s="31"/>
      <c r="UON33" s="76"/>
      <c r="UOO33" s="31"/>
      <c r="UOP33" s="76"/>
      <c r="UOQ33" s="31"/>
      <c r="UOR33" s="76"/>
      <c r="UOS33" s="31"/>
      <c r="UOT33" s="76"/>
      <c r="UOU33" s="31"/>
      <c r="UOV33" s="76"/>
      <c r="UOW33" s="31"/>
      <c r="UOX33" s="76"/>
      <c r="UOY33" s="31"/>
      <c r="UOZ33" s="76"/>
      <c r="UPA33" s="31"/>
      <c r="UPB33" s="76"/>
      <c r="UPC33" s="31"/>
      <c r="UPD33" s="76"/>
      <c r="UPE33" s="31"/>
      <c r="UPF33" s="77"/>
      <c r="UPG33" s="31"/>
      <c r="UPH33" s="76"/>
      <c r="UPI33" s="31"/>
      <c r="UPJ33" s="76"/>
      <c r="UPK33" s="31"/>
      <c r="UPL33" s="76"/>
      <c r="UPM33" s="31"/>
      <c r="UPN33" s="76"/>
      <c r="UPO33" s="31"/>
      <c r="UPP33" s="76"/>
      <c r="UPQ33" s="31"/>
      <c r="UPR33" s="76"/>
      <c r="UPS33" s="31"/>
      <c r="UPT33" s="76"/>
      <c r="UPU33" s="24"/>
      <c r="UPV33" s="76"/>
      <c r="UPW33" s="31"/>
      <c r="UPX33" s="76"/>
      <c r="UPY33" s="31"/>
      <c r="UPZ33" s="76"/>
      <c r="UQA33" s="31"/>
      <c r="UQB33" s="76"/>
      <c r="UQC33" s="31"/>
      <c r="UQD33" s="76"/>
      <c r="UQE33" s="24"/>
      <c r="UQF33" s="76"/>
      <c r="UQG33" s="31"/>
      <c r="UQH33" s="76"/>
      <c r="UQI33" s="31"/>
      <c r="UQJ33" s="76"/>
      <c r="UQK33" s="31"/>
      <c r="UQL33" s="76"/>
      <c r="UQM33" s="24"/>
      <c r="UQN33" s="75"/>
      <c r="UQO33" s="75"/>
      <c r="UQP33" s="75"/>
      <c r="UQQ33" s="35"/>
      <c r="UQR33" s="76"/>
      <c r="UQS33" s="35"/>
      <c r="UQT33" s="76"/>
      <c r="UQU33" s="26"/>
      <c r="UQV33" s="76"/>
      <c r="UQW33" s="26"/>
      <c r="UQX33" s="76"/>
      <c r="UQY33" s="26"/>
      <c r="UQZ33" s="76"/>
      <c r="URA33" s="26"/>
      <c r="URB33" s="76"/>
      <c r="URC33" s="26"/>
      <c r="URD33" s="76"/>
      <c r="URE33" s="26"/>
      <c r="URF33" s="76"/>
      <c r="URG33" s="26"/>
      <c r="URH33" s="76"/>
      <c r="URI33" s="31"/>
      <c r="URJ33" s="76"/>
      <c r="URK33" s="31"/>
      <c r="URL33" s="76"/>
      <c r="URM33" s="31"/>
      <c r="URN33" s="76"/>
      <c r="URO33" s="31"/>
      <c r="URP33" s="76"/>
      <c r="URQ33" s="31"/>
      <c r="URR33" s="76"/>
      <c r="URS33" s="31"/>
      <c r="URT33" s="76"/>
      <c r="URU33" s="31"/>
      <c r="URV33" s="76"/>
      <c r="URW33" s="31"/>
      <c r="URX33" s="76"/>
      <c r="URY33" s="31"/>
      <c r="URZ33" s="76"/>
      <c r="USA33" s="31"/>
      <c r="USB33" s="76"/>
      <c r="USC33" s="31"/>
      <c r="USD33" s="77"/>
      <c r="USE33" s="31"/>
      <c r="USF33" s="76"/>
      <c r="USG33" s="31"/>
      <c r="USH33" s="76"/>
      <c r="USI33" s="31"/>
      <c r="USJ33" s="76"/>
      <c r="USK33" s="31"/>
      <c r="USL33" s="76"/>
      <c r="USM33" s="31"/>
      <c r="USN33" s="76"/>
      <c r="USO33" s="31"/>
      <c r="USP33" s="76"/>
      <c r="USQ33" s="31"/>
      <c r="USR33" s="76"/>
      <c r="USS33" s="24"/>
      <c r="UST33" s="76"/>
      <c r="USU33" s="31"/>
      <c r="USV33" s="76"/>
      <c r="USW33" s="31"/>
      <c r="USX33" s="76"/>
      <c r="USY33" s="31"/>
      <c r="USZ33" s="76"/>
      <c r="UTA33" s="31"/>
      <c r="UTB33" s="76"/>
      <c r="UTC33" s="24"/>
      <c r="UTD33" s="76"/>
      <c r="UTE33" s="31"/>
      <c r="UTF33" s="76"/>
      <c r="UTG33" s="31"/>
      <c r="UTH33" s="76"/>
      <c r="UTI33" s="31"/>
      <c r="UTJ33" s="76"/>
      <c r="UTK33" s="24"/>
      <c r="UTL33" s="75"/>
      <c r="UTM33" s="75"/>
      <c r="UTN33" s="75"/>
      <c r="UTO33" s="35"/>
      <c r="UTP33" s="76"/>
      <c r="UTQ33" s="35"/>
      <c r="UTR33" s="76"/>
      <c r="UTS33" s="26"/>
      <c r="UTT33" s="76"/>
      <c r="UTU33" s="26"/>
      <c r="UTV33" s="76"/>
      <c r="UTW33" s="26"/>
      <c r="UTX33" s="76"/>
      <c r="UTY33" s="26"/>
      <c r="UTZ33" s="76"/>
      <c r="UUA33" s="26"/>
      <c r="UUB33" s="76"/>
      <c r="UUC33" s="26"/>
      <c r="UUD33" s="76"/>
      <c r="UUE33" s="26"/>
      <c r="UUF33" s="76"/>
      <c r="UUG33" s="31"/>
      <c r="UUH33" s="76"/>
      <c r="UUI33" s="31"/>
      <c r="UUJ33" s="76"/>
      <c r="UUK33" s="31"/>
      <c r="UUL33" s="76"/>
      <c r="UUM33" s="31"/>
      <c r="UUN33" s="76"/>
      <c r="UUO33" s="31"/>
      <c r="UUP33" s="76"/>
      <c r="UUQ33" s="31"/>
      <c r="UUR33" s="76"/>
      <c r="UUS33" s="31"/>
      <c r="UUT33" s="76"/>
      <c r="UUU33" s="31"/>
      <c r="UUV33" s="76"/>
      <c r="UUW33" s="31"/>
      <c r="UUX33" s="76"/>
      <c r="UUY33" s="31"/>
      <c r="UUZ33" s="76"/>
      <c r="UVA33" s="31"/>
      <c r="UVB33" s="77"/>
      <c r="UVC33" s="31"/>
      <c r="UVD33" s="76"/>
      <c r="UVE33" s="31"/>
      <c r="UVF33" s="76"/>
      <c r="UVG33" s="31"/>
      <c r="UVH33" s="76"/>
      <c r="UVI33" s="31"/>
      <c r="UVJ33" s="76"/>
      <c r="UVK33" s="31"/>
      <c r="UVL33" s="76"/>
      <c r="UVM33" s="31"/>
      <c r="UVN33" s="76"/>
      <c r="UVO33" s="31"/>
      <c r="UVP33" s="76"/>
      <c r="UVQ33" s="24"/>
      <c r="UVR33" s="76"/>
      <c r="UVS33" s="31"/>
      <c r="UVT33" s="76"/>
      <c r="UVU33" s="31"/>
      <c r="UVV33" s="76"/>
      <c r="UVW33" s="31"/>
      <c r="UVX33" s="76"/>
      <c r="UVY33" s="31"/>
      <c r="UVZ33" s="76"/>
      <c r="UWA33" s="24"/>
      <c r="UWB33" s="76"/>
      <c r="UWC33" s="31"/>
      <c r="UWD33" s="76"/>
      <c r="UWE33" s="31"/>
      <c r="UWF33" s="76"/>
      <c r="UWG33" s="31"/>
      <c r="UWH33" s="76"/>
      <c r="UWI33" s="24"/>
      <c r="UWJ33" s="75"/>
      <c r="UWK33" s="75"/>
      <c r="UWL33" s="75"/>
      <c r="UWM33" s="35"/>
      <c r="UWN33" s="76"/>
      <c r="UWO33" s="35"/>
      <c r="UWP33" s="76"/>
      <c r="UWQ33" s="26"/>
      <c r="UWR33" s="76"/>
      <c r="UWS33" s="26"/>
      <c r="UWT33" s="76"/>
      <c r="UWU33" s="26"/>
      <c r="UWV33" s="76"/>
      <c r="UWW33" s="26"/>
      <c r="UWX33" s="76"/>
      <c r="UWY33" s="26"/>
      <c r="UWZ33" s="76"/>
      <c r="UXA33" s="26"/>
      <c r="UXB33" s="76"/>
      <c r="UXC33" s="26"/>
      <c r="UXD33" s="76"/>
      <c r="UXE33" s="31"/>
      <c r="UXF33" s="76"/>
      <c r="UXG33" s="31"/>
      <c r="UXH33" s="76"/>
      <c r="UXI33" s="31"/>
      <c r="UXJ33" s="76"/>
      <c r="UXK33" s="31"/>
      <c r="UXL33" s="76"/>
      <c r="UXM33" s="31"/>
      <c r="UXN33" s="76"/>
      <c r="UXO33" s="31"/>
      <c r="UXP33" s="76"/>
      <c r="UXQ33" s="31"/>
      <c r="UXR33" s="76"/>
      <c r="UXS33" s="31"/>
      <c r="UXT33" s="76"/>
      <c r="UXU33" s="31"/>
      <c r="UXV33" s="76"/>
      <c r="UXW33" s="31"/>
      <c r="UXX33" s="76"/>
      <c r="UXY33" s="31"/>
      <c r="UXZ33" s="77"/>
      <c r="UYA33" s="31"/>
      <c r="UYB33" s="76"/>
      <c r="UYC33" s="31"/>
      <c r="UYD33" s="76"/>
      <c r="UYE33" s="31"/>
      <c r="UYF33" s="76"/>
      <c r="UYG33" s="31"/>
      <c r="UYH33" s="76"/>
      <c r="UYI33" s="31"/>
      <c r="UYJ33" s="76"/>
      <c r="UYK33" s="31"/>
      <c r="UYL33" s="76"/>
      <c r="UYM33" s="31"/>
      <c r="UYN33" s="76"/>
      <c r="UYO33" s="24"/>
      <c r="UYP33" s="76"/>
      <c r="UYQ33" s="31"/>
      <c r="UYR33" s="76"/>
      <c r="UYS33" s="31"/>
      <c r="UYT33" s="76"/>
      <c r="UYU33" s="31"/>
      <c r="UYV33" s="76"/>
      <c r="UYW33" s="31"/>
      <c r="UYX33" s="76"/>
      <c r="UYY33" s="24"/>
      <c r="UYZ33" s="76"/>
      <c r="UZA33" s="31"/>
      <c r="UZB33" s="76"/>
      <c r="UZC33" s="31"/>
      <c r="UZD33" s="76"/>
      <c r="UZE33" s="31"/>
      <c r="UZF33" s="76"/>
      <c r="UZG33" s="24"/>
      <c r="UZH33" s="75"/>
      <c r="UZI33" s="75"/>
      <c r="UZJ33" s="75"/>
      <c r="UZK33" s="35"/>
      <c r="UZL33" s="76"/>
      <c r="UZM33" s="35"/>
      <c r="UZN33" s="76"/>
      <c r="UZO33" s="26"/>
      <c r="UZP33" s="76"/>
      <c r="UZQ33" s="26"/>
      <c r="UZR33" s="76"/>
      <c r="UZS33" s="26"/>
      <c r="UZT33" s="76"/>
      <c r="UZU33" s="26"/>
      <c r="UZV33" s="76"/>
      <c r="UZW33" s="26"/>
      <c r="UZX33" s="76"/>
      <c r="UZY33" s="26"/>
      <c r="UZZ33" s="76"/>
      <c r="VAA33" s="26"/>
      <c r="VAB33" s="76"/>
      <c r="VAC33" s="31"/>
      <c r="VAD33" s="76"/>
      <c r="VAE33" s="31"/>
      <c r="VAF33" s="76"/>
      <c r="VAG33" s="31"/>
      <c r="VAH33" s="76"/>
      <c r="VAI33" s="31"/>
      <c r="VAJ33" s="76"/>
      <c r="VAK33" s="31"/>
      <c r="VAL33" s="76"/>
      <c r="VAM33" s="31"/>
      <c r="VAN33" s="76"/>
      <c r="VAO33" s="31"/>
      <c r="VAP33" s="76"/>
      <c r="VAQ33" s="31"/>
      <c r="VAR33" s="76"/>
      <c r="VAS33" s="31"/>
      <c r="VAT33" s="76"/>
      <c r="VAU33" s="31"/>
      <c r="VAV33" s="76"/>
      <c r="VAW33" s="31"/>
      <c r="VAX33" s="77"/>
      <c r="VAY33" s="31"/>
      <c r="VAZ33" s="76"/>
      <c r="VBA33" s="31"/>
      <c r="VBB33" s="76"/>
      <c r="VBC33" s="31"/>
      <c r="VBD33" s="76"/>
      <c r="VBE33" s="31"/>
      <c r="VBF33" s="76"/>
      <c r="VBG33" s="31"/>
      <c r="VBH33" s="76"/>
      <c r="VBI33" s="31"/>
      <c r="VBJ33" s="76"/>
      <c r="VBK33" s="31"/>
      <c r="VBL33" s="76"/>
      <c r="VBM33" s="24"/>
      <c r="VBN33" s="76"/>
      <c r="VBO33" s="31"/>
      <c r="VBP33" s="76"/>
      <c r="VBQ33" s="31"/>
      <c r="VBR33" s="76"/>
      <c r="VBS33" s="31"/>
      <c r="VBT33" s="76"/>
      <c r="VBU33" s="31"/>
      <c r="VBV33" s="76"/>
      <c r="VBW33" s="24"/>
      <c r="VBX33" s="76"/>
      <c r="VBY33" s="31"/>
      <c r="VBZ33" s="76"/>
      <c r="VCA33" s="31"/>
      <c r="VCB33" s="76"/>
      <c r="VCC33" s="31"/>
      <c r="VCD33" s="76"/>
      <c r="VCE33" s="24"/>
      <c r="VCF33" s="75"/>
      <c r="VCG33" s="75"/>
      <c r="VCH33" s="75"/>
      <c r="VCI33" s="35"/>
      <c r="VCJ33" s="76"/>
      <c r="VCK33" s="35"/>
      <c r="VCL33" s="76"/>
      <c r="VCM33" s="26"/>
      <c r="VCN33" s="76"/>
      <c r="VCO33" s="26"/>
      <c r="VCP33" s="76"/>
      <c r="VCQ33" s="26"/>
      <c r="VCR33" s="76"/>
      <c r="VCS33" s="26"/>
      <c r="VCT33" s="76"/>
      <c r="VCU33" s="26"/>
      <c r="VCV33" s="76"/>
      <c r="VCW33" s="26"/>
      <c r="VCX33" s="76"/>
      <c r="VCY33" s="26"/>
      <c r="VCZ33" s="76"/>
      <c r="VDA33" s="31"/>
      <c r="VDB33" s="76"/>
      <c r="VDC33" s="31"/>
      <c r="VDD33" s="76"/>
      <c r="VDE33" s="31"/>
      <c r="VDF33" s="76"/>
      <c r="VDG33" s="31"/>
      <c r="VDH33" s="76"/>
      <c r="VDI33" s="31"/>
      <c r="VDJ33" s="76"/>
      <c r="VDK33" s="31"/>
      <c r="VDL33" s="76"/>
      <c r="VDM33" s="31"/>
      <c r="VDN33" s="76"/>
      <c r="VDO33" s="31"/>
      <c r="VDP33" s="76"/>
      <c r="VDQ33" s="31"/>
      <c r="VDR33" s="76"/>
      <c r="VDS33" s="31"/>
      <c r="VDT33" s="76"/>
      <c r="VDU33" s="31"/>
      <c r="VDV33" s="77"/>
      <c r="VDW33" s="31"/>
      <c r="VDX33" s="76"/>
      <c r="VDY33" s="31"/>
      <c r="VDZ33" s="76"/>
      <c r="VEA33" s="31"/>
      <c r="VEB33" s="76"/>
      <c r="VEC33" s="31"/>
      <c r="VED33" s="76"/>
      <c r="VEE33" s="31"/>
      <c r="VEF33" s="76"/>
      <c r="VEG33" s="31"/>
      <c r="VEH33" s="76"/>
      <c r="VEI33" s="31"/>
      <c r="VEJ33" s="76"/>
      <c r="VEK33" s="24"/>
      <c r="VEL33" s="76"/>
      <c r="VEM33" s="31"/>
      <c r="VEN33" s="76"/>
      <c r="VEO33" s="31"/>
      <c r="VEP33" s="76"/>
      <c r="VEQ33" s="31"/>
      <c r="VER33" s="76"/>
      <c r="VES33" s="31"/>
      <c r="VET33" s="76"/>
      <c r="VEU33" s="24"/>
      <c r="VEV33" s="76"/>
      <c r="VEW33" s="31"/>
      <c r="VEX33" s="76"/>
      <c r="VEY33" s="31"/>
      <c r="VEZ33" s="76"/>
      <c r="VFA33" s="31"/>
      <c r="VFB33" s="76"/>
      <c r="VFC33" s="24"/>
      <c r="VFD33" s="75"/>
      <c r="VFE33" s="75"/>
      <c r="VFF33" s="75"/>
      <c r="VFG33" s="35"/>
      <c r="VFH33" s="76"/>
      <c r="VFI33" s="35"/>
      <c r="VFJ33" s="76"/>
      <c r="VFK33" s="26"/>
      <c r="VFL33" s="76"/>
      <c r="VFM33" s="26"/>
      <c r="VFN33" s="76"/>
      <c r="VFO33" s="26"/>
      <c r="VFP33" s="76"/>
      <c r="VFQ33" s="26"/>
      <c r="VFR33" s="76"/>
      <c r="VFS33" s="26"/>
      <c r="VFT33" s="76"/>
      <c r="VFU33" s="26"/>
      <c r="VFV33" s="76"/>
      <c r="VFW33" s="26"/>
      <c r="VFX33" s="76"/>
      <c r="VFY33" s="31"/>
      <c r="VFZ33" s="76"/>
      <c r="VGA33" s="31"/>
      <c r="VGB33" s="76"/>
      <c r="VGC33" s="31"/>
      <c r="VGD33" s="76"/>
      <c r="VGE33" s="31"/>
      <c r="VGF33" s="76"/>
      <c r="VGG33" s="31"/>
      <c r="VGH33" s="76"/>
      <c r="VGI33" s="31"/>
      <c r="VGJ33" s="76"/>
      <c r="VGK33" s="31"/>
      <c r="VGL33" s="76"/>
      <c r="VGM33" s="31"/>
      <c r="VGN33" s="76"/>
      <c r="VGO33" s="31"/>
      <c r="VGP33" s="76"/>
      <c r="VGQ33" s="31"/>
      <c r="VGR33" s="76"/>
      <c r="VGS33" s="31"/>
      <c r="VGT33" s="77"/>
      <c r="VGU33" s="31"/>
      <c r="VGV33" s="76"/>
      <c r="VGW33" s="31"/>
      <c r="VGX33" s="76"/>
      <c r="VGY33" s="31"/>
      <c r="VGZ33" s="76"/>
      <c r="VHA33" s="31"/>
      <c r="VHB33" s="76"/>
      <c r="VHC33" s="31"/>
      <c r="VHD33" s="76"/>
      <c r="VHE33" s="31"/>
      <c r="VHF33" s="76"/>
      <c r="VHG33" s="31"/>
      <c r="VHH33" s="76"/>
      <c r="VHI33" s="24"/>
      <c r="VHJ33" s="76"/>
      <c r="VHK33" s="31"/>
      <c r="VHL33" s="76"/>
      <c r="VHM33" s="31"/>
      <c r="VHN33" s="76"/>
      <c r="VHO33" s="31"/>
      <c r="VHP33" s="76"/>
      <c r="VHQ33" s="31"/>
      <c r="VHR33" s="76"/>
      <c r="VHS33" s="24"/>
      <c r="VHT33" s="76"/>
      <c r="VHU33" s="31"/>
      <c r="VHV33" s="76"/>
      <c r="VHW33" s="31"/>
      <c r="VHX33" s="76"/>
      <c r="VHY33" s="31"/>
      <c r="VHZ33" s="76"/>
      <c r="VIA33" s="24"/>
      <c r="VIB33" s="75"/>
      <c r="VIC33" s="75"/>
      <c r="VID33" s="75"/>
      <c r="VIE33" s="35"/>
      <c r="VIF33" s="76"/>
      <c r="VIG33" s="35"/>
      <c r="VIH33" s="76"/>
      <c r="VII33" s="26"/>
      <c r="VIJ33" s="76"/>
      <c r="VIK33" s="26"/>
      <c r="VIL33" s="76"/>
      <c r="VIM33" s="26"/>
      <c r="VIN33" s="76"/>
      <c r="VIO33" s="26"/>
      <c r="VIP33" s="76"/>
      <c r="VIQ33" s="26"/>
      <c r="VIR33" s="76"/>
      <c r="VIS33" s="26"/>
      <c r="VIT33" s="76"/>
      <c r="VIU33" s="26"/>
      <c r="VIV33" s="76"/>
      <c r="VIW33" s="31"/>
      <c r="VIX33" s="76"/>
      <c r="VIY33" s="31"/>
      <c r="VIZ33" s="76"/>
      <c r="VJA33" s="31"/>
      <c r="VJB33" s="76"/>
      <c r="VJC33" s="31"/>
      <c r="VJD33" s="76"/>
      <c r="VJE33" s="31"/>
      <c r="VJF33" s="76"/>
      <c r="VJG33" s="31"/>
      <c r="VJH33" s="76"/>
      <c r="VJI33" s="31"/>
      <c r="VJJ33" s="76"/>
      <c r="VJK33" s="31"/>
      <c r="VJL33" s="76"/>
      <c r="VJM33" s="31"/>
      <c r="VJN33" s="76"/>
      <c r="VJO33" s="31"/>
      <c r="VJP33" s="76"/>
      <c r="VJQ33" s="31"/>
      <c r="VJR33" s="77"/>
    </row>
    <row r="34" spans="1:15150" s="60" customFormat="1" ht="13.95" customHeight="1" x14ac:dyDescent="0.2">
      <c r="A34" s="124" t="s">
        <v>99</v>
      </c>
      <c r="B34" s="85"/>
      <c r="C34" s="70">
        <v>-21</v>
      </c>
      <c r="D34" s="85"/>
      <c r="E34" s="70">
        <v>-108</v>
      </c>
      <c r="F34" s="85"/>
      <c r="G34" s="70">
        <f t="shared" ref="G34:G35" si="4">E34-I34-K34-M34</f>
        <v>82</v>
      </c>
      <c r="H34" s="85"/>
      <c r="I34" s="70">
        <v>-89</v>
      </c>
      <c r="J34" s="85"/>
      <c r="K34" s="70">
        <v>-73</v>
      </c>
      <c r="L34" s="85"/>
      <c r="M34" s="70">
        <v>-28</v>
      </c>
      <c r="N34" s="85"/>
      <c r="O34" s="70">
        <v>-115</v>
      </c>
      <c r="P34" s="85"/>
      <c r="Q34" s="70">
        <f t="shared" ref="Q34:Q35" si="5">O34-S34-U34-W34</f>
        <v>185</v>
      </c>
      <c r="R34" s="85"/>
      <c r="S34" s="70">
        <v>-101</v>
      </c>
      <c r="T34" s="85"/>
      <c r="U34" s="70">
        <v>-137</v>
      </c>
      <c r="V34" s="85"/>
      <c r="W34" s="70">
        <v>-62</v>
      </c>
      <c r="X34" s="85"/>
      <c r="Y34" s="70">
        <v>-89</v>
      </c>
      <c r="Z34" s="85"/>
      <c r="AA34" s="70">
        <v>-62</v>
      </c>
      <c r="AB34" s="85"/>
      <c r="AC34" s="70">
        <v>-47</v>
      </c>
      <c r="AD34" s="85"/>
      <c r="AE34" s="70">
        <v>-15</v>
      </c>
      <c r="AG34" s="70">
        <v>-54</v>
      </c>
      <c r="AI34" s="70">
        <v>-47</v>
      </c>
      <c r="AK34" s="70">
        <v>-40</v>
      </c>
      <c r="AM34" s="70">
        <v>-14</v>
      </c>
      <c r="AO34" s="72">
        <v>-345</v>
      </c>
      <c r="AP34" s="85"/>
      <c r="AQ34" s="70">
        <v>-327</v>
      </c>
      <c r="AS34" s="70">
        <v>-171</v>
      </c>
      <c r="AU34" s="70">
        <v>-51</v>
      </c>
      <c r="AW34" s="72">
        <v>-194</v>
      </c>
      <c r="AX34" s="85"/>
      <c r="AY34" s="70">
        <v>-118</v>
      </c>
      <c r="BA34" s="70">
        <v>-83</v>
      </c>
      <c r="BC34" s="70">
        <v>-63</v>
      </c>
      <c r="BE34" s="72">
        <v>-175</v>
      </c>
      <c r="BF34" s="85"/>
      <c r="BG34" s="70">
        <v>-58</v>
      </c>
      <c r="BI34" s="70">
        <v>-46</v>
      </c>
      <c r="BK34" s="70">
        <v>-18</v>
      </c>
      <c r="BM34" s="72">
        <v>-331</v>
      </c>
    </row>
    <row r="35" spans="1:15150" s="60" customFormat="1" ht="13.95" customHeight="1" x14ac:dyDescent="0.2">
      <c r="A35" s="124" t="s">
        <v>100</v>
      </c>
      <c r="B35" s="85"/>
      <c r="C35" s="70">
        <v>-86</v>
      </c>
      <c r="D35" s="85"/>
      <c r="E35" s="70">
        <v>-1155</v>
      </c>
      <c r="F35" s="85"/>
      <c r="G35" s="70">
        <f t="shared" si="4"/>
        <v>235</v>
      </c>
      <c r="H35" s="85"/>
      <c r="I35" s="70">
        <v>-907</v>
      </c>
      <c r="J35" s="85"/>
      <c r="K35" s="70">
        <v>-387</v>
      </c>
      <c r="L35" s="85"/>
      <c r="M35" s="70">
        <v>-96</v>
      </c>
      <c r="N35" s="85"/>
      <c r="O35" s="70">
        <v>-1150</v>
      </c>
      <c r="P35" s="85"/>
      <c r="Q35" s="70">
        <f t="shared" si="5"/>
        <v>-131</v>
      </c>
      <c r="R35" s="85"/>
      <c r="S35" s="70">
        <v>-545</v>
      </c>
      <c r="T35" s="85"/>
      <c r="U35" s="70">
        <v>-430</v>
      </c>
      <c r="V35" s="85"/>
      <c r="W35" s="70">
        <v>-44</v>
      </c>
      <c r="X35" s="85"/>
      <c r="Y35" s="70">
        <v>-1747</v>
      </c>
      <c r="Z35" s="85"/>
      <c r="AA35" s="70">
        <v>-1151</v>
      </c>
      <c r="AB35" s="85"/>
      <c r="AC35" s="70">
        <v>-648</v>
      </c>
      <c r="AD35" s="85"/>
      <c r="AE35" s="70">
        <v>-189</v>
      </c>
      <c r="AG35" s="70">
        <v>-1140</v>
      </c>
      <c r="AI35" s="70">
        <v>-421</v>
      </c>
      <c r="AK35" s="70">
        <v>-370</v>
      </c>
      <c r="AM35" s="70">
        <v>-9</v>
      </c>
      <c r="AO35" s="72">
        <v>-335</v>
      </c>
      <c r="AP35" s="85"/>
      <c r="AQ35" s="70">
        <v>-88</v>
      </c>
      <c r="AS35" s="70">
        <v>-88</v>
      </c>
      <c r="AU35" s="70">
        <v>-7</v>
      </c>
      <c r="AW35" s="72">
        <v>-150</v>
      </c>
      <c r="AX35" s="85"/>
      <c r="AY35" s="70">
        <v>-105</v>
      </c>
      <c r="BA35" s="70">
        <v>-92</v>
      </c>
      <c r="BC35" s="70">
        <v>-13</v>
      </c>
      <c r="BE35" s="72">
        <v>-354</v>
      </c>
      <c r="BF35" s="85"/>
      <c r="BG35" s="70">
        <v>-188</v>
      </c>
      <c r="BI35" s="70">
        <v>-157</v>
      </c>
      <c r="BK35" s="70">
        <v>-21</v>
      </c>
      <c r="BM35" s="72">
        <v>-341</v>
      </c>
    </row>
    <row r="36" spans="1:15150" s="60" customFormat="1" ht="14.1" customHeight="1" x14ac:dyDescent="0.2">
      <c r="A36" s="79" t="s">
        <v>101</v>
      </c>
      <c r="B36" s="75"/>
      <c r="C36" s="36">
        <f>SUM(C34:C35)+C33</f>
        <v>225</v>
      </c>
      <c r="D36" s="75"/>
      <c r="E36" s="36">
        <f>SUM(E34:E35)+E33</f>
        <v>166</v>
      </c>
      <c r="F36" s="75"/>
      <c r="G36" s="36">
        <f>SUM(G34:G35)+G33</f>
        <v>318</v>
      </c>
      <c r="H36" s="75"/>
      <c r="I36" s="36">
        <f>SUM(I34:I35)+I33</f>
        <v>-125</v>
      </c>
      <c r="J36" s="75"/>
      <c r="K36" s="36">
        <f>SUM(K34:K35)+K33</f>
        <v>81</v>
      </c>
      <c r="L36" s="35"/>
      <c r="M36" s="36">
        <f>SUM(M34:M35)+M33</f>
        <v>-108</v>
      </c>
      <c r="N36" s="35"/>
      <c r="O36" s="36">
        <f>SUM(O34:O35)+O33</f>
        <v>613</v>
      </c>
      <c r="P36" s="35"/>
      <c r="Q36" s="36">
        <f>SUM(Q34:Q35)+Q33</f>
        <v>-235</v>
      </c>
      <c r="R36" s="26"/>
      <c r="S36" s="36">
        <f>SUM(S34:S35)+S33</f>
        <v>622</v>
      </c>
      <c r="T36" s="26"/>
      <c r="U36" s="36">
        <f>SUM(U34:U35)+U33</f>
        <v>243</v>
      </c>
      <c r="V36" s="26"/>
      <c r="W36" s="36">
        <f>SUM(W34:W35)+W33</f>
        <v>-17</v>
      </c>
      <c r="X36" s="26"/>
      <c r="Y36" s="36">
        <f>SUM(Y34:Y35)+Y33</f>
        <v>298</v>
      </c>
      <c r="Z36" s="26"/>
      <c r="AA36" s="36">
        <f>SUM(AA34:AA35)+AA33</f>
        <v>49</v>
      </c>
      <c r="AB36" s="26"/>
      <c r="AC36" s="36">
        <f>SUM(AC34:AC35)+AC33</f>
        <v>55</v>
      </c>
      <c r="AD36" s="26"/>
      <c r="AE36" s="36">
        <f>SUM(AE34:AE35)+AE33</f>
        <v>-105</v>
      </c>
      <c r="AF36" s="31"/>
      <c r="AG36" s="36">
        <f>SUM(AG34:AG35)+AG33</f>
        <v>-134</v>
      </c>
      <c r="AH36" s="31"/>
      <c r="AI36" s="36">
        <f>SUM(AI34:AI35)+AI33</f>
        <v>3</v>
      </c>
      <c r="AJ36" s="31"/>
      <c r="AK36" s="36">
        <f>SUM(AK34:AK35)+AK33</f>
        <v>-358</v>
      </c>
      <c r="AL36" s="31"/>
      <c r="AM36" s="36">
        <f>SUM(AM34:AM35)+AM33</f>
        <v>-45</v>
      </c>
      <c r="AN36" s="31"/>
      <c r="AO36" s="36">
        <f>SUM(AO34:AO35)+AO33</f>
        <v>1380</v>
      </c>
      <c r="AP36" s="31"/>
      <c r="AQ36" s="36">
        <f>SUM(AQ34:AQ35)+AQ33</f>
        <v>942</v>
      </c>
      <c r="AR36" s="31"/>
      <c r="AS36" s="36">
        <f>SUM(AS34:AS35)+AS33</f>
        <v>539</v>
      </c>
      <c r="AT36" s="31"/>
      <c r="AU36" s="36">
        <f>SUM(AU34:AU35)+AU33</f>
        <v>283</v>
      </c>
      <c r="AV36" s="31"/>
      <c r="AW36" s="36">
        <f>SUM(AW34:AW35)+AW33</f>
        <v>1346</v>
      </c>
      <c r="AX36" s="31"/>
      <c r="AY36" s="36">
        <f>SUM(AY34:AY35)+AY33</f>
        <v>823</v>
      </c>
      <c r="AZ36" s="31"/>
      <c r="BA36" s="36">
        <f>SUM(BA34:BA35)+BA33</f>
        <v>110</v>
      </c>
      <c r="BB36" s="31"/>
      <c r="BC36" s="36">
        <f>SUM(BC34:BC35)+BC33</f>
        <v>-8</v>
      </c>
      <c r="BD36" s="31"/>
      <c r="BE36" s="36">
        <f>SUM(BE34:BE35)+BE33</f>
        <v>802</v>
      </c>
      <c r="BF36" s="31"/>
      <c r="BG36" s="36">
        <f>SUM(BG34:BG35)+BG33</f>
        <v>277</v>
      </c>
      <c r="BH36" s="31"/>
      <c r="BI36" s="36">
        <f>SUM(BI34:BI35)+BI33</f>
        <v>-80</v>
      </c>
      <c r="BJ36" s="31"/>
      <c r="BK36" s="36">
        <f>SUM(BK34:BK35)+BK33</f>
        <v>56</v>
      </c>
      <c r="BL36" s="31"/>
      <c r="BM36" s="36">
        <f>SUM(BM34:BM35)+BM33</f>
        <v>-662</v>
      </c>
      <c r="BN36" s="76"/>
      <c r="BO36" s="26"/>
      <c r="BP36" s="76"/>
      <c r="BQ36" s="26"/>
      <c r="BR36" s="76"/>
      <c r="BS36" s="26"/>
      <c r="BT36" s="76"/>
      <c r="BU36" s="26"/>
      <c r="BV36" s="76"/>
      <c r="BW36" s="26"/>
      <c r="BX36" s="76"/>
      <c r="BY36" s="26"/>
      <c r="BZ36" s="76"/>
      <c r="CA36" s="26"/>
      <c r="CB36" s="76"/>
      <c r="CC36" s="31"/>
      <c r="CD36" s="76"/>
      <c r="CE36" s="31"/>
      <c r="CF36" s="76"/>
      <c r="CG36" s="31"/>
      <c r="CH36" s="76"/>
      <c r="CI36" s="31"/>
      <c r="CJ36" s="76"/>
      <c r="CK36" s="31"/>
      <c r="CL36" s="76"/>
      <c r="CM36" s="31"/>
      <c r="CN36" s="76"/>
      <c r="CO36" s="31"/>
      <c r="CP36" s="76"/>
      <c r="CQ36" s="31"/>
      <c r="CR36" s="76"/>
      <c r="CS36" s="31"/>
      <c r="CT36" s="76"/>
      <c r="CU36" s="31"/>
      <c r="CV36" s="76"/>
      <c r="CW36" s="31"/>
      <c r="CX36" s="77"/>
      <c r="CY36" s="31"/>
      <c r="CZ36" s="76"/>
      <c r="DA36" s="31"/>
      <c r="DB36" s="76"/>
      <c r="DC36" s="31"/>
      <c r="DD36" s="76"/>
      <c r="DE36" s="31"/>
      <c r="DF36" s="76"/>
      <c r="DG36" s="31"/>
      <c r="DH36" s="76"/>
      <c r="DI36" s="31"/>
      <c r="DJ36" s="76"/>
      <c r="DK36" s="31"/>
      <c r="DL36" s="76"/>
      <c r="DM36" s="24"/>
      <c r="DN36" s="76"/>
      <c r="DO36" s="31"/>
      <c r="DP36" s="76"/>
      <c r="DQ36" s="31"/>
      <c r="DR36" s="76"/>
      <c r="DS36" s="31"/>
      <c r="DT36" s="76"/>
      <c r="DU36" s="31"/>
      <c r="DV36" s="76"/>
      <c r="DW36" s="24"/>
      <c r="DX36" s="76"/>
      <c r="DY36" s="31"/>
      <c r="DZ36" s="76"/>
      <c r="EA36" s="31"/>
      <c r="EB36" s="76"/>
      <c r="EC36" s="31"/>
      <c r="ED36" s="76"/>
      <c r="EE36" s="24"/>
      <c r="EF36" s="75"/>
      <c r="EG36" s="75"/>
      <c r="EH36" s="75"/>
      <c r="EI36" s="35"/>
      <c r="EJ36" s="76"/>
      <c r="EK36" s="35"/>
      <c r="EL36" s="76"/>
      <c r="EM36" s="26"/>
      <c r="EN36" s="76"/>
      <c r="EO36" s="26"/>
      <c r="EP36" s="76"/>
      <c r="EQ36" s="26"/>
      <c r="ER36" s="76"/>
      <c r="ES36" s="26"/>
      <c r="ET36" s="76"/>
      <c r="EU36" s="26"/>
      <c r="EV36" s="76"/>
      <c r="EW36" s="26"/>
      <c r="EX36" s="76"/>
      <c r="EY36" s="26"/>
      <c r="EZ36" s="76"/>
      <c r="FA36" s="31"/>
      <c r="FB36" s="76"/>
      <c r="FC36" s="31"/>
      <c r="FD36" s="76"/>
      <c r="FE36" s="31"/>
      <c r="FF36" s="76"/>
      <c r="FG36" s="31"/>
      <c r="FH36" s="76"/>
      <c r="FI36" s="31"/>
      <c r="FJ36" s="76"/>
      <c r="FK36" s="31"/>
      <c r="FL36" s="76"/>
      <c r="FM36" s="31"/>
      <c r="FN36" s="76"/>
      <c r="FO36" s="31"/>
      <c r="FP36" s="76"/>
      <c r="FQ36" s="31"/>
      <c r="FR36" s="76"/>
      <c r="FS36" s="31"/>
      <c r="FT36" s="76"/>
      <c r="FU36" s="31"/>
      <c r="FV36" s="77"/>
      <c r="FW36" s="31"/>
      <c r="FX36" s="76"/>
      <c r="FY36" s="31"/>
      <c r="FZ36" s="76"/>
      <c r="GA36" s="31"/>
      <c r="GB36" s="76"/>
      <c r="GC36" s="31"/>
      <c r="GD36" s="76"/>
      <c r="GE36" s="31"/>
      <c r="GF36" s="76"/>
      <c r="GG36" s="31"/>
      <c r="GH36" s="76"/>
      <c r="GI36" s="31"/>
      <c r="GJ36" s="76"/>
      <c r="GK36" s="24"/>
      <c r="GL36" s="76"/>
      <c r="GM36" s="31"/>
      <c r="GN36" s="76"/>
      <c r="GO36" s="31"/>
      <c r="GP36" s="76"/>
      <c r="GQ36" s="31"/>
      <c r="GR36" s="76"/>
      <c r="GS36" s="31"/>
      <c r="GT36" s="76"/>
      <c r="GU36" s="24"/>
      <c r="GV36" s="76"/>
      <c r="GW36" s="31"/>
      <c r="GX36" s="76"/>
      <c r="GY36" s="31"/>
      <c r="GZ36" s="76"/>
      <c r="HA36" s="31"/>
      <c r="HB36" s="76"/>
      <c r="HC36" s="24"/>
      <c r="HD36" s="75"/>
      <c r="HE36" s="75"/>
      <c r="HF36" s="75"/>
      <c r="HG36" s="35"/>
      <c r="HH36" s="76"/>
      <c r="HI36" s="35"/>
      <c r="HJ36" s="76"/>
      <c r="HK36" s="26"/>
      <c r="HL36" s="76"/>
      <c r="HM36" s="26"/>
      <c r="HN36" s="76"/>
      <c r="HO36" s="26"/>
      <c r="HP36" s="76"/>
      <c r="HQ36" s="26"/>
      <c r="HR36" s="76"/>
      <c r="HS36" s="26"/>
      <c r="HT36" s="76"/>
      <c r="HU36" s="26"/>
      <c r="HV36" s="76"/>
      <c r="HW36" s="26"/>
      <c r="HX36" s="76"/>
      <c r="HY36" s="31"/>
      <c r="HZ36" s="76"/>
      <c r="IA36" s="31"/>
      <c r="IB36" s="76"/>
      <c r="IC36" s="31"/>
      <c r="ID36" s="76"/>
      <c r="IE36" s="31"/>
      <c r="IF36" s="76"/>
      <c r="IG36" s="31"/>
      <c r="IH36" s="76"/>
      <c r="II36" s="31"/>
      <c r="IJ36" s="76"/>
      <c r="IK36" s="31"/>
      <c r="IL36" s="76"/>
      <c r="IM36" s="31"/>
      <c r="IN36" s="76"/>
      <c r="IO36" s="31"/>
      <c r="IP36" s="76"/>
      <c r="IQ36" s="31"/>
      <c r="IR36" s="76"/>
      <c r="IS36" s="31"/>
      <c r="IT36" s="77"/>
      <c r="IU36" s="31"/>
      <c r="IV36" s="76"/>
      <c r="IW36" s="31"/>
      <c r="IX36" s="76"/>
      <c r="IY36" s="31"/>
      <c r="IZ36" s="76"/>
      <c r="JA36" s="31"/>
      <c r="JB36" s="76"/>
      <c r="JC36" s="31"/>
      <c r="JD36" s="76"/>
      <c r="JE36" s="31"/>
      <c r="JF36" s="76"/>
      <c r="JG36" s="31"/>
      <c r="JH36" s="76"/>
      <c r="JI36" s="24"/>
      <c r="JJ36" s="76"/>
      <c r="JK36" s="31"/>
      <c r="JL36" s="76"/>
      <c r="JM36" s="31"/>
      <c r="JN36" s="76"/>
      <c r="JO36" s="31"/>
      <c r="JP36" s="76"/>
      <c r="JQ36" s="31"/>
      <c r="JR36" s="76"/>
      <c r="JS36" s="24"/>
      <c r="JT36" s="76"/>
      <c r="JU36" s="31"/>
      <c r="JV36" s="76"/>
      <c r="JW36" s="31"/>
      <c r="JX36" s="76"/>
      <c r="JY36" s="31"/>
      <c r="JZ36" s="76"/>
      <c r="KA36" s="24"/>
      <c r="KB36" s="75"/>
      <c r="KC36" s="75"/>
      <c r="KD36" s="75"/>
      <c r="KE36" s="35"/>
      <c r="KF36" s="76"/>
      <c r="KG36" s="35"/>
      <c r="KH36" s="76"/>
      <c r="KI36" s="26"/>
      <c r="KJ36" s="76"/>
      <c r="KK36" s="26"/>
      <c r="KL36" s="76"/>
      <c r="KM36" s="26"/>
      <c r="KN36" s="76"/>
      <c r="KO36" s="26"/>
      <c r="KP36" s="76"/>
      <c r="KQ36" s="26"/>
      <c r="KR36" s="76"/>
      <c r="KS36" s="26"/>
      <c r="KT36" s="76"/>
      <c r="KU36" s="26"/>
      <c r="KV36" s="76"/>
      <c r="KW36" s="31"/>
      <c r="KX36" s="76"/>
      <c r="KY36" s="31"/>
      <c r="KZ36" s="76"/>
      <c r="LA36" s="31"/>
      <c r="LB36" s="76"/>
      <c r="LC36" s="31"/>
      <c r="LD36" s="76"/>
      <c r="LE36" s="31"/>
      <c r="LF36" s="76"/>
      <c r="LG36" s="31"/>
      <c r="LH36" s="76"/>
      <c r="LI36" s="31"/>
      <c r="LJ36" s="76"/>
      <c r="LK36" s="31"/>
      <c r="LL36" s="76"/>
      <c r="LM36" s="31"/>
      <c r="LN36" s="76"/>
      <c r="LO36" s="31"/>
      <c r="LP36" s="76"/>
      <c r="LQ36" s="31"/>
      <c r="LR36" s="77"/>
      <c r="LS36" s="31"/>
      <c r="LT36" s="76"/>
      <c r="LU36" s="31"/>
      <c r="LV36" s="76"/>
      <c r="LW36" s="31"/>
      <c r="LX36" s="76"/>
      <c r="LY36" s="31"/>
      <c r="LZ36" s="76"/>
      <c r="MA36" s="31"/>
      <c r="MB36" s="76"/>
      <c r="MC36" s="31"/>
      <c r="MD36" s="76"/>
      <c r="ME36" s="31"/>
      <c r="MF36" s="76"/>
      <c r="MG36" s="24"/>
      <c r="MH36" s="76"/>
      <c r="MI36" s="31"/>
      <c r="MJ36" s="76"/>
      <c r="MK36" s="31"/>
      <c r="ML36" s="76"/>
      <c r="MM36" s="31"/>
      <c r="MN36" s="76"/>
      <c r="MO36" s="31"/>
      <c r="MP36" s="76"/>
      <c r="MQ36" s="24"/>
      <c r="MR36" s="76"/>
      <c r="MS36" s="31"/>
      <c r="MT36" s="76"/>
      <c r="MU36" s="31"/>
      <c r="MV36" s="76"/>
      <c r="MW36" s="31"/>
      <c r="MX36" s="76"/>
      <c r="MY36" s="24"/>
      <c r="MZ36" s="75"/>
      <c r="NA36" s="75"/>
      <c r="NB36" s="75"/>
      <c r="NC36" s="35"/>
      <c r="ND36" s="76"/>
      <c r="NE36" s="35"/>
      <c r="NF36" s="76"/>
      <c r="NG36" s="26"/>
      <c r="NH36" s="76"/>
      <c r="NI36" s="26"/>
      <c r="NJ36" s="76"/>
      <c r="NK36" s="26"/>
      <c r="NL36" s="76"/>
      <c r="NM36" s="26"/>
      <c r="NN36" s="76"/>
      <c r="NO36" s="26"/>
      <c r="NP36" s="76"/>
      <c r="NQ36" s="26"/>
      <c r="NR36" s="76"/>
      <c r="NS36" s="26"/>
      <c r="NT36" s="76"/>
      <c r="NU36" s="31"/>
      <c r="NV36" s="76"/>
      <c r="NW36" s="31"/>
      <c r="NX36" s="76"/>
      <c r="NY36" s="31"/>
      <c r="NZ36" s="76"/>
      <c r="OA36" s="31"/>
      <c r="OB36" s="76"/>
      <c r="OC36" s="31"/>
      <c r="OD36" s="76"/>
      <c r="OE36" s="31"/>
      <c r="OF36" s="76"/>
      <c r="OG36" s="31"/>
      <c r="OH36" s="76"/>
      <c r="OI36" s="31"/>
      <c r="OJ36" s="76"/>
      <c r="OK36" s="31"/>
      <c r="OL36" s="76"/>
      <c r="OM36" s="31"/>
      <c r="ON36" s="76"/>
      <c r="OO36" s="31"/>
      <c r="OP36" s="77"/>
      <c r="OQ36" s="31"/>
      <c r="OR36" s="76"/>
      <c r="OS36" s="31"/>
      <c r="OT36" s="76"/>
      <c r="OU36" s="31"/>
      <c r="OV36" s="76"/>
      <c r="OW36" s="31"/>
      <c r="OX36" s="76"/>
      <c r="OY36" s="31"/>
      <c r="OZ36" s="76"/>
      <c r="PA36" s="31"/>
      <c r="PB36" s="76"/>
      <c r="PC36" s="31"/>
      <c r="PD36" s="76"/>
      <c r="PE36" s="24"/>
      <c r="PF36" s="76"/>
      <c r="PG36" s="31"/>
      <c r="PH36" s="76"/>
      <c r="PI36" s="31"/>
      <c r="PJ36" s="76"/>
      <c r="PK36" s="31"/>
      <c r="PL36" s="76"/>
      <c r="PM36" s="31"/>
      <c r="PN36" s="76"/>
      <c r="PO36" s="24"/>
      <c r="PP36" s="76"/>
      <c r="PQ36" s="31"/>
      <c r="PR36" s="76"/>
      <c r="PS36" s="31"/>
      <c r="PT36" s="76"/>
      <c r="PU36" s="31"/>
      <c r="PV36" s="76"/>
      <c r="PW36" s="24"/>
      <c r="PX36" s="75"/>
      <c r="PY36" s="75"/>
      <c r="PZ36" s="75"/>
      <c r="QA36" s="35"/>
      <c r="QB36" s="76"/>
      <c r="QC36" s="35"/>
      <c r="QD36" s="76"/>
      <c r="QE36" s="26"/>
      <c r="QF36" s="76"/>
      <c r="QG36" s="26"/>
      <c r="QH36" s="76"/>
      <c r="QI36" s="26"/>
      <c r="QJ36" s="76"/>
      <c r="QK36" s="26"/>
      <c r="QL36" s="76"/>
      <c r="QM36" s="26"/>
      <c r="QN36" s="76"/>
      <c r="QO36" s="26"/>
      <c r="QP36" s="76"/>
      <c r="QQ36" s="26"/>
      <c r="QR36" s="76"/>
      <c r="QS36" s="31"/>
      <c r="QT36" s="76"/>
      <c r="QU36" s="31"/>
      <c r="QV36" s="76"/>
      <c r="QW36" s="31"/>
      <c r="QX36" s="76"/>
      <c r="QY36" s="31"/>
      <c r="QZ36" s="76"/>
      <c r="RA36" s="31"/>
      <c r="RB36" s="76"/>
      <c r="RC36" s="31"/>
      <c r="RD36" s="76"/>
      <c r="RE36" s="31"/>
      <c r="RF36" s="76"/>
      <c r="RG36" s="31"/>
      <c r="RH36" s="76"/>
      <c r="RI36" s="31"/>
      <c r="RJ36" s="76"/>
      <c r="RK36" s="31"/>
      <c r="RL36" s="76"/>
      <c r="RM36" s="31"/>
      <c r="RN36" s="77"/>
      <c r="RO36" s="31"/>
      <c r="RP36" s="76"/>
      <c r="RQ36" s="31"/>
      <c r="RR36" s="76"/>
      <c r="RS36" s="31"/>
      <c r="RT36" s="76"/>
      <c r="RU36" s="31"/>
      <c r="RV36" s="76"/>
      <c r="RW36" s="31"/>
      <c r="RX36" s="76"/>
      <c r="RY36" s="31"/>
      <c r="RZ36" s="76"/>
      <c r="SA36" s="31"/>
      <c r="SB36" s="76"/>
      <c r="SC36" s="24"/>
      <c r="SD36" s="76"/>
      <c r="SE36" s="31"/>
      <c r="SF36" s="76"/>
      <c r="SG36" s="31"/>
      <c r="SH36" s="76"/>
      <c r="SI36" s="31"/>
      <c r="SJ36" s="76"/>
      <c r="SK36" s="31"/>
      <c r="SL36" s="76"/>
      <c r="SM36" s="24"/>
      <c r="SN36" s="76"/>
      <c r="SO36" s="31"/>
      <c r="SP36" s="76"/>
      <c r="SQ36" s="31"/>
      <c r="SR36" s="76"/>
      <c r="SS36" s="31"/>
      <c r="ST36" s="76"/>
      <c r="SU36" s="24"/>
      <c r="SV36" s="75"/>
      <c r="SW36" s="75"/>
      <c r="SX36" s="75"/>
      <c r="SY36" s="35"/>
      <c r="SZ36" s="76"/>
      <c r="TA36" s="35"/>
      <c r="TB36" s="76"/>
      <c r="TC36" s="26"/>
      <c r="TD36" s="76"/>
      <c r="TE36" s="26"/>
      <c r="TF36" s="76"/>
      <c r="TG36" s="26"/>
      <c r="TH36" s="76"/>
      <c r="TI36" s="26"/>
      <c r="TJ36" s="76"/>
      <c r="TK36" s="26"/>
      <c r="TL36" s="76"/>
      <c r="TM36" s="26"/>
      <c r="TN36" s="76"/>
      <c r="TO36" s="26"/>
      <c r="TP36" s="76"/>
      <c r="TQ36" s="31"/>
      <c r="TR36" s="76"/>
      <c r="TS36" s="31"/>
      <c r="TT36" s="76"/>
      <c r="TU36" s="31"/>
      <c r="TV36" s="76"/>
      <c r="TW36" s="31"/>
      <c r="TX36" s="76"/>
      <c r="TY36" s="31"/>
      <c r="TZ36" s="76"/>
      <c r="UA36" s="31"/>
      <c r="UB36" s="76"/>
      <c r="UC36" s="31"/>
      <c r="UD36" s="76"/>
      <c r="UE36" s="31"/>
      <c r="UF36" s="76"/>
      <c r="UG36" s="31"/>
      <c r="UH36" s="76"/>
      <c r="UI36" s="31"/>
      <c r="UJ36" s="76"/>
      <c r="UK36" s="31"/>
      <c r="UL36" s="77"/>
      <c r="UM36" s="31"/>
      <c r="UN36" s="76"/>
      <c r="UO36" s="31"/>
      <c r="UP36" s="76"/>
      <c r="UQ36" s="31"/>
      <c r="UR36" s="76"/>
      <c r="US36" s="31"/>
      <c r="UT36" s="76"/>
      <c r="UU36" s="31"/>
      <c r="UV36" s="76"/>
      <c r="UW36" s="31"/>
      <c r="UX36" s="76"/>
      <c r="UY36" s="31"/>
      <c r="UZ36" s="76"/>
      <c r="VA36" s="24"/>
      <c r="VB36" s="76"/>
      <c r="VC36" s="31"/>
      <c r="VD36" s="76"/>
      <c r="VE36" s="31"/>
      <c r="VF36" s="76"/>
      <c r="VG36" s="31"/>
      <c r="VH36" s="76"/>
      <c r="VI36" s="31"/>
      <c r="VJ36" s="76"/>
      <c r="VK36" s="24"/>
      <c r="VL36" s="76"/>
      <c r="VM36" s="31"/>
      <c r="VN36" s="76"/>
      <c r="VO36" s="31"/>
      <c r="VP36" s="76"/>
      <c r="VQ36" s="31"/>
      <c r="VR36" s="76"/>
      <c r="VS36" s="24"/>
      <c r="VT36" s="75"/>
      <c r="VU36" s="75"/>
      <c r="VV36" s="75"/>
      <c r="VW36" s="35"/>
      <c r="VX36" s="76"/>
      <c r="VY36" s="35"/>
      <c r="VZ36" s="76"/>
      <c r="WA36" s="26"/>
      <c r="WB36" s="76"/>
      <c r="WC36" s="26"/>
      <c r="WD36" s="76"/>
      <c r="WE36" s="26"/>
      <c r="WF36" s="76"/>
      <c r="WG36" s="26"/>
      <c r="WH36" s="76"/>
      <c r="WI36" s="26"/>
      <c r="WJ36" s="76"/>
      <c r="WK36" s="26"/>
      <c r="WL36" s="76"/>
      <c r="WM36" s="26"/>
      <c r="WN36" s="76"/>
      <c r="WO36" s="31"/>
      <c r="WP36" s="76"/>
      <c r="WQ36" s="31"/>
      <c r="WR36" s="76"/>
      <c r="WS36" s="31"/>
      <c r="WT36" s="76"/>
      <c r="WU36" s="31"/>
      <c r="WV36" s="76"/>
      <c r="WW36" s="31"/>
      <c r="WX36" s="76"/>
      <c r="WY36" s="31"/>
      <c r="WZ36" s="76"/>
      <c r="XA36" s="31"/>
      <c r="XB36" s="76"/>
      <c r="XC36" s="31"/>
      <c r="XD36" s="76"/>
      <c r="XE36" s="31"/>
      <c r="XF36" s="76"/>
      <c r="XG36" s="31"/>
      <c r="XH36" s="76"/>
      <c r="XI36" s="31"/>
      <c r="XJ36" s="77"/>
      <c r="XK36" s="31"/>
      <c r="XL36" s="76"/>
      <c r="XM36" s="31"/>
      <c r="XN36" s="76"/>
      <c r="XO36" s="31"/>
      <c r="XP36" s="76"/>
      <c r="XQ36" s="31"/>
      <c r="XR36" s="76"/>
      <c r="XS36" s="31"/>
      <c r="XT36" s="76"/>
      <c r="XU36" s="31"/>
      <c r="XV36" s="76"/>
      <c r="XW36" s="31"/>
      <c r="XX36" s="76"/>
      <c r="XY36" s="24"/>
      <c r="XZ36" s="76"/>
      <c r="YA36" s="31"/>
      <c r="YB36" s="76"/>
      <c r="YC36" s="31"/>
      <c r="YD36" s="76"/>
      <c r="YE36" s="31"/>
      <c r="YF36" s="76"/>
      <c r="YG36" s="31"/>
      <c r="YH36" s="76"/>
      <c r="YI36" s="24"/>
      <c r="YJ36" s="76"/>
      <c r="YK36" s="31"/>
      <c r="YL36" s="76"/>
      <c r="YM36" s="31"/>
      <c r="YN36" s="76"/>
      <c r="YO36" s="31"/>
      <c r="YP36" s="76"/>
      <c r="YQ36" s="24"/>
      <c r="YR36" s="75"/>
      <c r="YS36" s="75"/>
      <c r="YT36" s="75"/>
      <c r="YU36" s="35"/>
      <c r="YV36" s="76"/>
      <c r="YW36" s="35"/>
      <c r="YX36" s="76"/>
      <c r="YY36" s="26"/>
      <c r="YZ36" s="76"/>
      <c r="ZA36" s="26"/>
      <c r="ZB36" s="76"/>
      <c r="ZC36" s="26"/>
      <c r="ZD36" s="76"/>
      <c r="ZE36" s="26"/>
      <c r="ZF36" s="76"/>
      <c r="ZG36" s="26"/>
      <c r="ZH36" s="76"/>
      <c r="ZI36" s="26"/>
      <c r="ZJ36" s="76"/>
      <c r="ZK36" s="26"/>
      <c r="ZL36" s="76"/>
      <c r="ZM36" s="31"/>
      <c r="ZN36" s="76"/>
      <c r="ZO36" s="31"/>
      <c r="ZP36" s="76"/>
      <c r="ZQ36" s="31"/>
      <c r="ZR36" s="76"/>
      <c r="ZS36" s="31"/>
      <c r="ZT36" s="76"/>
      <c r="ZU36" s="31"/>
      <c r="ZV36" s="76"/>
      <c r="ZW36" s="31"/>
      <c r="ZX36" s="76"/>
      <c r="ZY36" s="31"/>
      <c r="ZZ36" s="76"/>
      <c r="AAA36" s="31"/>
      <c r="AAB36" s="76"/>
      <c r="AAC36" s="31"/>
      <c r="AAD36" s="76"/>
      <c r="AAE36" s="31"/>
      <c r="AAF36" s="76"/>
      <c r="AAG36" s="31"/>
      <c r="AAH36" s="77"/>
      <c r="AAI36" s="31"/>
      <c r="AAJ36" s="76"/>
      <c r="AAK36" s="31"/>
      <c r="AAL36" s="76"/>
      <c r="AAM36" s="31"/>
      <c r="AAN36" s="76"/>
      <c r="AAO36" s="31"/>
      <c r="AAP36" s="76"/>
      <c r="AAQ36" s="31"/>
      <c r="AAR36" s="76"/>
      <c r="AAS36" s="31"/>
      <c r="AAT36" s="76"/>
      <c r="AAU36" s="31"/>
      <c r="AAV36" s="76"/>
      <c r="AAW36" s="24"/>
      <c r="AAX36" s="76"/>
      <c r="AAY36" s="31"/>
      <c r="AAZ36" s="76"/>
      <c r="ABA36" s="31"/>
      <c r="ABB36" s="76"/>
      <c r="ABC36" s="31"/>
      <c r="ABD36" s="76"/>
      <c r="ABE36" s="31"/>
      <c r="ABF36" s="76"/>
      <c r="ABG36" s="24"/>
      <c r="ABH36" s="76"/>
      <c r="ABI36" s="31"/>
      <c r="ABJ36" s="76"/>
      <c r="ABK36" s="31"/>
      <c r="ABL36" s="76"/>
      <c r="ABM36" s="31"/>
      <c r="ABN36" s="76"/>
      <c r="ABO36" s="24"/>
      <c r="ABP36" s="75"/>
      <c r="ABQ36" s="75"/>
      <c r="ABR36" s="75"/>
      <c r="ABS36" s="35"/>
      <c r="ABT36" s="76"/>
      <c r="ABU36" s="35"/>
      <c r="ABV36" s="76"/>
      <c r="ABW36" s="26"/>
      <c r="ABX36" s="76"/>
      <c r="ABY36" s="26"/>
      <c r="ABZ36" s="76"/>
      <c r="ACA36" s="26"/>
      <c r="ACB36" s="76"/>
      <c r="ACC36" s="26"/>
      <c r="ACD36" s="76"/>
      <c r="ACE36" s="26"/>
      <c r="ACF36" s="76"/>
      <c r="ACG36" s="26"/>
      <c r="ACH36" s="76"/>
      <c r="ACI36" s="26"/>
      <c r="ACJ36" s="76"/>
      <c r="ACK36" s="31"/>
      <c r="ACL36" s="76"/>
      <c r="ACM36" s="31"/>
      <c r="ACN36" s="76"/>
      <c r="ACO36" s="31"/>
      <c r="ACP36" s="76"/>
      <c r="ACQ36" s="31"/>
      <c r="ACR36" s="76"/>
      <c r="ACS36" s="31"/>
      <c r="ACT36" s="76"/>
      <c r="ACU36" s="31"/>
      <c r="ACV36" s="76"/>
      <c r="ACW36" s="31"/>
      <c r="ACX36" s="76"/>
      <c r="ACY36" s="31"/>
      <c r="ACZ36" s="76"/>
      <c r="ADA36" s="31"/>
      <c r="ADB36" s="76"/>
      <c r="ADC36" s="31"/>
      <c r="ADD36" s="76"/>
      <c r="ADE36" s="31"/>
      <c r="ADF36" s="77"/>
      <c r="ADG36" s="31"/>
      <c r="ADH36" s="76"/>
      <c r="ADI36" s="31"/>
      <c r="ADJ36" s="76"/>
      <c r="ADK36" s="31"/>
      <c r="ADL36" s="76"/>
      <c r="ADM36" s="31"/>
      <c r="ADN36" s="76"/>
      <c r="ADO36" s="31"/>
      <c r="ADP36" s="76"/>
      <c r="ADQ36" s="31"/>
      <c r="ADR36" s="76"/>
      <c r="ADS36" s="31"/>
      <c r="ADT36" s="76"/>
      <c r="ADU36" s="24"/>
      <c r="ADV36" s="76"/>
      <c r="ADW36" s="31"/>
      <c r="ADX36" s="76"/>
      <c r="ADY36" s="31"/>
      <c r="ADZ36" s="76"/>
      <c r="AEA36" s="31"/>
      <c r="AEB36" s="76"/>
      <c r="AEC36" s="31"/>
      <c r="AED36" s="76"/>
      <c r="AEE36" s="24"/>
      <c r="AEF36" s="76"/>
      <c r="AEG36" s="31"/>
      <c r="AEH36" s="76"/>
      <c r="AEI36" s="31"/>
      <c r="AEJ36" s="76"/>
      <c r="AEK36" s="31"/>
      <c r="AEL36" s="76"/>
      <c r="AEM36" s="24"/>
      <c r="AEN36" s="75"/>
      <c r="AEO36" s="75"/>
      <c r="AEP36" s="75"/>
      <c r="AEQ36" s="35"/>
      <c r="AER36" s="76"/>
      <c r="AES36" s="35"/>
      <c r="AET36" s="76"/>
      <c r="AEU36" s="26"/>
      <c r="AEV36" s="76"/>
      <c r="AEW36" s="26"/>
      <c r="AEX36" s="76"/>
      <c r="AEY36" s="26"/>
      <c r="AEZ36" s="76"/>
      <c r="AFA36" s="26"/>
      <c r="AFB36" s="76"/>
      <c r="AFC36" s="26"/>
      <c r="AFD36" s="76"/>
      <c r="AFE36" s="26"/>
      <c r="AFF36" s="76"/>
      <c r="AFG36" s="26"/>
      <c r="AFH36" s="76"/>
      <c r="AFI36" s="31"/>
      <c r="AFJ36" s="76"/>
      <c r="AFK36" s="31"/>
      <c r="AFL36" s="76"/>
      <c r="AFM36" s="31"/>
      <c r="AFN36" s="76"/>
      <c r="AFO36" s="31"/>
      <c r="AFP36" s="76"/>
      <c r="AFQ36" s="31"/>
      <c r="AFR36" s="76"/>
      <c r="AFS36" s="31"/>
      <c r="AFT36" s="76"/>
      <c r="AFU36" s="31"/>
      <c r="AFV36" s="76"/>
      <c r="AFW36" s="31"/>
      <c r="AFX36" s="76"/>
      <c r="AFY36" s="31"/>
      <c r="AFZ36" s="76"/>
      <c r="AGA36" s="31"/>
      <c r="AGB36" s="76"/>
      <c r="AGC36" s="31"/>
      <c r="AGD36" s="77"/>
      <c r="AGE36" s="31"/>
      <c r="AGF36" s="76"/>
      <c r="AGG36" s="31"/>
      <c r="AGH36" s="76"/>
      <c r="AGI36" s="31"/>
      <c r="AGJ36" s="76"/>
      <c r="AGK36" s="31"/>
      <c r="AGL36" s="76"/>
      <c r="AGM36" s="31"/>
      <c r="AGN36" s="76"/>
      <c r="AGO36" s="31"/>
      <c r="AGP36" s="76"/>
      <c r="AGQ36" s="31"/>
      <c r="AGR36" s="76"/>
      <c r="AGS36" s="24"/>
      <c r="AGT36" s="76"/>
      <c r="AGU36" s="31"/>
      <c r="AGV36" s="76"/>
      <c r="AGW36" s="31"/>
      <c r="AGX36" s="76"/>
      <c r="AGY36" s="31"/>
      <c r="AGZ36" s="76"/>
      <c r="AHA36" s="31"/>
      <c r="AHB36" s="76"/>
      <c r="AHC36" s="24"/>
      <c r="AHD36" s="76"/>
      <c r="AHE36" s="31"/>
      <c r="AHF36" s="76"/>
      <c r="AHG36" s="31"/>
      <c r="AHH36" s="76"/>
      <c r="AHI36" s="31"/>
      <c r="AHJ36" s="76"/>
      <c r="AHK36" s="24"/>
      <c r="AHL36" s="75"/>
      <c r="AHM36" s="75"/>
      <c r="AHN36" s="75"/>
      <c r="AHO36" s="35"/>
      <c r="AHP36" s="76"/>
      <c r="AHQ36" s="35"/>
      <c r="AHR36" s="76"/>
      <c r="AHS36" s="26"/>
      <c r="AHT36" s="76"/>
      <c r="AHU36" s="26"/>
      <c r="AHV36" s="76"/>
      <c r="AHW36" s="26"/>
      <c r="AHX36" s="76"/>
      <c r="AHY36" s="26"/>
      <c r="AHZ36" s="76"/>
      <c r="AIA36" s="26"/>
      <c r="AIB36" s="76"/>
      <c r="AIC36" s="26"/>
      <c r="AID36" s="76"/>
      <c r="AIE36" s="26"/>
      <c r="AIF36" s="76"/>
      <c r="AIG36" s="31"/>
      <c r="AIH36" s="76"/>
      <c r="AII36" s="31"/>
      <c r="AIJ36" s="76"/>
      <c r="AIK36" s="31"/>
      <c r="AIL36" s="76"/>
      <c r="AIM36" s="31"/>
      <c r="AIN36" s="76"/>
      <c r="AIO36" s="31"/>
      <c r="AIP36" s="76"/>
      <c r="AIQ36" s="31"/>
      <c r="AIR36" s="76"/>
      <c r="AIS36" s="31"/>
      <c r="AIT36" s="76"/>
      <c r="AIU36" s="31"/>
      <c r="AIV36" s="76"/>
      <c r="AIW36" s="31"/>
      <c r="AIX36" s="76"/>
      <c r="AIY36" s="31"/>
      <c r="AIZ36" s="76"/>
      <c r="AJA36" s="31"/>
      <c r="AJB36" s="77"/>
      <c r="AJC36" s="31"/>
      <c r="AJD36" s="76"/>
      <c r="AJE36" s="31"/>
      <c r="AJF36" s="76"/>
      <c r="AJG36" s="31"/>
      <c r="AJH36" s="76"/>
      <c r="AJI36" s="31"/>
      <c r="AJJ36" s="76"/>
      <c r="AJK36" s="31"/>
      <c r="AJL36" s="76"/>
      <c r="AJM36" s="31"/>
      <c r="AJN36" s="76"/>
      <c r="AJO36" s="31"/>
      <c r="AJP36" s="76"/>
      <c r="AJQ36" s="24"/>
      <c r="AJR36" s="76"/>
      <c r="AJS36" s="31"/>
      <c r="AJT36" s="76"/>
      <c r="AJU36" s="31"/>
      <c r="AJV36" s="76"/>
      <c r="AJW36" s="31"/>
      <c r="AJX36" s="76"/>
      <c r="AJY36" s="31"/>
      <c r="AJZ36" s="76"/>
      <c r="AKA36" s="24"/>
      <c r="AKB36" s="76"/>
      <c r="AKC36" s="31"/>
      <c r="AKD36" s="76"/>
      <c r="AKE36" s="31"/>
      <c r="AKF36" s="76"/>
      <c r="AKG36" s="31"/>
      <c r="AKH36" s="76"/>
      <c r="AKI36" s="24"/>
      <c r="AKJ36" s="75"/>
      <c r="AKK36" s="75"/>
      <c r="AKL36" s="75"/>
      <c r="AKM36" s="35"/>
      <c r="AKN36" s="76"/>
      <c r="AKO36" s="35"/>
      <c r="AKP36" s="76"/>
      <c r="AKQ36" s="26"/>
      <c r="AKR36" s="76"/>
      <c r="AKS36" s="26"/>
      <c r="AKT36" s="76"/>
      <c r="AKU36" s="26"/>
      <c r="AKV36" s="76"/>
      <c r="AKW36" s="26"/>
      <c r="AKX36" s="76"/>
      <c r="AKY36" s="26"/>
      <c r="AKZ36" s="76"/>
      <c r="ALA36" s="26"/>
      <c r="ALB36" s="76"/>
      <c r="ALC36" s="26"/>
      <c r="ALD36" s="76"/>
      <c r="ALE36" s="31"/>
      <c r="ALF36" s="76"/>
      <c r="ALG36" s="31"/>
      <c r="ALH36" s="76"/>
      <c r="ALI36" s="31"/>
      <c r="ALJ36" s="76"/>
      <c r="ALK36" s="31"/>
      <c r="ALL36" s="76"/>
      <c r="ALM36" s="31"/>
      <c r="ALN36" s="76"/>
      <c r="ALO36" s="31"/>
      <c r="ALP36" s="76"/>
      <c r="ALQ36" s="31"/>
      <c r="ALR36" s="76"/>
      <c r="ALS36" s="31"/>
      <c r="ALT36" s="76"/>
      <c r="ALU36" s="31"/>
      <c r="ALV36" s="76"/>
      <c r="ALW36" s="31"/>
      <c r="ALX36" s="76"/>
      <c r="ALY36" s="31"/>
      <c r="ALZ36" s="77"/>
      <c r="AMA36" s="31"/>
      <c r="AMB36" s="76"/>
      <c r="AMC36" s="31"/>
      <c r="AMD36" s="76"/>
      <c r="AME36" s="31"/>
      <c r="AMF36" s="76"/>
      <c r="AMG36" s="31"/>
      <c r="AMH36" s="76"/>
      <c r="AMI36" s="31"/>
      <c r="AMJ36" s="76"/>
      <c r="AMK36" s="31"/>
      <c r="AML36" s="76"/>
      <c r="AMM36" s="31"/>
      <c r="AMN36" s="76"/>
      <c r="AMO36" s="24"/>
      <c r="AMP36" s="76"/>
      <c r="AMQ36" s="31"/>
      <c r="AMR36" s="76"/>
      <c r="AMS36" s="31"/>
      <c r="AMT36" s="76"/>
      <c r="AMU36" s="31"/>
      <c r="AMV36" s="76"/>
      <c r="AMW36" s="31"/>
      <c r="AMX36" s="76"/>
      <c r="AMY36" s="24"/>
      <c r="AMZ36" s="76"/>
      <c r="ANA36" s="31"/>
      <c r="ANB36" s="76"/>
      <c r="ANC36" s="31"/>
      <c r="AND36" s="76"/>
      <c r="ANE36" s="31"/>
      <c r="ANF36" s="76"/>
      <c r="ANG36" s="24"/>
      <c r="ANH36" s="75"/>
      <c r="ANI36" s="75"/>
      <c r="ANJ36" s="75"/>
      <c r="ANK36" s="35"/>
      <c r="ANL36" s="76"/>
      <c r="ANM36" s="35"/>
      <c r="ANN36" s="76"/>
      <c r="ANO36" s="26"/>
      <c r="ANP36" s="76"/>
      <c r="ANQ36" s="26"/>
      <c r="ANR36" s="76"/>
      <c r="ANS36" s="26"/>
      <c r="ANT36" s="76"/>
      <c r="ANU36" s="26"/>
      <c r="ANV36" s="76"/>
      <c r="ANW36" s="26"/>
      <c r="ANX36" s="76"/>
      <c r="ANY36" s="26"/>
      <c r="ANZ36" s="76"/>
      <c r="AOA36" s="26"/>
      <c r="AOB36" s="76"/>
      <c r="AOC36" s="31"/>
      <c r="AOD36" s="76"/>
      <c r="AOE36" s="31"/>
      <c r="AOF36" s="76"/>
      <c r="AOG36" s="31"/>
      <c r="AOH36" s="76"/>
      <c r="AOI36" s="31"/>
      <c r="AOJ36" s="76"/>
      <c r="AOK36" s="31"/>
      <c r="AOL36" s="76"/>
      <c r="AOM36" s="31"/>
      <c r="AON36" s="76"/>
      <c r="AOO36" s="31"/>
      <c r="AOP36" s="76"/>
      <c r="AOQ36" s="31"/>
      <c r="AOR36" s="76"/>
      <c r="AOS36" s="31"/>
      <c r="AOT36" s="76"/>
      <c r="AOU36" s="31"/>
      <c r="AOV36" s="76"/>
      <c r="AOW36" s="31"/>
      <c r="AOX36" s="77"/>
      <c r="AOY36" s="31"/>
      <c r="AOZ36" s="76"/>
      <c r="APA36" s="31"/>
      <c r="APB36" s="76"/>
      <c r="APC36" s="31"/>
      <c r="APD36" s="76"/>
      <c r="APE36" s="31"/>
      <c r="APF36" s="76"/>
      <c r="APG36" s="31"/>
      <c r="APH36" s="76"/>
      <c r="API36" s="31"/>
      <c r="APJ36" s="76"/>
      <c r="APK36" s="31"/>
      <c r="APL36" s="76"/>
      <c r="APM36" s="24"/>
      <c r="APN36" s="76"/>
      <c r="APO36" s="31"/>
      <c r="APP36" s="76"/>
      <c r="APQ36" s="31"/>
      <c r="APR36" s="76"/>
      <c r="APS36" s="31"/>
      <c r="APT36" s="76"/>
      <c r="APU36" s="31"/>
      <c r="APV36" s="76"/>
      <c r="APW36" s="24"/>
      <c r="APX36" s="76"/>
      <c r="APY36" s="31"/>
      <c r="APZ36" s="76"/>
      <c r="AQA36" s="31"/>
      <c r="AQB36" s="76"/>
      <c r="AQC36" s="31"/>
      <c r="AQD36" s="76"/>
      <c r="AQE36" s="24"/>
      <c r="AQF36" s="75"/>
      <c r="AQG36" s="75"/>
      <c r="AQH36" s="75"/>
      <c r="AQI36" s="35"/>
      <c r="AQJ36" s="76"/>
      <c r="AQK36" s="35"/>
      <c r="AQL36" s="76"/>
      <c r="AQM36" s="26"/>
      <c r="AQN36" s="76"/>
      <c r="AQO36" s="26"/>
      <c r="AQP36" s="76"/>
      <c r="AQQ36" s="26"/>
      <c r="AQR36" s="76"/>
      <c r="AQS36" s="26"/>
      <c r="AQT36" s="76"/>
      <c r="AQU36" s="26"/>
      <c r="AQV36" s="76"/>
      <c r="AQW36" s="26"/>
      <c r="AQX36" s="76"/>
      <c r="AQY36" s="26"/>
      <c r="AQZ36" s="76"/>
      <c r="ARA36" s="31"/>
      <c r="ARB36" s="76"/>
      <c r="ARC36" s="31"/>
      <c r="ARD36" s="76"/>
      <c r="ARE36" s="31"/>
      <c r="ARF36" s="76"/>
      <c r="ARG36" s="31"/>
      <c r="ARH36" s="76"/>
      <c r="ARI36" s="31"/>
      <c r="ARJ36" s="76"/>
      <c r="ARK36" s="31"/>
      <c r="ARL36" s="76"/>
      <c r="ARM36" s="31"/>
      <c r="ARN36" s="76"/>
      <c r="ARO36" s="31"/>
      <c r="ARP36" s="76"/>
      <c r="ARQ36" s="31"/>
      <c r="ARR36" s="76"/>
      <c r="ARS36" s="31"/>
      <c r="ART36" s="76"/>
      <c r="ARU36" s="31"/>
      <c r="ARV36" s="77"/>
      <c r="ARW36" s="31"/>
      <c r="ARX36" s="76"/>
      <c r="ARY36" s="31"/>
      <c r="ARZ36" s="76"/>
      <c r="ASA36" s="31"/>
      <c r="ASB36" s="76"/>
      <c r="ASC36" s="31"/>
      <c r="ASD36" s="76"/>
      <c r="ASE36" s="31"/>
      <c r="ASF36" s="76"/>
      <c r="ASG36" s="31"/>
      <c r="ASH36" s="76"/>
      <c r="ASI36" s="31"/>
      <c r="ASJ36" s="76"/>
      <c r="ASK36" s="24"/>
      <c r="ASL36" s="76"/>
      <c r="ASM36" s="31"/>
      <c r="ASN36" s="76"/>
      <c r="ASO36" s="31"/>
      <c r="ASP36" s="76"/>
      <c r="ASQ36" s="31"/>
      <c r="ASR36" s="76"/>
      <c r="ASS36" s="31"/>
      <c r="AST36" s="76"/>
      <c r="ASU36" s="24"/>
      <c r="ASV36" s="76"/>
      <c r="ASW36" s="31"/>
      <c r="ASX36" s="76"/>
      <c r="ASY36" s="31"/>
      <c r="ASZ36" s="76"/>
      <c r="ATA36" s="31"/>
      <c r="ATB36" s="76"/>
      <c r="ATC36" s="24"/>
      <c r="ATD36" s="75"/>
      <c r="ATE36" s="75"/>
      <c r="ATF36" s="75"/>
      <c r="ATG36" s="35"/>
      <c r="ATH36" s="76"/>
      <c r="ATI36" s="35"/>
      <c r="ATJ36" s="76"/>
      <c r="ATK36" s="26"/>
      <c r="ATL36" s="76"/>
      <c r="ATM36" s="26"/>
      <c r="ATN36" s="76"/>
      <c r="ATO36" s="26"/>
      <c r="ATP36" s="76"/>
      <c r="ATQ36" s="26"/>
      <c r="ATR36" s="76"/>
      <c r="ATS36" s="26"/>
      <c r="ATT36" s="76"/>
      <c r="ATU36" s="26"/>
      <c r="ATV36" s="76"/>
      <c r="ATW36" s="26"/>
      <c r="ATX36" s="76"/>
      <c r="ATY36" s="31"/>
      <c r="ATZ36" s="76"/>
      <c r="AUA36" s="31"/>
      <c r="AUB36" s="76"/>
      <c r="AUC36" s="31"/>
      <c r="AUD36" s="76"/>
      <c r="AUE36" s="31"/>
      <c r="AUF36" s="76"/>
      <c r="AUG36" s="31"/>
      <c r="AUH36" s="76"/>
      <c r="AUI36" s="31"/>
      <c r="AUJ36" s="76"/>
      <c r="AUK36" s="31"/>
      <c r="AUL36" s="76"/>
      <c r="AUM36" s="31"/>
      <c r="AUN36" s="76"/>
      <c r="AUO36" s="31"/>
      <c r="AUP36" s="76"/>
      <c r="AUQ36" s="31"/>
      <c r="AUR36" s="76"/>
      <c r="AUS36" s="31"/>
      <c r="AUT36" s="77"/>
      <c r="AUU36" s="31"/>
      <c r="AUV36" s="76"/>
      <c r="AUW36" s="31"/>
      <c r="AUX36" s="76"/>
      <c r="AUY36" s="31"/>
      <c r="AUZ36" s="76"/>
      <c r="AVA36" s="31"/>
      <c r="AVB36" s="76"/>
      <c r="AVC36" s="31"/>
      <c r="AVD36" s="76"/>
      <c r="AVE36" s="31"/>
      <c r="AVF36" s="76"/>
      <c r="AVG36" s="31"/>
      <c r="AVH36" s="76"/>
      <c r="AVI36" s="24"/>
      <c r="AVJ36" s="76"/>
      <c r="AVK36" s="31"/>
      <c r="AVL36" s="76"/>
      <c r="AVM36" s="31"/>
      <c r="AVN36" s="76"/>
      <c r="AVO36" s="31"/>
      <c r="AVP36" s="76"/>
      <c r="AVQ36" s="31"/>
      <c r="AVR36" s="76"/>
      <c r="AVS36" s="24"/>
      <c r="AVT36" s="76"/>
      <c r="AVU36" s="31"/>
      <c r="AVV36" s="76"/>
      <c r="AVW36" s="31"/>
      <c r="AVX36" s="76"/>
      <c r="AVY36" s="31"/>
      <c r="AVZ36" s="76"/>
      <c r="AWA36" s="24"/>
      <c r="AWB36" s="75"/>
      <c r="AWC36" s="75"/>
      <c r="AWD36" s="75"/>
      <c r="AWE36" s="35"/>
      <c r="AWF36" s="76"/>
      <c r="AWG36" s="35"/>
      <c r="AWH36" s="76"/>
      <c r="AWI36" s="26"/>
      <c r="AWJ36" s="76"/>
      <c r="AWK36" s="26"/>
      <c r="AWL36" s="76"/>
      <c r="AWM36" s="26"/>
      <c r="AWN36" s="76"/>
      <c r="AWO36" s="26"/>
      <c r="AWP36" s="76"/>
      <c r="AWQ36" s="26"/>
      <c r="AWR36" s="76"/>
      <c r="AWS36" s="26"/>
      <c r="AWT36" s="76"/>
      <c r="AWU36" s="26"/>
      <c r="AWV36" s="76"/>
      <c r="AWW36" s="31"/>
      <c r="AWX36" s="76"/>
      <c r="AWY36" s="31"/>
      <c r="AWZ36" s="76"/>
      <c r="AXA36" s="31"/>
      <c r="AXB36" s="76"/>
      <c r="AXC36" s="31"/>
      <c r="AXD36" s="76"/>
      <c r="AXE36" s="31"/>
      <c r="AXF36" s="76"/>
      <c r="AXG36" s="31"/>
      <c r="AXH36" s="76"/>
      <c r="AXI36" s="31"/>
      <c r="AXJ36" s="76"/>
      <c r="AXK36" s="31"/>
      <c r="AXL36" s="76"/>
      <c r="AXM36" s="31"/>
      <c r="AXN36" s="76"/>
      <c r="AXO36" s="31"/>
      <c r="AXP36" s="76"/>
      <c r="AXQ36" s="31"/>
      <c r="AXR36" s="77"/>
      <c r="AXS36" s="31"/>
      <c r="AXT36" s="76"/>
      <c r="AXU36" s="31"/>
      <c r="AXV36" s="76"/>
      <c r="AXW36" s="31"/>
      <c r="AXX36" s="76"/>
      <c r="AXY36" s="31"/>
      <c r="AXZ36" s="76"/>
      <c r="AYA36" s="31"/>
      <c r="AYB36" s="76"/>
      <c r="AYC36" s="31"/>
      <c r="AYD36" s="76"/>
      <c r="AYE36" s="31"/>
      <c r="AYF36" s="76"/>
      <c r="AYG36" s="24"/>
      <c r="AYH36" s="76"/>
      <c r="AYI36" s="31"/>
      <c r="AYJ36" s="76"/>
      <c r="AYK36" s="31"/>
      <c r="AYL36" s="76"/>
      <c r="AYM36" s="31"/>
      <c r="AYN36" s="76"/>
      <c r="AYO36" s="31"/>
      <c r="AYP36" s="76"/>
      <c r="AYQ36" s="24"/>
      <c r="AYR36" s="76"/>
      <c r="AYS36" s="31"/>
      <c r="AYT36" s="76"/>
      <c r="AYU36" s="31"/>
      <c r="AYV36" s="76"/>
      <c r="AYW36" s="31"/>
      <c r="AYX36" s="76"/>
      <c r="AYY36" s="24"/>
      <c r="AYZ36" s="75"/>
      <c r="AZA36" s="75"/>
      <c r="AZB36" s="75"/>
      <c r="AZC36" s="35"/>
      <c r="AZD36" s="76"/>
      <c r="AZE36" s="35"/>
      <c r="AZF36" s="76"/>
      <c r="AZG36" s="26"/>
      <c r="AZH36" s="76"/>
      <c r="AZI36" s="26"/>
      <c r="AZJ36" s="76"/>
      <c r="AZK36" s="26"/>
      <c r="AZL36" s="76"/>
      <c r="AZM36" s="26"/>
      <c r="AZN36" s="76"/>
      <c r="AZO36" s="26"/>
      <c r="AZP36" s="76"/>
      <c r="AZQ36" s="26"/>
      <c r="AZR36" s="76"/>
      <c r="AZS36" s="26"/>
      <c r="AZT36" s="76"/>
      <c r="AZU36" s="31"/>
      <c r="AZV36" s="76"/>
      <c r="AZW36" s="31"/>
      <c r="AZX36" s="76"/>
      <c r="AZY36" s="31"/>
      <c r="AZZ36" s="76"/>
      <c r="BAA36" s="31"/>
      <c r="BAB36" s="76"/>
      <c r="BAC36" s="31"/>
      <c r="BAD36" s="76"/>
      <c r="BAE36" s="31"/>
      <c r="BAF36" s="76"/>
      <c r="BAG36" s="31"/>
      <c r="BAH36" s="76"/>
      <c r="BAI36" s="31"/>
      <c r="BAJ36" s="76"/>
      <c r="BAK36" s="31"/>
      <c r="BAL36" s="76"/>
      <c r="BAM36" s="31"/>
      <c r="BAN36" s="76"/>
      <c r="BAO36" s="31"/>
      <c r="BAP36" s="77"/>
      <c r="BAQ36" s="31"/>
      <c r="BAR36" s="76"/>
      <c r="BAS36" s="31"/>
      <c r="BAT36" s="76"/>
      <c r="BAU36" s="31"/>
      <c r="BAV36" s="76"/>
      <c r="BAW36" s="31"/>
      <c r="BAX36" s="76"/>
      <c r="BAY36" s="31"/>
      <c r="BAZ36" s="76"/>
      <c r="BBA36" s="31"/>
      <c r="BBB36" s="76"/>
      <c r="BBC36" s="31"/>
      <c r="BBD36" s="76"/>
      <c r="BBE36" s="24"/>
      <c r="BBF36" s="76"/>
      <c r="BBG36" s="31"/>
      <c r="BBH36" s="76"/>
      <c r="BBI36" s="31"/>
      <c r="BBJ36" s="76"/>
      <c r="BBK36" s="31"/>
      <c r="BBL36" s="76"/>
      <c r="BBM36" s="31"/>
      <c r="BBN36" s="76"/>
      <c r="BBO36" s="24"/>
      <c r="BBP36" s="76"/>
      <c r="BBQ36" s="31"/>
      <c r="BBR36" s="76"/>
      <c r="BBS36" s="31"/>
      <c r="BBT36" s="76"/>
      <c r="BBU36" s="31"/>
      <c r="BBV36" s="76"/>
      <c r="BBW36" s="24"/>
      <c r="BBX36" s="75"/>
      <c r="BBY36" s="75"/>
      <c r="BBZ36" s="75"/>
      <c r="BCA36" s="35"/>
      <c r="BCB36" s="76"/>
      <c r="BCC36" s="35"/>
      <c r="BCD36" s="76"/>
      <c r="BCE36" s="26"/>
      <c r="BCF36" s="76"/>
      <c r="BCG36" s="26"/>
      <c r="BCH36" s="76"/>
      <c r="BCI36" s="26"/>
      <c r="BCJ36" s="76"/>
      <c r="BCK36" s="26"/>
      <c r="BCL36" s="76"/>
      <c r="BCM36" s="26"/>
      <c r="BCN36" s="76"/>
      <c r="BCO36" s="26"/>
      <c r="BCP36" s="76"/>
      <c r="BCQ36" s="26"/>
      <c r="BCR36" s="76"/>
      <c r="BCS36" s="31"/>
      <c r="BCT36" s="76"/>
      <c r="BCU36" s="31"/>
      <c r="BCV36" s="76"/>
      <c r="BCW36" s="31"/>
      <c r="BCX36" s="76"/>
      <c r="BCY36" s="31"/>
      <c r="BCZ36" s="76"/>
      <c r="BDA36" s="31"/>
      <c r="BDB36" s="76"/>
      <c r="BDC36" s="31"/>
      <c r="BDD36" s="76"/>
      <c r="BDE36" s="31"/>
      <c r="BDF36" s="76"/>
      <c r="BDG36" s="31"/>
      <c r="BDH36" s="76"/>
      <c r="BDI36" s="31"/>
      <c r="BDJ36" s="76"/>
      <c r="BDK36" s="31"/>
      <c r="BDL36" s="76"/>
      <c r="BDM36" s="31"/>
      <c r="BDN36" s="77"/>
      <c r="BDO36" s="31"/>
      <c r="BDP36" s="76"/>
      <c r="BDQ36" s="31"/>
      <c r="BDR36" s="76"/>
      <c r="BDS36" s="31"/>
      <c r="BDT36" s="76"/>
      <c r="BDU36" s="31"/>
      <c r="BDV36" s="76"/>
      <c r="BDW36" s="31"/>
      <c r="BDX36" s="76"/>
      <c r="BDY36" s="31"/>
      <c r="BDZ36" s="76"/>
      <c r="BEA36" s="31"/>
      <c r="BEB36" s="76"/>
      <c r="BEC36" s="24"/>
      <c r="BED36" s="76"/>
      <c r="BEE36" s="31"/>
      <c r="BEF36" s="76"/>
      <c r="BEG36" s="31"/>
      <c r="BEH36" s="76"/>
      <c r="BEI36" s="31"/>
      <c r="BEJ36" s="76"/>
      <c r="BEK36" s="31"/>
      <c r="BEL36" s="76"/>
      <c r="BEM36" s="24"/>
      <c r="BEN36" s="76"/>
      <c r="BEO36" s="31"/>
      <c r="BEP36" s="76"/>
      <c r="BEQ36" s="31"/>
      <c r="BER36" s="76"/>
      <c r="BES36" s="31"/>
      <c r="BET36" s="76"/>
      <c r="BEU36" s="24"/>
      <c r="BEV36" s="75"/>
      <c r="BEW36" s="75"/>
      <c r="BEX36" s="75"/>
      <c r="BEY36" s="35"/>
      <c r="BEZ36" s="76"/>
      <c r="BFA36" s="35"/>
      <c r="BFB36" s="76"/>
      <c r="BFC36" s="26"/>
      <c r="BFD36" s="76"/>
      <c r="BFE36" s="26"/>
      <c r="BFF36" s="76"/>
      <c r="BFG36" s="26"/>
      <c r="BFH36" s="76"/>
      <c r="BFI36" s="26"/>
      <c r="BFJ36" s="76"/>
      <c r="BFK36" s="26"/>
      <c r="BFL36" s="76"/>
      <c r="BFM36" s="26"/>
      <c r="BFN36" s="76"/>
      <c r="BFO36" s="26"/>
      <c r="BFP36" s="76"/>
      <c r="BFQ36" s="31"/>
      <c r="BFR36" s="76"/>
      <c r="BFS36" s="31"/>
      <c r="BFT36" s="76"/>
      <c r="BFU36" s="31"/>
      <c r="BFV36" s="76"/>
      <c r="BFW36" s="31"/>
      <c r="BFX36" s="76"/>
      <c r="BFY36" s="31"/>
      <c r="BFZ36" s="76"/>
      <c r="BGA36" s="31"/>
      <c r="BGB36" s="76"/>
      <c r="BGC36" s="31"/>
      <c r="BGD36" s="76"/>
      <c r="BGE36" s="31"/>
      <c r="BGF36" s="76"/>
      <c r="BGG36" s="31"/>
      <c r="BGH36" s="76"/>
      <c r="BGI36" s="31"/>
      <c r="BGJ36" s="76"/>
      <c r="BGK36" s="31"/>
      <c r="BGL36" s="77"/>
      <c r="BGM36" s="31"/>
      <c r="BGN36" s="76"/>
      <c r="BGO36" s="31"/>
      <c r="BGP36" s="76"/>
      <c r="BGQ36" s="31"/>
      <c r="BGR36" s="76"/>
      <c r="BGS36" s="31"/>
      <c r="BGT36" s="76"/>
      <c r="BGU36" s="31"/>
      <c r="BGV36" s="76"/>
      <c r="BGW36" s="31"/>
      <c r="BGX36" s="76"/>
      <c r="BGY36" s="31"/>
      <c r="BGZ36" s="76"/>
      <c r="BHA36" s="24"/>
      <c r="BHB36" s="76"/>
      <c r="BHC36" s="31"/>
      <c r="BHD36" s="76"/>
      <c r="BHE36" s="31"/>
      <c r="BHF36" s="76"/>
      <c r="BHG36" s="31"/>
      <c r="BHH36" s="76"/>
      <c r="BHI36" s="31"/>
      <c r="BHJ36" s="76"/>
      <c r="BHK36" s="24"/>
      <c r="BHL36" s="76"/>
      <c r="BHM36" s="31"/>
      <c r="BHN36" s="76"/>
      <c r="BHO36" s="31"/>
      <c r="BHP36" s="76"/>
      <c r="BHQ36" s="31"/>
      <c r="BHR36" s="76"/>
      <c r="BHS36" s="24"/>
      <c r="BHT36" s="75"/>
      <c r="BHU36" s="75"/>
      <c r="BHV36" s="75"/>
      <c r="BHW36" s="35"/>
      <c r="BHX36" s="76"/>
      <c r="BHY36" s="35"/>
      <c r="BHZ36" s="76"/>
      <c r="BIA36" s="26"/>
      <c r="BIB36" s="76"/>
      <c r="BIC36" s="26"/>
      <c r="BID36" s="76"/>
      <c r="BIE36" s="26"/>
      <c r="BIF36" s="76"/>
      <c r="BIG36" s="26"/>
      <c r="BIH36" s="76"/>
      <c r="BII36" s="26"/>
      <c r="BIJ36" s="76"/>
      <c r="BIK36" s="26"/>
      <c r="BIL36" s="76"/>
      <c r="BIM36" s="26"/>
      <c r="BIN36" s="76"/>
      <c r="BIO36" s="31"/>
      <c r="BIP36" s="76"/>
      <c r="BIQ36" s="31"/>
      <c r="BIR36" s="76"/>
      <c r="BIS36" s="31"/>
      <c r="BIT36" s="76"/>
      <c r="BIU36" s="31"/>
      <c r="BIV36" s="76"/>
      <c r="BIW36" s="31"/>
      <c r="BIX36" s="76"/>
      <c r="BIY36" s="31"/>
      <c r="BIZ36" s="76"/>
      <c r="BJA36" s="31"/>
      <c r="BJB36" s="76"/>
      <c r="BJC36" s="31"/>
      <c r="BJD36" s="76"/>
      <c r="BJE36" s="31"/>
      <c r="BJF36" s="76"/>
      <c r="BJG36" s="31"/>
      <c r="BJH36" s="76"/>
      <c r="BJI36" s="31"/>
      <c r="BJJ36" s="77"/>
      <c r="BJK36" s="31"/>
      <c r="BJL36" s="76"/>
      <c r="BJM36" s="31"/>
      <c r="BJN36" s="76"/>
      <c r="BJO36" s="31"/>
      <c r="BJP36" s="76"/>
      <c r="BJQ36" s="31"/>
      <c r="BJR36" s="76"/>
      <c r="BJS36" s="31"/>
      <c r="BJT36" s="76"/>
      <c r="BJU36" s="31"/>
      <c r="BJV36" s="76"/>
      <c r="BJW36" s="31"/>
      <c r="BJX36" s="76"/>
      <c r="BJY36" s="24"/>
      <c r="BJZ36" s="76"/>
      <c r="BKA36" s="31"/>
      <c r="BKB36" s="76"/>
      <c r="BKC36" s="31"/>
      <c r="BKD36" s="76"/>
      <c r="BKE36" s="31"/>
      <c r="BKF36" s="76"/>
      <c r="BKG36" s="31"/>
      <c r="BKH36" s="76"/>
      <c r="BKI36" s="24"/>
      <c r="BKJ36" s="76"/>
      <c r="BKK36" s="31"/>
      <c r="BKL36" s="76"/>
      <c r="BKM36" s="31"/>
      <c r="BKN36" s="76"/>
      <c r="BKO36" s="31"/>
      <c r="BKP36" s="76"/>
      <c r="BKQ36" s="24"/>
      <c r="BKR36" s="75"/>
      <c r="BKS36" s="75"/>
      <c r="BKT36" s="75"/>
      <c r="BKU36" s="35"/>
      <c r="BKV36" s="76"/>
      <c r="BKW36" s="35"/>
      <c r="BKX36" s="76"/>
      <c r="BKY36" s="26"/>
      <c r="BKZ36" s="76"/>
      <c r="BLA36" s="26"/>
      <c r="BLB36" s="76"/>
      <c r="BLC36" s="26"/>
      <c r="BLD36" s="76"/>
      <c r="BLE36" s="26"/>
      <c r="BLF36" s="76"/>
      <c r="BLG36" s="26"/>
      <c r="BLH36" s="76"/>
      <c r="BLI36" s="26"/>
      <c r="BLJ36" s="76"/>
      <c r="BLK36" s="26"/>
      <c r="BLL36" s="76"/>
      <c r="BLM36" s="31"/>
      <c r="BLN36" s="76"/>
      <c r="BLO36" s="31"/>
      <c r="BLP36" s="76"/>
      <c r="BLQ36" s="31"/>
      <c r="BLR36" s="76"/>
      <c r="BLS36" s="31"/>
      <c r="BLT36" s="76"/>
      <c r="BLU36" s="31"/>
      <c r="BLV36" s="76"/>
      <c r="BLW36" s="31"/>
      <c r="BLX36" s="76"/>
      <c r="BLY36" s="31"/>
      <c r="BLZ36" s="76"/>
      <c r="BMA36" s="31"/>
      <c r="BMB36" s="76"/>
      <c r="BMC36" s="31"/>
      <c r="BMD36" s="76"/>
      <c r="BME36" s="31"/>
      <c r="BMF36" s="76"/>
      <c r="BMG36" s="31"/>
      <c r="BMH36" s="77"/>
      <c r="BMI36" s="31"/>
      <c r="BMJ36" s="76"/>
      <c r="BMK36" s="31"/>
      <c r="BML36" s="76"/>
      <c r="BMM36" s="31"/>
      <c r="BMN36" s="76"/>
      <c r="BMO36" s="31"/>
      <c r="BMP36" s="76"/>
      <c r="BMQ36" s="31"/>
      <c r="BMR36" s="76"/>
      <c r="BMS36" s="31"/>
      <c r="BMT36" s="76"/>
      <c r="BMU36" s="31"/>
      <c r="BMV36" s="76"/>
      <c r="BMW36" s="24"/>
      <c r="BMX36" s="76"/>
      <c r="BMY36" s="31"/>
      <c r="BMZ36" s="76"/>
      <c r="BNA36" s="31"/>
      <c r="BNB36" s="76"/>
      <c r="BNC36" s="31"/>
      <c r="BND36" s="76"/>
      <c r="BNE36" s="31"/>
      <c r="BNF36" s="76"/>
      <c r="BNG36" s="24"/>
      <c r="BNH36" s="76"/>
      <c r="BNI36" s="31"/>
      <c r="BNJ36" s="76"/>
      <c r="BNK36" s="31"/>
      <c r="BNL36" s="76"/>
      <c r="BNM36" s="31"/>
      <c r="BNN36" s="76"/>
      <c r="BNO36" s="24"/>
      <c r="BNP36" s="75"/>
      <c r="BNQ36" s="75"/>
      <c r="BNR36" s="75"/>
      <c r="BNS36" s="35"/>
      <c r="BNT36" s="76"/>
      <c r="BNU36" s="35"/>
      <c r="BNV36" s="76"/>
      <c r="BNW36" s="26"/>
      <c r="BNX36" s="76"/>
      <c r="BNY36" s="26"/>
      <c r="BNZ36" s="76"/>
      <c r="BOA36" s="26"/>
      <c r="BOB36" s="76"/>
      <c r="BOC36" s="26"/>
      <c r="BOD36" s="76"/>
      <c r="BOE36" s="26"/>
      <c r="BOF36" s="76"/>
      <c r="BOG36" s="26"/>
      <c r="BOH36" s="76"/>
      <c r="BOI36" s="26"/>
      <c r="BOJ36" s="76"/>
      <c r="BOK36" s="31"/>
      <c r="BOL36" s="76"/>
      <c r="BOM36" s="31"/>
      <c r="BON36" s="76"/>
      <c r="BOO36" s="31"/>
      <c r="BOP36" s="76"/>
      <c r="BOQ36" s="31"/>
      <c r="BOR36" s="76"/>
      <c r="BOS36" s="31"/>
      <c r="BOT36" s="76"/>
      <c r="BOU36" s="31"/>
      <c r="BOV36" s="76"/>
      <c r="BOW36" s="31"/>
      <c r="BOX36" s="76"/>
      <c r="BOY36" s="31"/>
      <c r="BOZ36" s="76"/>
      <c r="BPA36" s="31"/>
      <c r="BPB36" s="76"/>
      <c r="BPC36" s="31"/>
      <c r="BPD36" s="76"/>
      <c r="BPE36" s="31"/>
      <c r="BPF36" s="77"/>
      <c r="BPG36" s="31"/>
      <c r="BPH36" s="76"/>
      <c r="BPI36" s="31"/>
      <c r="BPJ36" s="76"/>
      <c r="BPK36" s="31"/>
      <c r="BPL36" s="76"/>
      <c r="BPM36" s="31"/>
      <c r="BPN36" s="76"/>
      <c r="BPO36" s="31"/>
      <c r="BPP36" s="76"/>
      <c r="BPQ36" s="31"/>
      <c r="BPR36" s="76"/>
      <c r="BPS36" s="31"/>
      <c r="BPT36" s="76"/>
      <c r="BPU36" s="24"/>
      <c r="BPV36" s="76"/>
      <c r="BPW36" s="31"/>
      <c r="BPX36" s="76"/>
      <c r="BPY36" s="31"/>
      <c r="BPZ36" s="76"/>
      <c r="BQA36" s="31"/>
      <c r="BQB36" s="76"/>
      <c r="BQC36" s="31"/>
      <c r="BQD36" s="76"/>
      <c r="BQE36" s="24"/>
      <c r="BQF36" s="76"/>
      <c r="BQG36" s="31"/>
      <c r="BQH36" s="76"/>
      <c r="BQI36" s="31"/>
      <c r="BQJ36" s="76"/>
      <c r="BQK36" s="31"/>
      <c r="BQL36" s="76"/>
      <c r="BQM36" s="24"/>
      <c r="BQN36" s="75"/>
      <c r="BQO36" s="75"/>
      <c r="BQP36" s="75"/>
      <c r="BQQ36" s="35"/>
      <c r="BQR36" s="76"/>
      <c r="BQS36" s="35"/>
      <c r="BQT36" s="76"/>
      <c r="BQU36" s="26"/>
      <c r="BQV36" s="76"/>
      <c r="BQW36" s="26"/>
      <c r="BQX36" s="76"/>
      <c r="BQY36" s="26"/>
      <c r="BQZ36" s="76"/>
      <c r="BRA36" s="26"/>
      <c r="BRB36" s="76"/>
      <c r="BRC36" s="26"/>
      <c r="BRD36" s="76"/>
      <c r="BRE36" s="26"/>
      <c r="BRF36" s="76"/>
      <c r="BRG36" s="26"/>
      <c r="BRH36" s="76"/>
      <c r="BRI36" s="31"/>
      <c r="BRJ36" s="76"/>
      <c r="BRK36" s="31"/>
      <c r="BRL36" s="76"/>
      <c r="BRM36" s="31"/>
      <c r="BRN36" s="76"/>
      <c r="BRO36" s="31"/>
      <c r="BRP36" s="76"/>
      <c r="BRQ36" s="31"/>
      <c r="BRR36" s="76"/>
      <c r="BRS36" s="31"/>
      <c r="BRT36" s="76"/>
      <c r="BRU36" s="31"/>
      <c r="BRV36" s="76"/>
      <c r="BRW36" s="31"/>
      <c r="BRX36" s="76"/>
      <c r="BRY36" s="31"/>
      <c r="BRZ36" s="76"/>
      <c r="BSA36" s="31"/>
      <c r="BSB36" s="76"/>
      <c r="BSC36" s="31"/>
      <c r="BSD36" s="77"/>
      <c r="BSE36" s="31"/>
      <c r="BSF36" s="76"/>
      <c r="BSG36" s="31"/>
      <c r="BSH36" s="76"/>
      <c r="BSI36" s="31"/>
      <c r="BSJ36" s="76"/>
      <c r="BSK36" s="31"/>
      <c r="BSL36" s="76"/>
      <c r="BSM36" s="31"/>
      <c r="BSN36" s="76"/>
      <c r="BSO36" s="31"/>
      <c r="BSP36" s="76"/>
      <c r="BSQ36" s="31"/>
      <c r="BSR36" s="76"/>
      <c r="BSS36" s="24"/>
      <c r="BST36" s="76"/>
      <c r="BSU36" s="31"/>
      <c r="BSV36" s="76"/>
      <c r="BSW36" s="31"/>
      <c r="BSX36" s="76"/>
      <c r="BSY36" s="31"/>
      <c r="BSZ36" s="76"/>
      <c r="BTA36" s="31"/>
      <c r="BTB36" s="76"/>
      <c r="BTC36" s="24"/>
      <c r="BTD36" s="76"/>
      <c r="BTE36" s="31"/>
      <c r="BTF36" s="76"/>
      <c r="BTG36" s="31"/>
      <c r="BTH36" s="76"/>
      <c r="BTI36" s="31"/>
      <c r="BTJ36" s="76"/>
      <c r="BTK36" s="24"/>
      <c r="BTL36" s="75"/>
      <c r="BTM36" s="75"/>
      <c r="BTN36" s="75"/>
      <c r="BTO36" s="35"/>
      <c r="BTP36" s="76"/>
      <c r="BTQ36" s="35"/>
      <c r="BTR36" s="76"/>
      <c r="BTS36" s="26"/>
      <c r="BTT36" s="76"/>
      <c r="BTU36" s="26"/>
      <c r="BTV36" s="76"/>
      <c r="BTW36" s="26"/>
      <c r="BTX36" s="76"/>
      <c r="BTY36" s="26"/>
      <c r="BTZ36" s="76"/>
      <c r="BUA36" s="26"/>
      <c r="BUB36" s="76"/>
      <c r="BUC36" s="26"/>
      <c r="BUD36" s="76"/>
      <c r="BUE36" s="26"/>
      <c r="BUF36" s="76"/>
      <c r="BUG36" s="31"/>
      <c r="BUH36" s="76"/>
      <c r="BUI36" s="31"/>
      <c r="BUJ36" s="76"/>
      <c r="BUK36" s="31"/>
      <c r="BUL36" s="76"/>
      <c r="BUM36" s="31"/>
      <c r="BUN36" s="76"/>
      <c r="BUO36" s="31"/>
      <c r="BUP36" s="76"/>
      <c r="BUQ36" s="31"/>
      <c r="BUR36" s="76"/>
      <c r="BUS36" s="31"/>
      <c r="BUT36" s="76"/>
      <c r="BUU36" s="31"/>
      <c r="BUV36" s="76"/>
      <c r="BUW36" s="31"/>
      <c r="BUX36" s="76"/>
      <c r="BUY36" s="31"/>
      <c r="BUZ36" s="76"/>
      <c r="BVA36" s="31"/>
      <c r="BVB36" s="77"/>
      <c r="BVC36" s="31"/>
      <c r="BVD36" s="76"/>
      <c r="BVE36" s="31"/>
      <c r="BVF36" s="76"/>
      <c r="BVG36" s="31"/>
      <c r="BVH36" s="76"/>
      <c r="BVI36" s="31"/>
      <c r="BVJ36" s="76"/>
      <c r="BVK36" s="31"/>
      <c r="BVL36" s="76"/>
      <c r="BVM36" s="31"/>
      <c r="BVN36" s="76"/>
      <c r="BVO36" s="31"/>
      <c r="BVP36" s="76"/>
      <c r="BVQ36" s="24"/>
      <c r="BVR36" s="76"/>
      <c r="BVS36" s="31"/>
      <c r="BVT36" s="76"/>
      <c r="BVU36" s="31"/>
      <c r="BVV36" s="76"/>
      <c r="BVW36" s="31"/>
      <c r="BVX36" s="76"/>
      <c r="BVY36" s="31"/>
      <c r="BVZ36" s="76"/>
      <c r="BWA36" s="24"/>
      <c r="BWB36" s="76"/>
      <c r="BWC36" s="31"/>
      <c r="BWD36" s="76"/>
      <c r="BWE36" s="31"/>
      <c r="BWF36" s="76"/>
      <c r="BWG36" s="31"/>
      <c r="BWH36" s="76"/>
      <c r="BWI36" s="24"/>
      <c r="BWJ36" s="75"/>
      <c r="BWK36" s="75"/>
      <c r="BWL36" s="75"/>
      <c r="BWM36" s="35"/>
      <c r="BWN36" s="76"/>
      <c r="BWO36" s="35"/>
      <c r="BWP36" s="76"/>
      <c r="BWQ36" s="26"/>
      <c r="BWR36" s="76"/>
      <c r="BWS36" s="26"/>
      <c r="BWT36" s="76"/>
      <c r="BWU36" s="26"/>
      <c r="BWV36" s="76"/>
      <c r="BWW36" s="26"/>
      <c r="BWX36" s="76"/>
      <c r="BWY36" s="26"/>
      <c r="BWZ36" s="76"/>
      <c r="BXA36" s="26"/>
      <c r="BXB36" s="76"/>
      <c r="BXC36" s="26"/>
      <c r="BXD36" s="76"/>
      <c r="BXE36" s="31"/>
      <c r="BXF36" s="76"/>
      <c r="BXG36" s="31"/>
      <c r="BXH36" s="76"/>
      <c r="BXI36" s="31"/>
      <c r="BXJ36" s="76"/>
      <c r="BXK36" s="31"/>
      <c r="BXL36" s="76"/>
      <c r="BXM36" s="31"/>
      <c r="BXN36" s="76"/>
      <c r="BXO36" s="31"/>
      <c r="BXP36" s="76"/>
      <c r="BXQ36" s="31"/>
      <c r="BXR36" s="76"/>
      <c r="BXS36" s="31"/>
      <c r="BXT36" s="76"/>
      <c r="BXU36" s="31"/>
      <c r="BXV36" s="76"/>
      <c r="BXW36" s="31"/>
      <c r="BXX36" s="76"/>
      <c r="BXY36" s="31"/>
      <c r="BXZ36" s="77"/>
      <c r="BYA36" s="31"/>
      <c r="BYB36" s="76"/>
      <c r="BYC36" s="31"/>
      <c r="BYD36" s="76"/>
      <c r="BYE36" s="31"/>
      <c r="BYF36" s="76"/>
      <c r="BYG36" s="31"/>
      <c r="BYH36" s="76"/>
      <c r="BYI36" s="31"/>
      <c r="BYJ36" s="76"/>
      <c r="BYK36" s="31"/>
      <c r="BYL36" s="76"/>
      <c r="BYM36" s="31"/>
      <c r="BYN36" s="76"/>
      <c r="BYO36" s="24"/>
      <c r="BYP36" s="76"/>
      <c r="BYQ36" s="31"/>
      <c r="BYR36" s="76"/>
      <c r="BYS36" s="31"/>
      <c r="BYT36" s="76"/>
      <c r="BYU36" s="31"/>
      <c r="BYV36" s="76"/>
      <c r="BYW36" s="31"/>
      <c r="BYX36" s="76"/>
      <c r="BYY36" s="24"/>
      <c r="BYZ36" s="76"/>
      <c r="BZA36" s="31"/>
      <c r="BZB36" s="76"/>
      <c r="BZC36" s="31"/>
      <c r="BZD36" s="76"/>
      <c r="BZE36" s="31"/>
      <c r="BZF36" s="76"/>
      <c r="BZG36" s="24"/>
      <c r="BZH36" s="75"/>
      <c r="BZI36" s="75"/>
      <c r="BZJ36" s="75"/>
      <c r="BZK36" s="35"/>
      <c r="BZL36" s="76"/>
      <c r="BZM36" s="35"/>
      <c r="BZN36" s="76"/>
      <c r="BZO36" s="26"/>
      <c r="BZP36" s="76"/>
      <c r="BZQ36" s="26"/>
      <c r="BZR36" s="76"/>
      <c r="BZS36" s="26"/>
      <c r="BZT36" s="76"/>
      <c r="BZU36" s="26"/>
      <c r="BZV36" s="76"/>
      <c r="BZW36" s="26"/>
      <c r="BZX36" s="76"/>
      <c r="BZY36" s="26"/>
      <c r="BZZ36" s="76"/>
      <c r="CAA36" s="26"/>
      <c r="CAB36" s="76"/>
      <c r="CAC36" s="31"/>
      <c r="CAD36" s="76"/>
      <c r="CAE36" s="31"/>
      <c r="CAF36" s="76"/>
      <c r="CAG36" s="31"/>
      <c r="CAH36" s="76"/>
      <c r="CAI36" s="31"/>
      <c r="CAJ36" s="76"/>
      <c r="CAK36" s="31"/>
      <c r="CAL36" s="76"/>
      <c r="CAM36" s="31"/>
      <c r="CAN36" s="76"/>
      <c r="CAO36" s="31"/>
      <c r="CAP36" s="76"/>
      <c r="CAQ36" s="31"/>
      <c r="CAR36" s="76"/>
      <c r="CAS36" s="31"/>
      <c r="CAT36" s="76"/>
      <c r="CAU36" s="31"/>
      <c r="CAV36" s="76"/>
      <c r="CAW36" s="31"/>
      <c r="CAX36" s="77"/>
      <c r="CAY36" s="31"/>
      <c r="CAZ36" s="76"/>
      <c r="CBA36" s="31"/>
      <c r="CBB36" s="76"/>
      <c r="CBC36" s="31"/>
      <c r="CBD36" s="76"/>
      <c r="CBE36" s="31"/>
      <c r="CBF36" s="76"/>
      <c r="CBG36" s="31"/>
      <c r="CBH36" s="76"/>
      <c r="CBI36" s="31"/>
      <c r="CBJ36" s="76"/>
      <c r="CBK36" s="31"/>
      <c r="CBL36" s="76"/>
      <c r="CBM36" s="24"/>
      <c r="CBN36" s="76"/>
      <c r="CBO36" s="31"/>
      <c r="CBP36" s="76"/>
      <c r="CBQ36" s="31"/>
      <c r="CBR36" s="76"/>
      <c r="CBS36" s="31"/>
      <c r="CBT36" s="76"/>
      <c r="CBU36" s="31"/>
      <c r="CBV36" s="76"/>
      <c r="CBW36" s="24"/>
      <c r="CBX36" s="76"/>
      <c r="CBY36" s="31"/>
      <c r="CBZ36" s="76"/>
      <c r="CCA36" s="31"/>
      <c r="CCB36" s="76"/>
      <c r="CCC36" s="31"/>
      <c r="CCD36" s="76"/>
      <c r="CCE36" s="24"/>
      <c r="CCF36" s="75"/>
      <c r="CCG36" s="75"/>
      <c r="CCH36" s="75"/>
      <c r="CCI36" s="35"/>
      <c r="CCJ36" s="76"/>
      <c r="CCK36" s="35"/>
      <c r="CCL36" s="76"/>
      <c r="CCM36" s="26"/>
      <c r="CCN36" s="76"/>
      <c r="CCO36" s="26"/>
      <c r="CCP36" s="76"/>
      <c r="CCQ36" s="26"/>
      <c r="CCR36" s="76"/>
      <c r="CCS36" s="26"/>
      <c r="CCT36" s="76"/>
      <c r="CCU36" s="26"/>
      <c r="CCV36" s="76"/>
      <c r="CCW36" s="26"/>
      <c r="CCX36" s="76"/>
      <c r="CCY36" s="26"/>
      <c r="CCZ36" s="76"/>
      <c r="CDA36" s="31"/>
      <c r="CDB36" s="76"/>
      <c r="CDC36" s="31"/>
      <c r="CDD36" s="76"/>
      <c r="CDE36" s="31"/>
      <c r="CDF36" s="76"/>
      <c r="CDG36" s="31"/>
      <c r="CDH36" s="76"/>
      <c r="CDI36" s="31"/>
      <c r="CDJ36" s="76"/>
      <c r="CDK36" s="31"/>
      <c r="CDL36" s="76"/>
      <c r="CDM36" s="31"/>
      <c r="CDN36" s="76"/>
      <c r="CDO36" s="31"/>
      <c r="CDP36" s="76"/>
      <c r="CDQ36" s="31"/>
      <c r="CDR36" s="76"/>
      <c r="CDS36" s="31"/>
      <c r="CDT36" s="76"/>
      <c r="CDU36" s="31"/>
      <c r="CDV36" s="77"/>
      <c r="CDW36" s="31"/>
      <c r="CDX36" s="76"/>
      <c r="CDY36" s="31"/>
      <c r="CDZ36" s="76"/>
      <c r="CEA36" s="31"/>
      <c r="CEB36" s="76"/>
      <c r="CEC36" s="31"/>
      <c r="CED36" s="76"/>
      <c r="CEE36" s="31"/>
      <c r="CEF36" s="76"/>
      <c r="CEG36" s="31"/>
      <c r="CEH36" s="76"/>
      <c r="CEI36" s="31"/>
      <c r="CEJ36" s="76"/>
      <c r="CEK36" s="24"/>
      <c r="CEL36" s="76"/>
      <c r="CEM36" s="31"/>
      <c r="CEN36" s="76"/>
      <c r="CEO36" s="31"/>
      <c r="CEP36" s="76"/>
      <c r="CEQ36" s="31"/>
      <c r="CER36" s="76"/>
      <c r="CES36" s="31"/>
      <c r="CET36" s="76"/>
      <c r="CEU36" s="24"/>
      <c r="CEV36" s="76"/>
      <c r="CEW36" s="31"/>
      <c r="CEX36" s="76"/>
      <c r="CEY36" s="31"/>
      <c r="CEZ36" s="76"/>
      <c r="CFA36" s="31"/>
      <c r="CFB36" s="76"/>
      <c r="CFC36" s="24"/>
      <c r="CFD36" s="75"/>
      <c r="CFE36" s="75"/>
      <c r="CFF36" s="75"/>
      <c r="CFG36" s="35"/>
      <c r="CFH36" s="76"/>
      <c r="CFI36" s="35"/>
      <c r="CFJ36" s="76"/>
      <c r="CFK36" s="26"/>
      <c r="CFL36" s="76"/>
      <c r="CFM36" s="26"/>
      <c r="CFN36" s="76"/>
      <c r="CFO36" s="26"/>
      <c r="CFP36" s="76"/>
      <c r="CFQ36" s="26"/>
      <c r="CFR36" s="76"/>
      <c r="CFS36" s="26"/>
      <c r="CFT36" s="76"/>
      <c r="CFU36" s="26"/>
      <c r="CFV36" s="76"/>
      <c r="CFW36" s="26"/>
      <c r="CFX36" s="76"/>
      <c r="CFY36" s="31"/>
      <c r="CFZ36" s="76"/>
      <c r="CGA36" s="31"/>
      <c r="CGB36" s="76"/>
      <c r="CGC36" s="31"/>
      <c r="CGD36" s="76"/>
      <c r="CGE36" s="31"/>
      <c r="CGF36" s="76"/>
      <c r="CGG36" s="31"/>
      <c r="CGH36" s="76"/>
      <c r="CGI36" s="31"/>
      <c r="CGJ36" s="76"/>
      <c r="CGK36" s="31"/>
      <c r="CGL36" s="76"/>
      <c r="CGM36" s="31"/>
      <c r="CGN36" s="76"/>
      <c r="CGO36" s="31"/>
      <c r="CGP36" s="76"/>
      <c r="CGQ36" s="31"/>
      <c r="CGR36" s="76"/>
      <c r="CGS36" s="31"/>
      <c r="CGT36" s="77"/>
      <c r="CGU36" s="31"/>
      <c r="CGV36" s="76"/>
      <c r="CGW36" s="31"/>
      <c r="CGX36" s="76"/>
      <c r="CGY36" s="31"/>
      <c r="CGZ36" s="76"/>
      <c r="CHA36" s="31"/>
      <c r="CHB36" s="76"/>
      <c r="CHC36" s="31"/>
      <c r="CHD36" s="76"/>
      <c r="CHE36" s="31"/>
      <c r="CHF36" s="76"/>
      <c r="CHG36" s="31"/>
      <c r="CHH36" s="76"/>
      <c r="CHI36" s="24"/>
      <c r="CHJ36" s="76"/>
      <c r="CHK36" s="31"/>
      <c r="CHL36" s="76"/>
      <c r="CHM36" s="31"/>
      <c r="CHN36" s="76"/>
      <c r="CHO36" s="31"/>
      <c r="CHP36" s="76"/>
      <c r="CHQ36" s="31"/>
      <c r="CHR36" s="76"/>
      <c r="CHS36" s="24"/>
      <c r="CHT36" s="76"/>
      <c r="CHU36" s="31"/>
      <c r="CHV36" s="76"/>
      <c r="CHW36" s="31"/>
      <c r="CHX36" s="76"/>
      <c r="CHY36" s="31"/>
      <c r="CHZ36" s="76"/>
      <c r="CIA36" s="24"/>
      <c r="CIB36" s="75"/>
      <c r="CIC36" s="75"/>
      <c r="CID36" s="75"/>
      <c r="CIE36" s="35"/>
      <c r="CIF36" s="76"/>
      <c r="CIG36" s="35"/>
      <c r="CIH36" s="76"/>
      <c r="CII36" s="26"/>
      <c r="CIJ36" s="76"/>
      <c r="CIK36" s="26"/>
      <c r="CIL36" s="76"/>
      <c r="CIM36" s="26"/>
      <c r="CIN36" s="76"/>
      <c r="CIO36" s="26"/>
      <c r="CIP36" s="76"/>
      <c r="CIQ36" s="26"/>
      <c r="CIR36" s="76"/>
      <c r="CIS36" s="26"/>
      <c r="CIT36" s="76"/>
      <c r="CIU36" s="26"/>
      <c r="CIV36" s="76"/>
      <c r="CIW36" s="31"/>
      <c r="CIX36" s="76"/>
      <c r="CIY36" s="31"/>
      <c r="CIZ36" s="76"/>
      <c r="CJA36" s="31"/>
      <c r="CJB36" s="76"/>
      <c r="CJC36" s="31"/>
      <c r="CJD36" s="76"/>
      <c r="CJE36" s="31"/>
      <c r="CJF36" s="76"/>
      <c r="CJG36" s="31"/>
      <c r="CJH36" s="76"/>
      <c r="CJI36" s="31"/>
      <c r="CJJ36" s="76"/>
      <c r="CJK36" s="31"/>
      <c r="CJL36" s="76"/>
      <c r="CJM36" s="31"/>
      <c r="CJN36" s="76"/>
      <c r="CJO36" s="31"/>
      <c r="CJP36" s="76"/>
      <c r="CJQ36" s="31"/>
      <c r="CJR36" s="77"/>
      <c r="CJS36" s="31"/>
      <c r="CJT36" s="76"/>
      <c r="CJU36" s="31"/>
      <c r="CJV36" s="76"/>
      <c r="CJW36" s="31"/>
      <c r="CJX36" s="76"/>
      <c r="CJY36" s="31"/>
      <c r="CJZ36" s="76"/>
      <c r="CKA36" s="31"/>
      <c r="CKB36" s="76"/>
      <c r="CKC36" s="31"/>
      <c r="CKD36" s="76"/>
      <c r="CKE36" s="31"/>
      <c r="CKF36" s="76"/>
      <c r="CKG36" s="24"/>
      <c r="CKH36" s="76"/>
      <c r="CKI36" s="31"/>
      <c r="CKJ36" s="76"/>
      <c r="CKK36" s="31"/>
      <c r="CKL36" s="76"/>
      <c r="CKM36" s="31"/>
      <c r="CKN36" s="76"/>
      <c r="CKO36" s="31"/>
      <c r="CKP36" s="76"/>
      <c r="CKQ36" s="24"/>
      <c r="CKR36" s="76"/>
      <c r="CKS36" s="31"/>
      <c r="CKT36" s="76"/>
      <c r="CKU36" s="31"/>
      <c r="CKV36" s="76"/>
      <c r="CKW36" s="31"/>
      <c r="CKX36" s="76"/>
      <c r="CKY36" s="24"/>
      <c r="CKZ36" s="75"/>
      <c r="CLA36" s="75"/>
      <c r="CLB36" s="75"/>
      <c r="CLC36" s="35"/>
      <c r="CLD36" s="76"/>
      <c r="CLE36" s="35"/>
      <c r="CLF36" s="76"/>
      <c r="CLG36" s="26"/>
      <c r="CLH36" s="76"/>
      <c r="CLI36" s="26"/>
      <c r="CLJ36" s="76"/>
      <c r="CLK36" s="26"/>
      <c r="CLL36" s="76"/>
      <c r="CLM36" s="26"/>
      <c r="CLN36" s="76"/>
      <c r="CLO36" s="26"/>
      <c r="CLP36" s="76"/>
      <c r="CLQ36" s="26"/>
      <c r="CLR36" s="76"/>
      <c r="CLS36" s="26"/>
      <c r="CLT36" s="76"/>
      <c r="CLU36" s="31"/>
      <c r="CLV36" s="76"/>
      <c r="CLW36" s="31"/>
      <c r="CLX36" s="76"/>
      <c r="CLY36" s="31"/>
      <c r="CLZ36" s="76"/>
      <c r="CMA36" s="31"/>
      <c r="CMB36" s="76"/>
      <c r="CMC36" s="31"/>
      <c r="CMD36" s="76"/>
      <c r="CME36" s="31"/>
      <c r="CMF36" s="76"/>
      <c r="CMG36" s="31"/>
      <c r="CMH36" s="76"/>
      <c r="CMI36" s="31"/>
      <c r="CMJ36" s="76"/>
      <c r="CMK36" s="31"/>
      <c r="CML36" s="76"/>
      <c r="CMM36" s="31"/>
      <c r="CMN36" s="76"/>
      <c r="CMO36" s="31"/>
      <c r="CMP36" s="77"/>
      <c r="CMQ36" s="31"/>
      <c r="CMR36" s="76"/>
      <c r="CMS36" s="31"/>
      <c r="CMT36" s="76"/>
      <c r="CMU36" s="31"/>
      <c r="CMV36" s="76"/>
      <c r="CMW36" s="31"/>
      <c r="CMX36" s="76"/>
      <c r="CMY36" s="31"/>
      <c r="CMZ36" s="76"/>
      <c r="CNA36" s="31"/>
      <c r="CNB36" s="76"/>
      <c r="CNC36" s="31"/>
      <c r="CND36" s="76"/>
      <c r="CNE36" s="24"/>
      <c r="CNF36" s="76"/>
      <c r="CNG36" s="31"/>
      <c r="CNH36" s="76"/>
      <c r="CNI36" s="31"/>
      <c r="CNJ36" s="76"/>
      <c r="CNK36" s="31"/>
      <c r="CNL36" s="76"/>
      <c r="CNM36" s="31"/>
      <c r="CNN36" s="76"/>
      <c r="CNO36" s="24"/>
      <c r="CNP36" s="76"/>
      <c r="CNQ36" s="31"/>
      <c r="CNR36" s="76"/>
      <c r="CNS36" s="31"/>
      <c r="CNT36" s="76"/>
      <c r="CNU36" s="31"/>
      <c r="CNV36" s="76"/>
      <c r="CNW36" s="24"/>
      <c r="CNX36" s="75"/>
      <c r="CNY36" s="75"/>
      <c r="CNZ36" s="75"/>
      <c r="COA36" s="35"/>
      <c r="COB36" s="76"/>
      <c r="COC36" s="35"/>
      <c r="COD36" s="76"/>
      <c r="COE36" s="26"/>
      <c r="COF36" s="76"/>
      <c r="COG36" s="26"/>
      <c r="COH36" s="76"/>
      <c r="COI36" s="26"/>
      <c r="COJ36" s="76"/>
      <c r="COK36" s="26"/>
      <c r="COL36" s="76"/>
      <c r="COM36" s="26"/>
      <c r="CON36" s="76"/>
      <c r="COO36" s="26"/>
      <c r="COP36" s="76"/>
      <c r="COQ36" s="26"/>
      <c r="COR36" s="76"/>
      <c r="COS36" s="31"/>
      <c r="COT36" s="76"/>
      <c r="COU36" s="31"/>
      <c r="COV36" s="76"/>
      <c r="COW36" s="31"/>
      <c r="COX36" s="76"/>
      <c r="COY36" s="31"/>
      <c r="COZ36" s="76"/>
      <c r="CPA36" s="31"/>
      <c r="CPB36" s="76"/>
      <c r="CPC36" s="31"/>
      <c r="CPD36" s="76"/>
      <c r="CPE36" s="31"/>
      <c r="CPF36" s="76"/>
      <c r="CPG36" s="31"/>
      <c r="CPH36" s="76"/>
      <c r="CPI36" s="31"/>
      <c r="CPJ36" s="76"/>
      <c r="CPK36" s="31"/>
      <c r="CPL36" s="76"/>
      <c r="CPM36" s="31"/>
      <c r="CPN36" s="77"/>
      <c r="CPO36" s="31"/>
      <c r="CPP36" s="76"/>
      <c r="CPQ36" s="31"/>
      <c r="CPR36" s="76"/>
      <c r="CPS36" s="31"/>
      <c r="CPT36" s="76"/>
      <c r="CPU36" s="31"/>
      <c r="CPV36" s="76"/>
      <c r="CPW36" s="31"/>
      <c r="CPX36" s="76"/>
      <c r="CPY36" s="31"/>
      <c r="CPZ36" s="76"/>
      <c r="CQA36" s="31"/>
      <c r="CQB36" s="76"/>
      <c r="CQC36" s="24"/>
      <c r="CQD36" s="76"/>
      <c r="CQE36" s="31"/>
      <c r="CQF36" s="76"/>
      <c r="CQG36" s="31"/>
      <c r="CQH36" s="76"/>
      <c r="CQI36" s="31"/>
      <c r="CQJ36" s="76"/>
      <c r="CQK36" s="31"/>
      <c r="CQL36" s="76"/>
      <c r="CQM36" s="24"/>
      <c r="CQN36" s="76"/>
      <c r="CQO36" s="31"/>
      <c r="CQP36" s="76"/>
      <c r="CQQ36" s="31"/>
      <c r="CQR36" s="76"/>
      <c r="CQS36" s="31"/>
      <c r="CQT36" s="76"/>
      <c r="CQU36" s="24"/>
      <c r="CQV36" s="75"/>
      <c r="CQW36" s="75"/>
      <c r="CQX36" s="75"/>
      <c r="CQY36" s="35"/>
      <c r="CQZ36" s="76"/>
      <c r="CRA36" s="35"/>
      <c r="CRB36" s="76"/>
      <c r="CRC36" s="26"/>
      <c r="CRD36" s="76"/>
      <c r="CRE36" s="26"/>
      <c r="CRF36" s="76"/>
      <c r="CRG36" s="26"/>
      <c r="CRH36" s="76"/>
      <c r="CRI36" s="26"/>
      <c r="CRJ36" s="76"/>
      <c r="CRK36" s="26"/>
      <c r="CRL36" s="76"/>
      <c r="CRM36" s="26"/>
      <c r="CRN36" s="76"/>
      <c r="CRO36" s="26"/>
      <c r="CRP36" s="76"/>
      <c r="CRQ36" s="31"/>
      <c r="CRR36" s="76"/>
      <c r="CRS36" s="31"/>
      <c r="CRT36" s="76"/>
      <c r="CRU36" s="31"/>
      <c r="CRV36" s="76"/>
      <c r="CRW36" s="31"/>
      <c r="CRX36" s="76"/>
      <c r="CRY36" s="31"/>
      <c r="CRZ36" s="76"/>
      <c r="CSA36" s="31"/>
      <c r="CSB36" s="76"/>
      <c r="CSC36" s="31"/>
      <c r="CSD36" s="76"/>
      <c r="CSE36" s="31"/>
      <c r="CSF36" s="76"/>
      <c r="CSG36" s="31"/>
      <c r="CSH36" s="76"/>
      <c r="CSI36" s="31"/>
      <c r="CSJ36" s="76"/>
      <c r="CSK36" s="31"/>
      <c r="CSL36" s="77"/>
      <c r="CSM36" s="31"/>
      <c r="CSN36" s="76"/>
      <c r="CSO36" s="31"/>
      <c r="CSP36" s="76"/>
      <c r="CSQ36" s="31"/>
      <c r="CSR36" s="76"/>
      <c r="CSS36" s="31"/>
      <c r="CST36" s="76"/>
      <c r="CSU36" s="31"/>
      <c r="CSV36" s="76"/>
      <c r="CSW36" s="31"/>
      <c r="CSX36" s="76"/>
      <c r="CSY36" s="31"/>
      <c r="CSZ36" s="76"/>
      <c r="CTA36" s="24"/>
      <c r="CTB36" s="76"/>
      <c r="CTC36" s="31"/>
      <c r="CTD36" s="76"/>
      <c r="CTE36" s="31"/>
      <c r="CTF36" s="76"/>
      <c r="CTG36" s="31"/>
      <c r="CTH36" s="76"/>
      <c r="CTI36" s="31"/>
      <c r="CTJ36" s="76"/>
      <c r="CTK36" s="24"/>
      <c r="CTL36" s="76"/>
      <c r="CTM36" s="31"/>
      <c r="CTN36" s="76"/>
      <c r="CTO36" s="31"/>
      <c r="CTP36" s="76"/>
      <c r="CTQ36" s="31"/>
      <c r="CTR36" s="76"/>
      <c r="CTS36" s="24"/>
      <c r="CTT36" s="75"/>
      <c r="CTU36" s="75"/>
      <c r="CTV36" s="75"/>
      <c r="CTW36" s="35"/>
      <c r="CTX36" s="76"/>
      <c r="CTY36" s="35"/>
      <c r="CTZ36" s="76"/>
      <c r="CUA36" s="26"/>
      <c r="CUB36" s="76"/>
      <c r="CUC36" s="26"/>
      <c r="CUD36" s="76"/>
      <c r="CUE36" s="26"/>
      <c r="CUF36" s="76"/>
      <c r="CUG36" s="26"/>
      <c r="CUH36" s="76"/>
      <c r="CUI36" s="26"/>
      <c r="CUJ36" s="76"/>
      <c r="CUK36" s="26"/>
      <c r="CUL36" s="76"/>
      <c r="CUM36" s="26"/>
      <c r="CUN36" s="76"/>
      <c r="CUO36" s="31"/>
      <c r="CUP36" s="76"/>
      <c r="CUQ36" s="31"/>
      <c r="CUR36" s="76"/>
      <c r="CUS36" s="31"/>
      <c r="CUT36" s="76"/>
      <c r="CUU36" s="31"/>
      <c r="CUV36" s="76"/>
      <c r="CUW36" s="31"/>
      <c r="CUX36" s="76"/>
      <c r="CUY36" s="31"/>
      <c r="CUZ36" s="76"/>
      <c r="CVA36" s="31"/>
      <c r="CVB36" s="76"/>
      <c r="CVC36" s="31"/>
      <c r="CVD36" s="76"/>
      <c r="CVE36" s="31"/>
      <c r="CVF36" s="76"/>
      <c r="CVG36" s="31"/>
      <c r="CVH36" s="76"/>
      <c r="CVI36" s="31"/>
      <c r="CVJ36" s="77"/>
      <c r="CVK36" s="31"/>
      <c r="CVL36" s="76"/>
      <c r="CVM36" s="31"/>
      <c r="CVN36" s="76"/>
      <c r="CVO36" s="31"/>
      <c r="CVP36" s="76"/>
      <c r="CVQ36" s="31"/>
      <c r="CVR36" s="76"/>
      <c r="CVS36" s="31"/>
      <c r="CVT36" s="76"/>
      <c r="CVU36" s="31"/>
      <c r="CVV36" s="76"/>
      <c r="CVW36" s="31"/>
      <c r="CVX36" s="76"/>
      <c r="CVY36" s="24"/>
      <c r="CVZ36" s="76"/>
      <c r="CWA36" s="31"/>
      <c r="CWB36" s="76"/>
      <c r="CWC36" s="31"/>
      <c r="CWD36" s="76"/>
      <c r="CWE36" s="31"/>
      <c r="CWF36" s="76"/>
      <c r="CWG36" s="31"/>
      <c r="CWH36" s="76"/>
      <c r="CWI36" s="24"/>
      <c r="CWJ36" s="76"/>
      <c r="CWK36" s="31"/>
      <c r="CWL36" s="76"/>
      <c r="CWM36" s="31"/>
      <c r="CWN36" s="76"/>
      <c r="CWO36" s="31"/>
      <c r="CWP36" s="76"/>
      <c r="CWQ36" s="24"/>
      <c r="CWR36" s="75"/>
      <c r="CWS36" s="75"/>
      <c r="CWT36" s="75"/>
      <c r="CWU36" s="35"/>
      <c r="CWV36" s="76"/>
      <c r="CWW36" s="35"/>
      <c r="CWX36" s="76"/>
      <c r="CWY36" s="26"/>
      <c r="CWZ36" s="76"/>
      <c r="CXA36" s="26"/>
      <c r="CXB36" s="76"/>
      <c r="CXC36" s="26"/>
      <c r="CXD36" s="76"/>
      <c r="CXE36" s="26"/>
      <c r="CXF36" s="76"/>
      <c r="CXG36" s="26"/>
      <c r="CXH36" s="76"/>
      <c r="CXI36" s="26"/>
      <c r="CXJ36" s="76"/>
      <c r="CXK36" s="26"/>
      <c r="CXL36" s="76"/>
      <c r="CXM36" s="31"/>
      <c r="CXN36" s="76"/>
      <c r="CXO36" s="31"/>
      <c r="CXP36" s="76"/>
      <c r="CXQ36" s="31"/>
      <c r="CXR36" s="76"/>
      <c r="CXS36" s="31"/>
      <c r="CXT36" s="76"/>
      <c r="CXU36" s="31"/>
      <c r="CXV36" s="76"/>
      <c r="CXW36" s="31"/>
      <c r="CXX36" s="76"/>
      <c r="CXY36" s="31"/>
      <c r="CXZ36" s="76"/>
      <c r="CYA36" s="31"/>
      <c r="CYB36" s="76"/>
      <c r="CYC36" s="31"/>
      <c r="CYD36" s="76"/>
      <c r="CYE36" s="31"/>
      <c r="CYF36" s="76"/>
      <c r="CYG36" s="31"/>
      <c r="CYH36" s="77"/>
      <c r="CYI36" s="31"/>
      <c r="CYJ36" s="76"/>
      <c r="CYK36" s="31"/>
      <c r="CYL36" s="76"/>
      <c r="CYM36" s="31"/>
      <c r="CYN36" s="76"/>
      <c r="CYO36" s="31"/>
      <c r="CYP36" s="76"/>
      <c r="CYQ36" s="31"/>
      <c r="CYR36" s="76"/>
      <c r="CYS36" s="31"/>
      <c r="CYT36" s="76"/>
      <c r="CYU36" s="31"/>
      <c r="CYV36" s="76"/>
      <c r="CYW36" s="24"/>
      <c r="CYX36" s="76"/>
      <c r="CYY36" s="31"/>
      <c r="CYZ36" s="76"/>
      <c r="CZA36" s="31"/>
      <c r="CZB36" s="76"/>
      <c r="CZC36" s="31"/>
      <c r="CZD36" s="76"/>
      <c r="CZE36" s="31"/>
      <c r="CZF36" s="76"/>
      <c r="CZG36" s="24"/>
      <c r="CZH36" s="76"/>
      <c r="CZI36" s="31"/>
      <c r="CZJ36" s="76"/>
      <c r="CZK36" s="31"/>
      <c r="CZL36" s="76"/>
      <c r="CZM36" s="31"/>
      <c r="CZN36" s="76"/>
      <c r="CZO36" s="24"/>
      <c r="CZP36" s="75"/>
      <c r="CZQ36" s="75"/>
      <c r="CZR36" s="75"/>
      <c r="CZS36" s="35"/>
      <c r="CZT36" s="76"/>
      <c r="CZU36" s="35"/>
      <c r="CZV36" s="76"/>
      <c r="CZW36" s="26"/>
      <c r="CZX36" s="76"/>
      <c r="CZY36" s="26"/>
      <c r="CZZ36" s="76"/>
      <c r="DAA36" s="26"/>
      <c r="DAB36" s="76"/>
      <c r="DAC36" s="26"/>
      <c r="DAD36" s="76"/>
      <c r="DAE36" s="26"/>
      <c r="DAF36" s="76"/>
      <c r="DAG36" s="26"/>
      <c r="DAH36" s="76"/>
      <c r="DAI36" s="26"/>
      <c r="DAJ36" s="76"/>
      <c r="DAK36" s="31"/>
      <c r="DAL36" s="76"/>
      <c r="DAM36" s="31"/>
      <c r="DAN36" s="76"/>
      <c r="DAO36" s="31"/>
      <c r="DAP36" s="76"/>
      <c r="DAQ36" s="31"/>
      <c r="DAR36" s="76"/>
      <c r="DAS36" s="31"/>
      <c r="DAT36" s="76"/>
      <c r="DAU36" s="31"/>
      <c r="DAV36" s="76"/>
      <c r="DAW36" s="31"/>
      <c r="DAX36" s="76"/>
      <c r="DAY36" s="31"/>
      <c r="DAZ36" s="76"/>
      <c r="DBA36" s="31"/>
      <c r="DBB36" s="76"/>
      <c r="DBC36" s="31"/>
      <c r="DBD36" s="76"/>
      <c r="DBE36" s="31"/>
      <c r="DBF36" s="77"/>
      <c r="DBG36" s="31"/>
      <c r="DBH36" s="76"/>
      <c r="DBI36" s="31"/>
      <c r="DBJ36" s="76"/>
      <c r="DBK36" s="31"/>
      <c r="DBL36" s="76"/>
      <c r="DBM36" s="31"/>
      <c r="DBN36" s="76"/>
      <c r="DBO36" s="31"/>
      <c r="DBP36" s="76"/>
      <c r="DBQ36" s="31"/>
      <c r="DBR36" s="76"/>
      <c r="DBS36" s="31"/>
      <c r="DBT36" s="76"/>
      <c r="DBU36" s="24"/>
      <c r="DBV36" s="76"/>
      <c r="DBW36" s="31"/>
      <c r="DBX36" s="76"/>
      <c r="DBY36" s="31"/>
      <c r="DBZ36" s="76"/>
      <c r="DCA36" s="31"/>
      <c r="DCB36" s="76"/>
      <c r="DCC36" s="31"/>
      <c r="DCD36" s="76"/>
      <c r="DCE36" s="24"/>
      <c r="DCF36" s="76"/>
      <c r="DCG36" s="31"/>
      <c r="DCH36" s="76"/>
      <c r="DCI36" s="31"/>
      <c r="DCJ36" s="76"/>
      <c r="DCK36" s="31"/>
      <c r="DCL36" s="76"/>
      <c r="DCM36" s="24"/>
      <c r="DCN36" s="75"/>
      <c r="DCO36" s="75"/>
      <c r="DCP36" s="75"/>
      <c r="DCQ36" s="35"/>
      <c r="DCR36" s="76"/>
      <c r="DCS36" s="35"/>
      <c r="DCT36" s="76"/>
      <c r="DCU36" s="26"/>
      <c r="DCV36" s="76"/>
      <c r="DCW36" s="26"/>
      <c r="DCX36" s="76"/>
      <c r="DCY36" s="26"/>
      <c r="DCZ36" s="76"/>
      <c r="DDA36" s="26"/>
      <c r="DDB36" s="76"/>
      <c r="DDC36" s="26"/>
      <c r="DDD36" s="76"/>
      <c r="DDE36" s="26"/>
      <c r="DDF36" s="76"/>
      <c r="DDG36" s="26"/>
      <c r="DDH36" s="76"/>
      <c r="DDI36" s="31"/>
      <c r="DDJ36" s="76"/>
      <c r="DDK36" s="31"/>
      <c r="DDL36" s="76"/>
      <c r="DDM36" s="31"/>
      <c r="DDN36" s="76"/>
      <c r="DDO36" s="31"/>
      <c r="DDP36" s="76"/>
      <c r="DDQ36" s="31"/>
      <c r="DDR36" s="76"/>
      <c r="DDS36" s="31"/>
      <c r="DDT36" s="76"/>
      <c r="DDU36" s="31"/>
      <c r="DDV36" s="76"/>
      <c r="DDW36" s="31"/>
      <c r="DDX36" s="76"/>
      <c r="DDY36" s="31"/>
      <c r="DDZ36" s="76"/>
      <c r="DEA36" s="31"/>
      <c r="DEB36" s="76"/>
      <c r="DEC36" s="31"/>
      <c r="DED36" s="77"/>
      <c r="DEE36" s="31"/>
      <c r="DEF36" s="76"/>
      <c r="DEG36" s="31"/>
      <c r="DEH36" s="76"/>
      <c r="DEI36" s="31"/>
      <c r="DEJ36" s="76"/>
      <c r="DEK36" s="31"/>
      <c r="DEL36" s="76"/>
      <c r="DEM36" s="31"/>
      <c r="DEN36" s="76"/>
      <c r="DEO36" s="31"/>
      <c r="DEP36" s="76"/>
      <c r="DEQ36" s="31"/>
      <c r="DER36" s="76"/>
      <c r="DES36" s="24"/>
      <c r="DET36" s="76"/>
      <c r="DEU36" s="31"/>
      <c r="DEV36" s="76"/>
      <c r="DEW36" s="31"/>
      <c r="DEX36" s="76"/>
      <c r="DEY36" s="31"/>
      <c r="DEZ36" s="76"/>
      <c r="DFA36" s="31"/>
      <c r="DFB36" s="76"/>
      <c r="DFC36" s="24"/>
      <c r="DFD36" s="76"/>
      <c r="DFE36" s="31"/>
      <c r="DFF36" s="76"/>
      <c r="DFG36" s="31"/>
      <c r="DFH36" s="76"/>
      <c r="DFI36" s="31"/>
      <c r="DFJ36" s="76"/>
      <c r="DFK36" s="24"/>
      <c r="DFL36" s="75"/>
      <c r="DFM36" s="75"/>
      <c r="DFN36" s="75"/>
      <c r="DFO36" s="35"/>
      <c r="DFP36" s="76"/>
      <c r="DFQ36" s="35"/>
      <c r="DFR36" s="76"/>
      <c r="DFS36" s="26"/>
      <c r="DFT36" s="76"/>
      <c r="DFU36" s="26"/>
      <c r="DFV36" s="76"/>
      <c r="DFW36" s="26"/>
      <c r="DFX36" s="76"/>
      <c r="DFY36" s="26"/>
      <c r="DFZ36" s="76"/>
      <c r="DGA36" s="26"/>
      <c r="DGB36" s="76"/>
      <c r="DGC36" s="26"/>
      <c r="DGD36" s="76"/>
      <c r="DGE36" s="26"/>
      <c r="DGF36" s="76"/>
      <c r="DGG36" s="31"/>
      <c r="DGH36" s="76"/>
      <c r="DGI36" s="31"/>
      <c r="DGJ36" s="76"/>
      <c r="DGK36" s="31"/>
      <c r="DGL36" s="76"/>
      <c r="DGM36" s="31"/>
      <c r="DGN36" s="76"/>
      <c r="DGO36" s="31"/>
      <c r="DGP36" s="76"/>
      <c r="DGQ36" s="31"/>
      <c r="DGR36" s="76"/>
      <c r="DGS36" s="31"/>
      <c r="DGT36" s="76"/>
      <c r="DGU36" s="31"/>
      <c r="DGV36" s="76"/>
      <c r="DGW36" s="31"/>
      <c r="DGX36" s="76"/>
      <c r="DGY36" s="31"/>
      <c r="DGZ36" s="76"/>
      <c r="DHA36" s="31"/>
      <c r="DHB36" s="77"/>
      <c r="DHC36" s="31"/>
      <c r="DHD36" s="76"/>
      <c r="DHE36" s="31"/>
      <c r="DHF36" s="76"/>
      <c r="DHG36" s="31"/>
      <c r="DHH36" s="76"/>
      <c r="DHI36" s="31"/>
      <c r="DHJ36" s="76"/>
      <c r="DHK36" s="31"/>
      <c r="DHL36" s="76"/>
      <c r="DHM36" s="31"/>
      <c r="DHN36" s="76"/>
      <c r="DHO36" s="31"/>
      <c r="DHP36" s="76"/>
      <c r="DHQ36" s="24"/>
      <c r="DHR36" s="76"/>
      <c r="DHS36" s="31"/>
      <c r="DHT36" s="76"/>
      <c r="DHU36" s="31"/>
      <c r="DHV36" s="76"/>
      <c r="DHW36" s="31"/>
      <c r="DHX36" s="76"/>
      <c r="DHY36" s="31"/>
      <c r="DHZ36" s="76"/>
      <c r="DIA36" s="24"/>
      <c r="DIB36" s="76"/>
      <c r="DIC36" s="31"/>
      <c r="DID36" s="76"/>
      <c r="DIE36" s="31"/>
      <c r="DIF36" s="76"/>
      <c r="DIG36" s="31"/>
      <c r="DIH36" s="76"/>
      <c r="DII36" s="24"/>
      <c r="DIJ36" s="75"/>
      <c r="DIK36" s="75"/>
      <c r="DIL36" s="75"/>
      <c r="DIM36" s="35"/>
      <c r="DIN36" s="76"/>
      <c r="DIO36" s="35"/>
      <c r="DIP36" s="76"/>
      <c r="DIQ36" s="26"/>
      <c r="DIR36" s="76"/>
      <c r="DIS36" s="26"/>
      <c r="DIT36" s="76"/>
      <c r="DIU36" s="26"/>
      <c r="DIV36" s="76"/>
      <c r="DIW36" s="26"/>
      <c r="DIX36" s="76"/>
      <c r="DIY36" s="26"/>
      <c r="DIZ36" s="76"/>
      <c r="DJA36" s="26"/>
      <c r="DJB36" s="76"/>
      <c r="DJC36" s="26"/>
      <c r="DJD36" s="76"/>
      <c r="DJE36" s="31"/>
      <c r="DJF36" s="76"/>
      <c r="DJG36" s="31"/>
      <c r="DJH36" s="76"/>
      <c r="DJI36" s="31"/>
      <c r="DJJ36" s="76"/>
      <c r="DJK36" s="31"/>
      <c r="DJL36" s="76"/>
      <c r="DJM36" s="31"/>
      <c r="DJN36" s="76"/>
      <c r="DJO36" s="31"/>
      <c r="DJP36" s="76"/>
      <c r="DJQ36" s="31"/>
      <c r="DJR36" s="76"/>
      <c r="DJS36" s="31"/>
      <c r="DJT36" s="76"/>
      <c r="DJU36" s="31"/>
      <c r="DJV36" s="76"/>
      <c r="DJW36" s="31"/>
      <c r="DJX36" s="76"/>
      <c r="DJY36" s="31"/>
      <c r="DJZ36" s="77"/>
      <c r="DKA36" s="31"/>
      <c r="DKB36" s="76"/>
      <c r="DKC36" s="31"/>
      <c r="DKD36" s="76"/>
      <c r="DKE36" s="31"/>
      <c r="DKF36" s="76"/>
      <c r="DKG36" s="31"/>
      <c r="DKH36" s="76"/>
      <c r="DKI36" s="31"/>
      <c r="DKJ36" s="76"/>
      <c r="DKK36" s="31"/>
      <c r="DKL36" s="76"/>
      <c r="DKM36" s="31"/>
      <c r="DKN36" s="76"/>
      <c r="DKO36" s="24"/>
      <c r="DKP36" s="76"/>
      <c r="DKQ36" s="31"/>
      <c r="DKR36" s="76"/>
      <c r="DKS36" s="31"/>
      <c r="DKT36" s="76"/>
      <c r="DKU36" s="31"/>
      <c r="DKV36" s="76"/>
      <c r="DKW36" s="31"/>
      <c r="DKX36" s="76"/>
      <c r="DKY36" s="24"/>
      <c r="DKZ36" s="76"/>
      <c r="DLA36" s="31"/>
      <c r="DLB36" s="76"/>
      <c r="DLC36" s="31"/>
      <c r="DLD36" s="76"/>
      <c r="DLE36" s="31"/>
      <c r="DLF36" s="76"/>
      <c r="DLG36" s="24"/>
      <c r="DLH36" s="75"/>
      <c r="DLI36" s="75"/>
      <c r="DLJ36" s="75"/>
      <c r="DLK36" s="35"/>
      <c r="DLL36" s="76"/>
      <c r="DLM36" s="35"/>
      <c r="DLN36" s="76"/>
      <c r="DLO36" s="26"/>
      <c r="DLP36" s="76"/>
      <c r="DLQ36" s="26"/>
      <c r="DLR36" s="76"/>
      <c r="DLS36" s="26"/>
      <c r="DLT36" s="76"/>
      <c r="DLU36" s="26"/>
      <c r="DLV36" s="76"/>
      <c r="DLW36" s="26"/>
      <c r="DLX36" s="76"/>
      <c r="DLY36" s="26"/>
      <c r="DLZ36" s="76"/>
      <c r="DMA36" s="26"/>
      <c r="DMB36" s="76"/>
      <c r="DMC36" s="31"/>
      <c r="DMD36" s="76"/>
      <c r="DME36" s="31"/>
      <c r="DMF36" s="76"/>
      <c r="DMG36" s="31"/>
      <c r="DMH36" s="76"/>
      <c r="DMI36" s="31"/>
      <c r="DMJ36" s="76"/>
      <c r="DMK36" s="31"/>
      <c r="DML36" s="76"/>
      <c r="DMM36" s="31"/>
      <c r="DMN36" s="76"/>
      <c r="DMO36" s="31"/>
      <c r="DMP36" s="76"/>
      <c r="DMQ36" s="31"/>
      <c r="DMR36" s="76"/>
      <c r="DMS36" s="31"/>
      <c r="DMT36" s="76"/>
      <c r="DMU36" s="31"/>
      <c r="DMV36" s="76"/>
      <c r="DMW36" s="31"/>
      <c r="DMX36" s="77"/>
      <c r="DMY36" s="31"/>
      <c r="DMZ36" s="76"/>
      <c r="DNA36" s="31"/>
      <c r="DNB36" s="76"/>
      <c r="DNC36" s="31"/>
      <c r="DND36" s="76"/>
      <c r="DNE36" s="31"/>
      <c r="DNF36" s="76"/>
      <c r="DNG36" s="31"/>
      <c r="DNH36" s="76"/>
      <c r="DNI36" s="31"/>
      <c r="DNJ36" s="76"/>
      <c r="DNK36" s="31"/>
      <c r="DNL36" s="76"/>
      <c r="DNM36" s="24"/>
      <c r="DNN36" s="76"/>
      <c r="DNO36" s="31"/>
      <c r="DNP36" s="76"/>
      <c r="DNQ36" s="31"/>
      <c r="DNR36" s="76"/>
      <c r="DNS36" s="31"/>
      <c r="DNT36" s="76"/>
      <c r="DNU36" s="31"/>
      <c r="DNV36" s="76"/>
      <c r="DNW36" s="24"/>
      <c r="DNX36" s="76"/>
      <c r="DNY36" s="31"/>
      <c r="DNZ36" s="76"/>
      <c r="DOA36" s="31"/>
      <c r="DOB36" s="76"/>
      <c r="DOC36" s="31"/>
      <c r="DOD36" s="76"/>
      <c r="DOE36" s="24"/>
      <c r="DOF36" s="75"/>
      <c r="DOG36" s="75"/>
      <c r="DOH36" s="75"/>
      <c r="DOI36" s="35"/>
      <c r="DOJ36" s="76"/>
      <c r="DOK36" s="35"/>
      <c r="DOL36" s="76"/>
      <c r="DOM36" s="26"/>
      <c r="DON36" s="76"/>
      <c r="DOO36" s="26"/>
      <c r="DOP36" s="76"/>
      <c r="DOQ36" s="26"/>
      <c r="DOR36" s="76"/>
      <c r="DOS36" s="26"/>
      <c r="DOT36" s="76"/>
      <c r="DOU36" s="26"/>
      <c r="DOV36" s="76"/>
      <c r="DOW36" s="26"/>
      <c r="DOX36" s="76"/>
      <c r="DOY36" s="26"/>
      <c r="DOZ36" s="76"/>
      <c r="DPA36" s="31"/>
      <c r="DPB36" s="76"/>
      <c r="DPC36" s="31"/>
      <c r="DPD36" s="76"/>
      <c r="DPE36" s="31"/>
      <c r="DPF36" s="76"/>
      <c r="DPG36" s="31"/>
      <c r="DPH36" s="76"/>
      <c r="DPI36" s="31"/>
      <c r="DPJ36" s="76"/>
      <c r="DPK36" s="31"/>
      <c r="DPL36" s="76"/>
      <c r="DPM36" s="31"/>
      <c r="DPN36" s="76"/>
      <c r="DPO36" s="31"/>
      <c r="DPP36" s="76"/>
      <c r="DPQ36" s="31"/>
      <c r="DPR36" s="76"/>
      <c r="DPS36" s="31"/>
      <c r="DPT36" s="76"/>
      <c r="DPU36" s="31"/>
      <c r="DPV36" s="77"/>
      <c r="DPW36" s="31"/>
      <c r="DPX36" s="76"/>
      <c r="DPY36" s="31"/>
      <c r="DPZ36" s="76"/>
      <c r="DQA36" s="31"/>
      <c r="DQB36" s="76"/>
      <c r="DQC36" s="31"/>
      <c r="DQD36" s="76"/>
      <c r="DQE36" s="31"/>
      <c r="DQF36" s="76"/>
      <c r="DQG36" s="31"/>
      <c r="DQH36" s="76"/>
      <c r="DQI36" s="31"/>
      <c r="DQJ36" s="76"/>
      <c r="DQK36" s="24"/>
      <c r="DQL36" s="76"/>
      <c r="DQM36" s="31"/>
      <c r="DQN36" s="76"/>
      <c r="DQO36" s="31"/>
      <c r="DQP36" s="76"/>
      <c r="DQQ36" s="31"/>
      <c r="DQR36" s="76"/>
      <c r="DQS36" s="31"/>
      <c r="DQT36" s="76"/>
      <c r="DQU36" s="24"/>
      <c r="DQV36" s="76"/>
      <c r="DQW36" s="31"/>
      <c r="DQX36" s="76"/>
      <c r="DQY36" s="31"/>
      <c r="DQZ36" s="76"/>
      <c r="DRA36" s="31"/>
      <c r="DRB36" s="76"/>
      <c r="DRC36" s="24"/>
      <c r="DRD36" s="75"/>
      <c r="DRE36" s="75"/>
      <c r="DRF36" s="75"/>
      <c r="DRG36" s="35"/>
      <c r="DRH36" s="76"/>
      <c r="DRI36" s="35"/>
      <c r="DRJ36" s="76"/>
      <c r="DRK36" s="26"/>
      <c r="DRL36" s="76"/>
      <c r="DRM36" s="26"/>
      <c r="DRN36" s="76"/>
      <c r="DRO36" s="26"/>
      <c r="DRP36" s="76"/>
      <c r="DRQ36" s="26"/>
      <c r="DRR36" s="76"/>
      <c r="DRS36" s="26"/>
      <c r="DRT36" s="76"/>
      <c r="DRU36" s="26"/>
      <c r="DRV36" s="76"/>
      <c r="DRW36" s="26"/>
      <c r="DRX36" s="76"/>
      <c r="DRY36" s="31"/>
      <c r="DRZ36" s="76"/>
      <c r="DSA36" s="31"/>
      <c r="DSB36" s="76"/>
      <c r="DSC36" s="31"/>
      <c r="DSD36" s="76"/>
      <c r="DSE36" s="31"/>
      <c r="DSF36" s="76"/>
      <c r="DSG36" s="31"/>
      <c r="DSH36" s="76"/>
      <c r="DSI36" s="31"/>
      <c r="DSJ36" s="76"/>
      <c r="DSK36" s="31"/>
      <c r="DSL36" s="76"/>
      <c r="DSM36" s="31"/>
      <c r="DSN36" s="76"/>
      <c r="DSO36" s="31"/>
      <c r="DSP36" s="76"/>
      <c r="DSQ36" s="31"/>
      <c r="DSR36" s="76"/>
      <c r="DSS36" s="31"/>
      <c r="DST36" s="77"/>
      <c r="DSU36" s="31"/>
      <c r="DSV36" s="76"/>
      <c r="DSW36" s="31"/>
      <c r="DSX36" s="76"/>
      <c r="DSY36" s="31"/>
      <c r="DSZ36" s="76"/>
      <c r="DTA36" s="31"/>
      <c r="DTB36" s="76"/>
      <c r="DTC36" s="31"/>
      <c r="DTD36" s="76"/>
      <c r="DTE36" s="31"/>
      <c r="DTF36" s="76"/>
      <c r="DTG36" s="31"/>
      <c r="DTH36" s="76"/>
      <c r="DTI36" s="24"/>
      <c r="DTJ36" s="76"/>
      <c r="DTK36" s="31"/>
      <c r="DTL36" s="76"/>
      <c r="DTM36" s="31"/>
      <c r="DTN36" s="76"/>
      <c r="DTO36" s="31"/>
      <c r="DTP36" s="76"/>
      <c r="DTQ36" s="31"/>
      <c r="DTR36" s="76"/>
      <c r="DTS36" s="24"/>
      <c r="DTT36" s="76"/>
      <c r="DTU36" s="31"/>
      <c r="DTV36" s="76"/>
      <c r="DTW36" s="31"/>
      <c r="DTX36" s="76"/>
      <c r="DTY36" s="31"/>
      <c r="DTZ36" s="76"/>
      <c r="DUA36" s="24"/>
      <c r="DUB36" s="75"/>
      <c r="DUC36" s="75"/>
      <c r="DUD36" s="75"/>
      <c r="DUE36" s="35"/>
      <c r="DUF36" s="76"/>
      <c r="DUG36" s="35"/>
      <c r="DUH36" s="76"/>
      <c r="DUI36" s="26"/>
      <c r="DUJ36" s="76"/>
      <c r="DUK36" s="26"/>
      <c r="DUL36" s="76"/>
      <c r="DUM36" s="26"/>
      <c r="DUN36" s="76"/>
      <c r="DUO36" s="26"/>
      <c r="DUP36" s="76"/>
      <c r="DUQ36" s="26"/>
      <c r="DUR36" s="76"/>
      <c r="DUS36" s="26"/>
      <c r="DUT36" s="76"/>
      <c r="DUU36" s="26"/>
      <c r="DUV36" s="76"/>
      <c r="DUW36" s="31"/>
      <c r="DUX36" s="76"/>
      <c r="DUY36" s="31"/>
      <c r="DUZ36" s="76"/>
      <c r="DVA36" s="31"/>
      <c r="DVB36" s="76"/>
      <c r="DVC36" s="31"/>
      <c r="DVD36" s="76"/>
      <c r="DVE36" s="31"/>
      <c r="DVF36" s="76"/>
      <c r="DVG36" s="31"/>
      <c r="DVH36" s="76"/>
      <c r="DVI36" s="31"/>
      <c r="DVJ36" s="76"/>
      <c r="DVK36" s="31"/>
      <c r="DVL36" s="76"/>
      <c r="DVM36" s="31"/>
      <c r="DVN36" s="76"/>
      <c r="DVO36" s="31"/>
      <c r="DVP36" s="76"/>
      <c r="DVQ36" s="31"/>
      <c r="DVR36" s="77"/>
      <c r="DVS36" s="31"/>
      <c r="DVT36" s="76"/>
      <c r="DVU36" s="31"/>
      <c r="DVV36" s="76"/>
      <c r="DVW36" s="31"/>
      <c r="DVX36" s="76"/>
      <c r="DVY36" s="31"/>
      <c r="DVZ36" s="76"/>
      <c r="DWA36" s="31"/>
      <c r="DWB36" s="76"/>
      <c r="DWC36" s="31"/>
      <c r="DWD36" s="76"/>
      <c r="DWE36" s="31"/>
      <c r="DWF36" s="76"/>
      <c r="DWG36" s="24"/>
      <c r="DWH36" s="76"/>
      <c r="DWI36" s="31"/>
      <c r="DWJ36" s="76"/>
      <c r="DWK36" s="31"/>
      <c r="DWL36" s="76"/>
      <c r="DWM36" s="31"/>
      <c r="DWN36" s="76"/>
      <c r="DWO36" s="31"/>
      <c r="DWP36" s="76"/>
      <c r="DWQ36" s="24"/>
      <c r="DWR36" s="76"/>
      <c r="DWS36" s="31"/>
      <c r="DWT36" s="76"/>
      <c r="DWU36" s="31"/>
      <c r="DWV36" s="76"/>
      <c r="DWW36" s="31"/>
      <c r="DWX36" s="76"/>
      <c r="DWY36" s="24"/>
      <c r="DWZ36" s="75"/>
      <c r="DXA36" s="75"/>
      <c r="DXB36" s="75"/>
      <c r="DXC36" s="35"/>
      <c r="DXD36" s="76"/>
      <c r="DXE36" s="35"/>
      <c r="DXF36" s="76"/>
      <c r="DXG36" s="26"/>
      <c r="DXH36" s="76"/>
      <c r="DXI36" s="26"/>
      <c r="DXJ36" s="76"/>
      <c r="DXK36" s="26"/>
      <c r="DXL36" s="76"/>
      <c r="DXM36" s="26"/>
      <c r="DXN36" s="76"/>
      <c r="DXO36" s="26"/>
      <c r="DXP36" s="76"/>
      <c r="DXQ36" s="26"/>
      <c r="DXR36" s="76"/>
      <c r="DXS36" s="26"/>
      <c r="DXT36" s="76"/>
      <c r="DXU36" s="31"/>
      <c r="DXV36" s="76"/>
      <c r="DXW36" s="31"/>
      <c r="DXX36" s="76"/>
      <c r="DXY36" s="31"/>
      <c r="DXZ36" s="76"/>
      <c r="DYA36" s="31"/>
      <c r="DYB36" s="76"/>
      <c r="DYC36" s="31"/>
      <c r="DYD36" s="76"/>
      <c r="DYE36" s="31"/>
      <c r="DYF36" s="76"/>
      <c r="DYG36" s="31"/>
      <c r="DYH36" s="76"/>
      <c r="DYI36" s="31"/>
      <c r="DYJ36" s="76"/>
      <c r="DYK36" s="31"/>
      <c r="DYL36" s="76"/>
      <c r="DYM36" s="31"/>
      <c r="DYN36" s="76"/>
      <c r="DYO36" s="31"/>
      <c r="DYP36" s="77"/>
      <c r="DYQ36" s="31"/>
      <c r="DYR36" s="76"/>
      <c r="DYS36" s="31"/>
      <c r="DYT36" s="76"/>
      <c r="DYU36" s="31"/>
      <c r="DYV36" s="76"/>
      <c r="DYW36" s="31"/>
      <c r="DYX36" s="76"/>
      <c r="DYY36" s="31"/>
      <c r="DYZ36" s="76"/>
      <c r="DZA36" s="31"/>
      <c r="DZB36" s="76"/>
      <c r="DZC36" s="31"/>
      <c r="DZD36" s="76"/>
      <c r="DZE36" s="24"/>
      <c r="DZF36" s="76"/>
      <c r="DZG36" s="31"/>
      <c r="DZH36" s="76"/>
      <c r="DZI36" s="31"/>
      <c r="DZJ36" s="76"/>
      <c r="DZK36" s="31"/>
      <c r="DZL36" s="76"/>
      <c r="DZM36" s="31"/>
      <c r="DZN36" s="76"/>
      <c r="DZO36" s="24"/>
      <c r="DZP36" s="76"/>
      <c r="DZQ36" s="31"/>
      <c r="DZR36" s="76"/>
      <c r="DZS36" s="31"/>
      <c r="DZT36" s="76"/>
      <c r="DZU36" s="31"/>
      <c r="DZV36" s="76"/>
      <c r="DZW36" s="24"/>
      <c r="DZX36" s="75"/>
      <c r="DZY36" s="75"/>
      <c r="DZZ36" s="75"/>
      <c r="EAA36" s="35"/>
      <c r="EAB36" s="76"/>
      <c r="EAC36" s="35"/>
      <c r="EAD36" s="76"/>
      <c r="EAE36" s="26"/>
      <c r="EAF36" s="76"/>
      <c r="EAG36" s="26"/>
      <c r="EAH36" s="76"/>
      <c r="EAI36" s="26"/>
      <c r="EAJ36" s="76"/>
      <c r="EAK36" s="26"/>
      <c r="EAL36" s="76"/>
      <c r="EAM36" s="26"/>
      <c r="EAN36" s="76"/>
      <c r="EAO36" s="26"/>
      <c r="EAP36" s="76"/>
      <c r="EAQ36" s="26"/>
      <c r="EAR36" s="76"/>
      <c r="EAS36" s="31"/>
      <c r="EAT36" s="76"/>
      <c r="EAU36" s="31"/>
      <c r="EAV36" s="76"/>
      <c r="EAW36" s="31"/>
      <c r="EAX36" s="76"/>
      <c r="EAY36" s="31"/>
      <c r="EAZ36" s="76"/>
      <c r="EBA36" s="31"/>
      <c r="EBB36" s="76"/>
      <c r="EBC36" s="31"/>
      <c r="EBD36" s="76"/>
      <c r="EBE36" s="31"/>
      <c r="EBF36" s="76"/>
      <c r="EBG36" s="31"/>
      <c r="EBH36" s="76"/>
      <c r="EBI36" s="31"/>
      <c r="EBJ36" s="76"/>
      <c r="EBK36" s="31"/>
      <c r="EBL36" s="76"/>
      <c r="EBM36" s="31"/>
      <c r="EBN36" s="77"/>
      <c r="EBO36" s="31"/>
      <c r="EBP36" s="76"/>
      <c r="EBQ36" s="31"/>
      <c r="EBR36" s="76"/>
      <c r="EBS36" s="31"/>
      <c r="EBT36" s="76"/>
      <c r="EBU36" s="31"/>
      <c r="EBV36" s="76"/>
      <c r="EBW36" s="31"/>
      <c r="EBX36" s="76"/>
      <c r="EBY36" s="31"/>
      <c r="EBZ36" s="76"/>
      <c r="ECA36" s="31"/>
      <c r="ECB36" s="76"/>
      <c r="ECC36" s="24"/>
      <c r="ECD36" s="76"/>
      <c r="ECE36" s="31"/>
      <c r="ECF36" s="76"/>
      <c r="ECG36" s="31"/>
      <c r="ECH36" s="76"/>
      <c r="ECI36" s="31"/>
      <c r="ECJ36" s="76"/>
      <c r="ECK36" s="31"/>
      <c r="ECL36" s="76"/>
      <c r="ECM36" s="24"/>
      <c r="ECN36" s="76"/>
      <c r="ECO36" s="31"/>
      <c r="ECP36" s="76"/>
      <c r="ECQ36" s="31"/>
      <c r="ECR36" s="76"/>
      <c r="ECS36" s="31"/>
      <c r="ECT36" s="76"/>
      <c r="ECU36" s="24"/>
      <c r="ECV36" s="75"/>
      <c r="ECW36" s="75"/>
      <c r="ECX36" s="75"/>
      <c r="ECY36" s="35"/>
      <c r="ECZ36" s="76"/>
      <c r="EDA36" s="35"/>
      <c r="EDB36" s="76"/>
      <c r="EDC36" s="26"/>
      <c r="EDD36" s="76"/>
      <c r="EDE36" s="26"/>
      <c r="EDF36" s="76"/>
      <c r="EDG36" s="26"/>
      <c r="EDH36" s="76"/>
      <c r="EDI36" s="26"/>
      <c r="EDJ36" s="76"/>
      <c r="EDK36" s="26"/>
      <c r="EDL36" s="76"/>
      <c r="EDM36" s="26"/>
      <c r="EDN36" s="76"/>
      <c r="EDO36" s="26"/>
      <c r="EDP36" s="76"/>
      <c r="EDQ36" s="31"/>
      <c r="EDR36" s="76"/>
      <c r="EDS36" s="31"/>
      <c r="EDT36" s="76"/>
      <c r="EDU36" s="31"/>
      <c r="EDV36" s="76"/>
      <c r="EDW36" s="31"/>
      <c r="EDX36" s="76"/>
      <c r="EDY36" s="31"/>
      <c r="EDZ36" s="76"/>
      <c r="EEA36" s="31"/>
      <c r="EEB36" s="76"/>
      <c r="EEC36" s="31"/>
      <c r="EED36" s="76"/>
      <c r="EEE36" s="31"/>
      <c r="EEF36" s="76"/>
      <c r="EEG36" s="31"/>
      <c r="EEH36" s="76"/>
      <c r="EEI36" s="31"/>
      <c r="EEJ36" s="76"/>
      <c r="EEK36" s="31"/>
      <c r="EEL36" s="77"/>
      <c r="EEM36" s="31"/>
      <c r="EEN36" s="76"/>
      <c r="EEO36" s="31"/>
      <c r="EEP36" s="76"/>
      <c r="EEQ36" s="31"/>
      <c r="EER36" s="76"/>
      <c r="EES36" s="31"/>
      <c r="EET36" s="76"/>
      <c r="EEU36" s="31"/>
      <c r="EEV36" s="76"/>
      <c r="EEW36" s="31"/>
      <c r="EEX36" s="76"/>
      <c r="EEY36" s="31"/>
      <c r="EEZ36" s="76"/>
      <c r="EFA36" s="24"/>
      <c r="EFB36" s="76"/>
      <c r="EFC36" s="31"/>
      <c r="EFD36" s="76"/>
      <c r="EFE36" s="31"/>
      <c r="EFF36" s="76"/>
      <c r="EFG36" s="31"/>
      <c r="EFH36" s="76"/>
      <c r="EFI36" s="31"/>
      <c r="EFJ36" s="76"/>
      <c r="EFK36" s="24"/>
      <c r="EFL36" s="76"/>
      <c r="EFM36" s="31"/>
      <c r="EFN36" s="76"/>
      <c r="EFO36" s="31"/>
      <c r="EFP36" s="76"/>
      <c r="EFQ36" s="31"/>
      <c r="EFR36" s="76"/>
      <c r="EFS36" s="24"/>
      <c r="EFT36" s="75"/>
      <c r="EFU36" s="75"/>
      <c r="EFV36" s="75"/>
      <c r="EFW36" s="35"/>
      <c r="EFX36" s="76"/>
      <c r="EFY36" s="35"/>
      <c r="EFZ36" s="76"/>
      <c r="EGA36" s="26"/>
      <c r="EGB36" s="76"/>
      <c r="EGC36" s="26"/>
      <c r="EGD36" s="76"/>
      <c r="EGE36" s="26"/>
      <c r="EGF36" s="76"/>
      <c r="EGG36" s="26"/>
      <c r="EGH36" s="76"/>
      <c r="EGI36" s="26"/>
      <c r="EGJ36" s="76"/>
      <c r="EGK36" s="26"/>
      <c r="EGL36" s="76"/>
      <c r="EGM36" s="26"/>
      <c r="EGN36" s="76"/>
      <c r="EGO36" s="31"/>
      <c r="EGP36" s="76"/>
      <c r="EGQ36" s="31"/>
      <c r="EGR36" s="76"/>
      <c r="EGS36" s="31"/>
      <c r="EGT36" s="76"/>
      <c r="EGU36" s="31"/>
      <c r="EGV36" s="76"/>
      <c r="EGW36" s="31"/>
      <c r="EGX36" s="76"/>
      <c r="EGY36" s="31"/>
      <c r="EGZ36" s="76"/>
      <c r="EHA36" s="31"/>
      <c r="EHB36" s="76"/>
      <c r="EHC36" s="31"/>
      <c r="EHD36" s="76"/>
      <c r="EHE36" s="31"/>
      <c r="EHF36" s="76"/>
      <c r="EHG36" s="31"/>
      <c r="EHH36" s="76"/>
      <c r="EHI36" s="31"/>
      <c r="EHJ36" s="77"/>
      <c r="EHK36" s="31"/>
      <c r="EHL36" s="76"/>
      <c r="EHM36" s="31"/>
      <c r="EHN36" s="76"/>
      <c r="EHO36" s="31"/>
      <c r="EHP36" s="76"/>
      <c r="EHQ36" s="31"/>
      <c r="EHR36" s="76"/>
      <c r="EHS36" s="31"/>
      <c r="EHT36" s="76"/>
      <c r="EHU36" s="31"/>
      <c r="EHV36" s="76"/>
      <c r="EHW36" s="31"/>
      <c r="EHX36" s="76"/>
      <c r="EHY36" s="24"/>
      <c r="EHZ36" s="76"/>
      <c r="EIA36" s="31"/>
      <c r="EIB36" s="76"/>
      <c r="EIC36" s="31"/>
      <c r="EID36" s="76"/>
      <c r="EIE36" s="31"/>
      <c r="EIF36" s="76"/>
      <c r="EIG36" s="31"/>
      <c r="EIH36" s="76"/>
      <c r="EII36" s="24"/>
      <c r="EIJ36" s="76"/>
      <c r="EIK36" s="31"/>
      <c r="EIL36" s="76"/>
      <c r="EIM36" s="31"/>
      <c r="EIN36" s="76"/>
      <c r="EIO36" s="31"/>
      <c r="EIP36" s="76"/>
      <c r="EIQ36" s="24"/>
      <c r="EIR36" s="75"/>
      <c r="EIS36" s="75"/>
      <c r="EIT36" s="75"/>
      <c r="EIU36" s="35"/>
      <c r="EIV36" s="76"/>
      <c r="EIW36" s="35"/>
      <c r="EIX36" s="76"/>
      <c r="EIY36" s="26"/>
      <c r="EIZ36" s="76"/>
      <c r="EJA36" s="26"/>
      <c r="EJB36" s="76"/>
      <c r="EJC36" s="26"/>
      <c r="EJD36" s="76"/>
      <c r="EJE36" s="26"/>
      <c r="EJF36" s="76"/>
      <c r="EJG36" s="26"/>
      <c r="EJH36" s="76"/>
      <c r="EJI36" s="26"/>
      <c r="EJJ36" s="76"/>
      <c r="EJK36" s="26"/>
      <c r="EJL36" s="76"/>
      <c r="EJM36" s="31"/>
      <c r="EJN36" s="76"/>
      <c r="EJO36" s="31"/>
      <c r="EJP36" s="76"/>
      <c r="EJQ36" s="31"/>
      <c r="EJR36" s="76"/>
      <c r="EJS36" s="31"/>
      <c r="EJT36" s="76"/>
      <c r="EJU36" s="31"/>
      <c r="EJV36" s="76"/>
      <c r="EJW36" s="31"/>
      <c r="EJX36" s="76"/>
      <c r="EJY36" s="31"/>
      <c r="EJZ36" s="76"/>
      <c r="EKA36" s="31"/>
      <c r="EKB36" s="76"/>
      <c r="EKC36" s="31"/>
      <c r="EKD36" s="76"/>
      <c r="EKE36" s="31"/>
      <c r="EKF36" s="76"/>
      <c r="EKG36" s="31"/>
      <c r="EKH36" s="77"/>
      <c r="EKI36" s="31"/>
      <c r="EKJ36" s="76"/>
      <c r="EKK36" s="31"/>
      <c r="EKL36" s="76"/>
      <c r="EKM36" s="31"/>
      <c r="EKN36" s="76"/>
      <c r="EKO36" s="31"/>
      <c r="EKP36" s="76"/>
      <c r="EKQ36" s="31"/>
      <c r="EKR36" s="76"/>
      <c r="EKS36" s="31"/>
      <c r="EKT36" s="76"/>
      <c r="EKU36" s="31"/>
      <c r="EKV36" s="76"/>
      <c r="EKW36" s="24"/>
      <c r="EKX36" s="76"/>
      <c r="EKY36" s="31"/>
      <c r="EKZ36" s="76"/>
      <c r="ELA36" s="31"/>
      <c r="ELB36" s="76"/>
      <c r="ELC36" s="31"/>
      <c r="ELD36" s="76"/>
      <c r="ELE36" s="31"/>
      <c r="ELF36" s="76"/>
      <c r="ELG36" s="24"/>
      <c r="ELH36" s="76"/>
      <c r="ELI36" s="31"/>
      <c r="ELJ36" s="76"/>
      <c r="ELK36" s="31"/>
      <c r="ELL36" s="76"/>
      <c r="ELM36" s="31"/>
      <c r="ELN36" s="76"/>
      <c r="ELO36" s="24"/>
      <c r="ELP36" s="75"/>
      <c r="ELQ36" s="75"/>
      <c r="ELR36" s="75"/>
      <c r="ELS36" s="35"/>
      <c r="ELT36" s="76"/>
      <c r="ELU36" s="35"/>
      <c r="ELV36" s="76"/>
      <c r="ELW36" s="26"/>
      <c r="ELX36" s="76"/>
      <c r="ELY36" s="26"/>
      <c r="ELZ36" s="76"/>
      <c r="EMA36" s="26"/>
      <c r="EMB36" s="76"/>
      <c r="EMC36" s="26"/>
      <c r="EMD36" s="76"/>
      <c r="EME36" s="26"/>
      <c r="EMF36" s="76"/>
      <c r="EMG36" s="26"/>
      <c r="EMH36" s="76"/>
      <c r="EMI36" s="26"/>
      <c r="EMJ36" s="76"/>
      <c r="EMK36" s="31"/>
      <c r="EML36" s="76"/>
      <c r="EMM36" s="31"/>
      <c r="EMN36" s="76"/>
      <c r="EMO36" s="31"/>
      <c r="EMP36" s="76"/>
      <c r="EMQ36" s="31"/>
      <c r="EMR36" s="76"/>
      <c r="EMS36" s="31"/>
      <c r="EMT36" s="76"/>
      <c r="EMU36" s="31"/>
      <c r="EMV36" s="76"/>
      <c r="EMW36" s="31"/>
      <c r="EMX36" s="76"/>
      <c r="EMY36" s="31"/>
      <c r="EMZ36" s="76"/>
      <c r="ENA36" s="31"/>
      <c r="ENB36" s="76"/>
      <c r="ENC36" s="31"/>
      <c r="END36" s="76"/>
      <c r="ENE36" s="31"/>
      <c r="ENF36" s="77"/>
      <c r="ENG36" s="31"/>
      <c r="ENH36" s="76"/>
      <c r="ENI36" s="31"/>
      <c r="ENJ36" s="76"/>
      <c r="ENK36" s="31"/>
      <c r="ENL36" s="76"/>
      <c r="ENM36" s="31"/>
      <c r="ENN36" s="76"/>
      <c r="ENO36" s="31"/>
      <c r="ENP36" s="76"/>
      <c r="ENQ36" s="31"/>
      <c r="ENR36" s="76"/>
      <c r="ENS36" s="31"/>
      <c r="ENT36" s="76"/>
      <c r="ENU36" s="24"/>
      <c r="ENV36" s="76"/>
      <c r="ENW36" s="31"/>
      <c r="ENX36" s="76"/>
      <c r="ENY36" s="31"/>
      <c r="ENZ36" s="76"/>
      <c r="EOA36" s="31"/>
      <c r="EOB36" s="76"/>
      <c r="EOC36" s="31"/>
      <c r="EOD36" s="76"/>
      <c r="EOE36" s="24"/>
      <c r="EOF36" s="76"/>
      <c r="EOG36" s="31"/>
      <c r="EOH36" s="76"/>
      <c r="EOI36" s="31"/>
      <c r="EOJ36" s="76"/>
      <c r="EOK36" s="31"/>
      <c r="EOL36" s="76"/>
      <c r="EOM36" s="24"/>
      <c r="EON36" s="75"/>
      <c r="EOO36" s="75"/>
      <c r="EOP36" s="75"/>
      <c r="EOQ36" s="35"/>
      <c r="EOR36" s="76"/>
      <c r="EOS36" s="35"/>
      <c r="EOT36" s="76"/>
      <c r="EOU36" s="26"/>
      <c r="EOV36" s="76"/>
      <c r="EOW36" s="26"/>
      <c r="EOX36" s="76"/>
      <c r="EOY36" s="26"/>
      <c r="EOZ36" s="76"/>
      <c r="EPA36" s="26"/>
      <c r="EPB36" s="76"/>
      <c r="EPC36" s="26"/>
      <c r="EPD36" s="76"/>
      <c r="EPE36" s="26"/>
      <c r="EPF36" s="76"/>
      <c r="EPG36" s="26"/>
      <c r="EPH36" s="76"/>
      <c r="EPI36" s="31"/>
      <c r="EPJ36" s="76"/>
      <c r="EPK36" s="31"/>
      <c r="EPL36" s="76"/>
      <c r="EPM36" s="31"/>
      <c r="EPN36" s="76"/>
      <c r="EPO36" s="31"/>
      <c r="EPP36" s="76"/>
      <c r="EPQ36" s="31"/>
      <c r="EPR36" s="76"/>
      <c r="EPS36" s="31"/>
      <c r="EPT36" s="76"/>
      <c r="EPU36" s="31"/>
      <c r="EPV36" s="76"/>
      <c r="EPW36" s="31"/>
      <c r="EPX36" s="76"/>
      <c r="EPY36" s="31"/>
      <c r="EPZ36" s="76"/>
      <c r="EQA36" s="31"/>
      <c r="EQB36" s="76"/>
      <c r="EQC36" s="31"/>
      <c r="EQD36" s="77"/>
      <c r="EQE36" s="31"/>
      <c r="EQF36" s="76"/>
      <c r="EQG36" s="31"/>
      <c r="EQH36" s="76"/>
      <c r="EQI36" s="31"/>
      <c r="EQJ36" s="76"/>
      <c r="EQK36" s="31"/>
      <c r="EQL36" s="76"/>
      <c r="EQM36" s="31"/>
      <c r="EQN36" s="76"/>
      <c r="EQO36" s="31"/>
      <c r="EQP36" s="76"/>
      <c r="EQQ36" s="31"/>
      <c r="EQR36" s="76"/>
      <c r="EQS36" s="24"/>
      <c r="EQT36" s="76"/>
      <c r="EQU36" s="31"/>
      <c r="EQV36" s="76"/>
      <c r="EQW36" s="31"/>
      <c r="EQX36" s="76"/>
      <c r="EQY36" s="31"/>
      <c r="EQZ36" s="76"/>
      <c r="ERA36" s="31"/>
      <c r="ERB36" s="76"/>
      <c r="ERC36" s="24"/>
      <c r="ERD36" s="76"/>
      <c r="ERE36" s="31"/>
      <c r="ERF36" s="76"/>
      <c r="ERG36" s="31"/>
      <c r="ERH36" s="76"/>
      <c r="ERI36" s="31"/>
      <c r="ERJ36" s="76"/>
      <c r="ERK36" s="24"/>
      <c r="ERL36" s="75"/>
      <c r="ERM36" s="75"/>
      <c r="ERN36" s="75"/>
      <c r="ERO36" s="35"/>
      <c r="ERP36" s="76"/>
      <c r="ERQ36" s="35"/>
      <c r="ERR36" s="76"/>
      <c r="ERS36" s="26"/>
      <c r="ERT36" s="76"/>
      <c r="ERU36" s="26"/>
      <c r="ERV36" s="76"/>
      <c r="ERW36" s="26"/>
      <c r="ERX36" s="76"/>
      <c r="ERY36" s="26"/>
      <c r="ERZ36" s="76"/>
      <c r="ESA36" s="26"/>
      <c r="ESB36" s="76"/>
      <c r="ESC36" s="26"/>
      <c r="ESD36" s="76"/>
      <c r="ESE36" s="26"/>
      <c r="ESF36" s="76"/>
      <c r="ESG36" s="31"/>
      <c r="ESH36" s="76"/>
      <c r="ESI36" s="31"/>
      <c r="ESJ36" s="76"/>
      <c r="ESK36" s="31"/>
      <c r="ESL36" s="76"/>
      <c r="ESM36" s="31"/>
      <c r="ESN36" s="76"/>
      <c r="ESO36" s="31"/>
      <c r="ESP36" s="76"/>
      <c r="ESQ36" s="31"/>
      <c r="ESR36" s="76"/>
      <c r="ESS36" s="31"/>
      <c r="EST36" s="76"/>
      <c r="ESU36" s="31"/>
      <c r="ESV36" s="76"/>
      <c r="ESW36" s="31"/>
      <c r="ESX36" s="76"/>
      <c r="ESY36" s="31"/>
      <c r="ESZ36" s="76"/>
      <c r="ETA36" s="31"/>
      <c r="ETB36" s="77"/>
      <c r="ETC36" s="31"/>
      <c r="ETD36" s="76"/>
      <c r="ETE36" s="31"/>
      <c r="ETF36" s="76"/>
      <c r="ETG36" s="31"/>
      <c r="ETH36" s="76"/>
      <c r="ETI36" s="31"/>
      <c r="ETJ36" s="76"/>
      <c r="ETK36" s="31"/>
      <c r="ETL36" s="76"/>
      <c r="ETM36" s="31"/>
      <c r="ETN36" s="76"/>
      <c r="ETO36" s="31"/>
      <c r="ETP36" s="76"/>
      <c r="ETQ36" s="24"/>
      <c r="ETR36" s="76"/>
      <c r="ETS36" s="31"/>
      <c r="ETT36" s="76"/>
      <c r="ETU36" s="31"/>
      <c r="ETV36" s="76"/>
      <c r="ETW36" s="31"/>
      <c r="ETX36" s="76"/>
      <c r="ETY36" s="31"/>
      <c r="ETZ36" s="76"/>
      <c r="EUA36" s="24"/>
      <c r="EUB36" s="76"/>
      <c r="EUC36" s="31"/>
      <c r="EUD36" s="76"/>
      <c r="EUE36" s="31"/>
      <c r="EUF36" s="76"/>
      <c r="EUG36" s="31"/>
      <c r="EUH36" s="76"/>
      <c r="EUI36" s="24"/>
      <c r="EUJ36" s="75"/>
      <c r="EUK36" s="75"/>
      <c r="EUL36" s="75"/>
      <c r="EUM36" s="35"/>
      <c r="EUN36" s="76"/>
      <c r="EUO36" s="35"/>
      <c r="EUP36" s="76"/>
      <c r="EUQ36" s="26"/>
      <c r="EUR36" s="76"/>
      <c r="EUS36" s="26"/>
      <c r="EUT36" s="76"/>
      <c r="EUU36" s="26"/>
      <c r="EUV36" s="76"/>
      <c r="EUW36" s="26"/>
      <c r="EUX36" s="76"/>
      <c r="EUY36" s="26"/>
      <c r="EUZ36" s="76"/>
      <c r="EVA36" s="26"/>
      <c r="EVB36" s="76"/>
      <c r="EVC36" s="26"/>
      <c r="EVD36" s="76"/>
      <c r="EVE36" s="31"/>
      <c r="EVF36" s="76"/>
      <c r="EVG36" s="31"/>
      <c r="EVH36" s="76"/>
      <c r="EVI36" s="31"/>
      <c r="EVJ36" s="76"/>
      <c r="EVK36" s="31"/>
      <c r="EVL36" s="76"/>
      <c r="EVM36" s="31"/>
      <c r="EVN36" s="76"/>
      <c r="EVO36" s="31"/>
      <c r="EVP36" s="76"/>
      <c r="EVQ36" s="31"/>
      <c r="EVR36" s="76"/>
      <c r="EVS36" s="31"/>
      <c r="EVT36" s="76"/>
      <c r="EVU36" s="31"/>
      <c r="EVV36" s="76"/>
      <c r="EVW36" s="31"/>
      <c r="EVX36" s="76"/>
      <c r="EVY36" s="31"/>
      <c r="EVZ36" s="77"/>
      <c r="EWA36" s="31"/>
      <c r="EWB36" s="76"/>
      <c r="EWC36" s="31"/>
      <c r="EWD36" s="76"/>
      <c r="EWE36" s="31"/>
      <c r="EWF36" s="76"/>
      <c r="EWG36" s="31"/>
      <c r="EWH36" s="76"/>
      <c r="EWI36" s="31"/>
      <c r="EWJ36" s="76"/>
      <c r="EWK36" s="31"/>
      <c r="EWL36" s="76"/>
      <c r="EWM36" s="31"/>
      <c r="EWN36" s="76"/>
      <c r="EWO36" s="24"/>
      <c r="EWP36" s="76"/>
      <c r="EWQ36" s="31"/>
      <c r="EWR36" s="76"/>
      <c r="EWS36" s="31"/>
      <c r="EWT36" s="76"/>
      <c r="EWU36" s="31"/>
      <c r="EWV36" s="76"/>
      <c r="EWW36" s="31"/>
      <c r="EWX36" s="76"/>
      <c r="EWY36" s="24"/>
      <c r="EWZ36" s="76"/>
      <c r="EXA36" s="31"/>
      <c r="EXB36" s="76"/>
      <c r="EXC36" s="31"/>
      <c r="EXD36" s="76"/>
      <c r="EXE36" s="31"/>
      <c r="EXF36" s="76"/>
      <c r="EXG36" s="24"/>
      <c r="EXH36" s="75"/>
      <c r="EXI36" s="75"/>
      <c r="EXJ36" s="75"/>
      <c r="EXK36" s="35"/>
      <c r="EXL36" s="76"/>
      <c r="EXM36" s="35"/>
      <c r="EXN36" s="76"/>
      <c r="EXO36" s="26"/>
      <c r="EXP36" s="76"/>
      <c r="EXQ36" s="26"/>
      <c r="EXR36" s="76"/>
      <c r="EXS36" s="26"/>
      <c r="EXT36" s="76"/>
      <c r="EXU36" s="26"/>
      <c r="EXV36" s="76"/>
      <c r="EXW36" s="26"/>
      <c r="EXX36" s="76"/>
      <c r="EXY36" s="26"/>
      <c r="EXZ36" s="76"/>
      <c r="EYA36" s="26"/>
      <c r="EYB36" s="76"/>
      <c r="EYC36" s="31"/>
      <c r="EYD36" s="76"/>
      <c r="EYE36" s="31"/>
      <c r="EYF36" s="76"/>
      <c r="EYG36" s="31"/>
      <c r="EYH36" s="76"/>
      <c r="EYI36" s="31"/>
      <c r="EYJ36" s="76"/>
      <c r="EYK36" s="31"/>
      <c r="EYL36" s="76"/>
      <c r="EYM36" s="31"/>
      <c r="EYN36" s="76"/>
      <c r="EYO36" s="31"/>
      <c r="EYP36" s="76"/>
      <c r="EYQ36" s="31"/>
      <c r="EYR36" s="76"/>
      <c r="EYS36" s="31"/>
      <c r="EYT36" s="76"/>
      <c r="EYU36" s="31"/>
      <c r="EYV36" s="76"/>
      <c r="EYW36" s="31"/>
      <c r="EYX36" s="77"/>
      <c r="EYY36" s="31"/>
      <c r="EYZ36" s="76"/>
      <c r="EZA36" s="31"/>
      <c r="EZB36" s="76"/>
      <c r="EZC36" s="31"/>
      <c r="EZD36" s="76"/>
      <c r="EZE36" s="31"/>
      <c r="EZF36" s="76"/>
      <c r="EZG36" s="31"/>
      <c r="EZH36" s="76"/>
      <c r="EZI36" s="31"/>
      <c r="EZJ36" s="76"/>
      <c r="EZK36" s="31"/>
      <c r="EZL36" s="76"/>
      <c r="EZM36" s="24"/>
      <c r="EZN36" s="76"/>
      <c r="EZO36" s="31"/>
      <c r="EZP36" s="76"/>
      <c r="EZQ36" s="31"/>
      <c r="EZR36" s="76"/>
      <c r="EZS36" s="31"/>
      <c r="EZT36" s="76"/>
      <c r="EZU36" s="31"/>
      <c r="EZV36" s="76"/>
      <c r="EZW36" s="24"/>
      <c r="EZX36" s="76"/>
      <c r="EZY36" s="31"/>
      <c r="EZZ36" s="76"/>
      <c r="FAA36" s="31"/>
      <c r="FAB36" s="76"/>
      <c r="FAC36" s="31"/>
      <c r="FAD36" s="76"/>
      <c r="FAE36" s="24"/>
      <c r="FAF36" s="75"/>
      <c r="FAG36" s="75"/>
      <c r="FAH36" s="75"/>
      <c r="FAI36" s="35"/>
      <c r="FAJ36" s="76"/>
      <c r="FAK36" s="35"/>
      <c r="FAL36" s="76"/>
      <c r="FAM36" s="26"/>
      <c r="FAN36" s="76"/>
      <c r="FAO36" s="26"/>
      <c r="FAP36" s="76"/>
      <c r="FAQ36" s="26"/>
      <c r="FAR36" s="76"/>
      <c r="FAS36" s="26"/>
      <c r="FAT36" s="76"/>
      <c r="FAU36" s="26"/>
      <c r="FAV36" s="76"/>
      <c r="FAW36" s="26"/>
      <c r="FAX36" s="76"/>
      <c r="FAY36" s="26"/>
      <c r="FAZ36" s="76"/>
      <c r="FBA36" s="31"/>
      <c r="FBB36" s="76"/>
      <c r="FBC36" s="31"/>
      <c r="FBD36" s="76"/>
      <c r="FBE36" s="31"/>
      <c r="FBF36" s="76"/>
      <c r="FBG36" s="31"/>
      <c r="FBH36" s="76"/>
      <c r="FBI36" s="31"/>
      <c r="FBJ36" s="76"/>
      <c r="FBK36" s="31"/>
      <c r="FBL36" s="76"/>
      <c r="FBM36" s="31"/>
      <c r="FBN36" s="76"/>
      <c r="FBO36" s="31"/>
      <c r="FBP36" s="76"/>
      <c r="FBQ36" s="31"/>
      <c r="FBR36" s="76"/>
      <c r="FBS36" s="31"/>
      <c r="FBT36" s="76"/>
      <c r="FBU36" s="31"/>
      <c r="FBV36" s="77"/>
      <c r="FBW36" s="31"/>
      <c r="FBX36" s="76"/>
      <c r="FBY36" s="31"/>
      <c r="FBZ36" s="76"/>
      <c r="FCA36" s="31"/>
      <c r="FCB36" s="76"/>
      <c r="FCC36" s="31"/>
      <c r="FCD36" s="76"/>
      <c r="FCE36" s="31"/>
      <c r="FCF36" s="76"/>
      <c r="FCG36" s="31"/>
      <c r="FCH36" s="76"/>
      <c r="FCI36" s="31"/>
      <c r="FCJ36" s="76"/>
      <c r="FCK36" s="24"/>
      <c r="FCL36" s="76"/>
      <c r="FCM36" s="31"/>
      <c r="FCN36" s="76"/>
      <c r="FCO36" s="31"/>
      <c r="FCP36" s="76"/>
      <c r="FCQ36" s="31"/>
      <c r="FCR36" s="76"/>
      <c r="FCS36" s="31"/>
      <c r="FCT36" s="76"/>
      <c r="FCU36" s="24"/>
      <c r="FCV36" s="76"/>
      <c r="FCW36" s="31"/>
      <c r="FCX36" s="76"/>
      <c r="FCY36" s="31"/>
      <c r="FCZ36" s="76"/>
      <c r="FDA36" s="31"/>
      <c r="FDB36" s="76"/>
      <c r="FDC36" s="24"/>
      <c r="FDD36" s="75"/>
      <c r="FDE36" s="75"/>
      <c r="FDF36" s="75"/>
      <c r="FDG36" s="35"/>
      <c r="FDH36" s="76"/>
      <c r="FDI36" s="35"/>
      <c r="FDJ36" s="76"/>
      <c r="FDK36" s="26"/>
      <c r="FDL36" s="76"/>
      <c r="FDM36" s="26"/>
      <c r="FDN36" s="76"/>
      <c r="FDO36" s="26"/>
      <c r="FDP36" s="76"/>
      <c r="FDQ36" s="26"/>
      <c r="FDR36" s="76"/>
      <c r="FDS36" s="26"/>
      <c r="FDT36" s="76"/>
      <c r="FDU36" s="26"/>
      <c r="FDV36" s="76"/>
      <c r="FDW36" s="26"/>
      <c r="FDX36" s="76"/>
      <c r="FDY36" s="31"/>
      <c r="FDZ36" s="76"/>
      <c r="FEA36" s="31"/>
      <c r="FEB36" s="76"/>
      <c r="FEC36" s="31"/>
      <c r="FED36" s="76"/>
      <c r="FEE36" s="31"/>
      <c r="FEF36" s="76"/>
      <c r="FEG36" s="31"/>
      <c r="FEH36" s="76"/>
      <c r="FEI36" s="31"/>
      <c r="FEJ36" s="76"/>
      <c r="FEK36" s="31"/>
      <c r="FEL36" s="76"/>
      <c r="FEM36" s="31"/>
      <c r="FEN36" s="76"/>
      <c r="FEO36" s="31"/>
      <c r="FEP36" s="76"/>
      <c r="FEQ36" s="31"/>
      <c r="FER36" s="76"/>
      <c r="FES36" s="31"/>
      <c r="FET36" s="77"/>
      <c r="FEU36" s="31"/>
      <c r="FEV36" s="76"/>
      <c r="FEW36" s="31"/>
      <c r="FEX36" s="76"/>
      <c r="FEY36" s="31"/>
      <c r="FEZ36" s="76"/>
      <c r="FFA36" s="31"/>
      <c r="FFB36" s="76"/>
      <c r="FFC36" s="31"/>
      <c r="FFD36" s="76"/>
      <c r="FFE36" s="31"/>
      <c r="FFF36" s="76"/>
      <c r="FFG36" s="31"/>
      <c r="FFH36" s="76"/>
      <c r="FFI36" s="24"/>
      <c r="FFJ36" s="76"/>
      <c r="FFK36" s="31"/>
      <c r="FFL36" s="76"/>
      <c r="FFM36" s="31"/>
      <c r="FFN36" s="76"/>
      <c r="FFO36" s="31"/>
      <c r="FFP36" s="76"/>
      <c r="FFQ36" s="31"/>
      <c r="FFR36" s="76"/>
      <c r="FFS36" s="24"/>
      <c r="FFT36" s="76"/>
      <c r="FFU36" s="31"/>
      <c r="FFV36" s="76"/>
      <c r="FFW36" s="31"/>
      <c r="FFX36" s="76"/>
      <c r="FFY36" s="31"/>
      <c r="FFZ36" s="76"/>
      <c r="FGA36" s="24"/>
      <c r="FGB36" s="75"/>
      <c r="FGC36" s="75"/>
      <c r="FGD36" s="75"/>
      <c r="FGE36" s="35"/>
      <c r="FGF36" s="76"/>
      <c r="FGG36" s="35"/>
      <c r="FGH36" s="76"/>
      <c r="FGI36" s="26"/>
      <c r="FGJ36" s="76"/>
      <c r="FGK36" s="26"/>
      <c r="FGL36" s="76"/>
      <c r="FGM36" s="26"/>
      <c r="FGN36" s="76"/>
      <c r="FGO36" s="26"/>
      <c r="FGP36" s="76"/>
      <c r="FGQ36" s="26"/>
      <c r="FGR36" s="76"/>
      <c r="FGS36" s="26"/>
      <c r="FGT36" s="76"/>
      <c r="FGU36" s="26"/>
      <c r="FGV36" s="76"/>
      <c r="FGW36" s="31"/>
      <c r="FGX36" s="76"/>
      <c r="FGY36" s="31"/>
      <c r="FGZ36" s="76"/>
      <c r="FHA36" s="31"/>
      <c r="FHB36" s="76"/>
      <c r="FHC36" s="31"/>
      <c r="FHD36" s="76"/>
      <c r="FHE36" s="31"/>
      <c r="FHF36" s="76"/>
      <c r="FHG36" s="31"/>
      <c r="FHH36" s="76"/>
      <c r="FHI36" s="31"/>
      <c r="FHJ36" s="76"/>
      <c r="FHK36" s="31"/>
      <c r="FHL36" s="76"/>
      <c r="FHM36" s="31"/>
      <c r="FHN36" s="76"/>
      <c r="FHO36" s="31"/>
      <c r="FHP36" s="76"/>
      <c r="FHQ36" s="31"/>
      <c r="FHR36" s="77"/>
      <c r="FHS36" s="31"/>
      <c r="FHT36" s="76"/>
      <c r="FHU36" s="31"/>
      <c r="FHV36" s="76"/>
      <c r="FHW36" s="31"/>
      <c r="FHX36" s="76"/>
      <c r="FHY36" s="31"/>
      <c r="FHZ36" s="76"/>
      <c r="FIA36" s="31"/>
      <c r="FIB36" s="76"/>
      <c r="FIC36" s="31"/>
      <c r="FID36" s="76"/>
      <c r="FIE36" s="31"/>
      <c r="FIF36" s="76"/>
      <c r="FIG36" s="24"/>
      <c r="FIH36" s="76"/>
      <c r="FII36" s="31"/>
      <c r="FIJ36" s="76"/>
      <c r="FIK36" s="31"/>
      <c r="FIL36" s="76"/>
      <c r="FIM36" s="31"/>
      <c r="FIN36" s="76"/>
      <c r="FIO36" s="31"/>
      <c r="FIP36" s="76"/>
      <c r="FIQ36" s="24"/>
      <c r="FIR36" s="76"/>
      <c r="FIS36" s="31"/>
      <c r="FIT36" s="76"/>
      <c r="FIU36" s="31"/>
      <c r="FIV36" s="76"/>
      <c r="FIW36" s="31"/>
      <c r="FIX36" s="76"/>
      <c r="FIY36" s="24"/>
      <c r="FIZ36" s="75"/>
      <c r="FJA36" s="75"/>
      <c r="FJB36" s="75"/>
      <c r="FJC36" s="35"/>
      <c r="FJD36" s="76"/>
      <c r="FJE36" s="35"/>
      <c r="FJF36" s="76"/>
      <c r="FJG36" s="26"/>
      <c r="FJH36" s="76"/>
      <c r="FJI36" s="26"/>
      <c r="FJJ36" s="76"/>
      <c r="FJK36" s="26"/>
      <c r="FJL36" s="76"/>
      <c r="FJM36" s="26"/>
      <c r="FJN36" s="76"/>
      <c r="FJO36" s="26"/>
      <c r="FJP36" s="76"/>
      <c r="FJQ36" s="26"/>
      <c r="FJR36" s="76"/>
      <c r="FJS36" s="26"/>
      <c r="FJT36" s="76"/>
      <c r="FJU36" s="31"/>
      <c r="FJV36" s="76"/>
      <c r="FJW36" s="31"/>
      <c r="FJX36" s="76"/>
      <c r="FJY36" s="31"/>
      <c r="FJZ36" s="76"/>
      <c r="FKA36" s="31"/>
      <c r="FKB36" s="76"/>
      <c r="FKC36" s="31"/>
      <c r="FKD36" s="76"/>
      <c r="FKE36" s="31"/>
      <c r="FKF36" s="76"/>
      <c r="FKG36" s="31"/>
      <c r="FKH36" s="76"/>
      <c r="FKI36" s="31"/>
      <c r="FKJ36" s="76"/>
      <c r="FKK36" s="31"/>
      <c r="FKL36" s="76"/>
      <c r="FKM36" s="31"/>
      <c r="FKN36" s="76"/>
      <c r="FKO36" s="31"/>
      <c r="FKP36" s="77"/>
      <c r="FKQ36" s="31"/>
      <c r="FKR36" s="76"/>
      <c r="FKS36" s="31"/>
      <c r="FKT36" s="76"/>
      <c r="FKU36" s="31"/>
      <c r="FKV36" s="76"/>
      <c r="FKW36" s="31"/>
      <c r="FKX36" s="76"/>
      <c r="FKY36" s="31"/>
      <c r="FKZ36" s="76"/>
      <c r="FLA36" s="31"/>
      <c r="FLB36" s="76"/>
      <c r="FLC36" s="31"/>
      <c r="FLD36" s="76"/>
      <c r="FLE36" s="24"/>
      <c r="FLF36" s="76"/>
      <c r="FLG36" s="31"/>
      <c r="FLH36" s="76"/>
      <c r="FLI36" s="31"/>
      <c r="FLJ36" s="76"/>
      <c r="FLK36" s="31"/>
      <c r="FLL36" s="76"/>
      <c r="FLM36" s="31"/>
      <c r="FLN36" s="76"/>
      <c r="FLO36" s="24"/>
      <c r="FLP36" s="76"/>
      <c r="FLQ36" s="31"/>
      <c r="FLR36" s="76"/>
      <c r="FLS36" s="31"/>
      <c r="FLT36" s="76"/>
      <c r="FLU36" s="31"/>
      <c r="FLV36" s="76"/>
      <c r="FLW36" s="24"/>
      <c r="FLX36" s="75"/>
      <c r="FLY36" s="75"/>
      <c r="FLZ36" s="75"/>
      <c r="FMA36" s="35"/>
      <c r="FMB36" s="76"/>
      <c r="FMC36" s="35"/>
      <c r="FMD36" s="76"/>
      <c r="FME36" s="26"/>
      <c r="FMF36" s="76"/>
      <c r="FMG36" s="26"/>
      <c r="FMH36" s="76"/>
      <c r="FMI36" s="26"/>
      <c r="FMJ36" s="76"/>
      <c r="FMK36" s="26"/>
      <c r="FML36" s="76"/>
      <c r="FMM36" s="26"/>
      <c r="FMN36" s="76"/>
      <c r="FMO36" s="26"/>
      <c r="FMP36" s="76"/>
      <c r="FMQ36" s="26"/>
      <c r="FMR36" s="76"/>
      <c r="FMS36" s="31"/>
      <c r="FMT36" s="76"/>
      <c r="FMU36" s="31"/>
      <c r="FMV36" s="76"/>
      <c r="FMW36" s="31"/>
      <c r="FMX36" s="76"/>
      <c r="FMY36" s="31"/>
      <c r="FMZ36" s="76"/>
      <c r="FNA36" s="31"/>
      <c r="FNB36" s="76"/>
      <c r="FNC36" s="31"/>
      <c r="FND36" s="76"/>
      <c r="FNE36" s="31"/>
      <c r="FNF36" s="76"/>
      <c r="FNG36" s="31"/>
      <c r="FNH36" s="76"/>
      <c r="FNI36" s="31"/>
      <c r="FNJ36" s="76"/>
      <c r="FNK36" s="31"/>
      <c r="FNL36" s="76"/>
      <c r="FNM36" s="31"/>
      <c r="FNN36" s="77"/>
      <c r="FNO36" s="31"/>
      <c r="FNP36" s="76"/>
      <c r="FNQ36" s="31"/>
      <c r="FNR36" s="76"/>
      <c r="FNS36" s="31"/>
      <c r="FNT36" s="76"/>
      <c r="FNU36" s="31"/>
      <c r="FNV36" s="76"/>
      <c r="FNW36" s="31"/>
      <c r="FNX36" s="76"/>
      <c r="FNY36" s="31"/>
      <c r="FNZ36" s="76"/>
      <c r="FOA36" s="31"/>
      <c r="FOB36" s="76"/>
      <c r="FOC36" s="24"/>
      <c r="FOD36" s="76"/>
      <c r="FOE36" s="31"/>
      <c r="FOF36" s="76"/>
      <c r="FOG36" s="31"/>
      <c r="FOH36" s="76"/>
      <c r="FOI36" s="31"/>
      <c r="FOJ36" s="76"/>
      <c r="FOK36" s="31"/>
      <c r="FOL36" s="76"/>
      <c r="FOM36" s="24"/>
      <c r="FON36" s="76"/>
      <c r="FOO36" s="31"/>
      <c r="FOP36" s="76"/>
      <c r="FOQ36" s="31"/>
      <c r="FOR36" s="76"/>
      <c r="FOS36" s="31"/>
      <c r="FOT36" s="76"/>
      <c r="FOU36" s="24"/>
      <c r="FOV36" s="75"/>
      <c r="FOW36" s="75"/>
      <c r="FOX36" s="75"/>
      <c r="FOY36" s="35"/>
      <c r="FOZ36" s="76"/>
      <c r="FPA36" s="35"/>
      <c r="FPB36" s="76"/>
      <c r="FPC36" s="26"/>
      <c r="FPD36" s="76"/>
      <c r="FPE36" s="26"/>
      <c r="FPF36" s="76"/>
      <c r="FPG36" s="26"/>
      <c r="FPH36" s="76"/>
      <c r="FPI36" s="26"/>
      <c r="FPJ36" s="76"/>
      <c r="FPK36" s="26"/>
      <c r="FPL36" s="76"/>
      <c r="FPM36" s="26"/>
      <c r="FPN36" s="76"/>
      <c r="FPO36" s="26"/>
      <c r="FPP36" s="76"/>
      <c r="FPQ36" s="31"/>
      <c r="FPR36" s="76"/>
      <c r="FPS36" s="31"/>
      <c r="FPT36" s="76"/>
      <c r="FPU36" s="31"/>
      <c r="FPV36" s="76"/>
      <c r="FPW36" s="31"/>
      <c r="FPX36" s="76"/>
      <c r="FPY36" s="31"/>
      <c r="FPZ36" s="76"/>
      <c r="FQA36" s="31"/>
      <c r="FQB36" s="76"/>
      <c r="FQC36" s="31"/>
      <c r="FQD36" s="76"/>
      <c r="FQE36" s="31"/>
      <c r="FQF36" s="76"/>
      <c r="FQG36" s="31"/>
      <c r="FQH36" s="76"/>
      <c r="FQI36" s="31"/>
      <c r="FQJ36" s="76"/>
      <c r="FQK36" s="31"/>
      <c r="FQL36" s="77"/>
      <c r="FQM36" s="31"/>
      <c r="FQN36" s="76"/>
      <c r="FQO36" s="31"/>
      <c r="FQP36" s="76"/>
      <c r="FQQ36" s="31"/>
      <c r="FQR36" s="76"/>
      <c r="FQS36" s="31"/>
      <c r="FQT36" s="76"/>
      <c r="FQU36" s="31"/>
      <c r="FQV36" s="76"/>
      <c r="FQW36" s="31"/>
      <c r="FQX36" s="76"/>
      <c r="FQY36" s="31"/>
      <c r="FQZ36" s="76"/>
      <c r="FRA36" s="24"/>
      <c r="FRB36" s="76"/>
      <c r="FRC36" s="31"/>
      <c r="FRD36" s="76"/>
      <c r="FRE36" s="31"/>
      <c r="FRF36" s="76"/>
      <c r="FRG36" s="31"/>
      <c r="FRH36" s="76"/>
      <c r="FRI36" s="31"/>
      <c r="FRJ36" s="76"/>
      <c r="FRK36" s="24"/>
      <c r="FRL36" s="76"/>
      <c r="FRM36" s="31"/>
      <c r="FRN36" s="76"/>
      <c r="FRO36" s="31"/>
      <c r="FRP36" s="76"/>
      <c r="FRQ36" s="31"/>
      <c r="FRR36" s="76"/>
      <c r="FRS36" s="24"/>
      <c r="FRT36" s="75"/>
      <c r="FRU36" s="75"/>
      <c r="FRV36" s="75"/>
      <c r="FRW36" s="35"/>
      <c r="FRX36" s="76"/>
      <c r="FRY36" s="35"/>
      <c r="FRZ36" s="76"/>
      <c r="FSA36" s="26"/>
      <c r="FSB36" s="76"/>
      <c r="FSC36" s="26"/>
      <c r="FSD36" s="76"/>
      <c r="FSE36" s="26"/>
      <c r="FSF36" s="76"/>
      <c r="FSG36" s="26"/>
      <c r="FSH36" s="76"/>
      <c r="FSI36" s="26"/>
      <c r="FSJ36" s="76"/>
      <c r="FSK36" s="26"/>
      <c r="FSL36" s="76"/>
      <c r="FSM36" s="26"/>
      <c r="FSN36" s="76"/>
      <c r="FSO36" s="31"/>
      <c r="FSP36" s="76"/>
      <c r="FSQ36" s="31"/>
      <c r="FSR36" s="76"/>
      <c r="FSS36" s="31"/>
      <c r="FST36" s="76"/>
      <c r="FSU36" s="31"/>
      <c r="FSV36" s="76"/>
      <c r="FSW36" s="31"/>
      <c r="FSX36" s="76"/>
      <c r="FSY36" s="31"/>
      <c r="FSZ36" s="76"/>
      <c r="FTA36" s="31"/>
      <c r="FTB36" s="76"/>
      <c r="FTC36" s="31"/>
      <c r="FTD36" s="76"/>
      <c r="FTE36" s="31"/>
      <c r="FTF36" s="76"/>
      <c r="FTG36" s="31"/>
      <c r="FTH36" s="76"/>
      <c r="FTI36" s="31"/>
      <c r="FTJ36" s="77"/>
      <c r="FTK36" s="31"/>
      <c r="FTL36" s="76"/>
      <c r="FTM36" s="31"/>
      <c r="FTN36" s="76"/>
      <c r="FTO36" s="31"/>
      <c r="FTP36" s="76"/>
      <c r="FTQ36" s="31"/>
      <c r="FTR36" s="76"/>
      <c r="FTS36" s="31"/>
      <c r="FTT36" s="76"/>
      <c r="FTU36" s="31"/>
      <c r="FTV36" s="76"/>
      <c r="FTW36" s="31"/>
      <c r="FTX36" s="76"/>
      <c r="FTY36" s="24"/>
      <c r="FTZ36" s="76"/>
      <c r="FUA36" s="31"/>
      <c r="FUB36" s="76"/>
      <c r="FUC36" s="31"/>
      <c r="FUD36" s="76"/>
      <c r="FUE36" s="31"/>
      <c r="FUF36" s="76"/>
      <c r="FUG36" s="31"/>
      <c r="FUH36" s="76"/>
      <c r="FUI36" s="24"/>
      <c r="FUJ36" s="76"/>
      <c r="FUK36" s="31"/>
      <c r="FUL36" s="76"/>
      <c r="FUM36" s="31"/>
      <c r="FUN36" s="76"/>
      <c r="FUO36" s="31"/>
      <c r="FUP36" s="76"/>
      <c r="FUQ36" s="24"/>
      <c r="FUR36" s="75"/>
      <c r="FUS36" s="75"/>
      <c r="FUT36" s="75"/>
      <c r="FUU36" s="35"/>
      <c r="FUV36" s="76"/>
      <c r="FUW36" s="35"/>
      <c r="FUX36" s="76"/>
      <c r="FUY36" s="26"/>
      <c r="FUZ36" s="76"/>
      <c r="FVA36" s="26"/>
      <c r="FVB36" s="76"/>
      <c r="FVC36" s="26"/>
      <c r="FVD36" s="76"/>
      <c r="FVE36" s="26"/>
      <c r="FVF36" s="76"/>
      <c r="FVG36" s="26"/>
      <c r="FVH36" s="76"/>
      <c r="FVI36" s="26"/>
      <c r="FVJ36" s="76"/>
      <c r="FVK36" s="26"/>
      <c r="FVL36" s="76"/>
      <c r="FVM36" s="31"/>
      <c r="FVN36" s="76"/>
      <c r="FVO36" s="31"/>
      <c r="FVP36" s="76"/>
      <c r="FVQ36" s="31"/>
      <c r="FVR36" s="76"/>
      <c r="FVS36" s="31"/>
      <c r="FVT36" s="76"/>
      <c r="FVU36" s="31"/>
      <c r="FVV36" s="76"/>
      <c r="FVW36" s="31"/>
      <c r="FVX36" s="76"/>
      <c r="FVY36" s="31"/>
      <c r="FVZ36" s="76"/>
      <c r="FWA36" s="31"/>
      <c r="FWB36" s="76"/>
      <c r="FWC36" s="31"/>
      <c r="FWD36" s="76"/>
      <c r="FWE36" s="31"/>
      <c r="FWF36" s="76"/>
      <c r="FWG36" s="31"/>
      <c r="FWH36" s="77"/>
      <c r="FWI36" s="31"/>
      <c r="FWJ36" s="76"/>
      <c r="FWK36" s="31"/>
      <c r="FWL36" s="76"/>
      <c r="FWM36" s="31"/>
      <c r="FWN36" s="76"/>
      <c r="FWO36" s="31"/>
      <c r="FWP36" s="76"/>
      <c r="FWQ36" s="31"/>
      <c r="FWR36" s="76"/>
      <c r="FWS36" s="31"/>
      <c r="FWT36" s="76"/>
      <c r="FWU36" s="31"/>
      <c r="FWV36" s="76"/>
      <c r="FWW36" s="24"/>
      <c r="FWX36" s="76"/>
      <c r="FWY36" s="31"/>
      <c r="FWZ36" s="76"/>
      <c r="FXA36" s="31"/>
      <c r="FXB36" s="76"/>
      <c r="FXC36" s="31"/>
      <c r="FXD36" s="76"/>
      <c r="FXE36" s="31"/>
      <c r="FXF36" s="76"/>
      <c r="FXG36" s="24"/>
      <c r="FXH36" s="76"/>
      <c r="FXI36" s="31"/>
      <c r="FXJ36" s="76"/>
      <c r="FXK36" s="31"/>
      <c r="FXL36" s="76"/>
      <c r="FXM36" s="31"/>
      <c r="FXN36" s="76"/>
      <c r="FXO36" s="24"/>
      <c r="FXP36" s="75"/>
      <c r="FXQ36" s="75"/>
      <c r="FXR36" s="75"/>
      <c r="FXS36" s="35"/>
      <c r="FXT36" s="76"/>
      <c r="FXU36" s="35"/>
      <c r="FXV36" s="76"/>
      <c r="FXW36" s="26"/>
      <c r="FXX36" s="76"/>
      <c r="FXY36" s="26"/>
      <c r="FXZ36" s="76"/>
      <c r="FYA36" s="26"/>
      <c r="FYB36" s="76"/>
      <c r="FYC36" s="26"/>
      <c r="FYD36" s="76"/>
      <c r="FYE36" s="26"/>
      <c r="FYF36" s="76"/>
      <c r="FYG36" s="26"/>
      <c r="FYH36" s="76"/>
      <c r="FYI36" s="26"/>
      <c r="FYJ36" s="76"/>
      <c r="FYK36" s="31"/>
      <c r="FYL36" s="76"/>
      <c r="FYM36" s="31"/>
      <c r="FYN36" s="76"/>
      <c r="FYO36" s="31"/>
      <c r="FYP36" s="76"/>
      <c r="FYQ36" s="31"/>
      <c r="FYR36" s="76"/>
      <c r="FYS36" s="31"/>
      <c r="FYT36" s="76"/>
      <c r="FYU36" s="31"/>
      <c r="FYV36" s="76"/>
      <c r="FYW36" s="31"/>
      <c r="FYX36" s="76"/>
      <c r="FYY36" s="31"/>
      <c r="FYZ36" s="76"/>
      <c r="FZA36" s="31"/>
      <c r="FZB36" s="76"/>
      <c r="FZC36" s="31"/>
      <c r="FZD36" s="76"/>
      <c r="FZE36" s="31"/>
      <c r="FZF36" s="77"/>
      <c r="FZG36" s="31"/>
      <c r="FZH36" s="76"/>
      <c r="FZI36" s="31"/>
      <c r="FZJ36" s="76"/>
      <c r="FZK36" s="31"/>
      <c r="FZL36" s="76"/>
      <c r="FZM36" s="31"/>
      <c r="FZN36" s="76"/>
      <c r="FZO36" s="31"/>
      <c r="FZP36" s="76"/>
      <c r="FZQ36" s="31"/>
      <c r="FZR36" s="76"/>
      <c r="FZS36" s="31"/>
      <c r="FZT36" s="76"/>
      <c r="FZU36" s="24"/>
      <c r="FZV36" s="76"/>
      <c r="FZW36" s="31"/>
      <c r="FZX36" s="76"/>
      <c r="FZY36" s="31"/>
      <c r="FZZ36" s="76"/>
      <c r="GAA36" s="31"/>
      <c r="GAB36" s="76"/>
      <c r="GAC36" s="31"/>
      <c r="GAD36" s="76"/>
      <c r="GAE36" s="24"/>
      <c r="GAF36" s="76"/>
      <c r="GAG36" s="31"/>
      <c r="GAH36" s="76"/>
      <c r="GAI36" s="31"/>
      <c r="GAJ36" s="76"/>
      <c r="GAK36" s="31"/>
      <c r="GAL36" s="76"/>
      <c r="GAM36" s="24"/>
      <c r="GAN36" s="75"/>
      <c r="GAO36" s="75"/>
      <c r="GAP36" s="75"/>
      <c r="GAQ36" s="35"/>
      <c r="GAR36" s="76"/>
      <c r="GAS36" s="35"/>
      <c r="GAT36" s="76"/>
      <c r="GAU36" s="26"/>
      <c r="GAV36" s="76"/>
      <c r="GAW36" s="26"/>
      <c r="GAX36" s="76"/>
      <c r="GAY36" s="26"/>
      <c r="GAZ36" s="76"/>
      <c r="GBA36" s="26"/>
      <c r="GBB36" s="76"/>
      <c r="GBC36" s="26"/>
      <c r="GBD36" s="76"/>
      <c r="GBE36" s="26"/>
      <c r="GBF36" s="76"/>
      <c r="GBG36" s="26"/>
      <c r="GBH36" s="76"/>
      <c r="GBI36" s="31"/>
      <c r="GBJ36" s="76"/>
      <c r="GBK36" s="31"/>
      <c r="GBL36" s="76"/>
      <c r="GBM36" s="31"/>
      <c r="GBN36" s="76"/>
      <c r="GBO36" s="31"/>
      <c r="GBP36" s="76"/>
      <c r="GBQ36" s="31"/>
      <c r="GBR36" s="76"/>
      <c r="GBS36" s="31"/>
      <c r="GBT36" s="76"/>
      <c r="GBU36" s="31"/>
      <c r="GBV36" s="76"/>
      <c r="GBW36" s="31"/>
      <c r="GBX36" s="76"/>
      <c r="GBY36" s="31"/>
      <c r="GBZ36" s="76"/>
      <c r="GCA36" s="31"/>
      <c r="GCB36" s="76"/>
      <c r="GCC36" s="31"/>
      <c r="GCD36" s="77"/>
      <c r="GCE36" s="31"/>
      <c r="GCF36" s="76"/>
      <c r="GCG36" s="31"/>
      <c r="GCH36" s="76"/>
      <c r="GCI36" s="31"/>
      <c r="GCJ36" s="76"/>
      <c r="GCK36" s="31"/>
      <c r="GCL36" s="76"/>
      <c r="GCM36" s="31"/>
      <c r="GCN36" s="76"/>
      <c r="GCO36" s="31"/>
      <c r="GCP36" s="76"/>
      <c r="GCQ36" s="31"/>
      <c r="GCR36" s="76"/>
      <c r="GCS36" s="24"/>
      <c r="GCT36" s="76"/>
      <c r="GCU36" s="31"/>
      <c r="GCV36" s="76"/>
      <c r="GCW36" s="31"/>
      <c r="GCX36" s="76"/>
      <c r="GCY36" s="31"/>
      <c r="GCZ36" s="76"/>
      <c r="GDA36" s="31"/>
      <c r="GDB36" s="76"/>
      <c r="GDC36" s="24"/>
      <c r="GDD36" s="76"/>
      <c r="GDE36" s="31"/>
      <c r="GDF36" s="76"/>
      <c r="GDG36" s="31"/>
      <c r="GDH36" s="76"/>
      <c r="GDI36" s="31"/>
      <c r="GDJ36" s="76"/>
      <c r="GDK36" s="24"/>
      <c r="GDL36" s="75"/>
      <c r="GDM36" s="75"/>
      <c r="GDN36" s="75"/>
      <c r="GDO36" s="35"/>
      <c r="GDP36" s="76"/>
      <c r="GDQ36" s="35"/>
      <c r="GDR36" s="76"/>
      <c r="GDS36" s="26"/>
      <c r="GDT36" s="76"/>
      <c r="GDU36" s="26"/>
      <c r="GDV36" s="76"/>
      <c r="GDW36" s="26"/>
      <c r="GDX36" s="76"/>
      <c r="GDY36" s="26"/>
      <c r="GDZ36" s="76"/>
      <c r="GEA36" s="26"/>
      <c r="GEB36" s="76"/>
      <c r="GEC36" s="26"/>
      <c r="GED36" s="76"/>
      <c r="GEE36" s="26"/>
      <c r="GEF36" s="76"/>
      <c r="GEG36" s="31"/>
      <c r="GEH36" s="76"/>
      <c r="GEI36" s="31"/>
      <c r="GEJ36" s="76"/>
      <c r="GEK36" s="31"/>
      <c r="GEL36" s="76"/>
      <c r="GEM36" s="31"/>
      <c r="GEN36" s="76"/>
      <c r="GEO36" s="31"/>
      <c r="GEP36" s="76"/>
      <c r="GEQ36" s="31"/>
      <c r="GER36" s="76"/>
      <c r="GES36" s="31"/>
      <c r="GET36" s="76"/>
      <c r="GEU36" s="31"/>
      <c r="GEV36" s="76"/>
      <c r="GEW36" s="31"/>
      <c r="GEX36" s="76"/>
      <c r="GEY36" s="31"/>
      <c r="GEZ36" s="76"/>
      <c r="GFA36" s="31"/>
      <c r="GFB36" s="77"/>
      <c r="GFC36" s="31"/>
      <c r="GFD36" s="76"/>
      <c r="GFE36" s="31"/>
      <c r="GFF36" s="76"/>
      <c r="GFG36" s="31"/>
      <c r="GFH36" s="76"/>
      <c r="GFI36" s="31"/>
      <c r="GFJ36" s="76"/>
      <c r="GFK36" s="31"/>
      <c r="GFL36" s="76"/>
      <c r="GFM36" s="31"/>
      <c r="GFN36" s="76"/>
      <c r="GFO36" s="31"/>
      <c r="GFP36" s="76"/>
      <c r="GFQ36" s="24"/>
      <c r="GFR36" s="76"/>
      <c r="GFS36" s="31"/>
      <c r="GFT36" s="76"/>
      <c r="GFU36" s="31"/>
      <c r="GFV36" s="76"/>
      <c r="GFW36" s="31"/>
      <c r="GFX36" s="76"/>
      <c r="GFY36" s="31"/>
      <c r="GFZ36" s="76"/>
      <c r="GGA36" s="24"/>
      <c r="GGB36" s="76"/>
      <c r="GGC36" s="31"/>
      <c r="GGD36" s="76"/>
      <c r="GGE36" s="31"/>
      <c r="GGF36" s="76"/>
      <c r="GGG36" s="31"/>
      <c r="GGH36" s="76"/>
      <c r="GGI36" s="24"/>
      <c r="GGJ36" s="75"/>
      <c r="GGK36" s="75"/>
      <c r="GGL36" s="75"/>
      <c r="GGM36" s="35"/>
      <c r="GGN36" s="76"/>
      <c r="GGO36" s="35"/>
      <c r="GGP36" s="76"/>
      <c r="GGQ36" s="26"/>
      <c r="GGR36" s="76"/>
      <c r="GGS36" s="26"/>
      <c r="GGT36" s="76"/>
      <c r="GGU36" s="26"/>
      <c r="GGV36" s="76"/>
      <c r="GGW36" s="26"/>
      <c r="GGX36" s="76"/>
      <c r="GGY36" s="26"/>
      <c r="GGZ36" s="76"/>
      <c r="GHA36" s="26"/>
      <c r="GHB36" s="76"/>
      <c r="GHC36" s="26"/>
      <c r="GHD36" s="76"/>
      <c r="GHE36" s="31"/>
      <c r="GHF36" s="76"/>
      <c r="GHG36" s="31"/>
      <c r="GHH36" s="76"/>
      <c r="GHI36" s="31"/>
      <c r="GHJ36" s="76"/>
      <c r="GHK36" s="31"/>
      <c r="GHL36" s="76"/>
      <c r="GHM36" s="31"/>
      <c r="GHN36" s="76"/>
      <c r="GHO36" s="31"/>
      <c r="GHP36" s="76"/>
      <c r="GHQ36" s="31"/>
      <c r="GHR36" s="76"/>
      <c r="GHS36" s="31"/>
      <c r="GHT36" s="76"/>
      <c r="GHU36" s="31"/>
      <c r="GHV36" s="76"/>
      <c r="GHW36" s="31"/>
      <c r="GHX36" s="76"/>
      <c r="GHY36" s="31"/>
      <c r="GHZ36" s="77"/>
      <c r="GIA36" s="31"/>
      <c r="GIB36" s="76"/>
      <c r="GIC36" s="31"/>
      <c r="GID36" s="76"/>
      <c r="GIE36" s="31"/>
      <c r="GIF36" s="76"/>
      <c r="GIG36" s="31"/>
      <c r="GIH36" s="76"/>
      <c r="GII36" s="31"/>
      <c r="GIJ36" s="76"/>
      <c r="GIK36" s="31"/>
      <c r="GIL36" s="76"/>
      <c r="GIM36" s="31"/>
      <c r="GIN36" s="76"/>
      <c r="GIO36" s="24"/>
      <c r="GIP36" s="76"/>
      <c r="GIQ36" s="31"/>
      <c r="GIR36" s="76"/>
      <c r="GIS36" s="31"/>
      <c r="GIT36" s="76"/>
      <c r="GIU36" s="31"/>
      <c r="GIV36" s="76"/>
      <c r="GIW36" s="31"/>
      <c r="GIX36" s="76"/>
      <c r="GIY36" s="24"/>
      <c r="GIZ36" s="76"/>
      <c r="GJA36" s="31"/>
      <c r="GJB36" s="76"/>
      <c r="GJC36" s="31"/>
      <c r="GJD36" s="76"/>
      <c r="GJE36" s="31"/>
      <c r="GJF36" s="76"/>
      <c r="GJG36" s="24"/>
      <c r="GJH36" s="75"/>
      <c r="GJI36" s="75"/>
      <c r="GJJ36" s="75"/>
      <c r="GJK36" s="35"/>
      <c r="GJL36" s="76"/>
      <c r="GJM36" s="35"/>
      <c r="GJN36" s="76"/>
      <c r="GJO36" s="26"/>
      <c r="GJP36" s="76"/>
      <c r="GJQ36" s="26"/>
      <c r="GJR36" s="76"/>
      <c r="GJS36" s="26"/>
      <c r="GJT36" s="76"/>
      <c r="GJU36" s="26"/>
      <c r="GJV36" s="76"/>
      <c r="GJW36" s="26"/>
      <c r="GJX36" s="76"/>
      <c r="GJY36" s="26"/>
      <c r="GJZ36" s="76"/>
      <c r="GKA36" s="26"/>
      <c r="GKB36" s="76"/>
      <c r="GKC36" s="31"/>
      <c r="GKD36" s="76"/>
      <c r="GKE36" s="31"/>
      <c r="GKF36" s="76"/>
      <c r="GKG36" s="31"/>
      <c r="GKH36" s="76"/>
      <c r="GKI36" s="31"/>
      <c r="GKJ36" s="76"/>
      <c r="GKK36" s="31"/>
      <c r="GKL36" s="76"/>
      <c r="GKM36" s="31"/>
      <c r="GKN36" s="76"/>
      <c r="GKO36" s="31"/>
      <c r="GKP36" s="76"/>
      <c r="GKQ36" s="31"/>
      <c r="GKR36" s="76"/>
      <c r="GKS36" s="31"/>
      <c r="GKT36" s="76"/>
      <c r="GKU36" s="31"/>
      <c r="GKV36" s="76"/>
      <c r="GKW36" s="31"/>
      <c r="GKX36" s="77"/>
      <c r="GKY36" s="31"/>
      <c r="GKZ36" s="76"/>
      <c r="GLA36" s="31"/>
      <c r="GLB36" s="76"/>
      <c r="GLC36" s="31"/>
      <c r="GLD36" s="76"/>
      <c r="GLE36" s="31"/>
      <c r="GLF36" s="76"/>
      <c r="GLG36" s="31"/>
      <c r="GLH36" s="76"/>
      <c r="GLI36" s="31"/>
      <c r="GLJ36" s="76"/>
      <c r="GLK36" s="31"/>
      <c r="GLL36" s="76"/>
      <c r="GLM36" s="24"/>
      <c r="GLN36" s="76"/>
      <c r="GLO36" s="31"/>
      <c r="GLP36" s="76"/>
      <c r="GLQ36" s="31"/>
      <c r="GLR36" s="76"/>
      <c r="GLS36" s="31"/>
      <c r="GLT36" s="76"/>
      <c r="GLU36" s="31"/>
      <c r="GLV36" s="76"/>
      <c r="GLW36" s="24"/>
      <c r="GLX36" s="76"/>
      <c r="GLY36" s="31"/>
      <c r="GLZ36" s="76"/>
      <c r="GMA36" s="31"/>
      <c r="GMB36" s="76"/>
      <c r="GMC36" s="31"/>
      <c r="GMD36" s="76"/>
      <c r="GME36" s="24"/>
      <c r="GMF36" s="75"/>
      <c r="GMG36" s="75"/>
      <c r="GMH36" s="75"/>
      <c r="GMI36" s="35"/>
      <c r="GMJ36" s="76"/>
      <c r="GMK36" s="35"/>
      <c r="GML36" s="76"/>
      <c r="GMM36" s="26"/>
      <c r="GMN36" s="76"/>
      <c r="GMO36" s="26"/>
      <c r="GMP36" s="76"/>
      <c r="GMQ36" s="26"/>
      <c r="GMR36" s="76"/>
      <c r="GMS36" s="26"/>
      <c r="GMT36" s="76"/>
      <c r="GMU36" s="26"/>
      <c r="GMV36" s="76"/>
      <c r="GMW36" s="26"/>
      <c r="GMX36" s="76"/>
      <c r="GMY36" s="26"/>
      <c r="GMZ36" s="76"/>
      <c r="GNA36" s="31"/>
      <c r="GNB36" s="76"/>
      <c r="GNC36" s="31"/>
      <c r="GND36" s="76"/>
      <c r="GNE36" s="31"/>
      <c r="GNF36" s="76"/>
      <c r="GNG36" s="31"/>
      <c r="GNH36" s="76"/>
      <c r="GNI36" s="31"/>
      <c r="GNJ36" s="76"/>
      <c r="GNK36" s="31"/>
      <c r="GNL36" s="76"/>
      <c r="GNM36" s="31"/>
      <c r="GNN36" s="76"/>
      <c r="GNO36" s="31"/>
      <c r="GNP36" s="76"/>
      <c r="GNQ36" s="31"/>
      <c r="GNR36" s="76"/>
      <c r="GNS36" s="31"/>
      <c r="GNT36" s="76"/>
      <c r="GNU36" s="31"/>
      <c r="GNV36" s="77"/>
      <c r="GNW36" s="31"/>
      <c r="GNX36" s="76"/>
      <c r="GNY36" s="31"/>
      <c r="GNZ36" s="76"/>
      <c r="GOA36" s="31"/>
      <c r="GOB36" s="76"/>
      <c r="GOC36" s="31"/>
      <c r="GOD36" s="76"/>
      <c r="GOE36" s="31"/>
      <c r="GOF36" s="76"/>
      <c r="GOG36" s="31"/>
      <c r="GOH36" s="76"/>
      <c r="GOI36" s="31"/>
      <c r="GOJ36" s="76"/>
      <c r="GOK36" s="24"/>
      <c r="GOL36" s="76"/>
      <c r="GOM36" s="31"/>
      <c r="GON36" s="76"/>
      <c r="GOO36" s="31"/>
      <c r="GOP36" s="76"/>
      <c r="GOQ36" s="31"/>
      <c r="GOR36" s="76"/>
      <c r="GOS36" s="31"/>
      <c r="GOT36" s="76"/>
      <c r="GOU36" s="24"/>
      <c r="GOV36" s="76"/>
      <c r="GOW36" s="31"/>
      <c r="GOX36" s="76"/>
      <c r="GOY36" s="31"/>
      <c r="GOZ36" s="76"/>
      <c r="GPA36" s="31"/>
      <c r="GPB36" s="76"/>
      <c r="GPC36" s="24"/>
      <c r="GPD36" s="75"/>
      <c r="GPE36" s="75"/>
      <c r="GPF36" s="75"/>
      <c r="GPG36" s="35"/>
      <c r="GPH36" s="76"/>
      <c r="GPI36" s="35"/>
      <c r="GPJ36" s="76"/>
      <c r="GPK36" s="26"/>
      <c r="GPL36" s="76"/>
      <c r="GPM36" s="26"/>
      <c r="GPN36" s="76"/>
      <c r="GPO36" s="26"/>
      <c r="GPP36" s="76"/>
      <c r="GPQ36" s="26"/>
      <c r="GPR36" s="76"/>
      <c r="GPS36" s="26"/>
      <c r="GPT36" s="76"/>
      <c r="GPU36" s="26"/>
      <c r="GPV36" s="76"/>
      <c r="GPW36" s="26"/>
      <c r="GPX36" s="76"/>
      <c r="GPY36" s="31"/>
      <c r="GPZ36" s="76"/>
      <c r="GQA36" s="31"/>
      <c r="GQB36" s="76"/>
      <c r="GQC36" s="31"/>
      <c r="GQD36" s="76"/>
      <c r="GQE36" s="31"/>
      <c r="GQF36" s="76"/>
      <c r="GQG36" s="31"/>
      <c r="GQH36" s="76"/>
      <c r="GQI36" s="31"/>
      <c r="GQJ36" s="76"/>
      <c r="GQK36" s="31"/>
      <c r="GQL36" s="76"/>
      <c r="GQM36" s="31"/>
      <c r="GQN36" s="76"/>
      <c r="GQO36" s="31"/>
      <c r="GQP36" s="76"/>
      <c r="GQQ36" s="31"/>
      <c r="GQR36" s="76"/>
      <c r="GQS36" s="31"/>
      <c r="GQT36" s="77"/>
      <c r="GQU36" s="31"/>
      <c r="GQV36" s="76"/>
      <c r="GQW36" s="31"/>
      <c r="GQX36" s="76"/>
      <c r="GQY36" s="31"/>
      <c r="GQZ36" s="76"/>
      <c r="GRA36" s="31"/>
      <c r="GRB36" s="76"/>
      <c r="GRC36" s="31"/>
      <c r="GRD36" s="76"/>
      <c r="GRE36" s="31"/>
      <c r="GRF36" s="76"/>
      <c r="GRG36" s="31"/>
      <c r="GRH36" s="76"/>
      <c r="GRI36" s="24"/>
      <c r="GRJ36" s="76"/>
      <c r="GRK36" s="31"/>
      <c r="GRL36" s="76"/>
      <c r="GRM36" s="31"/>
      <c r="GRN36" s="76"/>
      <c r="GRO36" s="31"/>
      <c r="GRP36" s="76"/>
      <c r="GRQ36" s="31"/>
      <c r="GRR36" s="76"/>
      <c r="GRS36" s="24"/>
      <c r="GRT36" s="76"/>
      <c r="GRU36" s="31"/>
      <c r="GRV36" s="76"/>
      <c r="GRW36" s="31"/>
      <c r="GRX36" s="76"/>
      <c r="GRY36" s="31"/>
      <c r="GRZ36" s="76"/>
      <c r="GSA36" s="24"/>
      <c r="GSB36" s="75"/>
      <c r="GSC36" s="75"/>
      <c r="GSD36" s="75"/>
      <c r="GSE36" s="35"/>
      <c r="GSF36" s="76"/>
      <c r="GSG36" s="35"/>
      <c r="GSH36" s="76"/>
      <c r="GSI36" s="26"/>
      <c r="GSJ36" s="76"/>
      <c r="GSK36" s="26"/>
      <c r="GSL36" s="76"/>
      <c r="GSM36" s="26"/>
      <c r="GSN36" s="76"/>
      <c r="GSO36" s="26"/>
      <c r="GSP36" s="76"/>
      <c r="GSQ36" s="26"/>
      <c r="GSR36" s="76"/>
      <c r="GSS36" s="26"/>
      <c r="GST36" s="76"/>
      <c r="GSU36" s="26"/>
      <c r="GSV36" s="76"/>
      <c r="GSW36" s="31"/>
      <c r="GSX36" s="76"/>
      <c r="GSY36" s="31"/>
      <c r="GSZ36" s="76"/>
      <c r="GTA36" s="31"/>
      <c r="GTB36" s="76"/>
      <c r="GTC36" s="31"/>
      <c r="GTD36" s="76"/>
      <c r="GTE36" s="31"/>
      <c r="GTF36" s="76"/>
      <c r="GTG36" s="31"/>
      <c r="GTH36" s="76"/>
      <c r="GTI36" s="31"/>
      <c r="GTJ36" s="76"/>
      <c r="GTK36" s="31"/>
      <c r="GTL36" s="76"/>
      <c r="GTM36" s="31"/>
      <c r="GTN36" s="76"/>
      <c r="GTO36" s="31"/>
      <c r="GTP36" s="76"/>
      <c r="GTQ36" s="31"/>
      <c r="GTR36" s="77"/>
      <c r="GTS36" s="31"/>
      <c r="GTT36" s="76"/>
      <c r="GTU36" s="31"/>
      <c r="GTV36" s="76"/>
      <c r="GTW36" s="31"/>
      <c r="GTX36" s="76"/>
      <c r="GTY36" s="31"/>
      <c r="GTZ36" s="76"/>
      <c r="GUA36" s="31"/>
      <c r="GUB36" s="76"/>
      <c r="GUC36" s="31"/>
      <c r="GUD36" s="76"/>
      <c r="GUE36" s="31"/>
      <c r="GUF36" s="76"/>
      <c r="GUG36" s="24"/>
      <c r="GUH36" s="76"/>
      <c r="GUI36" s="31"/>
      <c r="GUJ36" s="76"/>
      <c r="GUK36" s="31"/>
      <c r="GUL36" s="76"/>
      <c r="GUM36" s="31"/>
      <c r="GUN36" s="76"/>
      <c r="GUO36" s="31"/>
      <c r="GUP36" s="76"/>
      <c r="GUQ36" s="24"/>
      <c r="GUR36" s="76"/>
      <c r="GUS36" s="31"/>
      <c r="GUT36" s="76"/>
      <c r="GUU36" s="31"/>
      <c r="GUV36" s="76"/>
      <c r="GUW36" s="31"/>
      <c r="GUX36" s="76"/>
      <c r="GUY36" s="24"/>
      <c r="GUZ36" s="75"/>
      <c r="GVA36" s="75"/>
      <c r="GVB36" s="75"/>
      <c r="GVC36" s="35"/>
      <c r="GVD36" s="76"/>
      <c r="GVE36" s="35"/>
      <c r="GVF36" s="76"/>
      <c r="GVG36" s="26"/>
      <c r="GVH36" s="76"/>
      <c r="GVI36" s="26"/>
      <c r="GVJ36" s="76"/>
      <c r="GVK36" s="26"/>
      <c r="GVL36" s="76"/>
      <c r="GVM36" s="26"/>
      <c r="GVN36" s="76"/>
      <c r="GVO36" s="26"/>
      <c r="GVP36" s="76"/>
      <c r="GVQ36" s="26"/>
      <c r="GVR36" s="76"/>
      <c r="GVS36" s="26"/>
      <c r="GVT36" s="76"/>
      <c r="GVU36" s="31"/>
      <c r="GVV36" s="76"/>
      <c r="GVW36" s="31"/>
      <c r="GVX36" s="76"/>
      <c r="GVY36" s="31"/>
      <c r="GVZ36" s="76"/>
      <c r="GWA36" s="31"/>
      <c r="GWB36" s="76"/>
      <c r="GWC36" s="31"/>
      <c r="GWD36" s="76"/>
      <c r="GWE36" s="31"/>
      <c r="GWF36" s="76"/>
      <c r="GWG36" s="31"/>
      <c r="GWH36" s="76"/>
      <c r="GWI36" s="31"/>
      <c r="GWJ36" s="76"/>
      <c r="GWK36" s="31"/>
      <c r="GWL36" s="76"/>
      <c r="GWM36" s="31"/>
      <c r="GWN36" s="76"/>
      <c r="GWO36" s="31"/>
      <c r="GWP36" s="77"/>
      <c r="GWQ36" s="31"/>
      <c r="GWR36" s="76"/>
      <c r="GWS36" s="31"/>
      <c r="GWT36" s="76"/>
      <c r="GWU36" s="31"/>
      <c r="GWV36" s="76"/>
      <c r="GWW36" s="31"/>
      <c r="GWX36" s="76"/>
      <c r="GWY36" s="31"/>
      <c r="GWZ36" s="76"/>
      <c r="GXA36" s="31"/>
      <c r="GXB36" s="76"/>
      <c r="GXC36" s="31"/>
      <c r="GXD36" s="76"/>
      <c r="GXE36" s="24"/>
      <c r="GXF36" s="76"/>
      <c r="GXG36" s="31"/>
      <c r="GXH36" s="76"/>
      <c r="GXI36" s="31"/>
      <c r="GXJ36" s="76"/>
      <c r="GXK36" s="31"/>
      <c r="GXL36" s="76"/>
      <c r="GXM36" s="31"/>
      <c r="GXN36" s="76"/>
      <c r="GXO36" s="24"/>
      <c r="GXP36" s="76"/>
      <c r="GXQ36" s="31"/>
      <c r="GXR36" s="76"/>
      <c r="GXS36" s="31"/>
      <c r="GXT36" s="76"/>
      <c r="GXU36" s="31"/>
      <c r="GXV36" s="76"/>
      <c r="GXW36" s="24"/>
      <c r="GXX36" s="75"/>
      <c r="GXY36" s="75"/>
      <c r="GXZ36" s="75"/>
      <c r="GYA36" s="35"/>
      <c r="GYB36" s="76"/>
      <c r="GYC36" s="35"/>
      <c r="GYD36" s="76"/>
      <c r="GYE36" s="26"/>
      <c r="GYF36" s="76"/>
      <c r="GYG36" s="26"/>
      <c r="GYH36" s="76"/>
      <c r="GYI36" s="26"/>
      <c r="GYJ36" s="76"/>
      <c r="GYK36" s="26"/>
      <c r="GYL36" s="76"/>
      <c r="GYM36" s="26"/>
      <c r="GYN36" s="76"/>
      <c r="GYO36" s="26"/>
      <c r="GYP36" s="76"/>
      <c r="GYQ36" s="26"/>
      <c r="GYR36" s="76"/>
      <c r="GYS36" s="31"/>
      <c r="GYT36" s="76"/>
      <c r="GYU36" s="31"/>
      <c r="GYV36" s="76"/>
      <c r="GYW36" s="31"/>
      <c r="GYX36" s="76"/>
      <c r="GYY36" s="31"/>
      <c r="GYZ36" s="76"/>
      <c r="GZA36" s="31"/>
      <c r="GZB36" s="76"/>
      <c r="GZC36" s="31"/>
      <c r="GZD36" s="76"/>
      <c r="GZE36" s="31"/>
      <c r="GZF36" s="76"/>
      <c r="GZG36" s="31"/>
      <c r="GZH36" s="76"/>
      <c r="GZI36" s="31"/>
      <c r="GZJ36" s="76"/>
      <c r="GZK36" s="31"/>
      <c r="GZL36" s="76"/>
      <c r="GZM36" s="31"/>
      <c r="GZN36" s="77"/>
      <c r="GZO36" s="31"/>
      <c r="GZP36" s="76"/>
      <c r="GZQ36" s="31"/>
      <c r="GZR36" s="76"/>
      <c r="GZS36" s="31"/>
      <c r="GZT36" s="76"/>
      <c r="GZU36" s="31"/>
      <c r="GZV36" s="76"/>
      <c r="GZW36" s="31"/>
      <c r="GZX36" s="76"/>
      <c r="GZY36" s="31"/>
      <c r="GZZ36" s="76"/>
      <c r="HAA36" s="31"/>
      <c r="HAB36" s="76"/>
      <c r="HAC36" s="24"/>
      <c r="HAD36" s="76"/>
      <c r="HAE36" s="31"/>
      <c r="HAF36" s="76"/>
      <c r="HAG36" s="31"/>
      <c r="HAH36" s="76"/>
      <c r="HAI36" s="31"/>
      <c r="HAJ36" s="76"/>
      <c r="HAK36" s="31"/>
      <c r="HAL36" s="76"/>
      <c r="HAM36" s="24"/>
      <c r="HAN36" s="76"/>
      <c r="HAO36" s="31"/>
      <c r="HAP36" s="76"/>
      <c r="HAQ36" s="31"/>
      <c r="HAR36" s="76"/>
      <c r="HAS36" s="31"/>
      <c r="HAT36" s="76"/>
      <c r="HAU36" s="24"/>
      <c r="HAV36" s="75"/>
      <c r="HAW36" s="75"/>
      <c r="HAX36" s="75"/>
      <c r="HAY36" s="35"/>
      <c r="HAZ36" s="76"/>
      <c r="HBA36" s="35"/>
      <c r="HBB36" s="76"/>
      <c r="HBC36" s="26"/>
      <c r="HBD36" s="76"/>
      <c r="HBE36" s="26"/>
      <c r="HBF36" s="76"/>
      <c r="HBG36" s="26"/>
      <c r="HBH36" s="76"/>
      <c r="HBI36" s="26"/>
      <c r="HBJ36" s="76"/>
      <c r="HBK36" s="26"/>
      <c r="HBL36" s="76"/>
      <c r="HBM36" s="26"/>
      <c r="HBN36" s="76"/>
      <c r="HBO36" s="26"/>
      <c r="HBP36" s="76"/>
      <c r="HBQ36" s="31"/>
      <c r="HBR36" s="76"/>
      <c r="HBS36" s="31"/>
      <c r="HBT36" s="76"/>
      <c r="HBU36" s="31"/>
      <c r="HBV36" s="76"/>
      <c r="HBW36" s="31"/>
      <c r="HBX36" s="76"/>
      <c r="HBY36" s="31"/>
      <c r="HBZ36" s="76"/>
      <c r="HCA36" s="31"/>
      <c r="HCB36" s="76"/>
      <c r="HCC36" s="31"/>
      <c r="HCD36" s="76"/>
      <c r="HCE36" s="31"/>
      <c r="HCF36" s="76"/>
      <c r="HCG36" s="31"/>
      <c r="HCH36" s="76"/>
      <c r="HCI36" s="31"/>
      <c r="HCJ36" s="76"/>
      <c r="HCK36" s="31"/>
      <c r="HCL36" s="77"/>
      <c r="HCM36" s="31"/>
      <c r="HCN36" s="76"/>
      <c r="HCO36" s="31"/>
      <c r="HCP36" s="76"/>
      <c r="HCQ36" s="31"/>
      <c r="HCR36" s="76"/>
      <c r="HCS36" s="31"/>
      <c r="HCT36" s="76"/>
      <c r="HCU36" s="31"/>
      <c r="HCV36" s="76"/>
      <c r="HCW36" s="31"/>
      <c r="HCX36" s="76"/>
      <c r="HCY36" s="31"/>
      <c r="HCZ36" s="76"/>
      <c r="HDA36" s="24"/>
      <c r="HDB36" s="76"/>
      <c r="HDC36" s="31"/>
      <c r="HDD36" s="76"/>
      <c r="HDE36" s="31"/>
      <c r="HDF36" s="76"/>
      <c r="HDG36" s="31"/>
      <c r="HDH36" s="76"/>
      <c r="HDI36" s="31"/>
      <c r="HDJ36" s="76"/>
      <c r="HDK36" s="24"/>
      <c r="HDL36" s="76"/>
      <c r="HDM36" s="31"/>
      <c r="HDN36" s="76"/>
      <c r="HDO36" s="31"/>
      <c r="HDP36" s="76"/>
      <c r="HDQ36" s="31"/>
      <c r="HDR36" s="76"/>
      <c r="HDS36" s="24"/>
      <c r="HDT36" s="75"/>
      <c r="HDU36" s="75"/>
      <c r="HDV36" s="75"/>
      <c r="HDW36" s="35"/>
      <c r="HDX36" s="76"/>
      <c r="HDY36" s="35"/>
      <c r="HDZ36" s="76"/>
      <c r="HEA36" s="26"/>
      <c r="HEB36" s="76"/>
      <c r="HEC36" s="26"/>
      <c r="HED36" s="76"/>
      <c r="HEE36" s="26"/>
      <c r="HEF36" s="76"/>
      <c r="HEG36" s="26"/>
      <c r="HEH36" s="76"/>
      <c r="HEI36" s="26"/>
      <c r="HEJ36" s="76"/>
      <c r="HEK36" s="26"/>
      <c r="HEL36" s="76"/>
      <c r="HEM36" s="26"/>
      <c r="HEN36" s="76"/>
      <c r="HEO36" s="31"/>
      <c r="HEP36" s="76"/>
      <c r="HEQ36" s="31"/>
      <c r="HER36" s="76"/>
      <c r="HES36" s="31"/>
      <c r="HET36" s="76"/>
      <c r="HEU36" s="31"/>
      <c r="HEV36" s="76"/>
      <c r="HEW36" s="31"/>
      <c r="HEX36" s="76"/>
      <c r="HEY36" s="31"/>
      <c r="HEZ36" s="76"/>
      <c r="HFA36" s="31"/>
      <c r="HFB36" s="76"/>
      <c r="HFC36" s="31"/>
      <c r="HFD36" s="76"/>
      <c r="HFE36" s="31"/>
      <c r="HFF36" s="76"/>
      <c r="HFG36" s="31"/>
      <c r="HFH36" s="76"/>
      <c r="HFI36" s="31"/>
      <c r="HFJ36" s="77"/>
      <c r="HFK36" s="31"/>
      <c r="HFL36" s="76"/>
      <c r="HFM36" s="31"/>
      <c r="HFN36" s="76"/>
      <c r="HFO36" s="31"/>
      <c r="HFP36" s="76"/>
      <c r="HFQ36" s="31"/>
      <c r="HFR36" s="76"/>
      <c r="HFS36" s="31"/>
      <c r="HFT36" s="76"/>
      <c r="HFU36" s="31"/>
      <c r="HFV36" s="76"/>
      <c r="HFW36" s="31"/>
      <c r="HFX36" s="76"/>
      <c r="HFY36" s="24"/>
      <c r="HFZ36" s="76"/>
      <c r="HGA36" s="31"/>
      <c r="HGB36" s="76"/>
      <c r="HGC36" s="31"/>
      <c r="HGD36" s="76"/>
      <c r="HGE36" s="31"/>
      <c r="HGF36" s="76"/>
      <c r="HGG36" s="31"/>
      <c r="HGH36" s="76"/>
      <c r="HGI36" s="24"/>
      <c r="HGJ36" s="76"/>
      <c r="HGK36" s="31"/>
      <c r="HGL36" s="76"/>
      <c r="HGM36" s="31"/>
      <c r="HGN36" s="76"/>
      <c r="HGO36" s="31"/>
      <c r="HGP36" s="76"/>
      <c r="HGQ36" s="24"/>
      <c r="HGR36" s="75"/>
      <c r="HGS36" s="75"/>
      <c r="HGT36" s="75"/>
      <c r="HGU36" s="35"/>
      <c r="HGV36" s="76"/>
      <c r="HGW36" s="35"/>
      <c r="HGX36" s="76"/>
      <c r="HGY36" s="26"/>
      <c r="HGZ36" s="76"/>
      <c r="HHA36" s="26"/>
      <c r="HHB36" s="76"/>
      <c r="HHC36" s="26"/>
      <c r="HHD36" s="76"/>
      <c r="HHE36" s="26"/>
      <c r="HHF36" s="76"/>
      <c r="HHG36" s="26"/>
      <c r="HHH36" s="76"/>
      <c r="HHI36" s="26"/>
      <c r="HHJ36" s="76"/>
      <c r="HHK36" s="26"/>
      <c r="HHL36" s="76"/>
      <c r="HHM36" s="31"/>
      <c r="HHN36" s="76"/>
      <c r="HHO36" s="31"/>
      <c r="HHP36" s="76"/>
      <c r="HHQ36" s="31"/>
      <c r="HHR36" s="76"/>
      <c r="HHS36" s="31"/>
      <c r="HHT36" s="76"/>
      <c r="HHU36" s="31"/>
      <c r="HHV36" s="76"/>
      <c r="HHW36" s="31"/>
      <c r="HHX36" s="76"/>
      <c r="HHY36" s="31"/>
      <c r="HHZ36" s="76"/>
      <c r="HIA36" s="31"/>
      <c r="HIB36" s="76"/>
      <c r="HIC36" s="31"/>
      <c r="HID36" s="76"/>
      <c r="HIE36" s="31"/>
      <c r="HIF36" s="76"/>
      <c r="HIG36" s="31"/>
      <c r="HIH36" s="77"/>
      <c r="HII36" s="31"/>
      <c r="HIJ36" s="76"/>
      <c r="HIK36" s="31"/>
      <c r="HIL36" s="76"/>
      <c r="HIM36" s="31"/>
      <c r="HIN36" s="76"/>
      <c r="HIO36" s="31"/>
      <c r="HIP36" s="76"/>
      <c r="HIQ36" s="31"/>
      <c r="HIR36" s="76"/>
      <c r="HIS36" s="31"/>
      <c r="HIT36" s="76"/>
      <c r="HIU36" s="31"/>
      <c r="HIV36" s="76"/>
      <c r="HIW36" s="24"/>
      <c r="HIX36" s="76"/>
      <c r="HIY36" s="31"/>
      <c r="HIZ36" s="76"/>
      <c r="HJA36" s="31"/>
      <c r="HJB36" s="76"/>
      <c r="HJC36" s="31"/>
      <c r="HJD36" s="76"/>
      <c r="HJE36" s="31"/>
      <c r="HJF36" s="76"/>
      <c r="HJG36" s="24"/>
      <c r="HJH36" s="76"/>
      <c r="HJI36" s="31"/>
      <c r="HJJ36" s="76"/>
      <c r="HJK36" s="31"/>
      <c r="HJL36" s="76"/>
      <c r="HJM36" s="31"/>
      <c r="HJN36" s="76"/>
      <c r="HJO36" s="24"/>
      <c r="HJP36" s="75"/>
      <c r="HJQ36" s="75"/>
      <c r="HJR36" s="75"/>
      <c r="HJS36" s="35"/>
      <c r="HJT36" s="76"/>
      <c r="HJU36" s="35"/>
      <c r="HJV36" s="76"/>
      <c r="HJW36" s="26"/>
      <c r="HJX36" s="76"/>
      <c r="HJY36" s="26"/>
      <c r="HJZ36" s="76"/>
      <c r="HKA36" s="26"/>
      <c r="HKB36" s="76"/>
      <c r="HKC36" s="26"/>
      <c r="HKD36" s="76"/>
      <c r="HKE36" s="26"/>
      <c r="HKF36" s="76"/>
      <c r="HKG36" s="26"/>
      <c r="HKH36" s="76"/>
      <c r="HKI36" s="26"/>
      <c r="HKJ36" s="76"/>
      <c r="HKK36" s="31"/>
      <c r="HKL36" s="76"/>
      <c r="HKM36" s="31"/>
      <c r="HKN36" s="76"/>
      <c r="HKO36" s="31"/>
      <c r="HKP36" s="76"/>
      <c r="HKQ36" s="31"/>
      <c r="HKR36" s="76"/>
      <c r="HKS36" s="31"/>
      <c r="HKT36" s="76"/>
      <c r="HKU36" s="31"/>
      <c r="HKV36" s="76"/>
      <c r="HKW36" s="31"/>
      <c r="HKX36" s="76"/>
      <c r="HKY36" s="31"/>
      <c r="HKZ36" s="76"/>
      <c r="HLA36" s="31"/>
      <c r="HLB36" s="76"/>
      <c r="HLC36" s="31"/>
      <c r="HLD36" s="76"/>
      <c r="HLE36" s="31"/>
      <c r="HLF36" s="77"/>
      <c r="HLG36" s="31"/>
      <c r="HLH36" s="76"/>
      <c r="HLI36" s="31"/>
      <c r="HLJ36" s="76"/>
      <c r="HLK36" s="31"/>
      <c r="HLL36" s="76"/>
      <c r="HLM36" s="31"/>
      <c r="HLN36" s="76"/>
      <c r="HLO36" s="31"/>
      <c r="HLP36" s="76"/>
      <c r="HLQ36" s="31"/>
      <c r="HLR36" s="76"/>
      <c r="HLS36" s="31"/>
      <c r="HLT36" s="76"/>
      <c r="HLU36" s="24"/>
      <c r="HLV36" s="76"/>
      <c r="HLW36" s="31"/>
      <c r="HLX36" s="76"/>
      <c r="HLY36" s="31"/>
      <c r="HLZ36" s="76"/>
      <c r="HMA36" s="31"/>
      <c r="HMB36" s="76"/>
      <c r="HMC36" s="31"/>
      <c r="HMD36" s="76"/>
      <c r="HME36" s="24"/>
      <c r="HMF36" s="76"/>
      <c r="HMG36" s="31"/>
      <c r="HMH36" s="76"/>
      <c r="HMI36" s="31"/>
      <c r="HMJ36" s="76"/>
      <c r="HMK36" s="31"/>
      <c r="HML36" s="76"/>
      <c r="HMM36" s="24"/>
      <c r="HMN36" s="75"/>
      <c r="HMO36" s="75"/>
      <c r="HMP36" s="75"/>
      <c r="HMQ36" s="35"/>
      <c r="HMR36" s="76"/>
      <c r="HMS36" s="35"/>
      <c r="HMT36" s="76"/>
      <c r="HMU36" s="26"/>
      <c r="HMV36" s="76"/>
      <c r="HMW36" s="26"/>
      <c r="HMX36" s="76"/>
      <c r="HMY36" s="26"/>
      <c r="HMZ36" s="76"/>
      <c r="HNA36" s="26"/>
      <c r="HNB36" s="76"/>
      <c r="HNC36" s="26"/>
      <c r="HND36" s="76"/>
      <c r="HNE36" s="26"/>
      <c r="HNF36" s="76"/>
      <c r="HNG36" s="26"/>
      <c r="HNH36" s="76"/>
      <c r="HNI36" s="31"/>
      <c r="HNJ36" s="76"/>
      <c r="HNK36" s="31"/>
      <c r="HNL36" s="76"/>
      <c r="HNM36" s="31"/>
      <c r="HNN36" s="76"/>
      <c r="HNO36" s="31"/>
      <c r="HNP36" s="76"/>
      <c r="HNQ36" s="31"/>
      <c r="HNR36" s="76"/>
      <c r="HNS36" s="31"/>
      <c r="HNT36" s="76"/>
      <c r="HNU36" s="31"/>
      <c r="HNV36" s="76"/>
      <c r="HNW36" s="31"/>
      <c r="HNX36" s="76"/>
      <c r="HNY36" s="31"/>
      <c r="HNZ36" s="76"/>
      <c r="HOA36" s="31"/>
      <c r="HOB36" s="76"/>
      <c r="HOC36" s="31"/>
      <c r="HOD36" s="77"/>
      <c r="HOE36" s="31"/>
      <c r="HOF36" s="76"/>
      <c r="HOG36" s="31"/>
      <c r="HOH36" s="76"/>
      <c r="HOI36" s="31"/>
      <c r="HOJ36" s="76"/>
      <c r="HOK36" s="31"/>
      <c r="HOL36" s="76"/>
      <c r="HOM36" s="31"/>
      <c r="HON36" s="76"/>
      <c r="HOO36" s="31"/>
      <c r="HOP36" s="76"/>
      <c r="HOQ36" s="31"/>
      <c r="HOR36" s="76"/>
      <c r="HOS36" s="24"/>
      <c r="HOT36" s="76"/>
      <c r="HOU36" s="31"/>
      <c r="HOV36" s="76"/>
      <c r="HOW36" s="31"/>
      <c r="HOX36" s="76"/>
      <c r="HOY36" s="31"/>
      <c r="HOZ36" s="76"/>
      <c r="HPA36" s="31"/>
      <c r="HPB36" s="76"/>
      <c r="HPC36" s="24"/>
      <c r="HPD36" s="76"/>
      <c r="HPE36" s="31"/>
      <c r="HPF36" s="76"/>
      <c r="HPG36" s="31"/>
      <c r="HPH36" s="76"/>
      <c r="HPI36" s="31"/>
      <c r="HPJ36" s="76"/>
      <c r="HPK36" s="24"/>
      <c r="HPL36" s="75"/>
      <c r="HPM36" s="75"/>
      <c r="HPN36" s="75"/>
      <c r="HPO36" s="35"/>
      <c r="HPP36" s="76"/>
      <c r="HPQ36" s="35"/>
      <c r="HPR36" s="76"/>
      <c r="HPS36" s="26"/>
      <c r="HPT36" s="76"/>
      <c r="HPU36" s="26"/>
      <c r="HPV36" s="76"/>
      <c r="HPW36" s="26"/>
      <c r="HPX36" s="76"/>
      <c r="HPY36" s="26"/>
      <c r="HPZ36" s="76"/>
      <c r="HQA36" s="26"/>
      <c r="HQB36" s="76"/>
      <c r="HQC36" s="26"/>
      <c r="HQD36" s="76"/>
      <c r="HQE36" s="26"/>
      <c r="HQF36" s="76"/>
      <c r="HQG36" s="31"/>
      <c r="HQH36" s="76"/>
      <c r="HQI36" s="31"/>
      <c r="HQJ36" s="76"/>
      <c r="HQK36" s="31"/>
      <c r="HQL36" s="76"/>
      <c r="HQM36" s="31"/>
      <c r="HQN36" s="76"/>
      <c r="HQO36" s="31"/>
      <c r="HQP36" s="76"/>
      <c r="HQQ36" s="31"/>
      <c r="HQR36" s="76"/>
      <c r="HQS36" s="31"/>
      <c r="HQT36" s="76"/>
      <c r="HQU36" s="31"/>
      <c r="HQV36" s="76"/>
      <c r="HQW36" s="31"/>
      <c r="HQX36" s="76"/>
      <c r="HQY36" s="31"/>
      <c r="HQZ36" s="76"/>
      <c r="HRA36" s="31"/>
      <c r="HRB36" s="77"/>
      <c r="HRC36" s="31"/>
      <c r="HRD36" s="76"/>
      <c r="HRE36" s="31"/>
      <c r="HRF36" s="76"/>
      <c r="HRG36" s="31"/>
      <c r="HRH36" s="76"/>
      <c r="HRI36" s="31"/>
      <c r="HRJ36" s="76"/>
      <c r="HRK36" s="31"/>
      <c r="HRL36" s="76"/>
      <c r="HRM36" s="31"/>
      <c r="HRN36" s="76"/>
      <c r="HRO36" s="31"/>
      <c r="HRP36" s="76"/>
      <c r="HRQ36" s="24"/>
      <c r="HRR36" s="76"/>
      <c r="HRS36" s="31"/>
      <c r="HRT36" s="76"/>
      <c r="HRU36" s="31"/>
      <c r="HRV36" s="76"/>
      <c r="HRW36" s="31"/>
      <c r="HRX36" s="76"/>
      <c r="HRY36" s="31"/>
      <c r="HRZ36" s="76"/>
      <c r="HSA36" s="24"/>
      <c r="HSB36" s="76"/>
      <c r="HSC36" s="31"/>
      <c r="HSD36" s="76"/>
      <c r="HSE36" s="31"/>
      <c r="HSF36" s="76"/>
      <c r="HSG36" s="31"/>
      <c r="HSH36" s="76"/>
      <c r="HSI36" s="24"/>
      <c r="HSJ36" s="75"/>
      <c r="HSK36" s="75"/>
      <c r="HSL36" s="75"/>
      <c r="HSM36" s="35"/>
      <c r="HSN36" s="76"/>
      <c r="HSO36" s="35"/>
      <c r="HSP36" s="76"/>
      <c r="HSQ36" s="26"/>
      <c r="HSR36" s="76"/>
      <c r="HSS36" s="26"/>
      <c r="HST36" s="76"/>
      <c r="HSU36" s="26"/>
      <c r="HSV36" s="76"/>
      <c r="HSW36" s="26"/>
      <c r="HSX36" s="76"/>
      <c r="HSY36" s="26"/>
      <c r="HSZ36" s="76"/>
      <c r="HTA36" s="26"/>
      <c r="HTB36" s="76"/>
      <c r="HTC36" s="26"/>
      <c r="HTD36" s="76"/>
      <c r="HTE36" s="31"/>
      <c r="HTF36" s="76"/>
      <c r="HTG36" s="31"/>
      <c r="HTH36" s="76"/>
      <c r="HTI36" s="31"/>
      <c r="HTJ36" s="76"/>
      <c r="HTK36" s="31"/>
      <c r="HTL36" s="76"/>
      <c r="HTM36" s="31"/>
      <c r="HTN36" s="76"/>
      <c r="HTO36" s="31"/>
      <c r="HTP36" s="76"/>
      <c r="HTQ36" s="31"/>
      <c r="HTR36" s="76"/>
      <c r="HTS36" s="31"/>
      <c r="HTT36" s="76"/>
      <c r="HTU36" s="31"/>
      <c r="HTV36" s="76"/>
      <c r="HTW36" s="31"/>
      <c r="HTX36" s="76"/>
      <c r="HTY36" s="31"/>
      <c r="HTZ36" s="77"/>
      <c r="HUA36" s="31"/>
      <c r="HUB36" s="76"/>
      <c r="HUC36" s="31"/>
      <c r="HUD36" s="76"/>
      <c r="HUE36" s="31"/>
      <c r="HUF36" s="76"/>
      <c r="HUG36" s="31"/>
      <c r="HUH36" s="76"/>
      <c r="HUI36" s="31"/>
      <c r="HUJ36" s="76"/>
      <c r="HUK36" s="31"/>
      <c r="HUL36" s="76"/>
      <c r="HUM36" s="31"/>
      <c r="HUN36" s="76"/>
      <c r="HUO36" s="24"/>
      <c r="HUP36" s="76"/>
      <c r="HUQ36" s="31"/>
      <c r="HUR36" s="76"/>
      <c r="HUS36" s="31"/>
      <c r="HUT36" s="76"/>
      <c r="HUU36" s="31"/>
      <c r="HUV36" s="76"/>
      <c r="HUW36" s="31"/>
      <c r="HUX36" s="76"/>
      <c r="HUY36" s="24"/>
      <c r="HUZ36" s="76"/>
      <c r="HVA36" s="31"/>
      <c r="HVB36" s="76"/>
      <c r="HVC36" s="31"/>
      <c r="HVD36" s="76"/>
      <c r="HVE36" s="31"/>
      <c r="HVF36" s="76"/>
      <c r="HVG36" s="24"/>
      <c r="HVH36" s="75"/>
      <c r="HVI36" s="75"/>
      <c r="HVJ36" s="75"/>
      <c r="HVK36" s="35"/>
      <c r="HVL36" s="76"/>
      <c r="HVM36" s="35"/>
      <c r="HVN36" s="76"/>
      <c r="HVO36" s="26"/>
      <c r="HVP36" s="76"/>
      <c r="HVQ36" s="26"/>
      <c r="HVR36" s="76"/>
      <c r="HVS36" s="26"/>
      <c r="HVT36" s="76"/>
      <c r="HVU36" s="26"/>
      <c r="HVV36" s="76"/>
      <c r="HVW36" s="26"/>
      <c r="HVX36" s="76"/>
      <c r="HVY36" s="26"/>
      <c r="HVZ36" s="76"/>
      <c r="HWA36" s="26"/>
      <c r="HWB36" s="76"/>
      <c r="HWC36" s="31"/>
      <c r="HWD36" s="76"/>
      <c r="HWE36" s="31"/>
      <c r="HWF36" s="76"/>
      <c r="HWG36" s="31"/>
      <c r="HWH36" s="76"/>
      <c r="HWI36" s="31"/>
      <c r="HWJ36" s="76"/>
      <c r="HWK36" s="31"/>
      <c r="HWL36" s="76"/>
      <c r="HWM36" s="31"/>
      <c r="HWN36" s="76"/>
      <c r="HWO36" s="31"/>
      <c r="HWP36" s="76"/>
      <c r="HWQ36" s="31"/>
      <c r="HWR36" s="76"/>
      <c r="HWS36" s="31"/>
      <c r="HWT36" s="76"/>
      <c r="HWU36" s="31"/>
      <c r="HWV36" s="76"/>
      <c r="HWW36" s="31"/>
      <c r="HWX36" s="77"/>
      <c r="HWY36" s="31"/>
      <c r="HWZ36" s="76"/>
      <c r="HXA36" s="31"/>
      <c r="HXB36" s="76"/>
      <c r="HXC36" s="31"/>
      <c r="HXD36" s="76"/>
      <c r="HXE36" s="31"/>
      <c r="HXF36" s="76"/>
      <c r="HXG36" s="31"/>
      <c r="HXH36" s="76"/>
      <c r="HXI36" s="31"/>
      <c r="HXJ36" s="76"/>
      <c r="HXK36" s="31"/>
      <c r="HXL36" s="76"/>
      <c r="HXM36" s="24"/>
      <c r="HXN36" s="76"/>
      <c r="HXO36" s="31"/>
      <c r="HXP36" s="76"/>
      <c r="HXQ36" s="31"/>
      <c r="HXR36" s="76"/>
      <c r="HXS36" s="31"/>
      <c r="HXT36" s="76"/>
      <c r="HXU36" s="31"/>
      <c r="HXV36" s="76"/>
      <c r="HXW36" s="24"/>
      <c r="HXX36" s="76"/>
      <c r="HXY36" s="31"/>
      <c r="HXZ36" s="76"/>
      <c r="HYA36" s="31"/>
      <c r="HYB36" s="76"/>
      <c r="HYC36" s="31"/>
      <c r="HYD36" s="76"/>
      <c r="HYE36" s="24"/>
      <c r="HYF36" s="75"/>
      <c r="HYG36" s="75"/>
      <c r="HYH36" s="75"/>
      <c r="HYI36" s="35"/>
      <c r="HYJ36" s="76"/>
      <c r="HYK36" s="35"/>
      <c r="HYL36" s="76"/>
      <c r="HYM36" s="26"/>
      <c r="HYN36" s="76"/>
      <c r="HYO36" s="26"/>
      <c r="HYP36" s="76"/>
      <c r="HYQ36" s="26"/>
      <c r="HYR36" s="76"/>
      <c r="HYS36" s="26"/>
      <c r="HYT36" s="76"/>
      <c r="HYU36" s="26"/>
      <c r="HYV36" s="76"/>
      <c r="HYW36" s="26"/>
      <c r="HYX36" s="76"/>
      <c r="HYY36" s="26"/>
      <c r="HYZ36" s="76"/>
      <c r="HZA36" s="31"/>
      <c r="HZB36" s="76"/>
      <c r="HZC36" s="31"/>
      <c r="HZD36" s="76"/>
      <c r="HZE36" s="31"/>
      <c r="HZF36" s="76"/>
      <c r="HZG36" s="31"/>
      <c r="HZH36" s="76"/>
      <c r="HZI36" s="31"/>
      <c r="HZJ36" s="76"/>
      <c r="HZK36" s="31"/>
      <c r="HZL36" s="76"/>
      <c r="HZM36" s="31"/>
      <c r="HZN36" s="76"/>
      <c r="HZO36" s="31"/>
      <c r="HZP36" s="76"/>
      <c r="HZQ36" s="31"/>
      <c r="HZR36" s="76"/>
      <c r="HZS36" s="31"/>
      <c r="HZT36" s="76"/>
      <c r="HZU36" s="31"/>
      <c r="HZV36" s="77"/>
      <c r="HZW36" s="31"/>
      <c r="HZX36" s="76"/>
      <c r="HZY36" s="31"/>
      <c r="HZZ36" s="76"/>
      <c r="IAA36" s="31"/>
      <c r="IAB36" s="76"/>
      <c r="IAC36" s="31"/>
      <c r="IAD36" s="76"/>
      <c r="IAE36" s="31"/>
      <c r="IAF36" s="76"/>
      <c r="IAG36" s="31"/>
      <c r="IAH36" s="76"/>
      <c r="IAI36" s="31"/>
      <c r="IAJ36" s="76"/>
      <c r="IAK36" s="24"/>
      <c r="IAL36" s="76"/>
      <c r="IAM36" s="31"/>
      <c r="IAN36" s="76"/>
      <c r="IAO36" s="31"/>
      <c r="IAP36" s="76"/>
      <c r="IAQ36" s="31"/>
      <c r="IAR36" s="76"/>
      <c r="IAS36" s="31"/>
      <c r="IAT36" s="76"/>
      <c r="IAU36" s="24"/>
      <c r="IAV36" s="76"/>
      <c r="IAW36" s="31"/>
      <c r="IAX36" s="76"/>
      <c r="IAY36" s="31"/>
      <c r="IAZ36" s="76"/>
      <c r="IBA36" s="31"/>
      <c r="IBB36" s="76"/>
      <c r="IBC36" s="24"/>
      <c r="IBD36" s="75"/>
      <c r="IBE36" s="75"/>
      <c r="IBF36" s="75"/>
      <c r="IBG36" s="35"/>
      <c r="IBH36" s="76"/>
      <c r="IBI36" s="35"/>
      <c r="IBJ36" s="76"/>
      <c r="IBK36" s="26"/>
      <c r="IBL36" s="76"/>
      <c r="IBM36" s="26"/>
      <c r="IBN36" s="76"/>
      <c r="IBO36" s="26"/>
      <c r="IBP36" s="76"/>
      <c r="IBQ36" s="26"/>
      <c r="IBR36" s="76"/>
      <c r="IBS36" s="26"/>
      <c r="IBT36" s="76"/>
      <c r="IBU36" s="26"/>
      <c r="IBV36" s="76"/>
      <c r="IBW36" s="26"/>
      <c r="IBX36" s="76"/>
      <c r="IBY36" s="31"/>
      <c r="IBZ36" s="76"/>
      <c r="ICA36" s="31"/>
      <c r="ICB36" s="76"/>
      <c r="ICC36" s="31"/>
      <c r="ICD36" s="76"/>
      <c r="ICE36" s="31"/>
      <c r="ICF36" s="76"/>
      <c r="ICG36" s="31"/>
      <c r="ICH36" s="76"/>
      <c r="ICI36" s="31"/>
      <c r="ICJ36" s="76"/>
      <c r="ICK36" s="31"/>
      <c r="ICL36" s="76"/>
      <c r="ICM36" s="31"/>
      <c r="ICN36" s="76"/>
      <c r="ICO36" s="31"/>
      <c r="ICP36" s="76"/>
      <c r="ICQ36" s="31"/>
      <c r="ICR36" s="76"/>
      <c r="ICS36" s="31"/>
      <c r="ICT36" s="77"/>
      <c r="ICU36" s="31"/>
      <c r="ICV36" s="76"/>
      <c r="ICW36" s="31"/>
      <c r="ICX36" s="76"/>
      <c r="ICY36" s="31"/>
      <c r="ICZ36" s="76"/>
      <c r="IDA36" s="31"/>
      <c r="IDB36" s="76"/>
      <c r="IDC36" s="31"/>
      <c r="IDD36" s="76"/>
      <c r="IDE36" s="31"/>
      <c r="IDF36" s="76"/>
      <c r="IDG36" s="31"/>
      <c r="IDH36" s="76"/>
      <c r="IDI36" s="24"/>
      <c r="IDJ36" s="76"/>
      <c r="IDK36" s="31"/>
      <c r="IDL36" s="76"/>
      <c r="IDM36" s="31"/>
      <c r="IDN36" s="76"/>
      <c r="IDO36" s="31"/>
      <c r="IDP36" s="76"/>
      <c r="IDQ36" s="31"/>
      <c r="IDR36" s="76"/>
      <c r="IDS36" s="24"/>
      <c r="IDT36" s="76"/>
      <c r="IDU36" s="31"/>
      <c r="IDV36" s="76"/>
      <c r="IDW36" s="31"/>
      <c r="IDX36" s="76"/>
      <c r="IDY36" s="31"/>
      <c r="IDZ36" s="76"/>
      <c r="IEA36" s="24"/>
      <c r="IEB36" s="75"/>
      <c r="IEC36" s="75"/>
      <c r="IED36" s="75"/>
      <c r="IEE36" s="35"/>
      <c r="IEF36" s="76"/>
      <c r="IEG36" s="35"/>
      <c r="IEH36" s="76"/>
      <c r="IEI36" s="26"/>
      <c r="IEJ36" s="76"/>
      <c r="IEK36" s="26"/>
      <c r="IEL36" s="76"/>
      <c r="IEM36" s="26"/>
      <c r="IEN36" s="76"/>
      <c r="IEO36" s="26"/>
      <c r="IEP36" s="76"/>
      <c r="IEQ36" s="26"/>
      <c r="IER36" s="76"/>
      <c r="IES36" s="26"/>
      <c r="IET36" s="76"/>
      <c r="IEU36" s="26"/>
      <c r="IEV36" s="76"/>
      <c r="IEW36" s="31"/>
      <c r="IEX36" s="76"/>
      <c r="IEY36" s="31"/>
      <c r="IEZ36" s="76"/>
      <c r="IFA36" s="31"/>
      <c r="IFB36" s="76"/>
      <c r="IFC36" s="31"/>
      <c r="IFD36" s="76"/>
      <c r="IFE36" s="31"/>
      <c r="IFF36" s="76"/>
      <c r="IFG36" s="31"/>
      <c r="IFH36" s="76"/>
      <c r="IFI36" s="31"/>
      <c r="IFJ36" s="76"/>
      <c r="IFK36" s="31"/>
      <c r="IFL36" s="76"/>
      <c r="IFM36" s="31"/>
      <c r="IFN36" s="76"/>
      <c r="IFO36" s="31"/>
      <c r="IFP36" s="76"/>
      <c r="IFQ36" s="31"/>
      <c r="IFR36" s="77"/>
      <c r="IFS36" s="31"/>
      <c r="IFT36" s="76"/>
      <c r="IFU36" s="31"/>
      <c r="IFV36" s="76"/>
      <c r="IFW36" s="31"/>
      <c r="IFX36" s="76"/>
      <c r="IFY36" s="31"/>
      <c r="IFZ36" s="76"/>
      <c r="IGA36" s="31"/>
      <c r="IGB36" s="76"/>
      <c r="IGC36" s="31"/>
      <c r="IGD36" s="76"/>
      <c r="IGE36" s="31"/>
      <c r="IGF36" s="76"/>
      <c r="IGG36" s="24"/>
      <c r="IGH36" s="76"/>
      <c r="IGI36" s="31"/>
      <c r="IGJ36" s="76"/>
      <c r="IGK36" s="31"/>
      <c r="IGL36" s="76"/>
      <c r="IGM36" s="31"/>
      <c r="IGN36" s="76"/>
      <c r="IGO36" s="31"/>
      <c r="IGP36" s="76"/>
      <c r="IGQ36" s="24"/>
      <c r="IGR36" s="76"/>
      <c r="IGS36" s="31"/>
      <c r="IGT36" s="76"/>
      <c r="IGU36" s="31"/>
      <c r="IGV36" s="76"/>
      <c r="IGW36" s="31"/>
      <c r="IGX36" s="76"/>
      <c r="IGY36" s="24"/>
      <c r="IGZ36" s="75"/>
      <c r="IHA36" s="75"/>
      <c r="IHB36" s="75"/>
      <c r="IHC36" s="35"/>
      <c r="IHD36" s="76"/>
      <c r="IHE36" s="35"/>
      <c r="IHF36" s="76"/>
      <c r="IHG36" s="26"/>
      <c r="IHH36" s="76"/>
      <c r="IHI36" s="26"/>
      <c r="IHJ36" s="76"/>
      <c r="IHK36" s="26"/>
      <c r="IHL36" s="76"/>
      <c r="IHM36" s="26"/>
      <c r="IHN36" s="76"/>
      <c r="IHO36" s="26"/>
      <c r="IHP36" s="76"/>
      <c r="IHQ36" s="26"/>
      <c r="IHR36" s="76"/>
      <c r="IHS36" s="26"/>
      <c r="IHT36" s="76"/>
      <c r="IHU36" s="31"/>
      <c r="IHV36" s="76"/>
      <c r="IHW36" s="31"/>
      <c r="IHX36" s="76"/>
      <c r="IHY36" s="31"/>
      <c r="IHZ36" s="76"/>
      <c r="IIA36" s="31"/>
      <c r="IIB36" s="76"/>
      <c r="IIC36" s="31"/>
      <c r="IID36" s="76"/>
      <c r="IIE36" s="31"/>
      <c r="IIF36" s="76"/>
      <c r="IIG36" s="31"/>
      <c r="IIH36" s="76"/>
      <c r="III36" s="31"/>
      <c r="IIJ36" s="76"/>
      <c r="IIK36" s="31"/>
      <c r="IIL36" s="76"/>
      <c r="IIM36" s="31"/>
      <c r="IIN36" s="76"/>
      <c r="IIO36" s="31"/>
      <c r="IIP36" s="77"/>
      <c r="IIQ36" s="31"/>
      <c r="IIR36" s="76"/>
      <c r="IIS36" s="31"/>
      <c r="IIT36" s="76"/>
      <c r="IIU36" s="31"/>
      <c r="IIV36" s="76"/>
      <c r="IIW36" s="31"/>
      <c r="IIX36" s="76"/>
      <c r="IIY36" s="31"/>
      <c r="IIZ36" s="76"/>
      <c r="IJA36" s="31"/>
      <c r="IJB36" s="76"/>
      <c r="IJC36" s="31"/>
      <c r="IJD36" s="76"/>
      <c r="IJE36" s="24"/>
      <c r="IJF36" s="76"/>
      <c r="IJG36" s="31"/>
      <c r="IJH36" s="76"/>
      <c r="IJI36" s="31"/>
      <c r="IJJ36" s="76"/>
      <c r="IJK36" s="31"/>
      <c r="IJL36" s="76"/>
      <c r="IJM36" s="31"/>
      <c r="IJN36" s="76"/>
      <c r="IJO36" s="24"/>
      <c r="IJP36" s="76"/>
      <c r="IJQ36" s="31"/>
      <c r="IJR36" s="76"/>
      <c r="IJS36" s="31"/>
      <c r="IJT36" s="76"/>
      <c r="IJU36" s="31"/>
      <c r="IJV36" s="76"/>
      <c r="IJW36" s="24"/>
      <c r="IJX36" s="75"/>
      <c r="IJY36" s="75"/>
      <c r="IJZ36" s="75"/>
      <c r="IKA36" s="35"/>
      <c r="IKB36" s="76"/>
      <c r="IKC36" s="35"/>
      <c r="IKD36" s="76"/>
      <c r="IKE36" s="26"/>
      <c r="IKF36" s="76"/>
      <c r="IKG36" s="26"/>
      <c r="IKH36" s="76"/>
      <c r="IKI36" s="26"/>
      <c r="IKJ36" s="76"/>
      <c r="IKK36" s="26"/>
      <c r="IKL36" s="76"/>
      <c r="IKM36" s="26"/>
      <c r="IKN36" s="76"/>
      <c r="IKO36" s="26"/>
      <c r="IKP36" s="76"/>
      <c r="IKQ36" s="26"/>
      <c r="IKR36" s="76"/>
      <c r="IKS36" s="31"/>
      <c r="IKT36" s="76"/>
      <c r="IKU36" s="31"/>
      <c r="IKV36" s="76"/>
      <c r="IKW36" s="31"/>
      <c r="IKX36" s="76"/>
      <c r="IKY36" s="31"/>
      <c r="IKZ36" s="76"/>
      <c r="ILA36" s="31"/>
      <c r="ILB36" s="76"/>
      <c r="ILC36" s="31"/>
      <c r="ILD36" s="76"/>
      <c r="ILE36" s="31"/>
      <c r="ILF36" s="76"/>
      <c r="ILG36" s="31"/>
      <c r="ILH36" s="76"/>
      <c r="ILI36" s="31"/>
      <c r="ILJ36" s="76"/>
      <c r="ILK36" s="31"/>
      <c r="ILL36" s="76"/>
      <c r="ILM36" s="31"/>
      <c r="ILN36" s="77"/>
      <c r="ILO36" s="31"/>
      <c r="ILP36" s="76"/>
      <c r="ILQ36" s="31"/>
      <c r="ILR36" s="76"/>
      <c r="ILS36" s="31"/>
      <c r="ILT36" s="76"/>
      <c r="ILU36" s="31"/>
      <c r="ILV36" s="76"/>
      <c r="ILW36" s="31"/>
      <c r="ILX36" s="76"/>
      <c r="ILY36" s="31"/>
      <c r="ILZ36" s="76"/>
      <c r="IMA36" s="31"/>
      <c r="IMB36" s="76"/>
      <c r="IMC36" s="24"/>
      <c r="IMD36" s="76"/>
      <c r="IME36" s="31"/>
      <c r="IMF36" s="76"/>
      <c r="IMG36" s="31"/>
      <c r="IMH36" s="76"/>
      <c r="IMI36" s="31"/>
      <c r="IMJ36" s="76"/>
      <c r="IMK36" s="31"/>
      <c r="IML36" s="76"/>
      <c r="IMM36" s="24"/>
      <c r="IMN36" s="76"/>
      <c r="IMO36" s="31"/>
      <c r="IMP36" s="76"/>
      <c r="IMQ36" s="31"/>
      <c r="IMR36" s="76"/>
      <c r="IMS36" s="31"/>
      <c r="IMT36" s="76"/>
      <c r="IMU36" s="24"/>
      <c r="IMV36" s="75"/>
      <c r="IMW36" s="75"/>
      <c r="IMX36" s="75"/>
      <c r="IMY36" s="35"/>
      <c r="IMZ36" s="76"/>
      <c r="INA36" s="35"/>
      <c r="INB36" s="76"/>
      <c r="INC36" s="26"/>
      <c r="IND36" s="76"/>
      <c r="INE36" s="26"/>
      <c r="INF36" s="76"/>
      <c r="ING36" s="26"/>
      <c r="INH36" s="76"/>
      <c r="INI36" s="26"/>
      <c r="INJ36" s="76"/>
      <c r="INK36" s="26"/>
      <c r="INL36" s="76"/>
      <c r="INM36" s="26"/>
      <c r="INN36" s="76"/>
      <c r="INO36" s="26"/>
      <c r="INP36" s="76"/>
      <c r="INQ36" s="31"/>
      <c r="INR36" s="76"/>
      <c r="INS36" s="31"/>
      <c r="INT36" s="76"/>
      <c r="INU36" s="31"/>
      <c r="INV36" s="76"/>
      <c r="INW36" s="31"/>
      <c r="INX36" s="76"/>
      <c r="INY36" s="31"/>
      <c r="INZ36" s="76"/>
      <c r="IOA36" s="31"/>
      <c r="IOB36" s="76"/>
      <c r="IOC36" s="31"/>
      <c r="IOD36" s="76"/>
      <c r="IOE36" s="31"/>
      <c r="IOF36" s="76"/>
      <c r="IOG36" s="31"/>
      <c r="IOH36" s="76"/>
      <c r="IOI36" s="31"/>
      <c r="IOJ36" s="76"/>
      <c r="IOK36" s="31"/>
      <c r="IOL36" s="77"/>
      <c r="IOM36" s="31"/>
      <c r="ION36" s="76"/>
      <c r="IOO36" s="31"/>
      <c r="IOP36" s="76"/>
      <c r="IOQ36" s="31"/>
      <c r="IOR36" s="76"/>
      <c r="IOS36" s="31"/>
      <c r="IOT36" s="76"/>
      <c r="IOU36" s="31"/>
      <c r="IOV36" s="76"/>
      <c r="IOW36" s="31"/>
      <c r="IOX36" s="76"/>
      <c r="IOY36" s="31"/>
      <c r="IOZ36" s="76"/>
      <c r="IPA36" s="24"/>
      <c r="IPB36" s="76"/>
      <c r="IPC36" s="31"/>
      <c r="IPD36" s="76"/>
      <c r="IPE36" s="31"/>
      <c r="IPF36" s="76"/>
      <c r="IPG36" s="31"/>
      <c r="IPH36" s="76"/>
      <c r="IPI36" s="31"/>
      <c r="IPJ36" s="76"/>
      <c r="IPK36" s="24"/>
      <c r="IPL36" s="76"/>
      <c r="IPM36" s="31"/>
      <c r="IPN36" s="76"/>
      <c r="IPO36" s="31"/>
      <c r="IPP36" s="76"/>
      <c r="IPQ36" s="31"/>
      <c r="IPR36" s="76"/>
      <c r="IPS36" s="24"/>
      <c r="IPT36" s="75"/>
      <c r="IPU36" s="75"/>
      <c r="IPV36" s="75"/>
      <c r="IPW36" s="35"/>
      <c r="IPX36" s="76"/>
      <c r="IPY36" s="35"/>
      <c r="IPZ36" s="76"/>
      <c r="IQA36" s="26"/>
      <c r="IQB36" s="76"/>
      <c r="IQC36" s="26"/>
      <c r="IQD36" s="76"/>
      <c r="IQE36" s="26"/>
      <c r="IQF36" s="76"/>
      <c r="IQG36" s="26"/>
      <c r="IQH36" s="76"/>
      <c r="IQI36" s="26"/>
      <c r="IQJ36" s="76"/>
      <c r="IQK36" s="26"/>
      <c r="IQL36" s="76"/>
      <c r="IQM36" s="26"/>
      <c r="IQN36" s="76"/>
      <c r="IQO36" s="31"/>
      <c r="IQP36" s="76"/>
      <c r="IQQ36" s="31"/>
      <c r="IQR36" s="76"/>
      <c r="IQS36" s="31"/>
      <c r="IQT36" s="76"/>
      <c r="IQU36" s="31"/>
      <c r="IQV36" s="76"/>
      <c r="IQW36" s="31"/>
      <c r="IQX36" s="76"/>
      <c r="IQY36" s="31"/>
      <c r="IQZ36" s="76"/>
      <c r="IRA36" s="31"/>
      <c r="IRB36" s="76"/>
      <c r="IRC36" s="31"/>
      <c r="IRD36" s="76"/>
      <c r="IRE36" s="31"/>
      <c r="IRF36" s="76"/>
      <c r="IRG36" s="31"/>
      <c r="IRH36" s="76"/>
      <c r="IRI36" s="31"/>
      <c r="IRJ36" s="77"/>
      <c r="IRK36" s="31"/>
      <c r="IRL36" s="76"/>
      <c r="IRM36" s="31"/>
      <c r="IRN36" s="76"/>
      <c r="IRO36" s="31"/>
      <c r="IRP36" s="76"/>
      <c r="IRQ36" s="31"/>
      <c r="IRR36" s="76"/>
      <c r="IRS36" s="31"/>
      <c r="IRT36" s="76"/>
      <c r="IRU36" s="31"/>
      <c r="IRV36" s="76"/>
      <c r="IRW36" s="31"/>
      <c r="IRX36" s="76"/>
      <c r="IRY36" s="24"/>
      <c r="IRZ36" s="76"/>
      <c r="ISA36" s="31"/>
      <c r="ISB36" s="76"/>
      <c r="ISC36" s="31"/>
      <c r="ISD36" s="76"/>
      <c r="ISE36" s="31"/>
      <c r="ISF36" s="76"/>
      <c r="ISG36" s="31"/>
      <c r="ISH36" s="76"/>
      <c r="ISI36" s="24"/>
      <c r="ISJ36" s="76"/>
      <c r="ISK36" s="31"/>
      <c r="ISL36" s="76"/>
      <c r="ISM36" s="31"/>
      <c r="ISN36" s="76"/>
      <c r="ISO36" s="31"/>
      <c r="ISP36" s="76"/>
      <c r="ISQ36" s="24"/>
      <c r="ISR36" s="75"/>
      <c r="ISS36" s="75"/>
      <c r="IST36" s="75"/>
      <c r="ISU36" s="35"/>
      <c r="ISV36" s="76"/>
      <c r="ISW36" s="35"/>
      <c r="ISX36" s="76"/>
      <c r="ISY36" s="26"/>
      <c r="ISZ36" s="76"/>
      <c r="ITA36" s="26"/>
      <c r="ITB36" s="76"/>
      <c r="ITC36" s="26"/>
      <c r="ITD36" s="76"/>
      <c r="ITE36" s="26"/>
      <c r="ITF36" s="76"/>
      <c r="ITG36" s="26"/>
      <c r="ITH36" s="76"/>
      <c r="ITI36" s="26"/>
      <c r="ITJ36" s="76"/>
      <c r="ITK36" s="26"/>
      <c r="ITL36" s="76"/>
      <c r="ITM36" s="31"/>
      <c r="ITN36" s="76"/>
      <c r="ITO36" s="31"/>
      <c r="ITP36" s="76"/>
      <c r="ITQ36" s="31"/>
      <c r="ITR36" s="76"/>
      <c r="ITS36" s="31"/>
      <c r="ITT36" s="76"/>
      <c r="ITU36" s="31"/>
      <c r="ITV36" s="76"/>
      <c r="ITW36" s="31"/>
      <c r="ITX36" s="76"/>
      <c r="ITY36" s="31"/>
      <c r="ITZ36" s="76"/>
      <c r="IUA36" s="31"/>
      <c r="IUB36" s="76"/>
      <c r="IUC36" s="31"/>
      <c r="IUD36" s="76"/>
      <c r="IUE36" s="31"/>
      <c r="IUF36" s="76"/>
      <c r="IUG36" s="31"/>
      <c r="IUH36" s="77"/>
      <c r="IUI36" s="31"/>
      <c r="IUJ36" s="76"/>
      <c r="IUK36" s="31"/>
      <c r="IUL36" s="76"/>
      <c r="IUM36" s="31"/>
      <c r="IUN36" s="76"/>
      <c r="IUO36" s="31"/>
      <c r="IUP36" s="76"/>
      <c r="IUQ36" s="31"/>
      <c r="IUR36" s="76"/>
      <c r="IUS36" s="31"/>
      <c r="IUT36" s="76"/>
      <c r="IUU36" s="31"/>
      <c r="IUV36" s="76"/>
      <c r="IUW36" s="24"/>
      <c r="IUX36" s="76"/>
      <c r="IUY36" s="31"/>
      <c r="IUZ36" s="76"/>
      <c r="IVA36" s="31"/>
      <c r="IVB36" s="76"/>
      <c r="IVC36" s="31"/>
      <c r="IVD36" s="76"/>
      <c r="IVE36" s="31"/>
      <c r="IVF36" s="76"/>
      <c r="IVG36" s="24"/>
      <c r="IVH36" s="76"/>
      <c r="IVI36" s="31"/>
      <c r="IVJ36" s="76"/>
      <c r="IVK36" s="31"/>
      <c r="IVL36" s="76"/>
      <c r="IVM36" s="31"/>
      <c r="IVN36" s="76"/>
      <c r="IVO36" s="24"/>
      <c r="IVP36" s="75"/>
      <c r="IVQ36" s="75"/>
      <c r="IVR36" s="75"/>
      <c r="IVS36" s="35"/>
      <c r="IVT36" s="76"/>
      <c r="IVU36" s="35"/>
      <c r="IVV36" s="76"/>
      <c r="IVW36" s="26"/>
      <c r="IVX36" s="76"/>
      <c r="IVY36" s="26"/>
      <c r="IVZ36" s="76"/>
      <c r="IWA36" s="26"/>
      <c r="IWB36" s="76"/>
      <c r="IWC36" s="26"/>
      <c r="IWD36" s="76"/>
      <c r="IWE36" s="26"/>
      <c r="IWF36" s="76"/>
      <c r="IWG36" s="26"/>
      <c r="IWH36" s="76"/>
      <c r="IWI36" s="26"/>
      <c r="IWJ36" s="76"/>
      <c r="IWK36" s="31"/>
      <c r="IWL36" s="76"/>
      <c r="IWM36" s="31"/>
      <c r="IWN36" s="76"/>
      <c r="IWO36" s="31"/>
      <c r="IWP36" s="76"/>
      <c r="IWQ36" s="31"/>
      <c r="IWR36" s="76"/>
      <c r="IWS36" s="31"/>
      <c r="IWT36" s="76"/>
      <c r="IWU36" s="31"/>
      <c r="IWV36" s="76"/>
      <c r="IWW36" s="31"/>
      <c r="IWX36" s="76"/>
      <c r="IWY36" s="31"/>
      <c r="IWZ36" s="76"/>
      <c r="IXA36" s="31"/>
      <c r="IXB36" s="76"/>
      <c r="IXC36" s="31"/>
      <c r="IXD36" s="76"/>
      <c r="IXE36" s="31"/>
      <c r="IXF36" s="77"/>
      <c r="IXG36" s="31"/>
      <c r="IXH36" s="76"/>
      <c r="IXI36" s="31"/>
      <c r="IXJ36" s="76"/>
      <c r="IXK36" s="31"/>
      <c r="IXL36" s="76"/>
      <c r="IXM36" s="31"/>
      <c r="IXN36" s="76"/>
      <c r="IXO36" s="31"/>
      <c r="IXP36" s="76"/>
      <c r="IXQ36" s="31"/>
      <c r="IXR36" s="76"/>
      <c r="IXS36" s="31"/>
      <c r="IXT36" s="76"/>
      <c r="IXU36" s="24"/>
      <c r="IXV36" s="76"/>
      <c r="IXW36" s="31"/>
      <c r="IXX36" s="76"/>
      <c r="IXY36" s="31"/>
      <c r="IXZ36" s="76"/>
      <c r="IYA36" s="31"/>
      <c r="IYB36" s="76"/>
      <c r="IYC36" s="31"/>
      <c r="IYD36" s="76"/>
      <c r="IYE36" s="24"/>
      <c r="IYF36" s="76"/>
      <c r="IYG36" s="31"/>
      <c r="IYH36" s="76"/>
      <c r="IYI36" s="31"/>
      <c r="IYJ36" s="76"/>
      <c r="IYK36" s="31"/>
      <c r="IYL36" s="76"/>
      <c r="IYM36" s="24"/>
      <c r="IYN36" s="75"/>
      <c r="IYO36" s="75"/>
      <c r="IYP36" s="75"/>
      <c r="IYQ36" s="35"/>
      <c r="IYR36" s="76"/>
      <c r="IYS36" s="35"/>
      <c r="IYT36" s="76"/>
      <c r="IYU36" s="26"/>
      <c r="IYV36" s="76"/>
      <c r="IYW36" s="26"/>
      <c r="IYX36" s="76"/>
      <c r="IYY36" s="26"/>
      <c r="IYZ36" s="76"/>
      <c r="IZA36" s="26"/>
      <c r="IZB36" s="76"/>
      <c r="IZC36" s="26"/>
      <c r="IZD36" s="76"/>
      <c r="IZE36" s="26"/>
      <c r="IZF36" s="76"/>
      <c r="IZG36" s="26"/>
      <c r="IZH36" s="76"/>
      <c r="IZI36" s="31"/>
      <c r="IZJ36" s="76"/>
      <c r="IZK36" s="31"/>
      <c r="IZL36" s="76"/>
      <c r="IZM36" s="31"/>
      <c r="IZN36" s="76"/>
      <c r="IZO36" s="31"/>
      <c r="IZP36" s="76"/>
      <c r="IZQ36" s="31"/>
      <c r="IZR36" s="76"/>
      <c r="IZS36" s="31"/>
      <c r="IZT36" s="76"/>
      <c r="IZU36" s="31"/>
      <c r="IZV36" s="76"/>
      <c r="IZW36" s="31"/>
      <c r="IZX36" s="76"/>
      <c r="IZY36" s="31"/>
      <c r="IZZ36" s="76"/>
      <c r="JAA36" s="31"/>
      <c r="JAB36" s="76"/>
      <c r="JAC36" s="31"/>
      <c r="JAD36" s="77"/>
      <c r="JAE36" s="31"/>
      <c r="JAF36" s="76"/>
      <c r="JAG36" s="31"/>
      <c r="JAH36" s="76"/>
      <c r="JAI36" s="31"/>
      <c r="JAJ36" s="76"/>
      <c r="JAK36" s="31"/>
      <c r="JAL36" s="76"/>
      <c r="JAM36" s="31"/>
      <c r="JAN36" s="76"/>
      <c r="JAO36" s="31"/>
      <c r="JAP36" s="76"/>
      <c r="JAQ36" s="31"/>
      <c r="JAR36" s="76"/>
      <c r="JAS36" s="24"/>
      <c r="JAT36" s="76"/>
      <c r="JAU36" s="31"/>
      <c r="JAV36" s="76"/>
      <c r="JAW36" s="31"/>
      <c r="JAX36" s="76"/>
      <c r="JAY36" s="31"/>
      <c r="JAZ36" s="76"/>
      <c r="JBA36" s="31"/>
      <c r="JBB36" s="76"/>
      <c r="JBC36" s="24"/>
      <c r="JBD36" s="76"/>
      <c r="JBE36" s="31"/>
      <c r="JBF36" s="76"/>
      <c r="JBG36" s="31"/>
      <c r="JBH36" s="76"/>
      <c r="JBI36" s="31"/>
      <c r="JBJ36" s="76"/>
      <c r="JBK36" s="24"/>
      <c r="JBL36" s="75"/>
      <c r="JBM36" s="75"/>
      <c r="JBN36" s="75"/>
      <c r="JBO36" s="35"/>
      <c r="JBP36" s="76"/>
      <c r="JBQ36" s="35"/>
      <c r="JBR36" s="76"/>
      <c r="JBS36" s="26"/>
      <c r="JBT36" s="76"/>
      <c r="JBU36" s="26"/>
      <c r="JBV36" s="76"/>
      <c r="JBW36" s="26"/>
      <c r="JBX36" s="76"/>
      <c r="JBY36" s="26"/>
      <c r="JBZ36" s="76"/>
      <c r="JCA36" s="26"/>
      <c r="JCB36" s="76"/>
      <c r="JCC36" s="26"/>
      <c r="JCD36" s="76"/>
      <c r="JCE36" s="26"/>
      <c r="JCF36" s="76"/>
      <c r="JCG36" s="31"/>
      <c r="JCH36" s="76"/>
      <c r="JCI36" s="31"/>
      <c r="JCJ36" s="76"/>
      <c r="JCK36" s="31"/>
      <c r="JCL36" s="76"/>
      <c r="JCM36" s="31"/>
      <c r="JCN36" s="76"/>
      <c r="JCO36" s="31"/>
      <c r="JCP36" s="76"/>
      <c r="JCQ36" s="31"/>
      <c r="JCR36" s="76"/>
      <c r="JCS36" s="31"/>
      <c r="JCT36" s="76"/>
      <c r="JCU36" s="31"/>
      <c r="JCV36" s="76"/>
      <c r="JCW36" s="31"/>
      <c r="JCX36" s="76"/>
      <c r="JCY36" s="31"/>
      <c r="JCZ36" s="76"/>
      <c r="JDA36" s="31"/>
      <c r="JDB36" s="77"/>
      <c r="JDC36" s="31"/>
      <c r="JDD36" s="76"/>
      <c r="JDE36" s="31"/>
      <c r="JDF36" s="76"/>
      <c r="JDG36" s="31"/>
      <c r="JDH36" s="76"/>
      <c r="JDI36" s="31"/>
      <c r="JDJ36" s="76"/>
      <c r="JDK36" s="31"/>
      <c r="JDL36" s="76"/>
      <c r="JDM36" s="31"/>
      <c r="JDN36" s="76"/>
      <c r="JDO36" s="31"/>
      <c r="JDP36" s="76"/>
      <c r="JDQ36" s="24"/>
      <c r="JDR36" s="76"/>
      <c r="JDS36" s="31"/>
      <c r="JDT36" s="76"/>
      <c r="JDU36" s="31"/>
      <c r="JDV36" s="76"/>
      <c r="JDW36" s="31"/>
      <c r="JDX36" s="76"/>
      <c r="JDY36" s="31"/>
      <c r="JDZ36" s="76"/>
      <c r="JEA36" s="24"/>
      <c r="JEB36" s="76"/>
      <c r="JEC36" s="31"/>
      <c r="JED36" s="76"/>
      <c r="JEE36" s="31"/>
      <c r="JEF36" s="76"/>
      <c r="JEG36" s="31"/>
      <c r="JEH36" s="76"/>
      <c r="JEI36" s="24"/>
      <c r="JEJ36" s="75"/>
      <c r="JEK36" s="75"/>
      <c r="JEL36" s="75"/>
      <c r="JEM36" s="35"/>
      <c r="JEN36" s="76"/>
      <c r="JEO36" s="35"/>
      <c r="JEP36" s="76"/>
      <c r="JEQ36" s="26"/>
      <c r="JER36" s="76"/>
      <c r="JES36" s="26"/>
      <c r="JET36" s="76"/>
      <c r="JEU36" s="26"/>
      <c r="JEV36" s="76"/>
      <c r="JEW36" s="26"/>
      <c r="JEX36" s="76"/>
      <c r="JEY36" s="26"/>
      <c r="JEZ36" s="76"/>
      <c r="JFA36" s="26"/>
      <c r="JFB36" s="76"/>
      <c r="JFC36" s="26"/>
      <c r="JFD36" s="76"/>
      <c r="JFE36" s="31"/>
      <c r="JFF36" s="76"/>
      <c r="JFG36" s="31"/>
      <c r="JFH36" s="76"/>
      <c r="JFI36" s="31"/>
      <c r="JFJ36" s="76"/>
      <c r="JFK36" s="31"/>
      <c r="JFL36" s="76"/>
      <c r="JFM36" s="31"/>
      <c r="JFN36" s="76"/>
      <c r="JFO36" s="31"/>
      <c r="JFP36" s="76"/>
      <c r="JFQ36" s="31"/>
      <c r="JFR36" s="76"/>
      <c r="JFS36" s="31"/>
      <c r="JFT36" s="76"/>
      <c r="JFU36" s="31"/>
      <c r="JFV36" s="76"/>
      <c r="JFW36" s="31"/>
      <c r="JFX36" s="76"/>
      <c r="JFY36" s="31"/>
      <c r="JFZ36" s="77"/>
      <c r="JGA36" s="31"/>
      <c r="JGB36" s="76"/>
      <c r="JGC36" s="31"/>
      <c r="JGD36" s="76"/>
      <c r="JGE36" s="31"/>
      <c r="JGF36" s="76"/>
      <c r="JGG36" s="31"/>
      <c r="JGH36" s="76"/>
      <c r="JGI36" s="31"/>
      <c r="JGJ36" s="76"/>
      <c r="JGK36" s="31"/>
      <c r="JGL36" s="76"/>
      <c r="JGM36" s="31"/>
      <c r="JGN36" s="76"/>
      <c r="JGO36" s="24"/>
      <c r="JGP36" s="76"/>
      <c r="JGQ36" s="31"/>
      <c r="JGR36" s="76"/>
      <c r="JGS36" s="31"/>
      <c r="JGT36" s="76"/>
      <c r="JGU36" s="31"/>
      <c r="JGV36" s="76"/>
      <c r="JGW36" s="31"/>
      <c r="JGX36" s="76"/>
      <c r="JGY36" s="24"/>
      <c r="JGZ36" s="76"/>
      <c r="JHA36" s="31"/>
      <c r="JHB36" s="76"/>
      <c r="JHC36" s="31"/>
      <c r="JHD36" s="76"/>
      <c r="JHE36" s="31"/>
      <c r="JHF36" s="76"/>
      <c r="JHG36" s="24"/>
      <c r="JHH36" s="75"/>
      <c r="JHI36" s="75"/>
      <c r="JHJ36" s="75"/>
      <c r="JHK36" s="35"/>
      <c r="JHL36" s="76"/>
      <c r="JHM36" s="35"/>
      <c r="JHN36" s="76"/>
      <c r="JHO36" s="26"/>
      <c r="JHP36" s="76"/>
      <c r="JHQ36" s="26"/>
      <c r="JHR36" s="76"/>
      <c r="JHS36" s="26"/>
      <c r="JHT36" s="76"/>
      <c r="JHU36" s="26"/>
      <c r="JHV36" s="76"/>
      <c r="JHW36" s="26"/>
      <c r="JHX36" s="76"/>
      <c r="JHY36" s="26"/>
      <c r="JHZ36" s="76"/>
      <c r="JIA36" s="26"/>
      <c r="JIB36" s="76"/>
      <c r="JIC36" s="31"/>
      <c r="JID36" s="76"/>
      <c r="JIE36" s="31"/>
      <c r="JIF36" s="76"/>
      <c r="JIG36" s="31"/>
      <c r="JIH36" s="76"/>
      <c r="JII36" s="31"/>
      <c r="JIJ36" s="76"/>
      <c r="JIK36" s="31"/>
      <c r="JIL36" s="76"/>
      <c r="JIM36" s="31"/>
      <c r="JIN36" s="76"/>
      <c r="JIO36" s="31"/>
      <c r="JIP36" s="76"/>
      <c r="JIQ36" s="31"/>
      <c r="JIR36" s="76"/>
      <c r="JIS36" s="31"/>
      <c r="JIT36" s="76"/>
      <c r="JIU36" s="31"/>
      <c r="JIV36" s="76"/>
      <c r="JIW36" s="31"/>
      <c r="JIX36" s="77"/>
      <c r="JIY36" s="31"/>
      <c r="JIZ36" s="76"/>
      <c r="JJA36" s="31"/>
      <c r="JJB36" s="76"/>
      <c r="JJC36" s="31"/>
      <c r="JJD36" s="76"/>
      <c r="JJE36" s="31"/>
      <c r="JJF36" s="76"/>
      <c r="JJG36" s="31"/>
      <c r="JJH36" s="76"/>
      <c r="JJI36" s="31"/>
      <c r="JJJ36" s="76"/>
      <c r="JJK36" s="31"/>
      <c r="JJL36" s="76"/>
      <c r="JJM36" s="24"/>
      <c r="JJN36" s="76"/>
      <c r="JJO36" s="31"/>
      <c r="JJP36" s="76"/>
      <c r="JJQ36" s="31"/>
      <c r="JJR36" s="76"/>
      <c r="JJS36" s="31"/>
      <c r="JJT36" s="76"/>
      <c r="JJU36" s="31"/>
      <c r="JJV36" s="76"/>
      <c r="JJW36" s="24"/>
      <c r="JJX36" s="76"/>
      <c r="JJY36" s="31"/>
      <c r="JJZ36" s="76"/>
      <c r="JKA36" s="31"/>
      <c r="JKB36" s="76"/>
      <c r="JKC36" s="31"/>
      <c r="JKD36" s="76"/>
      <c r="JKE36" s="24"/>
      <c r="JKF36" s="75"/>
      <c r="JKG36" s="75"/>
      <c r="JKH36" s="75"/>
      <c r="JKI36" s="35"/>
      <c r="JKJ36" s="76"/>
      <c r="JKK36" s="35"/>
      <c r="JKL36" s="76"/>
      <c r="JKM36" s="26"/>
      <c r="JKN36" s="76"/>
      <c r="JKO36" s="26"/>
      <c r="JKP36" s="76"/>
      <c r="JKQ36" s="26"/>
      <c r="JKR36" s="76"/>
      <c r="JKS36" s="26"/>
      <c r="JKT36" s="76"/>
      <c r="JKU36" s="26"/>
      <c r="JKV36" s="76"/>
      <c r="JKW36" s="26"/>
      <c r="JKX36" s="76"/>
      <c r="JKY36" s="26"/>
      <c r="JKZ36" s="76"/>
      <c r="JLA36" s="31"/>
      <c r="JLB36" s="76"/>
      <c r="JLC36" s="31"/>
      <c r="JLD36" s="76"/>
      <c r="JLE36" s="31"/>
      <c r="JLF36" s="76"/>
      <c r="JLG36" s="31"/>
      <c r="JLH36" s="76"/>
      <c r="JLI36" s="31"/>
      <c r="JLJ36" s="76"/>
      <c r="JLK36" s="31"/>
      <c r="JLL36" s="76"/>
      <c r="JLM36" s="31"/>
      <c r="JLN36" s="76"/>
      <c r="JLO36" s="31"/>
      <c r="JLP36" s="76"/>
      <c r="JLQ36" s="31"/>
      <c r="JLR36" s="76"/>
      <c r="JLS36" s="31"/>
      <c r="JLT36" s="76"/>
      <c r="JLU36" s="31"/>
      <c r="JLV36" s="77"/>
      <c r="JLW36" s="31"/>
      <c r="JLX36" s="76"/>
      <c r="JLY36" s="31"/>
      <c r="JLZ36" s="76"/>
      <c r="JMA36" s="31"/>
      <c r="JMB36" s="76"/>
      <c r="JMC36" s="31"/>
      <c r="JMD36" s="76"/>
      <c r="JME36" s="31"/>
      <c r="JMF36" s="76"/>
      <c r="JMG36" s="31"/>
      <c r="JMH36" s="76"/>
      <c r="JMI36" s="31"/>
      <c r="JMJ36" s="76"/>
      <c r="JMK36" s="24"/>
      <c r="JML36" s="76"/>
      <c r="JMM36" s="31"/>
      <c r="JMN36" s="76"/>
      <c r="JMO36" s="31"/>
      <c r="JMP36" s="76"/>
      <c r="JMQ36" s="31"/>
      <c r="JMR36" s="76"/>
      <c r="JMS36" s="31"/>
      <c r="JMT36" s="76"/>
      <c r="JMU36" s="24"/>
      <c r="JMV36" s="76"/>
      <c r="JMW36" s="31"/>
      <c r="JMX36" s="76"/>
      <c r="JMY36" s="31"/>
      <c r="JMZ36" s="76"/>
      <c r="JNA36" s="31"/>
      <c r="JNB36" s="76"/>
      <c r="JNC36" s="24"/>
      <c r="JND36" s="75"/>
      <c r="JNE36" s="75"/>
      <c r="JNF36" s="75"/>
      <c r="JNG36" s="35"/>
      <c r="JNH36" s="76"/>
      <c r="JNI36" s="35"/>
      <c r="JNJ36" s="76"/>
      <c r="JNK36" s="26"/>
      <c r="JNL36" s="76"/>
      <c r="JNM36" s="26"/>
      <c r="JNN36" s="76"/>
      <c r="JNO36" s="26"/>
      <c r="JNP36" s="76"/>
      <c r="JNQ36" s="26"/>
      <c r="JNR36" s="76"/>
      <c r="JNS36" s="26"/>
      <c r="JNT36" s="76"/>
      <c r="JNU36" s="26"/>
      <c r="JNV36" s="76"/>
      <c r="JNW36" s="26"/>
      <c r="JNX36" s="76"/>
      <c r="JNY36" s="31"/>
      <c r="JNZ36" s="76"/>
      <c r="JOA36" s="31"/>
      <c r="JOB36" s="76"/>
      <c r="JOC36" s="31"/>
      <c r="JOD36" s="76"/>
      <c r="JOE36" s="31"/>
      <c r="JOF36" s="76"/>
      <c r="JOG36" s="31"/>
      <c r="JOH36" s="76"/>
      <c r="JOI36" s="31"/>
      <c r="JOJ36" s="76"/>
      <c r="JOK36" s="31"/>
      <c r="JOL36" s="76"/>
      <c r="JOM36" s="31"/>
      <c r="JON36" s="76"/>
      <c r="JOO36" s="31"/>
      <c r="JOP36" s="76"/>
      <c r="JOQ36" s="31"/>
      <c r="JOR36" s="76"/>
      <c r="JOS36" s="31"/>
      <c r="JOT36" s="77"/>
      <c r="JOU36" s="31"/>
      <c r="JOV36" s="76"/>
      <c r="JOW36" s="31"/>
      <c r="JOX36" s="76"/>
      <c r="JOY36" s="31"/>
      <c r="JOZ36" s="76"/>
      <c r="JPA36" s="31"/>
      <c r="JPB36" s="76"/>
      <c r="JPC36" s="31"/>
      <c r="JPD36" s="76"/>
      <c r="JPE36" s="31"/>
      <c r="JPF36" s="76"/>
      <c r="JPG36" s="31"/>
      <c r="JPH36" s="76"/>
      <c r="JPI36" s="24"/>
      <c r="JPJ36" s="76"/>
      <c r="JPK36" s="31"/>
      <c r="JPL36" s="76"/>
      <c r="JPM36" s="31"/>
      <c r="JPN36" s="76"/>
      <c r="JPO36" s="31"/>
      <c r="JPP36" s="76"/>
      <c r="JPQ36" s="31"/>
      <c r="JPR36" s="76"/>
      <c r="JPS36" s="24"/>
      <c r="JPT36" s="76"/>
      <c r="JPU36" s="31"/>
      <c r="JPV36" s="76"/>
      <c r="JPW36" s="31"/>
      <c r="JPX36" s="76"/>
      <c r="JPY36" s="31"/>
      <c r="JPZ36" s="76"/>
      <c r="JQA36" s="24"/>
      <c r="JQB36" s="75"/>
      <c r="JQC36" s="75"/>
      <c r="JQD36" s="75"/>
      <c r="JQE36" s="35"/>
      <c r="JQF36" s="76"/>
      <c r="JQG36" s="35"/>
      <c r="JQH36" s="76"/>
      <c r="JQI36" s="26"/>
      <c r="JQJ36" s="76"/>
      <c r="JQK36" s="26"/>
      <c r="JQL36" s="76"/>
      <c r="JQM36" s="26"/>
      <c r="JQN36" s="76"/>
      <c r="JQO36" s="26"/>
      <c r="JQP36" s="76"/>
      <c r="JQQ36" s="26"/>
      <c r="JQR36" s="76"/>
      <c r="JQS36" s="26"/>
      <c r="JQT36" s="76"/>
      <c r="JQU36" s="26"/>
      <c r="JQV36" s="76"/>
      <c r="JQW36" s="31"/>
      <c r="JQX36" s="76"/>
      <c r="JQY36" s="31"/>
      <c r="JQZ36" s="76"/>
      <c r="JRA36" s="31"/>
      <c r="JRB36" s="76"/>
      <c r="JRC36" s="31"/>
      <c r="JRD36" s="76"/>
      <c r="JRE36" s="31"/>
      <c r="JRF36" s="76"/>
      <c r="JRG36" s="31"/>
      <c r="JRH36" s="76"/>
      <c r="JRI36" s="31"/>
      <c r="JRJ36" s="76"/>
      <c r="JRK36" s="31"/>
      <c r="JRL36" s="76"/>
      <c r="JRM36" s="31"/>
      <c r="JRN36" s="76"/>
      <c r="JRO36" s="31"/>
      <c r="JRP36" s="76"/>
      <c r="JRQ36" s="31"/>
      <c r="JRR36" s="77"/>
      <c r="JRS36" s="31"/>
      <c r="JRT36" s="76"/>
      <c r="JRU36" s="31"/>
      <c r="JRV36" s="76"/>
      <c r="JRW36" s="31"/>
      <c r="JRX36" s="76"/>
      <c r="JRY36" s="31"/>
      <c r="JRZ36" s="76"/>
      <c r="JSA36" s="31"/>
      <c r="JSB36" s="76"/>
      <c r="JSC36" s="31"/>
      <c r="JSD36" s="76"/>
      <c r="JSE36" s="31"/>
      <c r="JSF36" s="76"/>
      <c r="JSG36" s="24"/>
      <c r="JSH36" s="76"/>
      <c r="JSI36" s="31"/>
      <c r="JSJ36" s="76"/>
      <c r="JSK36" s="31"/>
      <c r="JSL36" s="76"/>
      <c r="JSM36" s="31"/>
      <c r="JSN36" s="76"/>
      <c r="JSO36" s="31"/>
      <c r="JSP36" s="76"/>
      <c r="JSQ36" s="24"/>
      <c r="JSR36" s="76"/>
      <c r="JSS36" s="31"/>
      <c r="JST36" s="76"/>
      <c r="JSU36" s="31"/>
      <c r="JSV36" s="76"/>
      <c r="JSW36" s="31"/>
      <c r="JSX36" s="76"/>
      <c r="JSY36" s="24"/>
      <c r="JSZ36" s="75"/>
      <c r="JTA36" s="75"/>
      <c r="JTB36" s="75"/>
      <c r="JTC36" s="35"/>
      <c r="JTD36" s="76"/>
      <c r="JTE36" s="35"/>
      <c r="JTF36" s="76"/>
      <c r="JTG36" s="26"/>
      <c r="JTH36" s="76"/>
      <c r="JTI36" s="26"/>
      <c r="JTJ36" s="76"/>
      <c r="JTK36" s="26"/>
      <c r="JTL36" s="76"/>
      <c r="JTM36" s="26"/>
      <c r="JTN36" s="76"/>
      <c r="JTO36" s="26"/>
      <c r="JTP36" s="76"/>
      <c r="JTQ36" s="26"/>
      <c r="JTR36" s="76"/>
      <c r="JTS36" s="26"/>
      <c r="JTT36" s="76"/>
      <c r="JTU36" s="31"/>
      <c r="JTV36" s="76"/>
      <c r="JTW36" s="31"/>
      <c r="JTX36" s="76"/>
      <c r="JTY36" s="31"/>
      <c r="JTZ36" s="76"/>
      <c r="JUA36" s="31"/>
      <c r="JUB36" s="76"/>
      <c r="JUC36" s="31"/>
      <c r="JUD36" s="76"/>
      <c r="JUE36" s="31"/>
      <c r="JUF36" s="76"/>
      <c r="JUG36" s="31"/>
      <c r="JUH36" s="76"/>
      <c r="JUI36" s="31"/>
      <c r="JUJ36" s="76"/>
      <c r="JUK36" s="31"/>
      <c r="JUL36" s="76"/>
      <c r="JUM36" s="31"/>
      <c r="JUN36" s="76"/>
      <c r="JUO36" s="31"/>
      <c r="JUP36" s="77"/>
      <c r="JUQ36" s="31"/>
      <c r="JUR36" s="76"/>
      <c r="JUS36" s="31"/>
      <c r="JUT36" s="76"/>
      <c r="JUU36" s="31"/>
      <c r="JUV36" s="76"/>
      <c r="JUW36" s="31"/>
      <c r="JUX36" s="76"/>
      <c r="JUY36" s="31"/>
      <c r="JUZ36" s="76"/>
      <c r="JVA36" s="31"/>
      <c r="JVB36" s="76"/>
      <c r="JVC36" s="31"/>
      <c r="JVD36" s="76"/>
      <c r="JVE36" s="24"/>
      <c r="JVF36" s="76"/>
      <c r="JVG36" s="31"/>
      <c r="JVH36" s="76"/>
      <c r="JVI36" s="31"/>
      <c r="JVJ36" s="76"/>
      <c r="JVK36" s="31"/>
      <c r="JVL36" s="76"/>
      <c r="JVM36" s="31"/>
      <c r="JVN36" s="76"/>
      <c r="JVO36" s="24"/>
      <c r="JVP36" s="76"/>
      <c r="JVQ36" s="31"/>
      <c r="JVR36" s="76"/>
      <c r="JVS36" s="31"/>
      <c r="JVT36" s="76"/>
      <c r="JVU36" s="31"/>
      <c r="JVV36" s="76"/>
      <c r="JVW36" s="24"/>
      <c r="JVX36" s="75"/>
      <c r="JVY36" s="75"/>
      <c r="JVZ36" s="75"/>
      <c r="JWA36" s="35"/>
      <c r="JWB36" s="76"/>
      <c r="JWC36" s="35"/>
      <c r="JWD36" s="76"/>
      <c r="JWE36" s="26"/>
      <c r="JWF36" s="76"/>
      <c r="JWG36" s="26"/>
      <c r="JWH36" s="76"/>
      <c r="JWI36" s="26"/>
      <c r="JWJ36" s="76"/>
      <c r="JWK36" s="26"/>
      <c r="JWL36" s="76"/>
      <c r="JWM36" s="26"/>
      <c r="JWN36" s="76"/>
      <c r="JWO36" s="26"/>
      <c r="JWP36" s="76"/>
      <c r="JWQ36" s="26"/>
      <c r="JWR36" s="76"/>
      <c r="JWS36" s="31"/>
      <c r="JWT36" s="76"/>
      <c r="JWU36" s="31"/>
      <c r="JWV36" s="76"/>
      <c r="JWW36" s="31"/>
      <c r="JWX36" s="76"/>
      <c r="JWY36" s="31"/>
      <c r="JWZ36" s="76"/>
      <c r="JXA36" s="31"/>
      <c r="JXB36" s="76"/>
      <c r="JXC36" s="31"/>
      <c r="JXD36" s="76"/>
      <c r="JXE36" s="31"/>
      <c r="JXF36" s="76"/>
      <c r="JXG36" s="31"/>
      <c r="JXH36" s="76"/>
      <c r="JXI36" s="31"/>
      <c r="JXJ36" s="76"/>
      <c r="JXK36" s="31"/>
      <c r="JXL36" s="76"/>
      <c r="JXM36" s="31"/>
      <c r="JXN36" s="77"/>
      <c r="JXO36" s="31"/>
      <c r="JXP36" s="76"/>
      <c r="JXQ36" s="31"/>
      <c r="JXR36" s="76"/>
      <c r="JXS36" s="31"/>
      <c r="JXT36" s="76"/>
      <c r="JXU36" s="31"/>
      <c r="JXV36" s="76"/>
      <c r="JXW36" s="31"/>
      <c r="JXX36" s="76"/>
      <c r="JXY36" s="31"/>
      <c r="JXZ36" s="76"/>
      <c r="JYA36" s="31"/>
      <c r="JYB36" s="76"/>
      <c r="JYC36" s="24"/>
      <c r="JYD36" s="76"/>
      <c r="JYE36" s="31"/>
      <c r="JYF36" s="76"/>
      <c r="JYG36" s="31"/>
      <c r="JYH36" s="76"/>
      <c r="JYI36" s="31"/>
      <c r="JYJ36" s="76"/>
      <c r="JYK36" s="31"/>
      <c r="JYL36" s="76"/>
      <c r="JYM36" s="24"/>
      <c r="JYN36" s="76"/>
      <c r="JYO36" s="31"/>
      <c r="JYP36" s="76"/>
      <c r="JYQ36" s="31"/>
      <c r="JYR36" s="76"/>
      <c r="JYS36" s="31"/>
      <c r="JYT36" s="76"/>
      <c r="JYU36" s="24"/>
      <c r="JYV36" s="75"/>
      <c r="JYW36" s="75"/>
      <c r="JYX36" s="75"/>
      <c r="JYY36" s="35"/>
      <c r="JYZ36" s="76"/>
      <c r="JZA36" s="35"/>
      <c r="JZB36" s="76"/>
      <c r="JZC36" s="26"/>
      <c r="JZD36" s="76"/>
      <c r="JZE36" s="26"/>
      <c r="JZF36" s="76"/>
      <c r="JZG36" s="26"/>
      <c r="JZH36" s="76"/>
      <c r="JZI36" s="26"/>
      <c r="JZJ36" s="76"/>
      <c r="JZK36" s="26"/>
      <c r="JZL36" s="76"/>
      <c r="JZM36" s="26"/>
      <c r="JZN36" s="76"/>
      <c r="JZO36" s="26"/>
      <c r="JZP36" s="76"/>
      <c r="JZQ36" s="31"/>
      <c r="JZR36" s="76"/>
      <c r="JZS36" s="31"/>
      <c r="JZT36" s="76"/>
      <c r="JZU36" s="31"/>
      <c r="JZV36" s="76"/>
      <c r="JZW36" s="31"/>
      <c r="JZX36" s="76"/>
      <c r="JZY36" s="31"/>
      <c r="JZZ36" s="76"/>
      <c r="KAA36" s="31"/>
      <c r="KAB36" s="76"/>
      <c r="KAC36" s="31"/>
      <c r="KAD36" s="76"/>
      <c r="KAE36" s="31"/>
      <c r="KAF36" s="76"/>
      <c r="KAG36" s="31"/>
      <c r="KAH36" s="76"/>
      <c r="KAI36" s="31"/>
      <c r="KAJ36" s="76"/>
      <c r="KAK36" s="31"/>
      <c r="KAL36" s="77"/>
      <c r="KAM36" s="31"/>
      <c r="KAN36" s="76"/>
      <c r="KAO36" s="31"/>
      <c r="KAP36" s="76"/>
      <c r="KAQ36" s="31"/>
      <c r="KAR36" s="76"/>
      <c r="KAS36" s="31"/>
      <c r="KAT36" s="76"/>
      <c r="KAU36" s="31"/>
      <c r="KAV36" s="76"/>
      <c r="KAW36" s="31"/>
      <c r="KAX36" s="76"/>
      <c r="KAY36" s="31"/>
      <c r="KAZ36" s="76"/>
      <c r="KBA36" s="24"/>
      <c r="KBB36" s="76"/>
      <c r="KBC36" s="31"/>
      <c r="KBD36" s="76"/>
      <c r="KBE36" s="31"/>
      <c r="KBF36" s="76"/>
      <c r="KBG36" s="31"/>
      <c r="KBH36" s="76"/>
      <c r="KBI36" s="31"/>
      <c r="KBJ36" s="76"/>
      <c r="KBK36" s="24"/>
      <c r="KBL36" s="76"/>
      <c r="KBM36" s="31"/>
      <c r="KBN36" s="76"/>
      <c r="KBO36" s="31"/>
      <c r="KBP36" s="76"/>
      <c r="KBQ36" s="31"/>
      <c r="KBR36" s="76"/>
      <c r="KBS36" s="24"/>
      <c r="KBT36" s="75"/>
      <c r="KBU36" s="75"/>
      <c r="KBV36" s="75"/>
      <c r="KBW36" s="35"/>
      <c r="KBX36" s="76"/>
      <c r="KBY36" s="35"/>
      <c r="KBZ36" s="76"/>
      <c r="KCA36" s="26"/>
      <c r="KCB36" s="76"/>
      <c r="KCC36" s="26"/>
      <c r="KCD36" s="76"/>
      <c r="KCE36" s="26"/>
      <c r="KCF36" s="76"/>
      <c r="KCG36" s="26"/>
      <c r="KCH36" s="76"/>
      <c r="KCI36" s="26"/>
      <c r="KCJ36" s="76"/>
      <c r="KCK36" s="26"/>
      <c r="KCL36" s="76"/>
      <c r="KCM36" s="26"/>
      <c r="KCN36" s="76"/>
      <c r="KCO36" s="31"/>
      <c r="KCP36" s="76"/>
      <c r="KCQ36" s="31"/>
      <c r="KCR36" s="76"/>
      <c r="KCS36" s="31"/>
      <c r="KCT36" s="76"/>
      <c r="KCU36" s="31"/>
      <c r="KCV36" s="76"/>
      <c r="KCW36" s="31"/>
      <c r="KCX36" s="76"/>
      <c r="KCY36" s="31"/>
      <c r="KCZ36" s="76"/>
      <c r="KDA36" s="31"/>
      <c r="KDB36" s="76"/>
      <c r="KDC36" s="31"/>
      <c r="KDD36" s="76"/>
      <c r="KDE36" s="31"/>
      <c r="KDF36" s="76"/>
      <c r="KDG36" s="31"/>
      <c r="KDH36" s="76"/>
      <c r="KDI36" s="31"/>
      <c r="KDJ36" s="77"/>
      <c r="KDK36" s="31"/>
      <c r="KDL36" s="76"/>
      <c r="KDM36" s="31"/>
      <c r="KDN36" s="76"/>
      <c r="KDO36" s="31"/>
      <c r="KDP36" s="76"/>
      <c r="KDQ36" s="31"/>
      <c r="KDR36" s="76"/>
      <c r="KDS36" s="31"/>
      <c r="KDT36" s="76"/>
      <c r="KDU36" s="31"/>
      <c r="KDV36" s="76"/>
      <c r="KDW36" s="31"/>
      <c r="KDX36" s="76"/>
      <c r="KDY36" s="24"/>
      <c r="KDZ36" s="76"/>
      <c r="KEA36" s="31"/>
      <c r="KEB36" s="76"/>
      <c r="KEC36" s="31"/>
      <c r="KED36" s="76"/>
      <c r="KEE36" s="31"/>
      <c r="KEF36" s="76"/>
      <c r="KEG36" s="31"/>
      <c r="KEH36" s="76"/>
      <c r="KEI36" s="24"/>
      <c r="KEJ36" s="76"/>
      <c r="KEK36" s="31"/>
      <c r="KEL36" s="76"/>
      <c r="KEM36" s="31"/>
      <c r="KEN36" s="76"/>
      <c r="KEO36" s="31"/>
      <c r="KEP36" s="76"/>
      <c r="KEQ36" s="24"/>
      <c r="KER36" s="75"/>
      <c r="KES36" s="75"/>
      <c r="KET36" s="75"/>
      <c r="KEU36" s="35"/>
      <c r="KEV36" s="76"/>
      <c r="KEW36" s="35"/>
      <c r="KEX36" s="76"/>
      <c r="KEY36" s="26"/>
      <c r="KEZ36" s="76"/>
      <c r="KFA36" s="26"/>
      <c r="KFB36" s="76"/>
      <c r="KFC36" s="26"/>
      <c r="KFD36" s="76"/>
      <c r="KFE36" s="26"/>
      <c r="KFF36" s="76"/>
      <c r="KFG36" s="26"/>
      <c r="KFH36" s="76"/>
      <c r="KFI36" s="26"/>
      <c r="KFJ36" s="76"/>
      <c r="KFK36" s="26"/>
      <c r="KFL36" s="76"/>
      <c r="KFM36" s="31"/>
      <c r="KFN36" s="76"/>
      <c r="KFO36" s="31"/>
      <c r="KFP36" s="76"/>
      <c r="KFQ36" s="31"/>
      <c r="KFR36" s="76"/>
      <c r="KFS36" s="31"/>
      <c r="KFT36" s="76"/>
      <c r="KFU36" s="31"/>
      <c r="KFV36" s="76"/>
      <c r="KFW36" s="31"/>
      <c r="KFX36" s="76"/>
      <c r="KFY36" s="31"/>
      <c r="KFZ36" s="76"/>
      <c r="KGA36" s="31"/>
      <c r="KGB36" s="76"/>
      <c r="KGC36" s="31"/>
      <c r="KGD36" s="76"/>
      <c r="KGE36" s="31"/>
      <c r="KGF36" s="76"/>
      <c r="KGG36" s="31"/>
      <c r="KGH36" s="77"/>
      <c r="KGI36" s="31"/>
      <c r="KGJ36" s="76"/>
      <c r="KGK36" s="31"/>
      <c r="KGL36" s="76"/>
      <c r="KGM36" s="31"/>
      <c r="KGN36" s="76"/>
      <c r="KGO36" s="31"/>
      <c r="KGP36" s="76"/>
      <c r="KGQ36" s="31"/>
      <c r="KGR36" s="76"/>
      <c r="KGS36" s="31"/>
      <c r="KGT36" s="76"/>
      <c r="KGU36" s="31"/>
      <c r="KGV36" s="76"/>
      <c r="KGW36" s="24"/>
      <c r="KGX36" s="76"/>
      <c r="KGY36" s="31"/>
      <c r="KGZ36" s="76"/>
      <c r="KHA36" s="31"/>
      <c r="KHB36" s="76"/>
      <c r="KHC36" s="31"/>
      <c r="KHD36" s="76"/>
      <c r="KHE36" s="31"/>
      <c r="KHF36" s="76"/>
      <c r="KHG36" s="24"/>
      <c r="KHH36" s="76"/>
      <c r="KHI36" s="31"/>
      <c r="KHJ36" s="76"/>
      <c r="KHK36" s="31"/>
      <c r="KHL36" s="76"/>
      <c r="KHM36" s="31"/>
      <c r="KHN36" s="76"/>
      <c r="KHO36" s="24"/>
      <c r="KHP36" s="75"/>
      <c r="KHQ36" s="75"/>
      <c r="KHR36" s="75"/>
      <c r="KHS36" s="35"/>
      <c r="KHT36" s="76"/>
      <c r="KHU36" s="35"/>
      <c r="KHV36" s="76"/>
      <c r="KHW36" s="26"/>
      <c r="KHX36" s="76"/>
      <c r="KHY36" s="26"/>
      <c r="KHZ36" s="76"/>
      <c r="KIA36" s="26"/>
      <c r="KIB36" s="76"/>
      <c r="KIC36" s="26"/>
      <c r="KID36" s="76"/>
      <c r="KIE36" s="26"/>
      <c r="KIF36" s="76"/>
      <c r="KIG36" s="26"/>
      <c r="KIH36" s="76"/>
      <c r="KII36" s="26"/>
      <c r="KIJ36" s="76"/>
      <c r="KIK36" s="31"/>
      <c r="KIL36" s="76"/>
      <c r="KIM36" s="31"/>
      <c r="KIN36" s="76"/>
      <c r="KIO36" s="31"/>
      <c r="KIP36" s="76"/>
      <c r="KIQ36" s="31"/>
      <c r="KIR36" s="76"/>
      <c r="KIS36" s="31"/>
      <c r="KIT36" s="76"/>
      <c r="KIU36" s="31"/>
      <c r="KIV36" s="76"/>
      <c r="KIW36" s="31"/>
      <c r="KIX36" s="76"/>
      <c r="KIY36" s="31"/>
      <c r="KIZ36" s="76"/>
      <c r="KJA36" s="31"/>
      <c r="KJB36" s="76"/>
      <c r="KJC36" s="31"/>
      <c r="KJD36" s="76"/>
      <c r="KJE36" s="31"/>
      <c r="KJF36" s="77"/>
      <c r="KJG36" s="31"/>
      <c r="KJH36" s="76"/>
      <c r="KJI36" s="31"/>
      <c r="KJJ36" s="76"/>
      <c r="KJK36" s="31"/>
      <c r="KJL36" s="76"/>
      <c r="KJM36" s="31"/>
      <c r="KJN36" s="76"/>
      <c r="KJO36" s="31"/>
      <c r="KJP36" s="76"/>
      <c r="KJQ36" s="31"/>
      <c r="KJR36" s="76"/>
      <c r="KJS36" s="31"/>
      <c r="KJT36" s="76"/>
      <c r="KJU36" s="24"/>
      <c r="KJV36" s="76"/>
      <c r="KJW36" s="31"/>
      <c r="KJX36" s="76"/>
      <c r="KJY36" s="31"/>
      <c r="KJZ36" s="76"/>
      <c r="KKA36" s="31"/>
      <c r="KKB36" s="76"/>
      <c r="KKC36" s="31"/>
      <c r="KKD36" s="76"/>
      <c r="KKE36" s="24"/>
      <c r="KKF36" s="76"/>
      <c r="KKG36" s="31"/>
      <c r="KKH36" s="76"/>
      <c r="KKI36" s="31"/>
      <c r="KKJ36" s="76"/>
      <c r="KKK36" s="31"/>
      <c r="KKL36" s="76"/>
      <c r="KKM36" s="24"/>
      <c r="KKN36" s="75"/>
      <c r="KKO36" s="75"/>
      <c r="KKP36" s="75"/>
      <c r="KKQ36" s="35"/>
      <c r="KKR36" s="76"/>
      <c r="KKS36" s="35"/>
      <c r="KKT36" s="76"/>
      <c r="KKU36" s="26"/>
      <c r="KKV36" s="76"/>
      <c r="KKW36" s="26"/>
      <c r="KKX36" s="76"/>
      <c r="KKY36" s="26"/>
      <c r="KKZ36" s="76"/>
      <c r="KLA36" s="26"/>
      <c r="KLB36" s="76"/>
      <c r="KLC36" s="26"/>
      <c r="KLD36" s="76"/>
      <c r="KLE36" s="26"/>
      <c r="KLF36" s="76"/>
      <c r="KLG36" s="26"/>
      <c r="KLH36" s="76"/>
      <c r="KLI36" s="31"/>
      <c r="KLJ36" s="76"/>
      <c r="KLK36" s="31"/>
      <c r="KLL36" s="76"/>
      <c r="KLM36" s="31"/>
      <c r="KLN36" s="76"/>
      <c r="KLO36" s="31"/>
      <c r="KLP36" s="76"/>
      <c r="KLQ36" s="31"/>
      <c r="KLR36" s="76"/>
      <c r="KLS36" s="31"/>
      <c r="KLT36" s="76"/>
      <c r="KLU36" s="31"/>
      <c r="KLV36" s="76"/>
      <c r="KLW36" s="31"/>
      <c r="KLX36" s="76"/>
      <c r="KLY36" s="31"/>
      <c r="KLZ36" s="76"/>
      <c r="KMA36" s="31"/>
      <c r="KMB36" s="76"/>
      <c r="KMC36" s="31"/>
      <c r="KMD36" s="77"/>
      <c r="KME36" s="31"/>
      <c r="KMF36" s="76"/>
      <c r="KMG36" s="31"/>
      <c r="KMH36" s="76"/>
      <c r="KMI36" s="31"/>
      <c r="KMJ36" s="76"/>
      <c r="KMK36" s="31"/>
      <c r="KML36" s="76"/>
      <c r="KMM36" s="31"/>
      <c r="KMN36" s="76"/>
      <c r="KMO36" s="31"/>
      <c r="KMP36" s="76"/>
      <c r="KMQ36" s="31"/>
      <c r="KMR36" s="76"/>
      <c r="KMS36" s="24"/>
      <c r="KMT36" s="76"/>
      <c r="KMU36" s="31"/>
      <c r="KMV36" s="76"/>
      <c r="KMW36" s="31"/>
      <c r="KMX36" s="76"/>
      <c r="KMY36" s="31"/>
      <c r="KMZ36" s="76"/>
      <c r="KNA36" s="31"/>
      <c r="KNB36" s="76"/>
      <c r="KNC36" s="24"/>
      <c r="KND36" s="76"/>
      <c r="KNE36" s="31"/>
      <c r="KNF36" s="76"/>
      <c r="KNG36" s="31"/>
      <c r="KNH36" s="76"/>
      <c r="KNI36" s="31"/>
      <c r="KNJ36" s="76"/>
      <c r="KNK36" s="24"/>
      <c r="KNL36" s="75"/>
      <c r="KNM36" s="75"/>
      <c r="KNN36" s="75"/>
      <c r="KNO36" s="35"/>
      <c r="KNP36" s="76"/>
      <c r="KNQ36" s="35"/>
      <c r="KNR36" s="76"/>
      <c r="KNS36" s="26"/>
      <c r="KNT36" s="76"/>
      <c r="KNU36" s="26"/>
      <c r="KNV36" s="76"/>
      <c r="KNW36" s="26"/>
      <c r="KNX36" s="76"/>
      <c r="KNY36" s="26"/>
      <c r="KNZ36" s="76"/>
      <c r="KOA36" s="26"/>
      <c r="KOB36" s="76"/>
      <c r="KOC36" s="26"/>
      <c r="KOD36" s="76"/>
      <c r="KOE36" s="26"/>
      <c r="KOF36" s="76"/>
      <c r="KOG36" s="31"/>
      <c r="KOH36" s="76"/>
      <c r="KOI36" s="31"/>
      <c r="KOJ36" s="76"/>
      <c r="KOK36" s="31"/>
      <c r="KOL36" s="76"/>
      <c r="KOM36" s="31"/>
      <c r="KON36" s="76"/>
      <c r="KOO36" s="31"/>
      <c r="KOP36" s="76"/>
      <c r="KOQ36" s="31"/>
      <c r="KOR36" s="76"/>
      <c r="KOS36" s="31"/>
      <c r="KOT36" s="76"/>
      <c r="KOU36" s="31"/>
      <c r="KOV36" s="76"/>
      <c r="KOW36" s="31"/>
      <c r="KOX36" s="76"/>
      <c r="KOY36" s="31"/>
      <c r="KOZ36" s="76"/>
      <c r="KPA36" s="31"/>
      <c r="KPB36" s="77"/>
      <c r="KPC36" s="31"/>
      <c r="KPD36" s="76"/>
      <c r="KPE36" s="31"/>
      <c r="KPF36" s="76"/>
      <c r="KPG36" s="31"/>
      <c r="KPH36" s="76"/>
      <c r="KPI36" s="31"/>
      <c r="KPJ36" s="76"/>
      <c r="KPK36" s="31"/>
      <c r="KPL36" s="76"/>
      <c r="KPM36" s="31"/>
      <c r="KPN36" s="76"/>
      <c r="KPO36" s="31"/>
      <c r="KPP36" s="76"/>
      <c r="KPQ36" s="24"/>
      <c r="KPR36" s="76"/>
      <c r="KPS36" s="31"/>
      <c r="KPT36" s="76"/>
      <c r="KPU36" s="31"/>
      <c r="KPV36" s="76"/>
      <c r="KPW36" s="31"/>
      <c r="KPX36" s="76"/>
      <c r="KPY36" s="31"/>
      <c r="KPZ36" s="76"/>
      <c r="KQA36" s="24"/>
      <c r="KQB36" s="76"/>
      <c r="KQC36" s="31"/>
      <c r="KQD36" s="76"/>
      <c r="KQE36" s="31"/>
      <c r="KQF36" s="76"/>
      <c r="KQG36" s="31"/>
      <c r="KQH36" s="76"/>
      <c r="KQI36" s="24"/>
      <c r="KQJ36" s="75"/>
      <c r="KQK36" s="75"/>
      <c r="KQL36" s="75"/>
      <c r="KQM36" s="35"/>
      <c r="KQN36" s="76"/>
      <c r="KQO36" s="35"/>
      <c r="KQP36" s="76"/>
      <c r="KQQ36" s="26"/>
      <c r="KQR36" s="76"/>
      <c r="KQS36" s="26"/>
      <c r="KQT36" s="76"/>
      <c r="KQU36" s="26"/>
      <c r="KQV36" s="76"/>
      <c r="KQW36" s="26"/>
      <c r="KQX36" s="76"/>
      <c r="KQY36" s="26"/>
      <c r="KQZ36" s="76"/>
      <c r="KRA36" s="26"/>
      <c r="KRB36" s="76"/>
      <c r="KRC36" s="26"/>
      <c r="KRD36" s="76"/>
      <c r="KRE36" s="31"/>
      <c r="KRF36" s="76"/>
      <c r="KRG36" s="31"/>
      <c r="KRH36" s="76"/>
      <c r="KRI36" s="31"/>
      <c r="KRJ36" s="76"/>
      <c r="KRK36" s="31"/>
      <c r="KRL36" s="76"/>
      <c r="KRM36" s="31"/>
      <c r="KRN36" s="76"/>
      <c r="KRO36" s="31"/>
      <c r="KRP36" s="76"/>
      <c r="KRQ36" s="31"/>
      <c r="KRR36" s="76"/>
      <c r="KRS36" s="31"/>
      <c r="KRT36" s="76"/>
      <c r="KRU36" s="31"/>
      <c r="KRV36" s="76"/>
      <c r="KRW36" s="31"/>
      <c r="KRX36" s="76"/>
      <c r="KRY36" s="31"/>
      <c r="KRZ36" s="77"/>
      <c r="KSA36" s="31"/>
      <c r="KSB36" s="76"/>
      <c r="KSC36" s="31"/>
      <c r="KSD36" s="76"/>
      <c r="KSE36" s="31"/>
      <c r="KSF36" s="76"/>
      <c r="KSG36" s="31"/>
      <c r="KSH36" s="76"/>
      <c r="KSI36" s="31"/>
      <c r="KSJ36" s="76"/>
      <c r="KSK36" s="31"/>
      <c r="KSL36" s="76"/>
      <c r="KSM36" s="31"/>
      <c r="KSN36" s="76"/>
      <c r="KSO36" s="24"/>
      <c r="KSP36" s="76"/>
      <c r="KSQ36" s="31"/>
      <c r="KSR36" s="76"/>
      <c r="KSS36" s="31"/>
      <c r="KST36" s="76"/>
      <c r="KSU36" s="31"/>
      <c r="KSV36" s="76"/>
      <c r="KSW36" s="31"/>
      <c r="KSX36" s="76"/>
      <c r="KSY36" s="24"/>
      <c r="KSZ36" s="76"/>
      <c r="KTA36" s="31"/>
      <c r="KTB36" s="76"/>
      <c r="KTC36" s="31"/>
      <c r="KTD36" s="76"/>
      <c r="KTE36" s="31"/>
      <c r="KTF36" s="76"/>
      <c r="KTG36" s="24"/>
      <c r="KTH36" s="75"/>
      <c r="KTI36" s="75"/>
      <c r="KTJ36" s="75"/>
      <c r="KTK36" s="35"/>
      <c r="KTL36" s="76"/>
      <c r="KTM36" s="35"/>
      <c r="KTN36" s="76"/>
      <c r="KTO36" s="26"/>
      <c r="KTP36" s="76"/>
      <c r="KTQ36" s="26"/>
      <c r="KTR36" s="76"/>
      <c r="KTS36" s="26"/>
      <c r="KTT36" s="76"/>
      <c r="KTU36" s="26"/>
      <c r="KTV36" s="76"/>
      <c r="KTW36" s="26"/>
      <c r="KTX36" s="76"/>
      <c r="KTY36" s="26"/>
      <c r="KTZ36" s="76"/>
      <c r="KUA36" s="26"/>
      <c r="KUB36" s="76"/>
      <c r="KUC36" s="31"/>
      <c r="KUD36" s="76"/>
      <c r="KUE36" s="31"/>
      <c r="KUF36" s="76"/>
      <c r="KUG36" s="31"/>
      <c r="KUH36" s="76"/>
      <c r="KUI36" s="31"/>
      <c r="KUJ36" s="76"/>
      <c r="KUK36" s="31"/>
      <c r="KUL36" s="76"/>
      <c r="KUM36" s="31"/>
      <c r="KUN36" s="76"/>
      <c r="KUO36" s="31"/>
      <c r="KUP36" s="76"/>
      <c r="KUQ36" s="31"/>
      <c r="KUR36" s="76"/>
      <c r="KUS36" s="31"/>
      <c r="KUT36" s="76"/>
      <c r="KUU36" s="31"/>
      <c r="KUV36" s="76"/>
      <c r="KUW36" s="31"/>
      <c r="KUX36" s="77"/>
      <c r="KUY36" s="31"/>
      <c r="KUZ36" s="76"/>
      <c r="KVA36" s="31"/>
      <c r="KVB36" s="76"/>
      <c r="KVC36" s="31"/>
      <c r="KVD36" s="76"/>
      <c r="KVE36" s="31"/>
      <c r="KVF36" s="76"/>
      <c r="KVG36" s="31"/>
      <c r="KVH36" s="76"/>
      <c r="KVI36" s="31"/>
      <c r="KVJ36" s="76"/>
      <c r="KVK36" s="31"/>
      <c r="KVL36" s="76"/>
      <c r="KVM36" s="24"/>
      <c r="KVN36" s="76"/>
      <c r="KVO36" s="31"/>
      <c r="KVP36" s="76"/>
      <c r="KVQ36" s="31"/>
      <c r="KVR36" s="76"/>
      <c r="KVS36" s="31"/>
      <c r="KVT36" s="76"/>
      <c r="KVU36" s="31"/>
      <c r="KVV36" s="76"/>
      <c r="KVW36" s="24"/>
      <c r="KVX36" s="76"/>
      <c r="KVY36" s="31"/>
      <c r="KVZ36" s="76"/>
      <c r="KWA36" s="31"/>
      <c r="KWB36" s="76"/>
      <c r="KWC36" s="31"/>
      <c r="KWD36" s="76"/>
      <c r="KWE36" s="24"/>
      <c r="KWF36" s="75"/>
      <c r="KWG36" s="75"/>
      <c r="KWH36" s="75"/>
      <c r="KWI36" s="35"/>
      <c r="KWJ36" s="76"/>
      <c r="KWK36" s="35"/>
      <c r="KWL36" s="76"/>
      <c r="KWM36" s="26"/>
      <c r="KWN36" s="76"/>
      <c r="KWO36" s="26"/>
      <c r="KWP36" s="76"/>
      <c r="KWQ36" s="26"/>
      <c r="KWR36" s="76"/>
      <c r="KWS36" s="26"/>
      <c r="KWT36" s="76"/>
      <c r="KWU36" s="26"/>
      <c r="KWV36" s="76"/>
      <c r="KWW36" s="26"/>
      <c r="KWX36" s="76"/>
      <c r="KWY36" s="26"/>
      <c r="KWZ36" s="76"/>
      <c r="KXA36" s="31"/>
      <c r="KXB36" s="76"/>
      <c r="KXC36" s="31"/>
      <c r="KXD36" s="76"/>
      <c r="KXE36" s="31"/>
      <c r="KXF36" s="76"/>
      <c r="KXG36" s="31"/>
      <c r="KXH36" s="76"/>
      <c r="KXI36" s="31"/>
      <c r="KXJ36" s="76"/>
      <c r="KXK36" s="31"/>
      <c r="KXL36" s="76"/>
      <c r="KXM36" s="31"/>
      <c r="KXN36" s="76"/>
      <c r="KXO36" s="31"/>
      <c r="KXP36" s="76"/>
      <c r="KXQ36" s="31"/>
      <c r="KXR36" s="76"/>
      <c r="KXS36" s="31"/>
      <c r="KXT36" s="76"/>
      <c r="KXU36" s="31"/>
      <c r="KXV36" s="77"/>
      <c r="KXW36" s="31"/>
      <c r="KXX36" s="76"/>
      <c r="KXY36" s="31"/>
      <c r="KXZ36" s="76"/>
      <c r="KYA36" s="31"/>
      <c r="KYB36" s="76"/>
      <c r="KYC36" s="31"/>
      <c r="KYD36" s="76"/>
      <c r="KYE36" s="31"/>
      <c r="KYF36" s="76"/>
      <c r="KYG36" s="31"/>
      <c r="KYH36" s="76"/>
      <c r="KYI36" s="31"/>
      <c r="KYJ36" s="76"/>
      <c r="KYK36" s="24"/>
      <c r="KYL36" s="76"/>
      <c r="KYM36" s="31"/>
      <c r="KYN36" s="76"/>
      <c r="KYO36" s="31"/>
      <c r="KYP36" s="76"/>
      <c r="KYQ36" s="31"/>
      <c r="KYR36" s="76"/>
      <c r="KYS36" s="31"/>
      <c r="KYT36" s="76"/>
      <c r="KYU36" s="24"/>
      <c r="KYV36" s="76"/>
      <c r="KYW36" s="31"/>
      <c r="KYX36" s="76"/>
      <c r="KYY36" s="31"/>
      <c r="KYZ36" s="76"/>
      <c r="KZA36" s="31"/>
      <c r="KZB36" s="76"/>
      <c r="KZC36" s="24"/>
      <c r="KZD36" s="75"/>
      <c r="KZE36" s="75"/>
      <c r="KZF36" s="75"/>
      <c r="KZG36" s="35"/>
      <c r="KZH36" s="76"/>
      <c r="KZI36" s="35"/>
      <c r="KZJ36" s="76"/>
      <c r="KZK36" s="26"/>
      <c r="KZL36" s="76"/>
      <c r="KZM36" s="26"/>
      <c r="KZN36" s="76"/>
      <c r="KZO36" s="26"/>
      <c r="KZP36" s="76"/>
      <c r="KZQ36" s="26"/>
      <c r="KZR36" s="76"/>
      <c r="KZS36" s="26"/>
      <c r="KZT36" s="76"/>
      <c r="KZU36" s="26"/>
      <c r="KZV36" s="76"/>
      <c r="KZW36" s="26"/>
      <c r="KZX36" s="76"/>
      <c r="KZY36" s="31"/>
      <c r="KZZ36" s="76"/>
      <c r="LAA36" s="31"/>
      <c r="LAB36" s="76"/>
      <c r="LAC36" s="31"/>
      <c r="LAD36" s="76"/>
      <c r="LAE36" s="31"/>
      <c r="LAF36" s="76"/>
      <c r="LAG36" s="31"/>
      <c r="LAH36" s="76"/>
      <c r="LAI36" s="31"/>
      <c r="LAJ36" s="76"/>
      <c r="LAK36" s="31"/>
      <c r="LAL36" s="76"/>
      <c r="LAM36" s="31"/>
      <c r="LAN36" s="76"/>
      <c r="LAO36" s="31"/>
      <c r="LAP36" s="76"/>
      <c r="LAQ36" s="31"/>
      <c r="LAR36" s="76"/>
      <c r="LAS36" s="31"/>
      <c r="LAT36" s="77"/>
      <c r="LAU36" s="31"/>
      <c r="LAV36" s="76"/>
      <c r="LAW36" s="31"/>
      <c r="LAX36" s="76"/>
      <c r="LAY36" s="31"/>
      <c r="LAZ36" s="76"/>
      <c r="LBA36" s="31"/>
      <c r="LBB36" s="76"/>
      <c r="LBC36" s="31"/>
      <c r="LBD36" s="76"/>
      <c r="LBE36" s="31"/>
      <c r="LBF36" s="76"/>
      <c r="LBG36" s="31"/>
      <c r="LBH36" s="76"/>
      <c r="LBI36" s="24"/>
      <c r="LBJ36" s="76"/>
      <c r="LBK36" s="31"/>
      <c r="LBL36" s="76"/>
      <c r="LBM36" s="31"/>
      <c r="LBN36" s="76"/>
      <c r="LBO36" s="31"/>
      <c r="LBP36" s="76"/>
      <c r="LBQ36" s="31"/>
      <c r="LBR36" s="76"/>
      <c r="LBS36" s="24"/>
      <c r="LBT36" s="76"/>
      <c r="LBU36" s="31"/>
      <c r="LBV36" s="76"/>
      <c r="LBW36" s="31"/>
      <c r="LBX36" s="76"/>
      <c r="LBY36" s="31"/>
      <c r="LBZ36" s="76"/>
      <c r="LCA36" s="24"/>
      <c r="LCB36" s="75"/>
      <c r="LCC36" s="75"/>
      <c r="LCD36" s="75"/>
      <c r="LCE36" s="35"/>
      <c r="LCF36" s="76"/>
      <c r="LCG36" s="35"/>
      <c r="LCH36" s="76"/>
      <c r="LCI36" s="26"/>
      <c r="LCJ36" s="76"/>
      <c r="LCK36" s="26"/>
      <c r="LCL36" s="76"/>
      <c r="LCM36" s="26"/>
      <c r="LCN36" s="76"/>
      <c r="LCO36" s="26"/>
      <c r="LCP36" s="76"/>
      <c r="LCQ36" s="26"/>
      <c r="LCR36" s="76"/>
      <c r="LCS36" s="26"/>
      <c r="LCT36" s="76"/>
      <c r="LCU36" s="26"/>
      <c r="LCV36" s="76"/>
      <c r="LCW36" s="31"/>
      <c r="LCX36" s="76"/>
      <c r="LCY36" s="31"/>
      <c r="LCZ36" s="76"/>
      <c r="LDA36" s="31"/>
      <c r="LDB36" s="76"/>
      <c r="LDC36" s="31"/>
      <c r="LDD36" s="76"/>
      <c r="LDE36" s="31"/>
      <c r="LDF36" s="76"/>
      <c r="LDG36" s="31"/>
      <c r="LDH36" s="76"/>
      <c r="LDI36" s="31"/>
      <c r="LDJ36" s="76"/>
      <c r="LDK36" s="31"/>
      <c r="LDL36" s="76"/>
      <c r="LDM36" s="31"/>
      <c r="LDN36" s="76"/>
      <c r="LDO36" s="31"/>
      <c r="LDP36" s="76"/>
      <c r="LDQ36" s="31"/>
      <c r="LDR36" s="77"/>
      <c r="LDS36" s="31"/>
      <c r="LDT36" s="76"/>
      <c r="LDU36" s="31"/>
      <c r="LDV36" s="76"/>
      <c r="LDW36" s="31"/>
      <c r="LDX36" s="76"/>
      <c r="LDY36" s="31"/>
      <c r="LDZ36" s="76"/>
      <c r="LEA36" s="31"/>
      <c r="LEB36" s="76"/>
      <c r="LEC36" s="31"/>
      <c r="LED36" s="76"/>
      <c r="LEE36" s="31"/>
      <c r="LEF36" s="76"/>
      <c r="LEG36" s="24"/>
      <c r="LEH36" s="76"/>
      <c r="LEI36" s="31"/>
      <c r="LEJ36" s="76"/>
      <c r="LEK36" s="31"/>
      <c r="LEL36" s="76"/>
      <c r="LEM36" s="31"/>
      <c r="LEN36" s="76"/>
      <c r="LEO36" s="31"/>
      <c r="LEP36" s="76"/>
      <c r="LEQ36" s="24"/>
      <c r="LER36" s="76"/>
      <c r="LES36" s="31"/>
      <c r="LET36" s="76"/>
      <c r="LEU36" s="31"/>
      <c r="LEV36" s="76"/>
      <c r="LEW36" s="31"/>
      <c r="LEX36" s="76"/>
      <c r="LEY36" s="24"/>
      <c r="LEZ36" s="75"/>
      <c r="LFA36" s="75"/>
      <c r="LFB36" s="75"/>
      <c r="LFC36" s="35"/>
      <c r="LFD36" s="76"/>
      <c r="LFE36" s="35"/>
      <c r="LFF36" s="76"/>
      <c r="LFG36" s="26"/>
      <c r="LFH36" s="76"/>
      <c r="LFI36" s="26"/>
      <c r="LFJ36" s="76"/>
      <c r="LFK36" s="26"/>
      <c r="LFL36" s="76"/>
      <c r="LFM36" s="26"/>
      <c r="LFN36" s="76"/>
      <c r="LFO36" s="26"/>
      <c r="LFP36" s="76"/>
      <c r="LFQ36" s="26"/>
      <c r="LFR36" s="76"/>
      <c r="LFS36" s="26"/>
      <c r="LFT36" s="76"/>
      <c r="LFU36" s="31"/>
      <c r="LFV36" s="76"/>
      <c r="LFW36" s="31"/>
      <c r="LFX36" s="76"/>
      <c r="LFY36" s="31"/>
      <c r="LFZ36" s="76"/>
      <c r="LGA36" s="31"/>
      <c r="LGB36" s="76"/>
      <c r="LGC36" s="31"/>
      <c r="LGD36" s="76"/>
      <c r="LGE36" s="31"/>
      <c r="LGF36" s="76"/>
      <c r="LGG36" s="31"/>
      <c r="LGH36" s="76"/>
      <c r="LGI36" s="31"/>
      <c r="LGJ36" s="76"/>
      <c r="LGK36" s="31"/>
      <c r="LGL36" s="76"/>
      <c r="LGM36" s="31"/>
      <c r="LGN36" s="76"/>
      <c r="LGO36" s="31"/>
      <c r="LGP36" s="77"/>
      <c r="LGQ36" s="31"/>
      <c r="LGR36" s="76"/>
      <c r="LGS36" s="31"/>
      <c r="LGT36" s="76"/>
      <c r="LGU36" s="31"/>
      <c r="LGV36" s="76"/>
      <c r="LGW36" s="31"/>
      <c r="LGX36" s="76"/>
      <c r="LGY36" s="31"/>
      <c r="LGZ36" s="76"/>
      <c r="LHA36" s="31"/>
      <c r="LHB36" s="76"/>
      <c r="LHC36" s="31"/>
      <c r="LHD36" s="76"/>
      <c r="LHE36" s="24"/>
      <c r="LHF36" s="76"/>
      <c r="LHG36" s="31"/>
      <c r="LHH36" s="76"/>
      <c r="LHI36" s="31"/>
      <c r="LHJ36" s="76"/>
      <c r="LHK36" s="31"/>
      <c r="LHL36" s="76"/>
      <c r="LHM36" s="31"/>
      <c r="LHN36" s="76"/>
      <c r="LHO36" s="24"/>
      <c r="LHP36" s="76"/>
      <c r="LHQ36" s="31"/>
      <c r="LHR36" s="76"/>
      <c r="LHS36" s="31"/>
      <c r="LHT36" s="76"/>
      <c r="LHU36" s="31"/>
      <c r="LHV36" s="76"/>
      <c r="LHW36" s="24"/>
      <c r="LHX36" s="75"/>
      <c r="LHY36" s="75"/>
      <c r="LHZ36" s="75"/>
      <c r="LIA36" s="35"/>
      <c r="LIB36" s="76"/>
      <c r="LIC36" s="35"/>
      <c r="LID36" s="76"/>
      <c r="LIE36" s="26"/>
      <c r="LIF36" s="76"/>
      <c r="LIG36" s="26"/>
      <c r="LIH36" s="76"/>
      <c r="LII36" s="26"/>
      <c r="LIJ36" s="76"/>
      <c r="LIK36" s="26"/>
      <c r="LIL36" s="76"/>
      <c r="LIM36" s="26"/>
      <c r="LIN36" s="76"/>
      <c r="LIO36" s="26"/>
      <c r="LIP36" s="76"/>
      <c r="LIQ36" s="26"/>
      <c r="LIR36" s="76"/>
      <c r="LIS36" s="31"/>
      <c r="LIT36" s="76"/>
      <c r="LIU36" s="31"/>
      <c r="LIV36" s="76"/>
      <c r="LIW36" s="31"/>
      <c r="LIX36" s="76"/>
      <c r="LIY36" s="31"/>
      <c r="LIZ36" s="76"/>
      <c r="LJA36" s="31"/>
      <c r="LJB36" s="76"/>
      <c r="LJC36" s="31"/>
      <c r="LJD36" s="76"/>
      <c r="LJE36" s="31"/>
      <c r="LJF36" s="76"/>
      <c r="LJG36" s="31"/>
      <c r="LJH36" s="76"/>
      <c r="LJI36" s="31"/>
      <c r="LJJ36" s="76"/>
      <c r="LJK36" s="31"/>
      <c r="LJL36" s="76"/>
      <c r="LJM36" s="31"/>
      <c r="LJN36" s="77"/>
      <c r="LJO36" s="31"/>
      <c r="LJP36" s="76"/>
      <c r="LJQ36" s="31"/>
      <c r="LJR36" s="76"/>
      <c r="LJS36" s="31"/>
      <c r="LJT36" s="76"/>
      <c r="LJU36" s="31"/>
      <c r="LJV36" s="76"/>
      <c r="LJW36" s="31"/>
      <c r="LJX36" s="76"/>
      <c r="LJY36" s="31"/>
      <c r="LJZ36" s="76"/>
      <c r="LKA36" s="31"/>
      <c r="LKB36" s="76"/>
      <c r="LKC36" s="24"/>
      <c r="LKD36" s="76"/>
      <c r="LKE36" s="31"/>
      <c r="LKF36" s="76"/>
      <c r="LKG36" s="31"/>
      <c r="LKH36" s="76"/>
      <c r="LKI36" s="31"/>
      <c r="LKJ36" s="76"/>
      <c r="LKK36" s="31"/>
      <c r="LKL36" s="76"/>
      <c r="LKM36" s="24"/>
      <c r="LKN36" s="76"/>
      <c r="LKO36" s="31"/>
      <c r="LKP36" s="76"/>
      <c r="LKQ36" s="31"/>
      <c r="LKR36" s="76"/>
      <c r="LKS36" s="31"/>
      <c r="LKT36" s="76"/>
      <c r="LKU36" s="24"/>
      <c r="LKV36" s="75"/>
      <c r="LKW36" s="75"/>
      <c r="LKX36" s="75"/>
      <c r="LKY36" s="35"/>
      <c r="LKZ36" s="76"/>
      <c r="LLA36" s="35"/>
      <c r="LLB36" s="76"/>
      <c r="LLC36" s="26"/>
      <c r="LLD36" s="76"/>
      <c r="LLE36" s="26"/>
      <c r="LLF36" s="76"/>
      <c r="LLG36" s="26"/>
      <c r="LLH36" s="76"/>
      <c r="LLI36" s="26"/>
      <c r="LLJ36" s="76"/>
      <c r="LLK36" s="26"/>
      <c r="LLL36" s="76"/>
      <c r="LLM36" s="26"/>
      <c r="LLN36" s="76"/>
      <c r="LLO36" s="26"/>
      <c r="LLP36" s="76"/>
      <c r="LLQ36" s="31"/>
      <c r="LLR36" s="76"/>
      <c r="LLS36" s="31"/>
      <c r="LLT36" s="76"/>
      <c r="LLU36" s="31"/>
      <c r="LLV36" s="76"/>
      <c r="LLW36" s="31"/>
      <c r="LLX36" s="76"/>
      <c r="LLY36" s="31"/>
      <c r="LLZ36" s="76"/>
      <c r="LMA36" s="31"/>
      <c r="LMB36" s="76"/>
      <c r="LMC36" s="31"/>
      <c r="LMD36" s="76"/>
      <c r="LME36" s="31"/>
      <c r="LMF36" s="76"/>
      <c r="LMG36" s="31"/>
      <c r="LMH36" s="76"/>
      <c r="LMI36" s="31"/>
      <c r="LMJ36" s="76"/>
      <c r="LMK36" s="31"/>
      <c r="LML36" s="77"/>
      <c r="LMM36" s="31"/>
      <c r="LMN36" s="76"/>
      <c r="LMO36" s="31"/>
      <c r="LMP36" s="76"/>
      <c r="LMQ36" s="31"/>
      <c r="LMR36" s="76"/>
      <c r="LMS36" s="31"/>
      <c r="LMT36" s="76"/>
      <c r="LMU36" s="31"/>
      <c r="LMV36" s="76"/>
      <c r="LMW36" s="31"/>
      <c r="LMX36" s="76"/>
      <c r="LMY36" s="31"/>
      <c r="LMZ36" s="76"/>
      <c r="LNA36" s="24"/>
      <c r="LNB36" s="76"/>
      <c r="LNC36" s="31"/>
      <c r="LND36" s="76"/>
      <c r="LNE36" s="31"/>
      <c r="LNF36" s="76"/>
      <c r="LNG36" s="31"/>
      <c r="LNH36" s="76"/>
      <c r="LNI36" s="31"/>
      <c r="LNJ36" s="76"/>
      <c r="LNK36" s="24"/>
      <c r="LNL36" s="76"/>
      <c r="LNM36" s="31"/>
      <c r="LNN36" s="76"/>
      <c r="LNO36" s="31"/>
      <c r="LNP36" s="76"/>
      <c r="LNQ36" s="31"/>
      <c r="LNR36" s="76"/>
      <c r="LNS36" s="24"/>
      <c r="LNT36" s="75"/>
      <c r="LNU36" s="75"/>
      <c r="LNV36" s="75"/>
      <c r="LNW36" s="35"/>
      <c r="LNX36" s="76"/>
      <c r="LNY36" s="35"/>
      <c r="LNZ36" s="76"/>
      <c r="LOA36" s="26"/>
      <c r="LOB36" s="76"/>
      <c r="LOC36" s="26"/>
      <c r="LOD36" s="76"/>
      <c r="LOE36" s="26"/>
      <c r="LOF36" s="76"/>
      <c r="LOG36" s="26"/>
      <c r="LOH36" s="76"/>
      <c r="LOI36" s="26"/>
      <c r="LOJ36" s="76"/>
      <c r="LOK36" s="26"/>
      <c r="LOL36" s="76"/>
      <c r="LOM36" s="26"/>
      <c r="LON36" s="76"/>
      <c r="LOO36" s="31"/>
      <c r="LOP36" s="76"/>
      <c r="LOQ36" s="31"/>
      <c r="LOR36" s="76"/>
      <c r="LOS36" s="31"/>
      <c r="LOT36" s="76"/>
      <c r="LOU36" s="31"/>
      <c r="LOV36" s="76"/>
      <c r="LOW36" s="31"/>
      <c r="LOX36" s="76"/>
      <c r="LOY36" s="31"/>
      <c r="LOZ36" s="76"/>
      <c r="LPA36" s="31"/>
      <c r="LPB36" s="76"/>
      <c r="LPC36" s="31"/>
      <c r="LPD36" s="76"/>
      <c r="LPE36" s="31"/>
      <c r="LPF36" s="76"/>
      <c r="LPG36" s="31"/>
      <c r="LPH36" s="76"/>
      <c r="LPI36" s="31"/>
      <c r="LPJ36" s="77"/>
      <c r="LPK36" s="31"/>
      <c r="LPL36" s="76"/>
      <c r="LPM36" s="31"/>
      <c r="LPN36" s="76"/>
      <c r="LPO36" s="31"/>
      <c r="LPP36" s="76"/>
      <c r="LPQ36" s="31"/>
      <c r="LPR36" s="76"/>
      <c r="LPS36" s="31"/>
      <c r="LPT36" s="76"/>
      <c r="LPU36" s="31"/>
      <c r="LPV36" s="76"/>
      <c r="LPW36" s="31"/>
      <c r="LPX36" s="76"/>
      <c r="LPY36" s="24"/>
      <c r="LPZ36" s="76"/>
      <c r="LQA36" s="31"/>
      <c r="LQB36" s="76"/>
      <c r="LQC36" s="31"/>
      <c r="LQD36" s="76"/>
      <c r="LQE36" s="31"/>
      <c r="LQF36" s="76"/>
      <c r="LQG36" s="31"/>
      <c r="LQH36" s="76"/>
      <c r="LQI36" s="24"/>
      <c r="LQJ36" s="76"/>
      <c r="LQK36" s="31"/>
      <c r="LQL36" s="76"/>
      <c r="LQM36" s="31"/>
      <c r="LQN36" s="76"/>
      <c r="LQO36" s="31"/>
      <c r="LQP36" s="76"/>
      <c r="LQQ36" s="24"/>
      <c r="LQR36" s="75"/>
      <c r="LQS36" s="75"/>
      <c r="LQT36" s="75"/>
      <c r="LQU36" s="35"/>
      <c r="LQV36" s="76"/>
      <c r="LQW36" s="35"/>
      <c r="LQX36" s="76"/>
      <c r="LQY36" s="26"/>
      <c r="LQZ36" s="76"/>
      <c r="LRA36" s="26"/>
      <c r="LRB36" s="76"/>
      <c r="LRC36" s="26"/>
      <c r="LRD36" s="76"/>
      <c r="LRE36" s="26"/>
      <c r="LRF36" s="76"/>
      <c r="LRG36" s="26"/>
      <c r="LRH36" s="76"/>
      <c r="LRI36" s="26"/>
      <c r="LRJ36" s="76"/>
      <c r="LRK36" s="26"/>
      <c r="LRL36" s="76"/>
      <c r="LRM36" s="31"/>
      <c r="LRN36" s="76"/>
      <c r="LRO36" s="31"/>
      <c r="LRP36" s="76"/>
      <c r="LRQ36" s="31"/>
      <c r="LRR36" s="76"/>
      <c r="LRS36" s="31"/>
      <c r="LRT36" s="76"/>
      <c r="LRU36" s="31"/>
      <c r="LRV36" s="76"/>
      <c r="LRW36" s="31"/>
      <c r="LRX36" s="76"/>
      <c r="LRY36" s="31"/>
      <c r="LRZ36" s="76"/>
      <c r="LSA36" s="31"/>
      <c r="LSB36" s="76"/>
      <c r="LSC36" s="31"/>
      <c r="LSD36" s="76"/>
      <c r="LSE36" s="31"/>
      <c r="LSF36" s="76"/>
      <c r="LSG36" s="31"/>
      <c r="LSH36" s="77"/>
      <c r="LSI36" s="31"/>
      <c r="LSJ36" s="76"/>
      <c r="LSK36" s="31"/>
      <c r="LSL36" s="76"/>
      <c r="LSM36" s="31"/>
      <c r="LSN36" s="76"/>
      <c r="LSO36" s="31"/>
      <c r="LSP36" s="76"/>
      <c r="LSQ36" s="31"/>
      <c r="LSR36" s="76"/>
      <c r="LSS36" s="31"/>
      <c r="LST36" s="76"/>
      <c r="LSU36" s="31"/>
      <c r="LSV36" s="76"/>
      <c r="LSW36" s="24"/>
      <c r="LSX36" s="76"/>
      <c r="LSY36" s="31"/>
      <c r="LSZ36" s="76"/>
      <c r="LTA36" s="31"/>
      <c r="LTB36" s="76"/>
      <c r="LTC36" s="31"/>
      <c r="LTD36" s="76"/>
      <c r="LTE36" s="31"/>
      <c r="LTF36" s="76"/>
      <c r="LTG36" s="24"/>
      <c r="LTH36" s="76"/>
      <c r="LTI36" s="31"/>
      <c r="LTJ36" s="76"/>
      <c r="LTK36" s="31"/>
      <c r="LTL36" s="76"/>
      <c r="LTM36" s="31"/>
      <c r="LTN36" s="76"/>
      <c r="LTO36" s="24"/>
      <c r="LTP36" s="75"/>
      <c r="LTQ36" s="75"/>
      <c r="LTR36" s="75"/>
      <c r="LTS36" s="35"/>
      <c r="LTT36" s="76"/>
      <c r="LTU36" s="35"/>
      <c r="LTV36" s="76"/>
      <c r="LTW36" s="26"/>
      <c r="LTX36" s="76"/>
      <c r="LTY36" s="26"/>
      <c r="LTZ36" s="76"/>
      <c r="LUA36" s="26"/>
      <c r="LUB36" s="76"/>
      <c r="LUC36" s="26"/>
      <c r="LUD36" s="76"/>
      <c r="LUE36" s="26"/>
      <c r="LUF36" s="76"/>
      <c r="LUG36" s="26"/>
      <c r="LUH36" s="76"/>
      <c r="LUI36" s="26"/>
      <c r="LUJ36" s="76"/>
      <c r="LUK36" s="31"/>
      <c r="LUL36" s="76"/>
      <c r="LUM36" s="31"/>
      <c r="LUN36" s="76"/>
      <c r="LUO36" s="31"/>
      <c r="LUP36" s="76"/>
      <c r="LUQ36" s="31"/>
      <c r="LUR36" s="76"/>
      <c r="LUS36" s="31"/>
      <c r="LUT36" s="76"/>
      <c r="LUU36" s="31"/>
      <c r="LUV36" s="76"/>
      <c r="LUW36" s="31"/>
      <c r="LUX36" s="76"/>
      <c r="LUY36" s="31"/>
      <c r="LUZ36" s="76"/>
      <c r="LVA36" s="31"/>
      <c r="LVB36" s="76"/>
      <c r="LVC36" s="31"/>
      <c r="LVD36" s="76"/>
      <c r="LVE36" s="31"/>
      <c r="LVF36" s="77"/>
      <c r="LVG36" s="31"/>
      <c r="LVH36" s="76"/>
      <c r="LVI36" s="31"/>
      <c r="LVJ36" s="76"/>
      <c r="LVK36" s="31"/>
      <c r="LVL36" s="76"/>
      <c r="LVM36" s="31"/>
      <c r="LVN36" s="76"/>
      <c r="LVO36" s="31"/>
      <c r="LVP36" s="76"/>
      <c r="LVQ36" s="31"/>
      <c r="LVR36" s="76"/>
      <c r="LVS36" s="31"/>
      <c r="LVT36" s="76"/>
      <c r="LVU36" s="24"/>
      <c r="LVV36" s="76"/>
      <c r="LVW36" s="31"/>
      <c r="LVX36" s="76"/>
      <c r="LVY36" s="31"/>
      <c r="LVZ36" s="76"/>
      <c r="LWA36" s="31"/>
      <c r="LWB36" s="76"/>
      <c r="LWC36" s="31"/>
      <c r="LWD36" s="76"/>
      <c r="LWE36" s="24"/>
      <c r="LWF36" s="76"/>
      <c r="LWG36" s="31"/>
      <c r="LWH36" s="76"/>
      <c r="LWI36" s="31"/>
      <c r="LWJ36" s="76"/>
      <c r="LWK36" s="31"/>
      <c r="LWL36" s="76"/>
      <c r="LWM36" s="24"/>
      <c r="LWN36" s="75"/>
      <c r="LWO36" s="75"/>
      <c r="LWP36" s="75"/>
      <c r="LWQ36" s="35"/>
      <c r="LWR36" s="76"/>
      <c r="LWS36" s="35"/>
      <c r="LWT36" s="76"/>
      <c r="LWU36" s="26"/>
      <c r="LWV36" s="76"/>
      <c r="LWW36" s="26"/>
      <c r="LWX36" s="76"/>
      <c r="LWY36" s="26"/>
      <c r="LWZ36" s="76"/>
      <c r="LXA36" s="26"/>
      <c r="LXB36" s="76"/>
      <c r="LXC36" s="26"/>
      <c r="LXD36" s="76"/>
      <c r="LXE36" s="26"/>
      <c r="LXF36" s="76"/>
      <c r="LXG36" s="26"/>
      <c r="LXH36" s="76"/>
      <c r="LXI36" s="31"/>
      <c r="LXJ36" s="76"/>
      <c r="LXK36" s="31"/>
      <c r="LXL36" s="76"/>
      <c r="LXM36" s="31"/>
      <c r="LXN36" s="76"/>
      <c r="LXO36" s="31"/>
      <c r="LXP36" s="76"/>
      <c r="LXQ36" s="31"/>
      <c r="LXR36" s="76"/>
      <c r="LXS36" s="31"/>
      <c r="LXT36" s="76"/>
      <c r="LXU36" s="31"/>
      <c r="LXV36" s="76"/>
      <c r="LXW36" s="31"/>
      <c r="LXX36" s="76"/>
      <c r="LXY36" s="31"/>
      <c r="LXZ36" s="76"/>
      <c r="LYA36" s="31"/>
      <c r="LYB36" s="76"/>
      <c r="LYC36" s="31"/>
      <c r="LYD36" s="77"/>
      <c r="LYE36" s="31"/>
      <c r="LYF36" s="76"/>
      <c r="LYG36" s="31"/>
      <c r="LYH36" s="76"/>
      <c r="LYI36" s="31"/>
      <c r="LYJ36" s="76"/>
      <c r="LYK36" s="31"/>
      <c r="LYL36" s="76"/>
      <c r="LYM36" s="31"/>
      <c r="LYN36" s="76"/>
      <c r="LYO36" s="31"/>
      <c r="LYP36" s="76"/>
      <c r="LYQ36" s="31"/>
      <c r="LYR36" s="76"/>
      <c r="LYS36" s="24"/>
      <c r="LYT36" s="76"/>
      <c r="LYU36" s="31"/>
      <c r="LYV36" s="76"/>
      <c r="LYW36" s="31"/>
      <c r="LYX36" s="76"/>
      <c r="LYY36" s="31"/>
      <c r="LYZ36" s="76"/>
      <c r="LZA36" s="31"/>
      <c r="LZB36" s="76"/>
      <c r="LZC36" s="24"/>
      <c r="LZD36" s="76"/>
      <c r="LZE36" s="31"/>
      <c r="LZF36" s="76"/>
      <c r="LZG36" s="31"/>
      <c r="LZH36" s="76"/>
      <c r="LZI36" s="31"/>
      <c r="LZJ36" s="76"/>
      <c r="LZK36" s="24"/>
      <c r="LZL36" s="75"/>
      <c r="LZM36" s="75"/>
      <c r="LZN36" s="75"/>
      <c r="LZO36" s="35"/>
      <c r="LZP36" s="76"/>
      <c r="LZQ36" s="35"/>
      <c r="LZR36" s="76"/>
      <c r="LZS36" s="26"/>
      <c r="LZT36" s="76"/>
      <c r="LZU36" s="26"/>
      <c r="LZV36" s="76"/>
      <c r="LZW36" s="26"/>
      <c r="LZX36" s="76"/>
      <c r="LZY36" s="26"/>
      <c r="LZZ36" s="76"/>
      <c r="MAA36" s="26"/>
      <c r="MAB36" s="76"/>
      <c r="MAC36" s="26"/>
      <c r="MAD36" s="76"/>
      <c r="MAE36" s="26"/>
      <c r="MAF36" s="76"/>
      <c r="MAG36" s="31"/>
      <c r="MAH36" s="76"/>
      <c r="MAI36" s="31"/>
      <c r="MAJ36" s="76"/>
      <c r="MAK36" s="31"/>
      <c r="MAL36" s="76"/>
      <c r="MAM36" s="31"/>
      <c r="MAN36" s="76"/>
      <c r="MAO36" s="31"/>
      <c r="MAP36" s="76"/>
      <c r="MAQ36" s="31"/>
      <c r="MAR36" s="76"/>
      <c r="MAS36" s="31"/>
      <c r="MAT36" s="76"/>
      <c r="MAU36" s="31"/>
      <c r="MAV36" s="76"/>
      <c r="MAW36" s="31"/>
      <c r="MAX36" s="76"/>
      <c r="MAY36" s="31"/>
      <c r="MAZ36" s="76"/>
      <c r="MBA36" s="31"/>
      <c r="MBB36" s="77"/>
      <c r="MBC36" s="31"/>
      <c r="MBD36" s="76"/>
      <c r="MBE36" s="31"/>
      <c r="MBF36" s="76"/>
      <c r="MBG36" s="31"/>
      <c r="MBH36" s="76"/>
      <c r="MBI36" s="31"/>
      <c r="MBJ36" s="76"/>
      <c r="MBK36" s="31"/>
      <c r="MBL36" s="76"/>
      <c r="MBM36" s="31"/>
      <c r="MBN36" s="76"/>
      <c r="MBO36" s="31"/>
      <c r="MBP36" s="76"/>
      <c r="MBQ36" s="24"/>
      <c r="MBR36" s="76"/>
      <c r="MBS36" s="31"/>
      <c r="MBT36" s="76"/>
      <c r="MBU36" s="31"/>
      <c r="MBV36" s="76"/>
      <c r="MBW36" s="31"/>
      <c r="MBX36" s="76"/>
      <c r="MBY36" s="31"/>
      <c r="MBZ36" s="76"/>
      <c r="MCA36" s="24"/>
      <c r="MCB36" s="76"/>
      <c r="MCC36" s="31"/>
      <c r="MCD36" s="76"/>
      <c r="MCE36" s="31"/>
      <c r="MCF36" s="76"/>
      <c r="MCG36" s="31"/>
      <c r="MCH36" s="76"/>
      <c r="MCI36" s="24"/>
      <c r="MCJ36" s="75"/>
      <c r="MCK36" s="75"/>
      <c r="MCL36" s="75"/>
      <c r="MCM36" s="35"/>
      <c r="MCN36" s="76"/>
      <c r="MCO36" s="35"/>
      <c r="MCP36" s="76"/>
      <c r="MCQ36" s="26"/>
      <c r="MCR36" s="76"/>
      <c r="MCS36" s="26"/>
      <c r="MCT36" s="76"/>
      <c r="MCU36" s="26"/>
      <c r="MCV36" s="76"/>
      <c r="MCW36" s="26"/>
      <c r="MCX36" s="76"/>
      <c r="MCY36" s="26"/>
      <c r="MCZ36" s="76"/>
      <c r="MDA36" s="26"/>
      <c r="MDB36" s="76"/>
      <c r="MDC36" s="26"/>
      <c r="MDD36" s="76"/>
      <c r="MDE36" s="31"/>
      <c r="MDF36" s="76"/>
      <c r="MDG36" s="31"/>
      <c r="MDH36" s="76"/>
      <c r="MDI36" s="31"/>
      <c r="MDJ36" s="76"/>
      <c r="MDK36" s="31"/>
      <c r="MDL36" s="76"/>
      <c r="MDM36" s="31"/>
      <c r="MDN36" s="76"/>
      <c r="MDO36" s="31"/>
      <c r="MDP36" s="76"/>
      <c r="MDQ36" s="31"/>
      <c r="MDR36" s="76"/>
      <c r="MDS36" s="31"/>
      <c r="MDT36" s="76"/>
      <c r="MDU36" s="31"/>
      <c r="MDV36" s="76"/>
      <c r="MDW36" s="31"/>
      <c r="MDX36" s="76"/>
      <c r="MDY36" s="31"/>
      <c r="MDZ36" s="77"/>
      <c r="MEA36" s="31"/>
      <c r="MEB36" s="76"/>
      <c r="MEC36" s="31"/>
      <c r="MED36" s="76"/>
      <c r="MEE36" s="31"/>
      <c r="MEF36" s="76"/>
      <c r="MEG36" s="31"/>
      <c r="MEH36" s="76"/>
      <c r="MEI36" s="31"/>
      <c r="MEJ36" s="76"/>
      <c r="MEK36" s="31"/>
      <c r="MEL36" s="76"/>
      <c r="MEM36" s="31"/>
      <c r="MEN36" s="76"/>
      <c r="MEO36" s="24"/>
      <c r="MEP36" s="76"/>
      <c r="MEQ36" s="31"/>
      <c r="MER36" s="76"/>
      <c r="MES36" s="31"/>
      <c r="MET36" s="76"/>
      <c r="MEU36" s="31"/>
      <c r="MEV36" s="76"/>
      <c r="MEW36" s="31"/>
      <c r="MEX36" s="76"/>
      <c r="MEY36" s="24"/>
      <c r="MEZ36" s="76"/>
      <c r="MFA36" s="31"/>
      <c r="MFB36" s="76"/>
      <c r="MFC36" s="31"/>
      <c r="MFD36" s="76"/>
      <c r="MFE36" s="31"/>
      <c r="MFF36" s="76"/>
      <c r="MFG36" s="24"/>
      <c r="MFH36" s="75"/>
      <c r="MFI36" s="75"/>
      <c r="MFJ36" s="75"/>
      <c r="MFK36" s="35"/>
      <c r="MFL36" s="76"/>
      <c r="MFM36" s="35"/>
      <c r="MFN36" s="76"/>
      <c r="MFO36" s="26"/>
      <c r="MFP36" s="76"/>
      <c r="MFQ36" s="26"/>
      <c r="MFR36" s="76"/>
      <c r="MFS36" s="26"/>
      <c r="MFT36" s="76"/>
      <c r="MFU36" s="26"/>
      <c r="MFV36" s="76"/>
      <c r="MFW36" s="26"/>
      <c r="MFX36" s="76"/>
      <c r="MFY36" s="26"/>
      <c r="MFZ36" s="76"/>
      <c r="MGA36" s="26"/>
      <c r="MGB36" s="76"/>
      <c r="MGC36" s="31"/>
      <c r="MGD36" s="76"/>
      <c r="MGE36" s="31"/>
      <c r="MGF36" s="76"/>
      <c r="MGG36" s="31"/>
      <c r="MGH36" s="76"/>
      <c r="MGI36" s="31"/>
      <c r="MGJ36" s="76"/>
      <c r="MGK36" s="31"/>
      <c r="MGL36" s="76"/>
      <c r="MGM36" s="31"/>
      <c r="MGN36" s="76"/>
      <c r="MGO36" s="31"/>
      <c r="MGP36" s="76"/>
      <c r="MGQ36" s="31"/>
      <c r="MGR36" s="76"/>
      <c r="MGS36" s="31"/>
      <c r="MGT36" s="76"/>
      <c r="MGU36" s="31"/>
      <c r="MGV36" s="76"/>
      <c r="MGW36" s="31"/>
      <c r="MGX36" s="77"/>
      <c r="MGY36" s="31"/>
      <c r="MGZ36" s="76"/>
      <c r="MHA36" s="31"/>
      <c r="MHB36" s="76"/>
      <c r="MHC36" s="31"/>
      <c r="MHD36" s="76"/>
      <c r="MHE36" s="31"/>
      <c r="MHF36" s="76"/>
      <c r="MHG36" s="31"/>
      <c r="MHH36" s="76"/>
      <c r="MHI36" s="31"/>
      <c r="MHJ36" s="76"/>
      <c r="MHK36" s="31"/>
      <c r="MHL36" s="76"/>
      <c r="MHM36" s="24"/>
      <c r="MHN36" s="76"/>
      <c r="MHO36" s="31"/>
      <c r="MHP36" s="76"/>
      <c r="MHQ36" s="31"/>
      <c r="MHR36" s="76"/>
      <c r="MHS36" s="31"/>
      <c r="MHT36" s="76"/>
      <c r="MHU36" s="31"/>
      <c r="MHV36" s="76"/>
      <c r="MHW36" s="24"/>
      <c r="MHX36" s="76"/>
      <c r="MHY36" s="31"/>
      <c r="MHZ36" s="76"/>
      <c r="MIA36" s="31"/>
      <c r="MIB36" s="76"/>
      <c r="MIC36" s="31"/>
      <c r="MID36" s="76"/>
      <c r="MIE36" s="24"/>
      <c r="MIF36" s="75"/>
      <c r="MIG36" s="75"/>
      <c r="MIH36" s="75"/>
      <c r="MII36" s="35"/>
      <c r="MIJ36" s="76"/>
      <c r="MIK36" s="35"/>
      <c r="MIL36" s="76"/>
      <c r="MIM36" s="26"/>
      <c r="MIN36" s="76"/>
      <c r="MIO36" s="26"/>
      <c r="MIP36" s="76"/>
      <c r="MIQ36" s="26"/>
      <c r="MIR36" s="76"/>
      <c r="MIS36" s="26"/>
      <c r="MIT36" s="76"/>
      <c r="MIU36" s="26"/>
      <c r="MIV36" s="76"/>
      <c r="MIW36" s="26"/>
      <c r="MIX36" s="76"/>
      <c r="MIY36" s="26"/>
      <c r="MIZ36" s="76"/>
      <c r="MJA36" s="31"/>
      <c r="MJB36" s="76"/>
      <c r="MJC36" s="31"/>
      <c r="MJD36" s="76"/>
      <c r="MJE36" s="31"/>
      <c r="MJF36" s="76"/>
      <c r="MJG36" s="31"/>
      <c r="MJH36" s="76"/>
      <c r="MJI36" s="31"/>
      <c r="MJJ36" s="76"/>
      <c r="MJK36" s="31"/>
      <c r="MJL36" s="76"/>
      <c r="MJM36" s="31"/>
      <c r="MJN36" s="76"/>
      <c r="MJO36" s="31"/>
      <c r="MJP36" s="76"/>
      <c r="MJQ36" s="31"/>
      <c r="MJR36" s="76"/>
      <c r="MJS36" s="31"/>
      <c r="MJT36" s="76"/>
      <c r="MJU36" s="31"/>
      <c r="MJV36" s="77"/>
      <c r="MJW36" s="31"/>
      <c r="MJX36" s="76"/>
      <c r="MJY36" s="31"/>
      <c r="MJZ36" s="76"/>
      <c r="MKA36" s="31"/>
      <c r="MKB36" s="76"/>
      <c r="MKC36" s="31"/>
      <c r="MKD36" s="76"/>
      <c r="MKE36" s="31"/>
      <c r="MKF36" s="76"/>
      <c r="MKG36" s="31"/>
      <c r="MKH36" s="76"/>
      <c r="MKI36" s="31"/>
      <c r="MKJ36" s="76"/>
      <c r="MKK36" s="24"/>
      <c r="MKL36" s="76"/>
      <c r="MKM36" s="31"/>
      <c r="MKN36" s="76"/>
      <c r="MKO36" s="31"/>
      <c r="MKP36" s="76"/>
      <c r="MKQ36" s="31"/>
      <c r="MKR36" s="76"/>
      <c r="MKS36" s="31"/>
      <c r="MKT36" s="76"/>
      <c r="MKU36" s="24"/>
      <c r="MKV36" s="76"/>
      <c r="MKW36" s="31"/>
      <c r="MKX36" s="76"/>
      <c r="MKY36" s="31"/>
      <c r="MKZ36" s="76"/>
      <c r="MLA36" s="31"/>
      <c r="MLB36" s="76"/>
      <c r="MLC36" s="24"/>
      <c r="MLD36" s="75"/>
      <c r="MLE36" s="75"/>
      <c r="MLF36" s="75"/>
      <c r="MLG36" s="35"/>
      <c r="MLH36" s="76"/>
      <c r="MLI36" s="35"/>
      <c r="MLJ36" s="76"/>
      <c r="MLK36" s="26"/>
      <c r="MLL36" s="76"/>
      <c r="MLM36" s="26"/>
      <c r="MLN36" s="76"/>
      <c r="MLO36" s="26"/>
      <c r="MLP36" s="76"/>
      <c r="MLQ36" s="26"/>
      <c r="MLR36" s="76"/>
      <c r="MLS36" s="26"/>
      <c r="MLT36" s="76"/>
      <c r="MLU36" s="26"/>
      <c r="MLV36" s="76"/>
      <c r="MLW36" s="26"/>
      <c r="MLX36" s="76"/>
      <c r="MLY36" s="31"/>
      <c r="MLZ36" s="76"/>
      <c r="MMA36" s="31"/>
      <c r="MMB36" s="76"/>
      <c r="MMC36" s="31"/>
      <c r="MMD36" s="76"/>
      <c r="MME36" s="31"/>
      <c r="MMF36" s="76"/>
      <c r="MMG36" s="31"/>
      <c r="MMH36" s="76"/>
      <c r="MMI36" s="31"/>
      <c r="MMJ36" s="76"/>
      <c r="MMK36" s="31"/>
      <c r="MML36" s="76"/>
      <c r="MMM36" s="31"/>
      <c r="MMN36" s="76"/>
      <c r="MMO36" s="31"/>
      <c r="MMP36" s="76"/>
      <c r="MMQ36" s="31"/>
      <c r="MMR36" s="76"/>
      <c r="MMS36" s="31"/>
      <c r="MMT36" s="77"/>
      <c r="MMU36" s="31"/>
      <c r="MMV36" s="76"/>
      <c r="MMW36" s="31"/>
      <c r="MMX36" s="76"/>
      <c r="MMY36" s="31"/>
      <c r="MMZ36" s="76"/>
      <c r="MNA36" s="31"/>
      <c r="MNB36" s="76"/>
      <c r="MNC36" s="31"/>
      <c r="MND36" s="76"/>
      <c r="MNE36" s="31"/>
      <c r="MNF36" s="76"/>
      <c r="MNG36" s="31"/>
      <c r="MNH36" s="76"/>
      <c r="MNI36" s="24"/>
      <c r="MNJ36" s="76"/>
      <c r="MNK36" s="31"/>
      <c r="MNL36" s="76"/>
      <c r="MNM36" s="31"/>
      <c r="MNN36" s="76"/>
      <c r="MNO36" s="31"/>
      <c r="MNP36" s="76"/>
      <c r="MNQ36" s="31"/>
      <c r="MNR36" s="76"/>
      <c r="MNS36" s="24"/>
      <c r="MNT36" s="76"/>
      <c r="MNU36" s="31"/>
      <c r="MNV36" s="76"/>
      <c r="MNW36" s="31"/>
      <c r="MNX36" s="76"/>
      <c r="MNY36" s="31"/>
      <c r="MNZ36" s="76"/>
      <c r="MOA36" s="24"/>
      <c r="MOB36" s="75"/>
      <c r="MOC36" s="75"/>
      <c r="MOD36" s="75"/>
      <c r="MOE36" s="35"/>
      <c r="MOF36" s="76"/>
      <c r="MOG36" s="35"/>
      <c r="MOH36" s="76"/>
      <c r="MOI36" s="26"/>
      <c r="MOJ36" s="76"/>
      <c r="MOK36" s="26"/>
      <c r="MOL36" s="76"/>
      <c r="MOM36" s="26"/>
      <c r="MON36" s="76"/>
      <c r="MOO36" s="26"/>
      <c r="MOP36" s="76"/>
      <c r="MOQ36" s="26"/>
      <c r="MOR36" s="76"/>
      <c r="MOS36" s="26"/>
      <c r="MOT36" s="76"/>
      <c r="MOU36" s="26"/>
      <c r="MOV36" s="76"/>
      <c r="MOW36" s="31"/>
      <c r="MOX36" s="76"/>
      <c r="MOY36" s="31"/>
      <c r="MOZ36" s="76"/>
      <c r="MPA36" s="31"/>
      <c r="MPB36" s="76"/>
      <c r="MPC36" s="31"/>
      <c r="MPD36" s="76"/>
      <c r="MPE36" s="31"/>
      <c r="MPF36" s="76"/>
      <c r="MPG36" s="31"/>
      <c r="MPH36" s="76"/>
      <c r="MPI36" s="31"/>
      <c r="MPJ36" s="76"/>
      <c r="MPK36" s="31"/>
      <c r="MPL36" s="76"/>
      <c r="MPM36" s="31"/>
      <c r="MPN36" s="76"/>
      <c r="MPO36" s="31"/>
      <c r="MPP36" s="76"/>
      <c r="MPQ36" s="31"/>
      <c r="MPR36" s="77"/>
      <c r="MPS36" s="31"/>
      <c r="MPT36" s="76"/>
      <c r="MPU36" s="31"/>
      <c r="MPV36" s="76"/>
      <c r="MPW36" s="31"/>
      <c r="MPX36" s="76"/>
      <c r="MPY36" s="31"/>
      <c r="MPZ36" s="76"/>
      <c r="MQA36" s="31"/>
      <c r="MQB36" s="76"/>
      <c r="MQC36" s="31"/>
      <c r="MQD36" s="76"/>
      <c r="MQE36" s="31"/>
      <c r="MQF36" s="76"/>
      <c r="MQG36" s="24"/>
      <c r="MQH36" s="76"/>
      <c r="MQI36" s="31"/>
      <c r="MQJ36" s="76"/>
      <c r="MQK36" s="31"/>
      <c r="MQL36" s="76"/>
      <c r="MQM36" s="31"/>
      <c r="MQN36" s="76"/>
      <c r="MQO36" s="31"/>
      <c r="MQP36" s="76"/>
      <c r="MQQ36" s="24"/>
      <c r="MQR36" s="76"/>
      <c r="MQS36" s="31"/>
      <c r="MQT36" s="76"/>
      <c r="MQU36" s="31"/>
      <c r="MQV36" s="76"/>
      <c r="MQW36" s="31"/>
      <c r="MQX36" s="76"/>
      <c r="MQY36" s="24"/>
      <c r="MQZ36" s="75"/>
      <c r="MRA36" s="75"/>
      <c r="MRB36" s="75"/>
      <c r="MRC36" s="35"/>
      <c r="MRD36" s="76"/>
      <c r="MRE36" s="35"/>
      <c r="MRF36" s="76"/>
      <c r="MRG36" s="26"/>
      <c r="MRH36" s="76"/>
      <c r="MRI36" s="26"/>
      <c r="MRJ36" s="76"/>
      <c r="MRK36" s="26"/>
      <c r="MRL36" s="76"/>
      <c r="MRM36" s="26"/>
      <c r="MRN36" s="76"/>
      <c r="MRO36" s="26"/>
      <c r="MRP36" s="76"/>
      <c r="MRQ36" s="26"/>
      <c r="MRR36" s="76"/>
      <c r="MRS36" s="26"/>
      <c r="MRT36" s="76"/>
      <c r="MRU36" s="31"/>
      <c r="MRV36" s="76"/>
      <c r="MRW36" s="31"/>
      <c r="MRX36" s="76"/>
      <c r="MRY36" s="31"/>
      <c r="MRZ36" s="76"/>
      <c r="MSA36" s="31"/>
      <c r="MSB36" s="76"/>
      <c r="MSC36" s="31"/>
      <c r="MSD36" s="76"/>
      <c r="MSE36" s="31"/>
      <c r="MSF36" s="76"/>
      <c r="MSG36" s="31"/>
      <c r="MSH36" s="76"/>
      <c r="MSI36" s="31"/>
      <c r="MSJ36" s="76"/>
      <c r="MSK36" s="31"/>
      <c r="MSL36" s="76"/>
      <c r="MSM36" s="31"/>
      <c r="MSN36" s="76"/>
      <c r="MSO36" s="31"/>
      <c r="MSP36" s="77"/>
      <c r="MSQ36" s="31"/>
      <c r="MSR36" s="76"/>
      <c r="MSS36" s="31"/>
      <c r="MST36" s="76"/>
      <c r="MSU36" s="31"/>
      <c r="MSV36" s="76"/>
      <c r="MSW36" s="31"/>
      <c r="MSX36" s="76"/>
      <c r="MSY36" s="31"/>
      <c r="MSZ36" s="76"/>
      <c r="MTA36" s="31"/>
      <c r="MTB36" s="76"/>
      <c r="MTC36" s="31"/>
      <c r="MTD36" s="76"/>
      <c r="MTE36" s="24"/>
      <c r="MTF36" s="76"/>
      <c r="MTG36" s="31"/>
      <c r="MTH36" s="76"/>
      <c r="MTI36" s="31"/>
      <c r="MTJ36" s="76"/>
      <c r="MTK36" s="31"/>
      <c r="MTL36" s="76"/>
      <c r="MTM36" s="31"/>
      <c r="MTN36" s="76"/>
      <c r="MTO36" s="24"/>
      <c r="MTP36" s="76"/>
      <c r="MTQ36" s="31"/>
      <c r="MTR36" s="76"/>
      <c r="MTS36" s="31"/>
      <c r="MTT36" s="76"/>
      <c r="MTU36" s="31"/>
      <c r="MTV36" s="76"/>
      <c r="MTW36" s="24"/>
      <c r="MTX36" s="75"/>
      <c r="MTY36" s="75"/>
      <c r="MTZ36" s="75"/>
      <c r="MUA36" s="35"/>
      <c r="MUB36" s="76"/>
      <c r="MUC36" s="35"/>
      <c r="MUD36" s="76"/>
      <c r="MUE36" s="26"/>
      <c r="MUF36" s="76"/>
      <c r="MUG36" s="26"/>
      <c r="MUH36" s="76"/>
      <c r="MUI36" s="26"/>
      <c r="MUJ36" s="76"/>
      <c r="MUK36" s="26"/>
      <c r="MUL36" s="76"/>
      <c r="MUM36" s="26"/>
      <c r="MUN36" s="76"/>
      <c r="MUO36" s="26"/>
      <c r="MUP36" s="76"/>
      <c r="MUQ36" s="26"/>
      <c r="MUR36" s="76"/>
      <c r="MUS36" s="31"/>
      <c r="MUT36" s="76"/>
      <c r="MUU36" s="31"/>
      <c r="MUV36" s="76"/>
      <c r="MUW36" s="31"/>
      <c r="MUX36" s="76"/>
      <c r="MUY36" s="31"/>
      <c r="MUZ36" s="76"/>
      <c r="MVA36" s="31"/>
      <c r="MVB36" s="76"/>
      <c r="MVC36" s="31"/>
      <c r="MVD36" s="76"/>
      <c r="MVE36" s="31"/>
      <c r="MVF36" s="76"/>
      <c r="MVG36" s="31"/>
      <c r="MVH36" s="76"/>
      <c r="MVI36" s="31"/>
      <c r="MVJ36" s="76"/>
      <c r="MVK36" s="31"/>
      <c r="MVL36" s="76"/>
      <c r="MVM36" s="31"/>
      <c r="MVN36" s="77"/>
      <c r="MVO36" s="31"/>
      <c r="MVP36" s="76"/>
      <c r="MVQ36" s="31"/>
      <c r="MVR36" s="76"/>
      <c r="MVS36" s="31"/>
      <c r="MVT36" s="76"/>
      <c r="MVU36" s="31"/>
      <c r="MVV36" s="76"/>
      <c r="MVW36" s="31"/>
      <c r="MVX36" s="76"/>
      <c r="MVY36" s="31"/>
      <c r="MVZ36" s="76"/>
      <c r="MWA36" s="31"/>
      <c r="MWB36" s="76"/>
      <c r="MWC36" s="24"/>
      <c r="MWD36" s="76"/>
      <c r="MWE36" s="31"/>
      <c r="MWF36" s="76"/>
      <c r="MWG36" s="31"/>
      <c r="MWH36" s="76"/>
      <c r="MWI36" s="31"/>
      <c r="MWJ36" s="76"/>
      <c r="MWK36" s="31"/>
      <c r="MWL36" s="76"/>
      <c r="MWM36" s="24"/>
      <c r="MWN36" s="76"/>
      <c r="MWO36" s="31"/>
      <c r="MWP36" s="76"/>
      <c r="MWQ36" s="31"/>
      <c r="MWR36" s="76"/>
      <c r="MWS36" s="31"/>
      <c r="MWT36" s="76"/>
      <c r="MWU36" s="24"/>
      <c r="MWV36" s="75"/>
      <c r="MWW36" s="75"/>
      <c r="MWX36" s="75"/>
      <c r="MWY36" s="35"/>
      <c r="MWZ36" s="76"/>
      <c r="MXA36" s="35"/>
      <c r="MXB36" s="76"/>
      <c r="MXC36" s="26"/>
      <c r="MXD36" s="76"/>
      <c r="MXE36" s="26"/>
      <c r="MXF36" s="76"/>
      <c r="MXG36" s="26"/>
      <c r="MXH36" s="76"/>
      <c r="MXI36" s="26"/>
      <c r="MXJ36" s="76"/>
      <c r="MXK36" s="26"/>
      <c r="MXL36" s="76"/>
      <c r="MXM36" s="26"/>
      <c r="MXN36" s="76"/>
      <c r="MXO36" s="26"/>
      <c r="MXP36" s="76"/>
      <c r="MXQ36" s="31"/>
      <c r="MXR36" s="76"/>
      <c r="MXS36" s="31"/>
      <c r="MXT36" s="76"/>
      <c r="MXU36" s="31"/>
      <c r="MXV36" s="76"/>
      <c r="MXW36" s="31"/>
      <c r="MXX36" s="76"/>
      <c r="MXY36" s="31"/>
      <c r="MXZ36" s="76"/>
      <c r="MYA36" s="31"/>
      <c r="MYB36" s="76"/>
      <c r="MYC36" s="31"/>
      <c r="MYD36" s="76"/>
      <c r="MYE36" s="31"/>
      <c r="MYF36" s="76"/>
      <c r="MYG36" s="31"/>
      <c r="MYH36" s="76"/>
      <c r="MYI36" s="31"/>
      <c r="MYJ36" s="76"/>
      <c r="MYK36" s="31"/>
      <c r="MYL36" s="77"/>
      <c r="MYM36" s="31"/>
      <c r="MYN36" s="76"/>
      <c r="MYO36" s="31"/>
      <c r="MYP36" s="76"/>
      <c r="MYQ36" s="31"/>
      <c r="MYR36" s="76"/>
      <c r="MYS36" s="31"/>
      <c r="MYT36" s="76"/>
      <c r="MYU36" s="31"/>
      <c r="MYV36" s="76"/>
      <c r="MYW36" s="31"/>
      <c r="MYX36" s="76"/>
      <c r="MYY36" s="31"/>
      <c r="MYZ36" s="76"/>
      <c r="MZA36" s="24"/>
      <c r="MZB36" s="76"/>
      <c r="MZC36" s="31"/>
      <c r="MZD36" s="76"/>
      <c r="MZE36" s="31"/>
      <c r="MZF36" s="76"/>
      <c r="MZG36" s="31"/>
      <c r="MZH36" s="76"/>
      <c r="MZI36" s="31"/>
      <c r="MZJ36" s="76"/>
      <c r="MZK36" s="24"/>
      <c r="MZL36" s="76"/>
      <c r="MZM36" s="31"/>
      <c r="MZN36" s="76"/>
      <c r="MZO36" s="31"/>
      <c r="MZP36" s="76"/>
      <c r="MZQ36" s="31"/>
      <c r="MZR36" s="76"/>
      <c r="MZS36" s="24"/>
      <c r="MZT36" s="75"/>
      <c r="MZU36" s="75"/>
      <c r="MZV36" s="75"/>
      <c r="MZW36" s="35"/>
      <c r="MZX36" s="76"/>
      <c r="MZY36" s="35"/>
      <c r="MZZ36" s="76"/>
      <c r="NAA36" s="26"/>
      <c r="NAB36" s="76"/>
      <c r="NAC36" s="26"/>
      <c r="NAD36" s="76"/>
      <c r="NAE36" s="26"/>
      <c r="NAF36" s="76"/>
      <c r="NAG36" s="26"/>
      <c r="NAH36" s="76"/>
      <c r="NAI36" s="26"/>
      <c r="NAJ36" s="76"/>
      <c r="NAK36" s="26"/>
      <c r="NAL36" s="76"/>
      <c r="NAM36" s="26"/>
      <c r="NAN36" s="76"/>
      <c r="NAO36" s="31"/>
      <c r="NAP36" s="76"/>
      <c r="NAQ36" s="31"/>
      <c r="NAR36" s="76"/>
      <c r="NAS36" s="31"/>
      <c r="NAT36" s="76"/>
      <c r="NAU36" s="31"/>
      <c r="NAV36" s="76"/>
      <c r="NAW36" s="31"/>
      <c r="NAX36" s="76"/>
      <c r="NAY36" s="31"/>
      <c r="NAZ36" s="76"/>
      <c r="NBA36" s="31"/>
      <c r="NBB36" s="76"/>
      <c r="NBC36" s="31"/>
      <c r="NBD36" s="76"/>
      <c r="NBE36" s="31"/>
      <c r="NBF36" s="76"/>
      <c r="NBG36" s="31"/>
      <c r="NBH36" s="76"/>
      <c r="NBI36" s="31"/>
      <c r="NBJ36" s="77"/>
      <c r="NBK36" s="31"/>
      <c r="NBL36" s="76"/>
      <c r="NBM36" s="31"/>
      <c r="NBN36" s="76"/>
      <c r="NBO36" s="31"/>
      <c r="NBP36" s="76"/>
      <c r="NBQ36" s="31"/>
      <c r="NBR36" s="76"/>
      <c r="NBS36" s="31"/>
      <c r="NBT36" s="76"/>
      <c r="NBU36" s="31"/>
      <c r="NBV36" s="76"/>
      <c r="NBW36" s="31"/>
      <c r="NBX36" s="76"/>
      <c r="NBY36" s="24"/>
      <c r="NBZ36" s="76"/>
      <c r="NCA36" s="31"/>
      <c r="NCB36" s="76"/>
      <c r="NCC36" s="31"/>
      <c r="NCD36" s="76"/>
      <c r="NCE36" s="31"/>
      <c r="NCF36" s="76"/>
      <c r="NCG36" s="31"/>
      <c r="NCH36" s="76"/>
      <c r="NCI36" s="24"/>
      <c r="NCJ36" s="76"/>
      <c r="NCK36" s="31"/>
      <c r="NCL36" s="76"/>
      <c r="NCM36" s="31"/>
      <c r="NCN36" s="76"/>
      <c r="NCO36" s="31"/>
      <c r="NCP36" s="76"/>
      <c r="NCQ36" s="24"/>
      <c r="NCR36" s="75"/>
      <c r="NCS36" s="75"/>
      <c r="NCT36" s="75"/>
      <c r="NCU36" s="35"/>
      <c r="NCV36" s="76"/>
      <c r="NCW36" s="35"/>
      <c r="NCX36" s="76"/>
      <c r="NCY36" s="26"/>
      <c r="NCZ36" s="76"/>
      <c r="NDA36" s="26"/>
      <c r="NDB36" s="76"/>
      <c r="NDC36" s="26"/>
      <c r="NDD36" s="76"/>
      <c r="NDE36" s="26"/>
      <c r="NDF36" s="76"/>
      <c r="NDG36" s="26"/>
      <c r="NDH36" s="76"/>
      <c r="NDI36" s="26"/>
      <c r="NDJ36" s="76"/>
      <c r="NDK36" s="26"/>
      <c r="NDL36" s="76"/>
      <c r="NDM36" s="31"/>
      <c r="NDN36" s="76"/>
      <c r="NDO36" s="31"/>
      <c r="NDP36" s="76"/>
      <c r="NDQ36" s="31"/>
      <c r="NDR36" s="76"/>
      <c r="NDS36" s="31"/>
      <c r="NDT36" s="76"/>
      <c r="NDU36" s="31"/>
      <c r="NDV36" s="76"/>
      <c r="NDW36" s="31"/>
      <c r="NDX36" s="76"/>
      <c r="NDY36" s="31"/>
      <c r="NDZ36" s="76"/>
      <c r="NEA36" s="31"/>
      <c r="NEB36" s="76"/>
      <c r="NEC36" s="31"/>
      <c r="NED36" s="76"/>
      <c r="NEE36" s="31"/>
      <c r="NEF36" s="76"/>
      <c r="NEG36" s="31"/>
      <c r="NEH36" s="77"/>
      <c r="NEI36" s="31"/>
      <c r="NEJ36" s="76"/>
      <c r="NEK36" s="31"/>
      <c r="NEL36" s="76"/>
      <c r="NEM36" s="31"/>
      <c r="NEN36" s="76"/>
      <c r="NEO36" s="31"/>
      <c r="NEP36" s="76"/>
      <c r="NEQ36" s="31"/>
      <c r="NER36" s="76"/>
      <c r="NES36" s="31"/>
      <c r="NET36" s="76"/>
      <c r="NEU36" s="31"/>
      <c r="NEV36" s="76"/>
      <c r="NEW36" s="24"/>
      <c r="NEX36" s="76"/>
      <c r="NEY36" s="31"/>
      <c r="NEZ36" s="76"/>
      <c r="NFA36" s="31"/>
      <c r="NFB36" s="76"/>
      <c r="NFC36" s="31"/>
      <c r="NFD36" s="76"/>
      <c r="NFE36" s="31"/>
      <c r="NFF36" s="76"/>
      <c r="NFG36" s="24"/>
      <c r="NFH36" s="76"/>
      <c r="NFI36" s="31"/>
      <c r="NFJ36" s="76"/>
      <c r="NFK36" s="31"/>
      <c r="NFL36" s="76"/>
      <c r="NFM36" s="31"/>
      <c r="NFN36" s="76"/>
      <c r="NFO36" s="24"/>
      <c r="NFP36" s="75"/>
      <c r="NFQ36" s="75"/>
      <c r="NFR36" s="75"/>
      <c r="NFS36" s="35"/>
      <c r="NFT36" s="76"/>
      <c r="NFU36" s="35"/>
      <c r="NFV36" s="76"/>
      <c r="NFW36" s="26"/>
      <c r="NFX36" s="76"/>
      <c r="NFY36" s="26"/>
      <c r="NFZ36" s="76"/>
      <c r="NGA36" s="26"/>
      <c r="NGB36" s="76"/>
      <c r="NGC36" s="26"/>
      <c r="NGD36" s="76"/>
      <c r="NGE36" s="26"/>
      <c r="NGF36" s="76"/>
      <c r="NGG36" s="26"/>
      <c r="NGH36" s="76"/>
      <c r="NGI36" s="26"/>
      <c r="NGJ36" s="76"/>
      <c r="NGK36" s="31"/>
      <c r="NGL36" s="76"/>
      <c r="NGM36" s="31"/>
      <c r="NGN36" s="76"/>
      <c r="NGO36" s="31"/>
      <c r="NGP36" s="76"/>
      <c r="NGQ36" s="31"/>
      <c r="NGR36" s="76"/>
      <c r="NGS36" s="31"/>
      <c r="NGT36" s="76"/>
      <c r="NGU36" s="31"/>
      <c r="NGV36" s="76"/>
      <c r="NGW36" s="31"/>
      <c r="NGX36" s="76"/>
      <c r="NGY36" s="31"/>
      <c r="NGZ36" s="76"/>
      <c r="NHA36" s="31"/>
      <c r="NHB36" s="76"/>
      <c r="NHC36" s="31"/>
      <c r="NHD36" s="76"/>
      <c r="NHE36" s="31"/>
      <c r="NHF36" s="77"/>
      <c r="NHG36" s="31"/>
      <c r="NHH36" s="76"/>
      <c r="NHI36" s="31"/>
      <c r="NHJ36" s="76"/>
      <c r="NHK36" s="31"/>
      <c r="NHL36" s="76"/>
      <c r="NHM36" s="31"/>
      <c r="NHN36" s="76"/>
      <c r="NHO36" s="31"/>
      <c r="NHP36" s="76"/>
      <c r="NHQ36" s="31"/>
      <c r="NHR36" s="76"/>
      <c r="NHS36" s="31"/>
      <c r="NHT36" s="76"/>
      <c r="NHU36" s="24"/>
      <c r="NHV36" s="76"/>
      <c r="NHW36" s="31"/>
      <c r="NHX36" s="76"/>
      <c r="NHY36" s="31"/>
      <c r="NHZ36" s="76"/>
      <c r="NIA36" s="31"/>
      <c r="NIB36" s="76"/>
      <c r="NIC36" s="31"/>
      <c r="NID36" s="76"/>
      <c r="NIE36" s="24"/>
      <c r="NIF36" s="76"/>
      <c r="NIG36" s="31"/>
      <c r="NIH36" s="76"/>
      <c r="NII36" s="31"/>
      <c r="NIJ36" s="76"/>
      <c r="NIK36" s="31"/>
      <c r="NIL36" s="76"/>
      <c r="NIM36" s="24"/>
      <c r="NIN36" s="75"/>
      <c r="NIO36" s="75"/>
      <c r="NIP36" s="75"/>
      <c r="NIQ36" s="35"/>
      <c r="NIR36" s="76"/>
      <c r="NIS36" s="35"/>
      <c r="NIT36" s="76"/>
      <c r="NIU36" s="26"/>
      <c r="NIV36" s="76"/>
      <c r="NIW36" s="26"/>
      <c r="NIX36" s="76"/>
      <c r="NIY36" s="26"/>
      <c r="NIZ36" s="76"/>
      <c r="NJA36" s="26"/>
      <c r="NJB36" s="76"/>
      <c r="NJC36" s="26"/>
      <c r="NJD36" s="76"/>
      <c r="NJE36" s="26"/>
      <c r="NJF36" s="76"/>
      <c r="NJG36" s="26"/>
      <c r="NJH36" s="76"/>
      <c r="NJI36" s="31"/>
      <c r="NJJ36" s="76"/>
      <c r="NJK36" s="31"/>
      <c r="NJL36" s="76"/>
      <c r="NJM36" s="31"/>
      <c r="NJN36" s="76"/>
      <c r="NJO36" s="31"/>
      <c r="NJP36" s="76"/>
      <c r="NJQ36" s="31"/>
      <c r="NJR36" s="76"/>
      <c r="NJS36" s="31"/>
      <c r="NJT36" s="76"/>
      <c r="NJU36" s="31"/>
      <c r="NJV36" s="76"/>
      <c r="NJW36" s="31"/>
      <c r="NJX36" s="76"/>
      <c r="NJY36" s="31"/>
      <c r="NJZ36" s="76"/>
      <c r="NKA36" s="31"/>
      <c r="NKB36" s="76"/>
      <c r="NKC36" s="31"/>
      <c r="NKD36" s="77"/>
      <c r="NKE36" s="31"/>
      <c r="NKF36" s="76"/>
      <c r="NKG36" s="31"/>
      <c r="NKH36" s="76"/>
      <c r="NKI36" s="31"/>
      <c r="NKJ36" s="76"/>
      <c r="NKK36" s="31"/>
      <c r="NKL36" s="76"/>
      <c r="NKM36" s="31"/>
      <c r="NKN36" s="76"/>
      <c r="NKO36" s="31"/>
      <c r="NKP36" s="76"/>
      <c r="NKQ36" s="31"/>
      <c r="NKR36" s="76"/>
      <c r="NKS36" s="24"/>
      <c r="NKT36" s="76"/>
      <c r="NKU36" s="31"/>
      <c r="NKV36" s="76"/>
      <c r="NKW36" s="31"/>
      <c r="NKX36" s="76"/>
      <c r="NKY36" s="31"/>
      <c r="NKZ36" s="76"/>
      <c r="NLA36" s="31"/>
      <c r="NLB36" s="76"/>
      <c r="NLC36" s="24"/>
      <c r="NLD36" s="76"/>
      <c r="NLE36" s="31"/>
      <c r="NLF36" s="76"/>
      <c r="NLG36" s="31"/>
      <c r="NLH36" s="76"/>
      <c r="NLI36" s="31"/>
      <c r="NLJ36" s="76"/>
      <c r="NLK36" s="24"/>
      <c r="NLL36" s="75"/>
      <c r="NLM36" s="75"/>
      <c r="NLN36" s="75"/>
      <c r="NLO36" s="35"/>
      <c r="NLP36" s="76"/>
      <c r="NLQ36" s="35"/>
      <c r="NLR36" s="76"/>
      <c r="NLS36" s="26"/>
      <c r="NLT36" s="76"/>
      <c r="NLU36" s="26"/>
      <c r="NLV36" s="76"/>
      <c r="NLW36" s="26"/>
      <c r="NLX36" s="76"/>
      <c r="NLY36" s="26"/>
      <c r="NLZ36" s="76"/>
      <c r="NMA36" s="26"/>
      <c r="NMB36" s="76"/>
      <c r="NMC36" s="26"/>
      <c r="NMD36" s="76"/>
      <c r="NME36" s="26"/>
      <c r="NMF36" s="76"/>
      <c r="NMG36" s="31"/>
      <c r="NMH36" s="76"/>
      <c r="NMI36" s="31"/>
      <c r="NMJ36" s="76"/>
      <c r="NMK36" s="31"/>
      <c r="NML36" s="76"/>
      <c r="NMM36" s="31"/>
      <c r="NMN36" s="76"/>
      <c r="NMO36" s="31"/>
      <c r="NMP36" s="76"/>
      <c r="NMQ36" s="31"/>
      <c r="NMR36" s="76"/>
      <c r="NMS36" s="31"/>
      <c r="NMT36" s="76"/>
      <c r="NMU36" s="31"/>
      <c r="NMV36" s="76"/>
      <c r="NMW36" s="31"/>
      <c r="NMX36" s="76"/>
      <c r="NMY36" s="31"/>
      <c r="NMZ36" s="76"/>
      <c r="NNA36" s="31"/>
      <c r="NNB36" s="77"/>
      <c r="NNC36" s="31"/>
      <c r="NND36" s="76"/>
      <c r="NNE36" s="31"/>
      <c r="NNF36" s="76"/>
      <c r="NNG36" s="31"/>
      <c r="NNH36" s="76"/>
      <c r="NNI36" s="31"/>
      <c r="NNJ36" s="76"/>
      <c r="NNK36" s="31"/>
      <c r="NNL36" s="76"/>
      <c r="NNM36" s="31"/>
      <c r="NNN36" s="76"/>
      <c r="NNO36" s="31"/>
      <c r="NNP36" s="76"/>
      <c r="NNQ36" s="24"/>
      <c r="NNR36" s="76"/>
      <c r="NNS36" s="31"/>
      <c r="NNT36" s="76"/>
      <c r="NNU36" s="31"/>
      <c r="NNV36" s="76"/>
      <c r="NNW36" s="31"/>
      <c r="NNX36" s="76"/>
      <c r="NNY36" s="31"/>
      <c r="NNZ36" s="76"/>
      <c r="NOA36" s="24"/>
      <c r="NOB36" s="76"/>
      <c r="NOC36" s="31"/>
      <c r="NOD36" s="76"/>
      <c r="NOE36" s="31"/>
      <c r="NOF36" s="76"/>
      <c r="NOG36" s="31"/>
      <c r="NOH36" s="76"/>
      <c r="NOI36" s="24"/>
      <c r="NOJ36" s="75"/>
      <c r="NOK36" s="75"/>
      <c r="NOL36" s="75"/>
      <c r="NOM36" s="35"/>
      <c r="NON36" s="76"/>
      <c r="NOO36" s="35"/>
      <c r="NOP36" s="76"/>
      <c r="NOQ36" s="26"/>
      <c r="NOR36" s="76"/>
      <c r="NOS36" s="26"/>
      <c r="NOT36" s="76"/>
      <c r="NOU36" s="26"/>
      <c r="NOV36" s="76"/>
      <c r="NOW36" s="26"/>
      <c r="NOX36" s="76"/>
      <c r="NOY36" s="26"/>
      <c r="NOZ36" s="76"/>
      <c r="NPA36" s="26"/>
      <c r="NPB36" s="76"/>
      <c r="NPC36" s="26"/>
      <c r="NPD36" s="76"/>
      <c r="NPE36" s="31"/>
      <c r="NPF36" s="76"/>
      <c r="NPG36" s="31"/>
      <c r="NPH36" s="76"/>
      <c r="NPI36" s="31"/>
      <c r="NPJ36" s="76"/>
      <c r="NPK36" s="31"/>
      <c r="NPL36" s="76"/>
      <c r="NPM36" s="31"/>
      <c r="NPN36" s="76"/>
      <c r="NPO36" s="31"/>
      <c r="NPP36" s="76"/>
      <c r="NPQ36" s="31"/>
      <c r="NPR36" s="76"/>
      <c r="NPS36" s="31"/>
      <c r="NPT36" s="76"/>
      <c r="NPU36" s="31"/>
      <c r="NPV36" s="76"/>
      <c r="NPW36" s="31"/>
      <c r="NPX36" s="76"/>
      <c r="NPY36" s="31"/>
      <c r="NPZ36" s="77"/>
      <c r="NQA36" s="31"/>
      <c r="NQB36" s="76"/>
      <c r="NQC36" s="31"/>
      <c r="NQD36" s="76"/>
      <c r="NQE36" s="31"/>
      <c r="NQF36" s="76"/>
      <c r="NQG36" s="31"/>
      <c r="NQH36" s="76"/>
      <c r="NQI36" s="31"/>
      <c r="NQJ36" s="76"/>
      <c r="NQK36" s="31"/>
      <c r="NQL36" s="76"/>
      <c r="NQM36" s="31"/>
      <c r="NQN36" s="76"/>
      <c r="NQO36" s="24"/>
      <c r="NQP36" s="76"/>
      <c r="NQQ36" s="31"/>
      <c r="NQR36" s="76"/>
      <c r="NQS36" s="31"/>
      <c r="NQT36" s="76"/>
      <c r="NQU36" s="31"/>
      <c r="NQV36" s="76"/>
      <c r="NQW36" s="31"/>
      <c r="NQX36" s="76"/>
      <c r="NQY36" s="24"/>
      <c r="NQZ36" s="76"/>
      <c r="NRA36" s="31"/>
      <c r="NRB36" s="76"/>
      <c r="NRC36" s="31"/>
      <c r="NRD36" s="76"/>
      <c r="NRE36" s="31"/>
      <c r="NRF36" s="76"/>
      <c r="NRG36" s="24"/>
      <c r="NRH36" s="75"/>
      <c r="NRI36" s="75"/>
      <c r="NRJ36" s="75"/>
      <c r="NRK36" s="35"/>
      <c r="NRL36" s="76"/>
      <c r="NRM36" s="35"/>
      <c r="NRN36" s="76"/>
      <c r="NRO36" s="26"/>
      <c r="NRP36" s="76"/>
      <c r="NRQ36" s="26"/>
      <c r="NRR36" s="76"/>
      <c r="NRS36" s="26"/>
      <c r="NRT36" s="76"/>
      <c r="NRU36" s="26"/>
      <c r="NRV36" s="76"/>
      <c r="NRW36" s="26"/>
      <c r="NRX36" s="76"/>
      <c r="NRY36" s="26"/>
      <c r="NRZ36" s="76"/>
      <c r="NSA36" s="26"/>
      <c r="NSB36" s="76"/>
      <c r="NSC36" s="31"/>
      <c r="NSD36" s="76"/>
      <c r="NSE36" s="31"/>
      <c r="NSF36" s="76"/>
      <c r="NSG36" s="31"/>
      <c r="NSH36" s="76"/>
      <c r="NSI36" s="31"/>
      <c r="NSJ36" s="76"/>
      <c r="NSK36" s="31"/>
      <c r="NSL36" s="76"/>
      <c r="NSM36" s="31"/>
      <c r="NSN36" s="76"/>
      <c r="NSO36" s="31"/>
      <c r="NSP36" s="76"/>
      <c r="NSQ36" s="31"/>
      <c r="NSR36" s="76"/>
      <c r="NSS36" s="31"/>
      <c r="NST36" s="76"/>
      <c r="NSU36" s="31"/>
      <c r="NSV36" s="76"/>
      <c r="NSW36" s="31"/>
      <c r="NSX36" s="77"/>
      <c r="NSY36" s="31"/>
      <c r="NSZ36" s="76"/>
      <c r="NTA36" s="31"/>
      <c r="NTB36" s="76"/>
      <c r="NTC36" s="31"/>
      <c r="NTD36" s="76"/>
      <c r="NTE36" s="31"/>
      <c r="NTF36" s="76"/>
      <c r="NTG36" s="31"/>
      <c r="NTH36" s="76"/>
      <c r="NTI36" s="31"/>
      <c r="NTJ36" s="76"/>
      <c r="NTK36" s="31"/>
      <c r="NTL36" s="76"/>
      <c r="NTM36" s="24"/>
      <c r="NTN36" s="76"/>
      <c r="NTO36" s="31"/>
      <c r="NTP36" s="76"/>
      <c r="NTQ36" s="31"/>
      <c r="NTR36" s="76"/>
      <c r="NTS36" s="31"/>
      <c r="NTT36" s="76"/>
      <c r="NTU36" s="31"/>
      <c r="NTV36" s="76"/>
      <c r="NTW36" s="24"/>
      <c r="NTX36" s="76"/>
      <c r="NTY36" s="31"/>
      <c r="NTZ36" s="76"/>
      <c r="NUA36" s="31"/>
      <c r="NUB36" s="76"/>
      <c r="NUC36" s="31"/>
      <c r="NUD36" s="76"/>
      <c r="NUE36" s="24"/>
      <c r="NUF36" s="75"/>
      <c r="NUG36" s="75"/>
      <c r="NUH36" s="75"/>
      <c r="NUI36" s="35"/>
      <c r="NUJ36" s="76"/>
      <c r="NUK36" s="35"/>
      <c r="NUL36" s="76"/>
      <c r="NUM36" s="26"/>
      <c r="NUN36" s="76"/>
      <c r="NUO36" s="26"/>
      <c r="NUP36" s="76"/>
      <c r="NUQ36" s="26"/>
      <c r="NUR36" s="76"/>
      <c r="NUS36" s="26"/>
      <c r="NUT36" s="76"/>
      <c r="NUU36" s="26"/>
      <c r="NUV36" s="76"/>
      <c r="NUW36" s="26"/>
      <c r="NUX36" s="76"/>
      <c r="NUY36" s="26"/>
      <c r="NUZ36" s="76"/>
      <c r="NVA36" s="31"/>
      <c r="NVB36" s="76"/>
      <c r="NVC36" s="31"/>
      <c r="NVD36" s="76"/>
      <c r="NVE36" s="31"/>
      <c r="NVF36" s="76"/>
      <c r="NVG36" s="31"/>
      <c r="NVH36" s="76"/>
      <c r="NVI36" s="31"/>
      <c r="NVJ36" s="76"/>
      <c r="NVK36" s="31"/>
      <c r="NVL36" s="76"/>
      <c r="NVM36" s="31"/>
      <c r="NVN36" s="76"/>
      <c r="NVO36" s="31"/>
      <c r="NVP36" s="76"/>
      <c r="NVQ36" s="31"/>
      <c r="NVR36" s="76"/>
      <c r="NVS36" s="31"/>
      <c r="NVT36" s="76"/>
      <c r="NVU36" s="31"/>
      <c r="NVV36" s="77"/>
      <c r="NVW36" s="31"/>
      <c r="NVX36" s="76"/>
      <c r="NVY36" s="31"/>
      <c r="NVZ36" s="76"/>
      <c r="NWA36" s="31"/>
      <c r="NWB36" s="76"/>
      <c r="NWC36" s="31"/>
      <c r="NWD36" s="76"/>
      <c r="NWE36" s="31"/>
      <c r="NWF36" s="76"/>
      <c r="NWG36" s="31"/>
      <c r="NWH36" s="76"/>
      <c r="NWI36" s="31"/>
      <c r="NWJ36" s="76"/>
      <c r="NWK36" s="24"/>
      <c r="NWL36" s="76"/>
      <c r="NWM36" s="31"/>
      <c r="NWN36" s="76"/>
      <c r="NWO36" s="31"/>
      <c r="NWP36" s="76"/>
      <c r="NWQ36" s="31"/>
      <c r="NWR36" s="76"/>
      <c r="NWS36" s="31"/>
      <c r="NWT36" s="76"/>
      <c r="NWU36" s="24"/>
      <c r="NWV36" s="76"/>
      <c r="NWW36" s="31"/>
      <c r="NWX36" s="76"/>
      <c r="NWY36" s="31"/>
      <c r="NWZ36" s="76"/>
      <c r="NXA36" s="31"/>
      <c r="NXB36" s="76"/>
      <c r="NXC36" s="24"/>
      <c r="NXD36" s="75"/>
      <c r="NXE36" s="75"/>
      <c r="NXF36" s="75"/>
      <c r="NXG36" s="35"/>
      <c r="NXH36" s="76"/>
      <c r="NXI36" s="35"/>
      <c r="NXJ36" s="76"/>
      <c r="NXK36" s="26"/>
      <c r="NXL36" s="76"/>
      <c r="NXM36" s="26"/>
      <c r="NXN36" s="76"/>
      <c r="NXO36" s="26"/>
      <c r="NXP36" s="76"/>
      <c r="NXQ36" s="26"/>
      <c r="NXR36" s="76"/>
      <c r="NXS36" s="26"/>
      <c r="NXT36" s="76"/>
      <c r="NXU36" s="26"/>
      <c r="NXV36" s="76"/>
      <c r="NXW36" s="26"/>
      <c r="NXX36" s="76"/>
      <c r="NXY36" s="31"/>
      <c r="NXZ36" s="76"/>
      <c r="NYA36" s="31"/>
      <c r="NYB36" s="76"/>
      <c r="NYC36" s="31"/>
      <c r="NYD36" s="76"/>
      <c r="NYE36" s="31"/>
      <c r="NYF36" s="76"/>
      <c r="NYG36" s="31"/>
      <c r="NYH36" s="76"/>
      <c r="NYI36" s="31"/>
      <c r="NYJ36" s="76"/>
      <c r="NYK36" s="31"/>
      <c r="NYL36" s="76"/>
      <c r="NYM36" s="31"/>
      <c r="NYN36" s="76"/>
      <c r="NYO36" s="31"/>
      <c r="NYP36" s="76"/>
      <c r="NYQ36" s="31"/>
      <c r="NYR36" s="76"/>
      <c r="NYS36" s="31"/>
      <c r="NYT36" s="77"/>
      <c r="NYU36" s="31"/>
      <c r="NYV36" s="76"/>
      <c r="NYW36" s="31"/>
      <c r="NYX36" s="76"/>
      <c r="NYY36" s="31"/>
      <c r="NYZ36" s="76"/>
      <c r="NZA36" s="31"/>
      <c r="NZB36" s="76"/>
      <c r="NZC36" s="31"/>
      <c r="NZD36" s="76"/>
      <c r="NZE36" s="31"/>
      <c r="NZF36" s="76"/>
      <c r="NZG36" s="31"/>
      <c r="NZH36" s="76"/>
      <c r="NZI36" s="24"/>
      <c r="NZJ36" s="76"/>
      <c r="NZK36" s="31"/>
      <c r="NZL36" s="76"/>
      <c r="NZM36" s="31"/>
      <c r="NZN36" s="76"/>
      <c r="NZO36" s="31"/>
      <c r="NZP36" s="76"/>
      <c r="NZQ36" s="31"/>
      <c r="NZR36" s="76"/>
      <c r="NZS36" s="24"/>
      <c r="NZT36" s="76"/>
      <c r="NZU36" s="31"/>
      <c r="NZV36" s="76"/>
      <c r="NZW36" s="31"/>
      <c r="NZX36" s="76"/>
      <c r="NZY36" s="31"/>
      <c r="NZZ36" s="76"/>
      <c r="OAA36" s="24"/>
      <c r="OAB36" s="75"/>
      <c r="OAC36" s="75"/>
      <c r="OAD36" s="75"/>
      <c r="OAE36" s="35"/>
      <c r="OAF36" s="76"/>
      <c r="OAG36" s="35"/>
      <c r="OAH36" s="76"/>
      <c r="OAI36" s="26"/>
      <c r="OAJ36" s="76"/>
      <c r="OAK36" s="26"/>
      <c r="OAL36" s="76"/>
      <c r="OAM36" s="26"/>
      <c r="OAN36" s="76"/>
      <c r="OAO36" s="26"/>
      <c r="OAP36" s="76"/>
      <c r="OAQ36" s="26"/>
      <c r="OAR36" s="76"/>
      <c r="OAS36" s="26"/>
      <c r="OAT36" s="76"/>
      <c r="OAU36" s="26"/>
      <c r="OAV36" s="76"/>
      <c r="OAW36" s="31"/>
      <c r="OAX36" s="76"/>
      <c r="OAY36" s="31"/>
      <c r="OAZ36" s="76"/>
      <c r="OBA36" s="31"/>
      <c r="OBB36" s="76"/>
      <c r="OBC36" s="31"/>
      <c r="OBD36" s="76"/>
      <c r="OBE36" s="31"/>
      <c r="OBF36" s="76"/>
      <c r="OBG36" s="31"/>
      <c r="OBH36" s="76"/>
      <c r="OBI36" s="31"/>
      <c r="OBJ36" s="76"/>
      <c r="OBK36" s="31"/>
      <c r="OBL36" s="76"/>
      <c r="OBM36" s="31"/>
      <c r="OBN36" s="76"/>
      <c r="OBO36" s="31"/>
      <c r="OBP36" s="76"/>
      <c r="OBQ36" s="31"/>
      <c r="OBR36" s="77"/>
      <c r="OBS36" s="31"/>
      <c r="OBT36" s="76"/>
      <c r="OBU36" s="31"/>
      <c r="OBV36" s="76"/>
      <c r="OBW36" s="31"/>
      <c r="OBX36" s="76"/>
      <c r="OBY36" s="31"/>
      <c r="OBZ36" s="76"/>
      <c r="OCA36" s="31"/>
      <c r="OCB36" s="76"/>
      <c r="OCC36" s="31"/>
      <c r="OCD36" s="76"/>
      <c r="OCE36" s="31"/>
      <c r="OCF36" s="76"/>
      <c r="OCG36" s="24"/>
      <c r="OCH36" s="76"/>
      <c r="OCI36" s="31"/>
      <c r="OCJ36" s="76"/>
      <c r="OCK36" s="31"/>
      <c r="OCL36" s="76"/>
      <c r="OCM36" s="31"/>
      <c r="OCN36" s="76"/>
      <c r="OCO36" s="31"/>
      <c r="OCP36" s="76"/>
      <c r="OCQ36" s="24"/>
      <c r="OCR36" s="76"/>
      <c r="OCS36" s="31"/>
      <c r="OCT36" s="76"/>
      <c r="OCU36" s="31"/>
      <c r="OCV36" s="76"/>
      <c r="OCW36" s="31"/>
      <c r="OCX36" s="76"/>
      <c r="OCY36" s="24"/>
      <c r="OCZ36" s="75"/>
      <c r="ODA36" s="75"/>
      <c r="ODB36" s="75"/>
      <c r="ODC36" s="35"/>
      <c r="ODD36" s="76"/>
      <c r="ODE36" s="35"/>
      <c r="ODF36" s="76"/>
      <c r="ODG36" s="26"/>
      <c r="ODH36" s="76"/>
      <c r="ODI36" s="26"/>
      <c r="ODJ36" s="76"/>
      <c r="ODK36" s="26"/>
      <c r="ODL36" s="76"/>
      <c r="ODM36" s="26"/>
      <c r="ODN36" s="76"/>
      <c r="ODO36" s="26"/>
      <c r="ODP36" s="76"/>
      <c r="ODQ36" s="26"/>
      <c r="ODR36" s="76"/>
      <c r="ODS36" s="26"/>
      <c r="ODT36" s="76"/>
      <c r="ODU36" s="31"/>
      <c r="ODV36" s="76"/>
      <c r="ODW36" s="31"/>
      <c r="ODX36" s="76"/>
      <c r="ODY36" s="31"/>
      <c r="ODZ36" s="76"/>
      <c r="OEA36" s="31"/>
      <c r="OEB36" s="76"/>
      <c r="OEC36" s="31"/>
      <c r="OED36" s="76"/>
      <c r="OEE36" s="31"/>
      <c r="OEF36" s="76"/>
      <c r="OEG36" s="31"/>
      <c r="OEH36" s="76"/>
      <c r="OEI36" s="31"/>
      <c r="OEJ36" s="76"/>
      <c r="OEK36" s="31"/>
      <c r="OEL36" s="76"/>
      <c r="OEM36" s="31"/>
      <c r="OEN36" s="76"/>
      <c r="OEO36" s="31"/>
      <c r="OEP36" s="77"/>
      <c r="OEQ36" s="31"/>
      <c r="OER36" s="76"/>
      <c r="OES36" s="31"/>
      <c r="OET36" s="76"/>
      <c r="OEU36" s="31"/>
      <c r="OEV36" s="76"/>
      <c r="OEW36" s="31"/>
      <c r="OEX36" s="76"/>
      <c r="OEY36" s="31"/>
      <c r="OEZ36" s="76"/>
      <c r="OFA36" s="31"/>
      <c r="OFB36" s="76"/>
      <c r="OFC36" s="31"/>
      <c r="OFD36" s="76"/>
      <c r="OFE36" s="24"/>
      <c r="OFF36" s="76"/>
      <c r="OFG36" s="31"/>
      <c r="OFH36" s="76"/>
      <c r="OFI36" s="31"/>
      <c r="OFJ36" s="76"/>
      <c r="OFK36" s="31"/>
      <c r="OFL36" s="76"/>
      <c r="OFM36" s="31"/>
      <c r="OFN36" s="76"/>
      <c r="OFO36" s="24"/>
      <c r="OFP36" s="76"/>
      <c r="OFQ36" s="31"/>
      <c r="OFR36" s="76"/>
      <c r="OFS36" s="31"/>
      <c r="OFT36" s="76"/>
      <c r="OFU36" s="31"/>
      <c r="OFV36" s="76"/>
      <c r="OFW36" s="24"/>
      <c r="OFX36" s="75"/>
      <c r="OFY36" s="75"/>
      <c r="OFZ36" s="75"/>
      <c r="OGA36" s="35"/>
      <c r="OGB36" s="76"/>
      <c r="OGC36" s="35"/>
      <c r="OGD36" s="76"/>
      <c r="OGE36" s="26"/>
      <c r="OGF36" s="76"/>
      <c r="OGG36" s="26"/>
      <c r="OGH36" s="76"/>
      <c r="OGI36" s="26"/>
      <c r="OGJ36" s="76"/>
      <c r="OGK36" s="26"/>
      <c r="OGL36" s="76"/>
      <c r="OGM36" s="26"/>
      <c r="OGN36" s="76"/>
      <c r="OGO36" s="26"/>
      <c r="OGP36" s="76"/>
      <c r="OGQ36" s="26"/>
      <c r="OGR36" s="76"/>
      <c r="OGS36" s="31"/>
      <c r="OGT36" s="76"/>
      <c r="OGU36" s="31"/>
      <c r="OGV36" s="76"/>
      <c r="OGW36" s="31"/>
      <c r="OGX36" s="76"/>
      <c r="OGY36" s="31"/>
      <c r="OGZ36" s="76"/>
      <c r="OHA36" s="31"/>
      <c r="OHB36" s="76"/>
      <c r="OHC36" s="31"/>
      <c r="OHD36" s="76"/>
      <c r="OHE36" s="31"/>
      <c r="OHF36" s="76"/>
      <c r="OHG36" s="31"/>
      <c r="OHH36" s="76"/>
      <c r="OHI36" s="31"/>
      <c r="OHJ36" s="76"/>
      <c r="OHK36" s="31"/>
      <c r="OHL36" s="76"/>
      <c r="OHM36" s="31"/>
      <c r="OHN36" s="77"/>
      <c r="OHO36" s="31"/>
      <c r="OHP36" s="76"/>
      <c r="OHQ36" s="31"/>
      <c r="OHR36" s="76"/>
      <c r="OHS36" s="31"/>
      <c r="OHT36" s="76"/>
      <c r="OHU36" s="31"/>
      <c r="OHV36" s="76"/>
      <c r="OHW36" s="31"/>
      <c r="OHX36" s="76"/>
      <c r="OHY36" s="31"/>
      <c r="OHZ36" s="76"/>
      <c r="OIA36" s="31"/>
      <c r="OIB36" s="76"/>
      <c r="OIC36" s="24"/>
      <c r="OID36" s="76"/>
      <c r="OIE36" s="31"/>
      <c r="OIF36" s="76"/>
      <c r="OIG36" s="31"/>
      <c r="OIH36" s="76"/>
      <c r="OII36" s="31"/>
      <c r="OIJ36" s="76"/>
      <c r="OIK36" s="31"/>
      <c r="OIL36" s="76"/>
      <c r="OIM36" s="24"/>
      <c r="OIN36" s="76"/>
      <c r="OIO36" s="31"/>
      <c r="OIP36" s="76"/>
      <c r="OIQ36" s="31"/>
      <c r="OIR36" s="76"/>
      <c r="OIS36" s="31"/>
      <c r="OIT36" s="76"/>
      <c r="OIU36" s="24"/>
      <c r="OIV36" s="75"/>
      <c r="OIW36" s="75"/>
      <c r="OIX36" s="75"/>
      <c r="OIY36" s="35"/>
      <c r="OIZ36" s="76"/>
      <c r="OJA36" s="35"/>
      <c r="OJB36" s="76"/>
      <c r="OJC36" s="26"/>
      <c r="OJD36" s="76"/>
      <c r="OJE36" s="26"/>
      <c r="OJF36" s="76"/>
      <c r="OJG36" s="26"/>
      <c r="OJH36" s="76"/>
      <c r="OJI36" s="26"/>
      <c r="OJJ36" s="76"/>
      <c r="OJK36" s="26"/>
      <c r="OJL36" s="76"/>
      <c r="OJM36" s="26"/>
      <c r="OJN36" s="76"/>
      <c r="OJO36" s="26"/>
      <c r="OJP36" s="76"/>
      <c r="OJQ36" s="31"/>
      <c r="OJR36" s="76"/>
      <c r="OJS36" s="31"/>
      <c r="OJT36" s="76"/>
      <c r="OJU36" s="31"/>
      <c r="OJV36" s="76"/>
      <c r="OJW36" s="31"/>
      <c r="OJX36" s="76"/>
      <c r="OJY36" s="31"/>
      <c r="OJZ36" s="76"/>
      <c r="OKA36" s="31"/>
      <c r="OKB36" s="76"/>
      <c r="OKC36" s="31"/>
      <c r="OKD36" s="76"/>
      <c r="OKE36" s="31"/>
      <c r="OKF36" s="76"/>
      <c r="OKG36" s="31"/>
      <c r="OKH36" s="76"/>
      <c r="OKI36" s="31"/>
      <c r="OKJ36" s="76"/>
      <c r="OKK36" s="31"/>
      <c r="OKL36" s="77"/>
      <c r="OKM36" s="31"/>
      <c r="OKN36" s="76"/>
      <c r="OKO36" s="31"/>
      <c r="OKP36" s="76"/>
      <c r="OKQ36" s="31"/>
      <c r="OKR36" s="76"/>
      <c r="OKS36" s="31"/>
      <c r="OKT36" s="76"/>
      <c r="OKU36" s="31"/>
      <c r="OKV36" s="76"/>
      <c r="OKW36" s="31"/>
      <c r="OKX36" s="76"/>
      <c r="OKY36" s="31"/>
      <c r="OKZ36" s="76"/>
      <c r="OLA36" s="24"/>
      <c r="OLB36" s="76"/>
      <c r="OLC36" s="31"/>
      <c r="OLD36" s="76"/>
      <c r="OLE36" s="31"/>
      <c r="OLF36" s="76"/>
      <c r="OLG36" s="31"/>
      <c r="OLH36" s="76"/>
      <c r="OLI36" s="31"/>
      <c r="OLJ36" s="76"/>
      <c r="OLK36" s="24"/>
      <c r="OLL36" s="76"/>
      <c r="OLM36" s="31"/>
      <c r="OLN36" s="76"/>
      <c r="OLO36" s="31"/>
      <c r="OLP36" s="76"/>
      <c r="OLQ36" s="31"/>
      <c r="OLR36" s="76"/>
      <c r="OLS36" s="24"/>
      <c r="OLT36" s="75"/>
      <c r="OLU36" s="75"/>
      <c r="OLV36" s="75"/>
      <c r="OLW36" s="35"/>
      <c r="OLX36" s="76"/>
      <c r="OLY36" s="35"/>
      <c r="OLZ36" s="76"/>
      <c r="OMA36" s="26"/>
      <c r="OMB36" s="76"/>
      <c r="OMC36" s="26"/>
      <c r="OMD36" s="76"/>
      <c r="OME36" s="26"/>
      <c r="OMF36" s="76"/>
      <c r="OMG36" s="26"/>
      <c r="OMH36" s="76"/>
      <c r="OMI36" s="26"/>
      <c r="OMJ36" s="76"/>
      <c r="OMK36" s="26"/>
      <c r="OML36" s="76"/>
      <c r="OMM36" s="26"/>
      <c r="OMN36" s="76"/>
      <c r="OMO36" s="31"/>
      <c r="OMP36" s="76"/>
      <c r="OMQ36" s="31"/>
      <c r="OMR36" s="76"/>
      <c r="OMS36" s="31"/>
      <c r="OMT36" s="76"/>
      <c r="OMU36" s="31"/>
      <c r="OMV36" s="76"/>
      <c r="OMW36" s="31"/>
      <c r="OMX36" s="76"/>
      <c r="OMY36" s="31"/>
      <c r="OMZ36" s="76"/>
      <c r="ONA36" s="31"/>
      <c r="ONB36" s="76"/>
      <c r="ONC36" s="31"/>
      <c r="OND36" s="76"/>
      <c r="ONE36" s="31"/>
      <c r="ONF36" s="76"/>
      <c r="ONG36" s="31"/>
      <c r="ONH36" s="76"/>
      <c r="ONI36" s="31"/>
      <c r="ONJ36" s="77"/>
      <c r="ONK36" s="31"/>
      <c r="ONL36" s="76"/>
      <c r="ONM36" s="31"/>
      <c r="ONN36" s="76"/>
      <c r="ONO36" s="31"/>
      <c r="ONP36" s="76"/>
      <c r="ONQ36" s="31"/>
      <c r="ONR36" s="76"/>
      <c r="ONS36" s="31"/>
      <c r="ONT36" s="76"/>
      <c r="ONU36" s="31"/>
      <c r="ONV36" s="76"/>
      <c r="ONW36" s="31"/>
      <c r="ONX36" s="76"/>
      <c r="ONY36" s="24"/>
      <c r="ONZ36" s="76"/>
      <c r="OOA36" s="31"/>
      <c r="OOB36" s="76"/>
      <c r="OOC36" s="31"/>
      <c r="OOD36" s="76"/>
      <c r="OOE36" s="31"/>
      <c r="OOF36" s="76"/>
      <c r="OOG36" s="31"/>
      <c r="OOH36" s="76"/>
      <c r="OOI36" s="24"/>
      <c r="OOJ36" s="76"/>
      <c r="OOK36" s="31"/>
      <c r="OOL36" s="76"/>
      <c r="OOM36" s="31"/>
      <c r="OON36" s="76"/>
      <c r="OOO36" s="31"/>
      <c r="OOP36" s="76"/>
      <c r="OOQ36" s="24"/>
      <c r="OOR36" s="75"/>
      <c r="OOS36" s="75"/>
      <c r="OOT36" s="75"/>
      <c r="OOU36" s="35"/>
      <c r="OOV36" s="76"/>
      <c r="OOW36" s="35"/>
      <c r="OOX36" s="76"/>
      <c r="OOY36" s="26"/>
      <c r="OOZ36" s="76"/>
      <c r="OPA36" s="26"/>
      <c r="OPB36" s="76"/>
      <c r="OPC36" s="26"/>
      <c r="OPD36" s="76"/>
      <c r="OPE36" s="26"/>
      <c r="OPF36" s="76"/>
      <c r="OPG36" s="26"/>
      <c r="OPH36" s="76"/>
      <c r="OPI36" s="26"/>
      <c r="OPJ36" s="76"/>
      <c r="OPK36" s="26"/>
      <c r="OPL36" s="76"/>
      <c r="OPM36" s="31"/>
      <c r="OPN36" s="76"/>
      <c r="OPO36" s="31"/>
      <c r="OPP36" s="76"/>
      <c r="OPQ36" s="31"/>
      <c r="OPR36" s="76"/>
      <c r="OPS36" s="31"/>
      <c r="OPT36" s="76"/>
      <c r="OPU36" s="31"/>
      <c r="OPV36" s="76"/>
      <c r="OPW36" s="31"/>
      <c r="OPX36" s="76"/>
      <c r="OPY36" s="31"/>
      <c r="OPZ36" s="76"/>
      <c r="OQA36" s="31"/>
      <c r="OQB36" s="76"/>
      <c r="OQC36" s="31"/>
      <c r="OQD36" s="76"/>
      <c r="OQE36" s="31"/>
      <c r="OQF36" s="76"/>
      <c r="OQG36" s="31"/>
      <c r="OQH36" s="77"/>
      <c r="OQI36" s="31"/>
      <c r="OQJ36" s="76"/>
      <c r="OQK36" s="31"/>
      <c r="OQL36" s="76"/>
      <c r="OQM36" s="31"/>
      <c r="OQN36" s="76"/>
      <c r="OQO36" s="31"/>
      <c r="OQP36" s="76"/>
      <c r="OQQ36" s="31"/>
      <c r="OQR36" s="76"/>
      <c r="OQS36" s="31"/>
      <c r="OQT36" s="76"/>
      <c r="OQU36" s="31"/>
      <c r="OQV36" s="76"/>
      <c r="OQW36" s="24"/>
      <c r="OQX36" s="76"/>
      <c r="OQY36" s="31"/>
      <c r="OQZ36" s="76"/>
      <c r="ORA36" s="31"/>
      <c r="ORB36" s="76"/>
      <c r="ORC36" s="31"/>
      <c r="ORD36" s="76"/>
      <c r="ORE36" s="31"/>
      <c r="ORF36" s="76"/>
      <c r="ORG36" s="24"/>
      <c r="ORH36" s="76"/>
      <c r="ORI36" s="31"/>
      <c r="ORJ36" s="76"/>
      <c r="ORK36" s="31"/>
      <c r="ORL36" s="76"/>
      <c r="ORM36" s="31"/>
      <c r="ORN36" s="76"/>
      <c r="ORO36" s="24"/>
      <c r="ORP36" s="75"/>
      <c r="ORQ36" s="75"/>
      <c r="ORR36" s="75"/>
      <c r="ORS36" s="35"/>
      <c r="ORT36" s="76"/>
      <c r="ORU36" s="35"/>
      <c r="ORV36" s="76"/>
      <c r="ORW36" s="26"/>
      <c r="ORX36" s="76"/>
      <c r="ORY36" s="26"/>
      <c r="ORZ36" s="76"/>
      <c r="OSA36" s="26"/>
      <c r="OSB36" s="76"/>
      <c r="OSC36" s="26"/>
      <c r="OSD36" s="76"/>
      <c r="OSE36" s="26"/>
      <c r="OSF36" s="76"/>
      <c r="OSG36" s="26"/>
      <c r="OSH36" s="76"/>
      <c r="OSI36" s="26"/>
      <c r="OSJ36" s="76"/>
      <c r="OSK36" s="31"/>
      <c r="OSL36" s="76"/>
      <c r="OSM36" s="31"/>
      <c r="OSN36" s="76"/>
      <c r="OSO36" s="31"/>
      <c r="OSP36" s="76"/>
      <c r="OSQ36" s="31"/>
      <c r="OSR36" s="76"/>
      <c r="OSS36" s="31"/>
      <c r="OST36" s="76"/>
      <c r="OSU36" s="31"/>
      <c r="OSV36" s="76"/>
      <c r="OSW36" s="31"/>
      <c r="OSX36" s="76"/>
      <c r="OSY36" s="31"/>
      <c r="OSZ36" s="76"/>
      <c r="OTA36" s="31"/>
      <c r="OTB36" s="76"/>
      <c r="OTC36" s="31"/>
      <c r="OTD36" s="76"/>
      <c r="OTE36" s="31"/>
      <c r="OTF36" s="77"/>
      <c r="OTG36" s="31"/>
      <c r="OTH36" s="76"/>
      <c r="OTI36" s="31"/>
      <c r="OTJ36" s="76"/>
      <c r="OTK36" s="31"/>
      <c r="OTL36" s="76"/>
      <c r="OTM36" s="31"/>
      <c r="OTN36" s="76"/>
      <c r="OTO36" s="31"/>
      <c r="OTP36" s="76"/>
      <c r="OTQ36" s="31"/>
      <c r="OTR36" s="76"/>
      <c r="OTS36" s="31"/>
      <c r="OTT36" s="76"/>
      <c r="OTU36" s="24"/>
      <c r="OTV36" s="76"/>
      <c r="OTW36" s="31"/>
      <c r="OTX36" s="76"/>
      <c r="OTY36" s="31"/>
      <c r="OTZ36" s="76"/>
      <c r="OUA36" s="31"/>
      <c r="OUB36" s="76"/>
      <c r="OUC36" s="31"/>
      <c r="OUD36" s="76"/>
      <c r="OUE36" s="24"/>
      <c r="OUF36" s="76"/>
      <c r="OUG36" s="31"/>
      <c r="OUH36" s="76"/>
      <c r="OUI36" s="31"/>
      <c r="OUJ36" s="76"/>
      <c r="OUK36" s="31"/>
      <c r="OUL36" s="76"/>
      <c r="OUM36" s="24"/>
      <c r="OUN36" s="75"/>
      <c r="OUO36" s="75"/>
      <c r="OUP36" s="75"/>
      <c r="OUQ36" s="35"/>
      <c r="OUR36" s="76"/>
      <c r="OUS36" s="35"/>
      <c r="OUT36" s="76"/>
      <c r="OUU36" s="26"/>
      <c r="OUV36" s="76"/>
      <c r="OUW36" s="26"/>
      <c r="OUX36" s="76"/>
      <c r="OUY36" s="26"/>
      <c r="OUZ36" s="76"/>
      <c r="OVA36" s="26"/>
      <c r="OVB36" s="76"/>
      <c r="OVC36" s="26"/>
      <c r="OVD36" s="76"/>
      <c r="OVE36" s="26"/>
      <c r="OVF36" s="76"/>
      <c r="OVG36" s="26"/>
      <c r="OVH36" s="76"/>
      <c r="OVI36" s="31"/>
      <c r="OVJ36" s="76"/>
      <c r="OVK36" s="31"/>
      <c r="OVL36" s="76"/>
      <c r="OVM36" s="31"/>
      <c r="OVN36" s="76"/>
      <c r="OVO36" s="31"/>
      <c r="OVP36" s="76"/>
      <c r="OVQ36" s="31"/>
      <c r="OVR36" s="76"/>
      <c r="OVS36" s="31"/>
      <c r="OVT36" s="76"/>
      <c r="OVU36" s="31"/>
      <c r="OVV36" s="76"/>
      <c r="OVW36" s="31"/>
      <c r="OVX36" s="76"/>
      <c r="OVY36" s="31"/>
      <c r="OVZ36" s="76"/>
      <c r="OWA36" s="31"/>
      <c r="OWB36" s="76"/>
      <c r="OWC36" s="31"/>
      <c r="OWD36" s="77"/>
      <c r="OWE36" s="31"/>
      <c r="OWF36" s="76"/>
      <c r="OWG36" s="31"/>
      <c r="OWH36" s="76"/>
      <c r="OWI36" s="31"/>
      <c r="OWJ36" s="76"/>
      <c r="OWK36" s="31"/>
      <c r="OWL36" s="76"/>
      <c r="OWM36" s="31"/>
      <c r="OWN36" s="76"/>
      <c r="OWO36" s="31"/>
      <c r="OWP36" s="76"/>
      <c r="OWQ36" s="31"/>
      <c r="OWR36" s="76"/>
      <c r="OWS36" s="24"/>
      <c r="OWT36" s="76"/>
      <c r="OWU36" s="31"/>
      <c r="OWV36" s="76"/>
      <c r="OWW36" s="31"/>
      <c r="OWX36" s="76"/>
      <c r="OWY36" s="31"/>
      <c r="OWZ36" s="76"/>
      <c r="OXA36" s="31"/>
      <c r="OXB36" s="76"/>
      <c r="OXC36" s="24"/>
      <c r="OXD36" s="76"/>
      <c r="OXE36" s="31"/>
      <c r="OXF36" s="76"/>
      <c r="OXG36" s="31"/>
      <c r="OXH36" s="76"/>
      <c r="OXI36" s="31"/>
      <c r="OXJ36" s="76"/>
      <c r="OXK36" s="24"/>
      <c r="OXL36" s="75"/>
      <c r="OXM36" s="75"/>
      <c r="OXN36" s="75"/>
      <c r="OXO36" s="35"/>
      <c r="OXP36" s="76"/>
      <c r="OXQ36" s="35"/>
      <c r="OXR36" s="76"/>
      <c r="OXS36" s="26"/>
      <c r="OXT36" s="76"/>
      <c r="OXU36" s="26"/>
      <c r="OXV36" s="76"/>
      <c r="OXW36" s="26"/>
      <c r="OXX36" s="76"/>
      <c r="OXY36" s="26"/>
      <c r="OXZ36" s="76"/>
      <c r="OYA36" s="26"/>
      <c r="OYB36" s="76"/>
      <c r="OYC36" s="26"/>
      <c r="OYD36" s="76"/>
      <c r="OYE36" s="26"/>
      <c r="OYF36" s="76"/>
      <c r="OYG36" s="31"/>
      <c r="OYH36" s="76"/>
      <c r="OYI36" s="31"/>
      <c r="OYJ36" s="76"/>
      <c r="OYK36" s="31"/>
      <c r="OYL36" s="76"/>
      <c r="OYM36" s="31"/>
      <c r="OYN36" s="76"/>
      <c r="OYO36" s="31"/>
      <c r="OYP36" s="76"/>
      <c r="OYQ36" s="31"/>
      <c r="OYR36" s="76"/>
      <c r="OYS36" s="31"/>
      <c r="OYT36" s="76"/>
      <c r="OYU36" s="31"/>
      <c r="OYV36" s="76"/>
      <c r="OYW36" s="31"/>
      <c r="OYX36" s="76"/>
      <c r="OYY36" s="31"/>
      <c r="OYZ36" s="76"/>
      <c r="OZA36" s="31"/>
      <c r="OZB36" s="77"/>
      <c r="OZC36" s="31"/>
      <c r="OZD36" s="76"/>
      <c r="OZE36" s="31"/>
      <c r="OZF36" s="76"/>
      <c r="OZG36" s="31"/>
      <c r="OZH36" s="76"/>
      <c r="OZI36" s="31"/>
      <c r="OZJ36" s="76"/>
      <c r="OZK36" s="31"/>
      <c r="OZL36" s="76"/>
      <c r="OZM36" s="31"/>
      <c r="OZN36" s="76"/>
      <c r="OZO36" s="31"/>
      <c r="OZP36" s="76"/>
      <c r="OZQ36" s="24"/>
      <c r="OZR36" s="76"/>
      <c r="OZS36" s="31"/>
      <c r="OZT36" s="76"/>
      <c r="OZU36" s="31"/>
      <c r="OZV36" s="76"/>
      <c r="OZW36" s="31"/>
      <c r="OZX36" s="76"/>
      <c r="OZY36" s="31"/>
      <c r="OZZ36" s="76"/>
      <c r="PAA36" s="24"/>
      <c r="PAB36" s="76"/>
      <c r="PAC36" s="31"/>
      <c r="PAD36" s="76"/>
      <c r="PAE36" s="31"/>
      <c r="PAF36" s="76"/>
      <c r="PAG36" s="31"/>
      <c r="PAH36" s="76"/>
      <c r="PAI36" s="24"/>
      <c r="PAJ36" s="75"/>
      <c r="PAK36" s="75"/>
      <c r="PAL36" s="75"/>
      <c r="PAM36" s="35"/>
      <c r="PAN36" s="76"/>
      <c r="PAO36" s="35"/>
      <c r="PAP36" s="76"/>
      <c r="PAQ36" s="26"/>
      <c r="PAR36" s="76"/>
      <c r="PAS36" s="26"/>
      <c r="PAT36" s="76"/>
      <c r="PAU36" s="26"/>
      <c r="PAV36" s="76"/>
      <c r="PAW36" s="26"/>
      <c r="PAX36" s="76"/>
      <c r="PAY36" s="26"/>
      <c r="PAZ36" s="76"/>
      <c r="PBA36" s="26"/>
      <c r="PBB36" s="76"/>
      <c r="PBC36" s="26"/>
      <c r="PBD36" s="76"/>
      <c r="PBE36" s="31"/>
      <c r="PBF36" s="76"/>
      <c r="PBG36" s="31"/>
      <c r="PBH36" s="76"/>
      <c r="PBI36" s="31"/>
      <c r="PBJ36" s="76"/>
      <c r="PBK36" s="31"/>
      <c r="PBL36" s="76"/>
      <c r="PBM36" s="31"/>
      <c r="PBN36" s="76"/>
      <c r="PBO36" s="31"/>
      <c r="PBP36" s="76"/>
      <c r="PBQ36" s="31"/>
      <c r="PBR36" s="76"/>
      <c r="PBS36" s="31"/>
      <c r="PBT36" s="76"/>
      <c r="PBU36" s="31"/>
      <c r="PBV36" s="76"/>
      <c r="PBW36" s="31"/>
      <c r="PBX36" s="76"/>
      <c r="PBY36" s="31"/>
      <c r="PBZ36" s="77"/>
      <c r="PCA36" s="31"/>
      <c r="PCB36" s="76"/>
      <c r="PCC36" s="31"/>
      <c r="PCD36" s="76"/>
      <c r="PCE36" s="31"/>
      <c r="PCF36" s="76"/>
      <c r="PCG36" s="31"/>
      <c r="PCH36" s="76"/>
      <c r="PCI36" s="31"/>
      <c r="PCJ36" s="76"/>
      <c r="PCK36" s="31"/>
      <c r="PCL36" s="76"/>
      <c r="PCM36" s="31"/>
      <c r="PCN36" s="76"/>
      <c r="PCO36" s="24"/>
      <c r="PCP36" s="76"/>
      <c r="PCQ36" s="31"/>
      <c r="PCR36" s="76"/>
      <c r="PCS36" s="31"/>
      <c r="PCT36" s="76"/>
      <c r="PCU36" s="31"/>
      <c r="PCV36" s="76"/>
      <c r="PCW36" s="31"/>
      <c r="PCX36" s="76"/>
      <c r="PCY36" s="24"/>
      <c r="PCZ36" s="76"/>
      <c r="PDA36" s="31"/>
      <c r="PDB36" s="76"/>
      <c r="PDC36" s="31"/>
      <c r="PDD36" s="76"/>
      <c r="PDE36" s="31"/>
      <c r="PDF36" s="76"/>
      <c r="PDG36" s="24"/>
      <c r="PDH36" s="75"/>
      <c r="PDI36" s="75"/>
      <c r="PDJ36" s="75"/>
      <c r="PDK36" s="35"/>
      <c r="PDL36" s="76"/>
      <c r="PDM36" s="35"/>
      <c r="PDN36" s="76"/>
      <c r="PDO36" s="26"/>
      <c r="PDP36" s="76"/>
      <c r="PDQ36" s="26"/>
      <c r="PDR36" s="76"/>
      <c r="PDS36" s="26"/>
      <c r="PDT36" s="76"/>
      <c r="PDU36" s="26"/>
      <c r="PDV36" s="76"/>
      <c r="PDW36" s="26"/>
      <c r="PDX36" s="76"/>
      <c r="PDY36" s="26"/>
      <c r="PDZ36" s="76"/>
      <c r="PEA36" s="26"/>
      <c r="PEB36" s="76"/>
      <c r="PEC36" s="31"/>
      <c r="PED36" s="76"/>
      <c r="PEE36" s="31"/>
      <c r="PEF36" s="76"/>
      <c r="PEG36" s="31"/>
      <c r="PEH36" s="76"/>
      <c r="PEI36" s="31"/>
      <c r="PEJ36" s="76"/>
      <c r="PEK36" s="31"/>
      <c r="PEL36" s="76"/>
      <c r="PEM36" s="31"/>
      <c r="PEN36" s="76"/>
      <c r="PEO36" s="31"/>
      <c r="PEP36" s="76"/>
      <c r="PEQ36" s="31"/>
      <c r="PER36" s="76"/>
      <c r="PES36" s="31"/>
      <c r="PET36" s="76"/>
      <c r="PEU36" s="31"/>
      <c r="PEV36" s="76"/>
      <c r="PEW36" s="31"/>
      <c r="PEX36" s="77"/>
      <c r="PEY36" s="31"/>
      <c r="PEZ36" s="76"/>
      <c r="PFA36" s="31"/>
      <c r="PFB36" s="76"/>
      <c r="PFC36" s="31"/>
      <c r="PFD36" s="76"/>
      <c r="PFE36" s="31"/>
      <c r="PFF36" s="76"/>
      <c r="PFG36" s="31"/>
      <c r="PFH36" s="76"/>
      <c r="PFI36" s="31"/>
      <c r="PFJ36" s="76"/>
      <c r="PFK36" s="31"/>
      <c r="PFL36" s="76"/>
      <c r="PFM36" s="24"/>
      <c r="PFN36" s="76"/>
      <c r="PFO36" s="31"/>
      <c r="PFP36" s="76"/>
      <c r="PFQ36" s="31"/>
      <c r="PFR36" s="76"/>
      <c r="PFS36" s="31"/>
      <c r="PFT36" s="76"/>
      <c r="PFU36" s="31"/>
      <c r="PFV36" s="76"/>
      <c r="PFW36" s="24"/>
      <c r="PFX36" s="76"/>
      <c r="PFY36" s="31"/>
      <c r="PFZ36" s="76"/>
      <c r="PGA36" s="31"/>
      <c r="PGB36" s="76"/>
      <c r="PGC36" s="31"/>
      <c r="PGD36" s="76"/>
      <c r="PGE36" s="24"/>
      <c r="PGF36" s="75"/>
      <c r="PGG36" s="75"/>
      <c r="PGH36" s="75"/>
      <c r="PGI36" s="35"/>
      <c r="PGJ36" s="76"/>
      <c r="PGK36" s="35"/>
      <c r="PGL36" s="76"/>
      <c r="PGM36" s="26"/>
      <c r="PGN36" s="76"/>
      <c r="PGO36" s="26"/>
      <c r="PGP36" s="76"/>
      <c r="PGQ36" s="26"/>
      <c r="PGR36" s="76"/>
      <c r="PGS36" s="26"/>
      <c r="PGT36" s="76"/>
      <c r="PGU36" s="26"/>
      <c r="PGV36" s="76"/>
      <c r="PGW36" s="26"/>
      <c r="PGX36" s="76"/>
      <c r="PGY36" s="26"/>
      <c r="PGZ36" s="76"/>
      <c r="PHA36" s="31"/>
      <c r="PHB36" s="76"/>
      <c r="PHC36" s="31"/>
      <c r="PHD36" s="76"/>
      <c r="PHE36" s="31"/>
      <c r="PHF36" s="76"/>
      <c r="PHG36" s="31"/>
      <c r="PHH36" s="76"/>
      <c r="PHI36" s="31"/>
      <c r="PHJ36" s="76"/>
      <c r="PHK36" s="31"/>
      <c r="PHL36" s="76"/>
      <c r="PHM36" s="31"/>
      <c r="PHN36" s="76"/>
      <c r="PHO36" s="31"/>
      <c r="PHP36" s="76"/>
      <c r="PHQ36" s="31"/>
      <c r="PHR36" s="76"/>
      <c r="PHS36" s="31"/>
      <c r="PHT36" s="76"/>
      <c r="PHU36" s="31"/>
      <c r="PHV36" s="77"/>
      <c r="PHW36" s="31"/>
      <c r="PHX36" s="76"/>
      <c r="PHY36" s="31"/>
      <c r="PHZ36" s="76"/>
      <c r="PIA36" s="31"/>
      <c r="PIB36" s="76"/>
      <c r="PIC36" s="31"/>
      <c r="PID36" s="76"/>
      <c r="PIE36" s="31"/>
      <c r="PIF36" s="76"/>
      <c r="PIG36" s="31"/>
      <c r="PIH36" s="76"/>
      <c r="PII36" s="31"/>
      <c r="PIJ36" s="76"/>
      <c r="PIK36" s="24"/>
      <c r="PIL36" s="76"/>
      <c r="PIM36" s="31"/>
      <c r="PIN36" s="76"/>
      <c r="PIO36" s="31"/>
      <c r="PIP36" s="76"/>
      <c r="PIQ36" s="31"/>
      <c r="PIR36" s="76"/>
      <c r="PIS36" s="31"/>
      <c r="PIT36" s="76"/>
      <c r="PIU36" s="24"/>
      <c r="PIV36" s="76"/>
      <c r="PIW36" s="31"/>
      <c r="PIX36" s="76"/>
      <c r="PIY36" s="31"/>
      <c r="PIZ36" s="76"/>
      <c r="PJA36" s="31"/>
      <c r="PJB36" s="76"/>
      <c r="PJC36" s="24"/>
      <c r="PJD36" s="75"/>
      <c r="PJE36" s="75"/>
      <c r="PJF36" s="75"/>
      <c r="PJG36" s="35"/>
      <c r="PJH36" s="76"/>
      <c r="PJI36" s="35"/>
      <c r="PJJ36" s="76"/>
      <c r="PJK36" s="26"/>
      <c r="PJL36" s="76"/>
      <c r="PJM36" s="26"/>
      <c r="PJN36" s="76"/>
      <c r="PJO36" s="26"/>
      <c r="PJP36" s="76"/>
      <c r="PJQ36" s="26"/>
      <c r="PJR36" s="76"/>
      <c r="PJS36" s="26"/>
      <c r="PJT36" s="76"/>
      <c r="PJU36" s="26"/>
      <c r="PJV36" s="76"/>
      <c r="PJW36" s="26"/>
      <c r="PJX36" s="76"/>
      <c r="PJY36" s="31"/>
      <c r="PJZ36" s="76"/>
      <c r="PKA36" s="31"/>
      <c r="PKB36" s="76"/>
      <c r="PKC36" s="31"/>
      <c r="PKD36" s="76"/>
      <c r="PKE36" s="31"/>
      <c r="PKF36" s="76"/>
      <c r="PKG36" s="31"/>
      <c r="PKH36" s="76"/>
      <c r="PKI36" s="31"/>
      <c r="PKJ36" s="76"/>
      <c r="PKK36" s="31"/>
      <c r="PKL36" s="76"/>
      <c r="PKM36" s="31"/>
      <c r="PKN36" s="76"/>
      <c r="PKO36" s="31"/>
      <c r="PKP36" s="76"/>
      <c r="PKQ36" s="31"/>
      <c r="PKR36" s="76"/>
      <c r="PKS36" s="31"/>
      <c r="PKT36" s="77"/>
      <c r="PKU36" s="31"/>
      <c r="PKV36" s="76"/>
      <c r="PKW36" s="31"/>
      <c r="PKX36" s="76"/>
      <c r="PKY36" s="31"/>
      <c r="PKZ36" s="76"/>
      <c r="PLA36" s="31"/>
      <c r="PLB36" s="76"/>
      <c r="PLC36" s="31"/>
      <c r="PLD36" s="76"/>
      <c r="PLE36" s="31"/>
      <c r="PLF36" s="76"/>
      <c r="PLG36" s="31"/>
      <c r="PLH36" s="76"/>
      <c r="PLI36" s="24"/>
      <c r="PLJ36" s="76"/>
      <c r="PLK36" s="31"/>
      <c r="PLL36" s="76"/>
      <c r="PLM36" s="31"/>
      <c r="PLN36" s="76"/>
      <c r="PLO36" s="31"/>
      <c r="PLP36" s="76"/>
      <c r="PLQ36" s="31"/>
      <c r="PLR36" s="76"/>
      <c r="PLS36" s="24"/>
      <c r="PLT36" s="76"/>
      <c r="PLU36" s="31"/>
      <c r="PLV36" s="76"/>
      <c r="PLW36" s="31"/>
      <c r="PLX36" s="76"/>
      <c r="PLY36" s="31"/>
      <c r="PLZ36" s="76"/>
      <c r="PMA36" s="24"/>
      <c r="PMB36" s="75"/>
      <c r="PMC36" s="75"/>
      <c r="PMD36" s="75"/>
      <c r="PME36" s="35"/>
      <c r="PMF36" s="76"/>
      <c r="PMG36" s="35"/>
      <c r="PMH36" s="76"/>
      <c r="PMI36" s="26"/>
      <c r="PMJ36" s="76"/>
      <c r="PMK36" s="26"/>
      <c r="PML36" s="76"/>
      <c r="PMM36" s="26"/>
      <c r="PMN36" s="76"/>
      <c r="PMO36" s="26"/>
      <c r="PMP36" s="76"/>
      <c r="PMQ36" s="26"/>
      <c r="PMR36" s="76"/>
      <c r="PMS36" s="26"/>
      <c r="PMT36" s="76"/>
      <c r="PMU36" s="26"/>
      <c r="PMV36" s="76"/>
      <c r="PMW36" s="31"/>
      <c r="PMX36" s="76"/>
      <c r="PMY36" s="31"/>
      <c r="PMZ36" s="76"/>
      <c r="PNA36" s="31"/>
      <c r="PNB36" s="76"/>
      <c r="PNC36" s="31"/>
      <c r="PND36" s="76"/>
      <c r="PNE36" s="31"/>
      <c r="PNF36" s="76"/>
      <c r="PNG36" s="31"/>
      <c r="PNH36" s="76"/>
      <c r="PNI36" s="31"/>
      <c r="PNJ36" s="76"/>
      <c r="PNK36" s="31"/>
      <c r="PNL36" s="76"/>
      <c r="PNM36" s="31"/>
      <c r="PNN36" s="76"/>
      <c r="PNO36" s="31"/>
      <c r="PNP36" s="76"/>
      <c r="PNQ36" s="31"/>
      <c r="PNR36" s="77"/>
      <c r="PNS36" s="31"/>
      <c r="PNT36" s="76"/>
      <c r="PNU36" s="31"/>
      <c r="PNV36" s="76"/>
      <c r="PNW36" s="31"/>
      <c r="PNX36" s="76"/>
      <c r="PNY36" s="31"/>
      <c r="PNZ36" s="76"/>
      <c r="POA36" s="31"/>
      <c r="POB36" s="76"/>
      <c r="POC36" s="31"/>
      <c r="POD36" s="76"/>
      <c r="POE36" s="31"/>
      <c r="POF36" s="76"/>
      <c r="POG36" s="24"/>
      <c r="POH36" s="76"/>
      <c r="POI36" s="31"/>
      <c r="POJ36" s="76"/>
      <c r="POK36" s="31"/>
      <c r="POL36" s="76"/>
      <c r="POM36" s="31"/>
      <c r="PON36" s="76"/>
      <c r="POO36" s="31"/>
      <c r="POP36" s="76"/>
      <c r="POQ36" s="24"/>
      <c r="POR36" s="76"/>
      <c r="POS36" s="31"/>
      <c r="POT36" s="76"/>
      <c r="POU36" s="31"/>
      <c r="POV36" s="76"/>
      <c r="POW36" s="31"/>
      <c r="POX36" s="76"/>
      <c r="POY36" s="24"/>
      <c r="POZ36" s="75"/>
      <c r="PPA36" s="75"/>
      <c r="PPB36" s="75"/>
      <c r="PPC36" s="35"/>
      <c r="PPD36" s="76"/>
      <c r="PPE36" s="35"/>
      <c r="PPF36" s="76"/>
      <c r="PPG36" s="26"/>
      <c r="PPH36" s="76"/>
      <c r="PPI36" s="26"/>
      <c r="PPJ36" s="76"/>
      <c r="PPK36" s="26"/>
      <c r="PPL36" s="76"/>
      <c r="PPM36" s="26"/>
      <c r="PPN36" s="76"/>
      <c r="PPO36" s="26"/>
      <c r="PPP36" s="76"/>
      <c r="PPQ36" s="26"/>
      <c r="PPR36" s="76"/>
      <c r="PPS36" s="26"/>
      <c r="PPT36" s="76"/>
      <c r="PPU36" s="31"/>
      <c r="PPV36" s="76"/>
      <c r="PPW36" s="31"/>
      <c r="PPX36" s="76"/>
      <c r="PPY36" s="31"/>
      <c r="PPZ36" s="76"/>
      <c r="PQA36" s="31"/>
      <c r="PQB36" s="76"/>
      <c r="PQC36" s="31"/>
      <c r="PQD36" s="76"/>
      <c r="PQE36" s="31"/>
      <c r="PQF36" s="76"/>
      <c r="PQG36" s="31"/>
      <c r="PQH36" s="76"/>
      <c r="PQI36" s="31"/>
      <c r="PQJ36" s="76"/>
      <c r="PQK36" s="31"/>
      <c r="PQL36" s="76"/>
      <c r="PQM36" s="31"/>
      <c r="PQN36" s="76"/>
      <c r="PQO36" s="31"/>
      <c r="PQP36" s="77"/>
      <c r="PQQ36" s="31"/>
      <c r="PQR36" s="76"/>
      <c r="PQS36" s="31"/>
      <c r="PQT36" s="76"/>
      <c r="PQU36" s="31"/>
      <c r="PQV36" s="76"/>
      <c r="PQW36" s="31"/>
      <c r="PQX36" s="76"/>
      <c r="PQY36" s="31"/>
      <c r="PQZ36" s="76"/>
      <c r="PRA36" s="31"/>
      <c r="PRB36" s="76"/>
      <c r="PRC36" s="31"/>
      <c r="PRD36" s="76"/>
      <c r="PRE36" s="24"/>
      <c r="PRF36" s="76"/>
      <c r="PRG36" s="31"/>
      <c r="PRH36" s="76"/>
      <c r="PRI36" s="31"/>
      <c r="PRJ36" s="76"/>
      <c r="PRK36" s="31"/>
      <c r="PRL36" s="76"/>
      <c r="PRM36" s="31"/>
      <c r="PRN36" s="76"/>
      <c r="PRO36" s="24"/>
      <c r="PRP36" s="76"/>
      <c r="PRQ36" s="31"/>
      <c r="PRR36" s="76"/>
      <c r="PRS36" s="31"/>
      <c r="PRT36" s="76"/>
      <c r="PRU36" s="31"/>
      <c r="PRV36" s="76"/>
      <c r="PRW36" s="24"/>
      <c r="PRX36" s="75"/>
      <c r="PRY36" s="75"/>
      <c r="PRZ36" s="75"/>
      <c r="PSA36" s="35"/>
      <c r="PSB36" s="76"/>
      <c r="PSC36" s="35"/>
      <c r="PSD36" s="76"/>
      <c r="PSE36" s="26"/>
      <c r="PSF36" s="76"/>
      <c r="PSG36" s="26"/>
      <c r="PSH36" s="76"/>
      <c r="PSI36" s="26"/>
      <c r="PSJ36" s="76"/>
      <c r="PSK36" s="26"/>
      <c r="PSL36" s="76"/>
      <c r="PSM36" s="26"/>
      <c r="PSN36" s="76"/>
      <c r="PSO36" s="26"/>
      <c r="PSP36" s="76"/>
      <c r="PSQ36" s="26"/>
      <c r="PSR36" s="76"/>
      <c r="PSS36" s="31"/>
      <c r="PST36" s="76"/>
      <c r="PSU36" s="31"/>
      <c r="PSV36" s="76"/>
      <c r="PSW36" s="31"/>
      <c r="PSX36" s="76"/>
      <c r="PSY36" s="31"/>
      <c r="PSZ36" s="76"/>
      <c r="PTA36" s="31"/>
      <c r="PTB36" s="76"/>
      <c r="PTC36" s="31"/>
      <c r="PTD36" s="76"/>
      <c r="PTE36" s="31"/>
      <c r="PTF36" s="76"/>
      <c r="PTG36" s="31"/>
      <c r="PTH36" s="76"/>
      <c r="PTI36" s="31"/>
      <c r="PTJ36" s="76"/>
      <c r="PTK36" s="31"/>
      <c r="PTL36" s="76"/>
      <c r="PTM36" s="31"/>
      <c r="PTN36" s="77"/>
      <c r="PTO36" s="31"/>
      <c r="PTP36" s="76"/>
      <c r="PTQ36" s="31"/>
      <c r="PTR36" s="76"/>
      <c r="PTS36" s="31"/>
      <c r="PTT36" s="76"/>
      <c r="PTU36" s="31"/>
      <c r="PTV36" s="76"/>
      <c r="PTW36" s="31"/>
      <c r="PTX36" s="76"/>
      <c r="PTY36" s="31"/>
      <c r="PTZ36" s="76"/>
      <c r="PUA36" s="31"/>
      <c r="PUB36" s="76"/>
      <c r="PUC36" s="24"/>
      <c r="PUD36" s="76"/>
      <c r="PUE36" s="31"/>
      <c r="PUF36" s="76"/>
      <c r="PUG36" s="31"/>
      <c r="PUH36" s="76"/>
      <c r="PUI36" s="31"/>
      <c r="PUJ36" s="76"/>
      <c r="PUK36" s="31"/>
      <c r="PUL36" s="76"/>
      <c r="PUM36" s="24"/>
      <c r="PUN36" s="76"/>
      <c r="PUO36" s="31"/>
      <c r="PUP36" s="76"/>
      <c r="PUQ36" s="31"/>
      <c r="PUR36" s="76"/>
      <c r="PUS36" s="31"/>
      <c r="PUT36" s="76"/>
      <c r="PUU36" s="24"/>
      <c r="PUV36" s="75"/>
      <c r="PUW36" s="75"/>
      <c r="PUX36" s="75"/>
      <c r="PUY36" s="35"/>
      <c r="PUZ36" s="76"/>
      <c r="PVA36" s="35"/>
      <c r="PVB36" s="76"/>
      <c r="PVC36" s="26"/>
      <c r="PVD36" s="76"/>
      <c r="PVE36" s="26"/>
      <c r="PVF36" s="76"/>
      <c r="PVG36" s="26"/>
      <c r="PVH36" s="76"/>
      <c r="PVI36" s="26"/>
      <c r="PVJ36" s="76"/>
      <c r="PVK36" s="26"/>
      <c r="PVL36" s="76"/>
      <c r="PVM36" s="26"/>
      <c r="PVN36" s="76"/>
      <c r="PVO36" s="26"/>
      <c r="PVP36" s="76"/>
      <c r="PVQ36" s="31"/>
      <c r="PVR36" s="76"/>
      <c r="PVS36" s="31"/>
      <c r="PVT36" s="76"/>
      <c r="PVU36" s="31"/>
      <c r="PVV36" s="76"/>
      <c r="PVW36" s="31"/>
      <c r="PVX36" s="76"/>
      <c r="PVY36" s="31"/>
      <c r="PVZ36" s="76"/>
      <c r="PWA36" s="31"/>
      <c r="PWB36" s="76"/>
      <c r="PWC36" s="31"/>
      <c r="PWD36" s="76"/>
      <c r="PWE36" s="31"/>
      <c r="PWF36" s="76"/>
      <c r="PWG36" s="31"/>
      <c r="PWH36" s="76"/>
      <c r="PWI36" s="31"/>
      <c r="PWJ36" s="76"/>
      <c r="PWK36" s="31"/>
      <c r="PWL36" s="77"/>
      <c r="PWM36" s="31"/>
      <c r="PWN36" s="76"/>
      <c r="PWO36" s="31"/>
      <c r="PWP36" s="76"/>
      <c r="PWQ36" s="31"/>
      <c r="PWR36" s="76"/>
      <c r="PWS36" s="31"/>
      <c r="PWT36" s="76"/>
      <c r="PWU36" s="31"/>
      <c r="PWV36" s="76"/>
      <c r="PWW36" s="31"/>
      <c r="PWX36" s="76"/>
      <c r="PWY36" s="31"/>
      <c r="PWZ36" s="76"/>
      <c r="PXA36" s="24"/>
      <c r="PXB36" s="76"/>
      <c r="PXC36" s="31"/>
      <c r="PXD36" s="76"/>
      <c r="PXE36" s="31"/>
      <c r="PXF36" s="76"/>
      <c r="PXG36" s="31"/>
      <c r="PXH36" s="76"/>
      <c r="PXI36" s="31"/>
      <c r="PXJ36" s="76"/>
      <c r="PXK36" s="24"/>
      <c r="PXL36" s="76"/>
      <c r="PXM36" s="31"/>
      <c r="PXN36" s="76"/>
      <c r="PXO36" s="31"/>
      <c r="PXP36" s="76"/>
      <c r="PXQ36" s="31"/>
      <c r="PXR36" s="76"/>
      <c r="PXS36" s="24"/>
      <c r="PXT36" s="75"/>
      <c r="PXU36" s="75"/>
      <c r="PXV36" s="75"/>
      <c r="PXW36" s="35"/>
      <c r="PXX36" s="76"/>
      <c r="PXY36" s="35"/>
      <c r="PXZ36" s="76"/>
      <c r="PYA36" s="26"/>
      <c r="PYB36" s="76"/>
      <c r="PYC36" s="26"/>
      <c r="PYD36" s="76"/>
      <c r="PYE36" s="26"/>
      <c r="PYF36" s="76"/>
      <c r="PYG36" s="26"/>
      <c r="PYH36" s="76"/>
      <c r="PYI36" s="26"/>
      <c r="PYJ36" s="76"/>
      <c r="PYK36" s="26"/>
      <c r="PYL36" s="76"/>
      <c r="PYM36" s="26"/>
      <c r="PYN36" s="76"/>
      <c r="PYO36" s="31"/>
      <c r="PYP36" s="76"/>
      <c r="PYQ36" s="31"/>
      <c r="PYR36" s="76"/>
      <c r="PYS36" s="31"/>
      <c r="PYT36" s="76"/>
      <c r="PYU36" s="31"/>
      <c r="PYV36" s="76"/>
      <c r="PYW36" s="31"/>
      <c r="PYX36" s="76"/>
      <c r="PYY36" s="31"/>
      <c r="PYZ36" s="76"/>
      <c r="PZA36" s="31"/>
      <c r="PZB36" s="76"/>
      <c r="PZC36" s="31"/>
      <c r="PZD36" s="76"/>
      <c r="PZE36" s="31"/>
      <c r="PZF36" s="76"/>
      <c r="PZG36" s="31"/>
      <c r="PZH36" s="76"/>
      <c r="PZI36" s="31"/>
      <c r="PZJ36" s="77"/>
      <c r="PZK36" s="31"/>
      <c r="PZL36" s="76"/>
      <c r="PZM36" s="31"/>
      <c r="PZN36" s="76"/>
      <c r="PZO36" s="31"/>
      <c r="PZP36" s="76"/>
      <c r="PZQ36" s="31"/>
      <c r="PZR36" s="76"/>
      <c r="PZS36" s="31"/>
      <c r="PZT36" s="76"/>
      <c r="PZU36" s="31"/>
      <c r="PZV36" s="76"/>
      <c r="PZW36" s="31"/>
      <c r="PZX36" s="76"/>
      <c r="PZY36" s="24"/>
      <c r="PZZ36" s="76"/>
      <c r="QAA36" s="31"/>
      <c r="QAB36" s="76"/>
      <c r="QAC36" s="31"/>
      <c r="QAD36" s="76"/>
      <c r="QAE36" s="31"/>
      <c r="QAF36" s="76"/>
      <c r="QAG36" s="31"/>
      <c r="QAH36" s="76"/>
      <c r="QAI36" s="24"/>
      <c r="QAJ36" s="76"/>
      <c r="QAK36" s="31"/>
      <c r="QAL36" s="76"/>
      <c r="QAM36" s="31"/>
      <c r="QAN36" s="76"/>
      <c r="QAO36" s="31"/>
      <c r="QAP36" s="76"/>
      <c r="QAQ36" s="24"/>
      <c r="QAR36" s="75"/>
      <c r="QAS36" s="75"/>
      <c r="QAT36" s="75"/>
      <c r="QAU36" s="35"/>
      <c r="QAV36" s="76"/>
      <c r="QAW36" s="35"/>
      <c r="QAX36" s="76"/>
      <c r="QAY36" s="26"/>
      <c r="QAZ36" s="76"/>
      <c r="QBA36" s="26"/>
      <c r="QBB36" s="76"/>
      <c r="QBC36" s="26"/>
      <c r="QBD36" s="76"/>
      <c r="QBE36" s="26"/>
      <c r="QBF36" s="76"/>
      <c r="QBG36" s="26"/>
      <c r="QBH36" s="76"/>
      <c r="QBI36" s="26"/>
      <c r="QBJ36" s="76"/>
      <c r="QBK36" s="26"/>
      <c r="QBL36" s="76"/>
      <c r="QBM36" s="31"/>
      <c r="QBN36" s="76"/>
      <c r="QBO36" s="31"/>
      <c r="QBP36" s="76"/>
      <c r="QBQ36" s="31"/>
      <c r="QBR36" s="76"/>
      <c r="QBS36" s="31"/>
      <c r="QBT36" s="76"/>
      <c r="QBU36" s="31"/>
      <c r="QBV36" s="76"/>
      <c r="QBW36" s="31"/>
      <c r="QBX36" s="76"/>
      <c r="QBY36" s="31"/>
      <c r="QBZ36" s="76"/>
      <c r="QCA36" s="31"/>
      <c r="QCB36" s="76"/>
      <c r="QCC36" s="31"/>
      <c r="QCD36" s="76"/>
      <c r="QCE36" s="31"/>
      <c r="QCF36" s="76"/>
      <c r="QCG36" s="31"/>
      <c r="QCH36" s="77"/>
      <c r="QCI36" s="31"/>
      <c r="QCJ36" s="76"/>
      <c r="QCK36" s="31"/>
      <c r="QCL36" s="76"/>
      <c r="QCM36" s="31"/>
      <c r="QCN36" s="76"/>
      <c r="QCO36" s="31"/>
      <c r="QCP36" s="76"/>
      <c r="QCQ36" s="31"/>
      <c r="QCR36" s="76"/>
      <c r="QCS36" s="31"/>
      <c r="QCT36" s="76"/>
      <c r="QCU36" s="31"/>
      <c r="QCV36" s="76"/>
      <c r="QCW36" s="24"/>
      <c r="QCX36" s="76"/>
      <c r="QCY36" s="31"/>
      <c r="QCZ36" s="76"/>
      <c r="QDA36" s="31"/>
      <c r="QDB36" s="76"/>
      <c r="QDC36" s="31"/>
      <c r="QDD36" s="76"/>
      <c r="QDE36" s="31"/>
      <c r="QDF36" s="76"/>
      <c r="QDG36" s="24"/>
      <c r="QDH36" s="76"/>
      <c r="QDI36" s="31"/>
      <c r="QDJ36" s="76"/>
      <c r="QDK36" s="31"/>
      <c r="QDL36" s="76"/>
      <c r="QDM36" s="31"/>
      <c r="QDN36" s="76"/>
      <c r="QDO36" s="24"/>
      <c r="QDP36" s="75"/>
      <c r="QDQ36" s="75"/>
      <c r="QDR36" s="75"/>
      <c r="QDS36" s="35"/>
      <c r="QDT36" s="76"/>
      <c r="QDU36" s="35"/>
      <c r="QDV36" s="76"/>
      <c r="QDW36" s="26"/>
      <c r="QDX36" s="76"/>
      <c r="QDY36" s="26"/>
      <c r="QDZ36" s="76"/>
      <c r="QEA36" s="26"/>
      <c r="QEB36" s="76"/>
      <c r="QEC36" s="26"/>
      <c r="QED36" s="76"/>
      <c r="QEE36" s="26"/>
      <c r="QEF36" s="76"/>
      <c r="QEG36" s="26"/>
      <c r="QEH36" s="76"/>
      <c r="QEI36" s="26"/>
      <c r="QEJ36" s="76"/>
      <c r="QEK36" s="31"/>
      <c r="QEL36" s="76"/>
      <c r="QEM36" s="31"/>
      <c r="QEN36" s="76"/>
      <c r="QEO36" s="31"/>
      <c r="QEP36" s="76"/>
      <c r="QEQ36" s="31"/>
      <c r="QER36" s="76"/>
      <c r="QES36" s="31"/>
      <c r="QET36" s="76"/>
      <c r="QEU36" s="31"/>
      <c r="QEV36" s="76"/>
      <c r="QEW36" s="31"/>
      <c r="QEX36" s="76"/>
      <c r="QEY36" s="31"/>
      <c r="QEZ36" s="76"/>
      <c r="QFA36" s="31"/>
      <c r="QFB36" s="76"/>
      <c r="QFC36" s="31"/>
      <c r="QFD36" s="76"/>
      <c r="QFE36" s="31"/>
      <c r="QFF36" s="77"/>
      <c r="QFG36" s="31"/>
      <c r="QFH36" s="76"/>
      <c r="QFI36" s="31"/>
      <c r="QFJ36" s="76"/>
      <c r="QFK36" s="31"/>
      <c r="QFL36" s="76"/>
      <c r="QFM36" s="31"/>
      <c r="QFN36" s="76"/>
      <c r="QFO36" s="31"/>
      <c r="QFP36" s="76"/>
      <c r="QFQ36" s="31"/>
      <c r="QFR36" s="76"/>
      <c r="QFS36" s="31"/>
      <c r="QFT36" s="76"/>
      <c r="QFU36" s="24"/>
      <c r="QFV36" s="76"/>
      <c r="QFW36" s="31"/>
      <c r="QFX36" s="76"/>
      <c r="QFY36" s="31"/>
      <c r="QFZ36" s="76"/>
      <c r="QGA36" s="31"/>
      <c r="QGB36" s="76"/>
      <c r="QGC36" s="31"/>
      <c r="QGD36" s="76"/>
      <c r="QGE36" s="24"/>
      <c r="QGF36" s="76"/>
      <c r="QGG36" s="31"/>
      <c r="QGH36" s="76"/>
      <c r="QGI36" s="31"/>
      <c r="QGJ36" s="76"/>
      <c r="QGK36" s="31"/>
      <c r="QGL36" s="76"/>
      <c r="QGM36" s="24"/>
      <c r="QGN36" s="75"/>
      <c r="QGO36" s="75"/>
      <c r="QGP36" s="75"/>
      <c r="QGQ36" s="35"/>
      <c r="QGR36" s="76"/>
      <c r="QGS36" s="35"/>
      <c r="QGT36" s="76"/>
      <c r="QGU36" s="26"/>
      <c r="QGV36" s="76"/>
      <c r="QGW36" s="26"/>
      <c r="QGX36" s="76"/>
      <c r="QGY36" s="26"/>
      <c r="QGZ36" s="76"/>
      <c r="QHA36" s="26"/>
      <c r="QHB36" s="76"/>
      <c r="QHC36" s="26"/>
      <c r="QHD36" s="76"/>
      <c r="QHE36" s="26"/>
      <c r="QHF36" s="76"/>
      <c r="QHG36" s="26"/>
      <c r="QHH36" s="76"/>
      <c r="QHI36" s="31"/>
      <c r="QHJ36" s="76"/>
      <c r="QHK36" s="31"/>
      <c r="QHL36" s="76"/>
      <c r="QHM36" s="31"/>
      <c r="QHN36" s="76"/>
      <c r="QHO36" s="31"/>
      <c r="QHP36" s="76"/>
      <c r="QHQ36" s="31"/>
      <c r="QHR36" s="76"/>
      <c r="QHS36" s="31"/>
      <c r="QHT36" s="76"/>
      <c r="QHU36" s="31"/>
      <c r="QHV36" s="76"/>
      <c r="QHW36" s="31"/>
      <c r="QHX36" s="76"/>
      <c r="QHY36" s="31"/>
      <c r="QHZ36" s="76"/>
      <c r="QIA36" s="31"/>
      <c r="QIB36" s="76"/>
      <c r="QIC36" s="31"/>
      <c r="QID36" s="77"/>
      <c r="QIE36" s="31"/>
      <c r="QIF36" s="76"/>
      <c r="QIG36" s="31"/>
      <c r="QIH36" s="76"/>
      <c r="QII36" s="31"/>
      <c r="QIJ36" s="76"/>
      <c r="QIK36" s="31"/>
      <c r="QIL36" s="76"/>
      <c r="QIM36" s="31"/>
      <c r="QIN36" s="76"/>
      <c r="QIO36" s="31"/>
      <c r="QIP36" s="76"/>
      <c r="QIQ36" s="31"/>
      <c r="QIR36" s="76"/>
      <c r="QIS36" s="24"/>
      <c r="QIT36" s="76"/>
      <c r="QIU36" s="31"/>
      <c r="QIV36" s="76"/>
      <c r="QIW36" s="31"/>
      <c r="QIX36" s="76"/>
      <c r="QIY36" s="31"/>
      <c r="QIZ36" s="76"/>
      <c r="QJA36" s="31"/>
      <c r="QJB36" s="76"/>
      <c r="QJC36" s="24"/>
      <c r="QJD36" s="76"/>
      <c r="QJE36" s="31"/>
      <c r="QJF36" s="76"/>
      <c r="QJG36" s="31"/>
      <c r="QJH36" s="76"/>
      <c r="QJI36" s="31"/>
      <c r="QJJ36" s="76"/>
      <c r="QJK36" s="24"/>
      <c r="QJL36" s="75"/>
      <c r="QJM36" s="75"/>
      <c r="QJN36" s="75"/>
      <c r="QJO36" s="35"/>
      <c r="QJP36" s="76"/>
      <c r="QJQ36" s="35"/>
      <c r="QJR36" s="76"/>
      <c r="QJS36" s="26"/>
      <c r="QJT36" s="76"/>
      <c r="QJU36" s="26"/>
      <c r="QJV36" s="76"/>
      <c r="QJW36" s="26"/>
      <c r="QJX36" s="76"/>
      <c r="QJY36" s="26"/>
      <c r="QJZ36" s="76"/>
      <c r="QKA36" s="26"/>
      <c r="QKB36" s="76"/>
      <c r="QKC36" s="26"/>
      <c r="QKD36" s="76"/>
      <c r="QKE36" s="26"/>
      <c r="QKF36" s="76"/>
      <c r="QKG36" s="31"/>
      <c r="QKH36" s="76"/>
      <c r="QKI36" s="31"/>
      <c r="QKJ36" s="76"/>
      <c r="QKK36" s="31"/>
      <c r="QKL36" s="76"/>
      <c r="QKM36" s="31"/>
      <c r="QKN36" s="76"/>
      <c r="QKO36" s="31"/>
      <c r="QKP36" s="76"/>
      <c r="QKQ36" s="31"/>
      <c r="QKR36" s="76"/>
      <c r="QKS36" s="31"/>
      <c r="QKT36" s="76"/>
      <c r="QKU36" s="31"/>
      <c r="QKV36" s="76"/>
      <c r="QKW36" s="31"/>
      <c r="QKX36" s="76"/>
      <c r="QKY36" s="31"/>
      <c r="QKZ36" s="76"/>
      <c r="QLA36" s="31"/>
      <c r="QLB36" s="77"/>
      <c r="QLC36" s="31"/>
      <c r="QLD36" s="76"/>
      <c r="QLE36" s="31"/>
      <c r="QLF36" s="76"/>
      <c r="QLG36" s="31"/>
      <c r="QLH36" s="76"/>
      <c r="QLI36" s="31"/>
      <c r="QLJ36" s="76"/>
      <c r="QLK36" s="31"/>
      <c r="QLL36" s="76"/>
      <c r="QLM36" s="31"/>
      <c r="QLN36" s="76"/>
      <c r="QLO36" s="31"/>
      <c r="QLP36" s="76"/>
      <c r="QLQ36" s="24"/>
      <c r="QLR36" s="76"/>
      <c r="QLS36" s="31"/>
      <c r="QLT36" s="76"/>
      <c r="QLU36" s="31"/>
      <c r="QLV36" s="76"/>
      <c r="QLW36" s="31"/>
      <c r="QLX36" s="76"/>
      <c r="QLY36" s="31"/>
      <c r="QLZ36" s="76"/>
      <c r="QMA36" s="24"/>
      <c r="QMB36" s="76"/>
      <c r="QMC36" s="31"/>
      <c r="QMD36" s="76"/>
      <c r="QME36" s="31"/>
      <c r="QMF36" s="76"/>
      <c r="QMG36" s="31"/>
      <c r="QMH36" s="76"/>
      <c r="QMI36" s="24"/>
      <c r="QMJ36" s="75"/>
      <c r="QMK36" s="75"/>
      <c r="QML36" s="75"/>
      <c r="QMM36" s="35"/>
      <c r="QMN36" s="76"/>
      <c r="QMO36" s="35"/>
      <c r="QMP36" s="76"/>
      <c r="QMQ36" s="26"/>
      <c r="QMR36" s="76"/>
      <c r="QMS36" s="26"/>
      <c r="QMT36" s="76"/>
      <c r="QMU36" s="26"/>
      <c r="QMV36" s="76"/>
      <c r="QMW36" s="26"/>
      <c r="QMX36" s="76"/>
      <c r="QMY36" s="26"/>
      <c r="QMZ36" s="76"/>
      <c r="QNA36" s="26"/>
      <c r="QNB36" s="76"/>
      <c r="QNC36" s="26"/>
      <c r="QND36" s="76"/>
      <c r="QNE36" s="31"/>
      <c r="QNF36" s="76"/>
      <c r="QNG36" s="31"/>
      <c r="QNH36" s="76"/>
      <c r="QNI36" s="31"/>
      <c r="QNJ36" s="76"/>
      <c r="QNK36" s="31"/>
      <c r="QNL36" s="76"/>
      <c r="QNM36" s="31"/>
      <c r="QNN36" s="76"/>
      <c r="QNO36" s="31"/>
      <c r="QNP36" s="76"/>
      <c r="QNQ36" s="31"/>
      <c r="QNR36" s="76"/>
      <c r="QNS36" s="31"/>
      <c r="QNT36" s="76"/>
      <c r="QNU36" s="31"/>
      <c r="QNV36" s="76"/>
      <c r="QNW36" s="31"/>
      <c r="QNX36" s="76"/>
      <c r="QNY36" s="31"/>
      <c r="QNZ36" s="77"/>
      <c r="QOA36" s="31"/>
      <c r="QOB36" s="76"/>
      <c r="QOC36" s="31"/>
      <c r="QOD36" s="76"/>
      <c r="QOE36" s="31"/>
      <c r="QOF36" s="76"/>
      <c r="QOG36" s="31"/>
      <c r="QOH36" s="76"/>
      <c r="QOI36" s="31"/>
      <c r="QOJ36" s="76"/>
      <c r="QOK36" s="31"/>
      <c r="QOL36" s="76"/>
      <c r="QOM36" s="31"/>
      <c r="QON36" s="76"/>
      <c r="QOO36" s="24"/>
      <c r="QOP36" s="76"/>
      <c r="QOQ36" s="31"/>
      <c r="QOR36" s="76"/>
      <c r="QOS36" s="31"/>
      <c r="QOT36" s="76"/>
      <c r="QOU36" s="31"/>
      <c r="QOV36" s="76"/>
      <c r="QOW36" s="31"/>
      <c r="QOX36" s="76"/>
      <c r="QOY36" s="24"/>
      <c r="QOZ36" s="76"/>
      <c r="QPA36" s="31"/>
      <c r="QPB36" s="76"/>
      <c r="QPC36" s="31"/>
      <c r="QPD36" s="76"/>
      <c r="QPE36" s="31"/>
      <c r="QPF36" s="76"/>
      <c r="QPG36" s="24"/>
      <c r="QPH36" s="75"/>
      <c r="QPI36" s="75"/>
      <c r="QPJ36" s="75"/>
      <c r="QPK36" s="35"/>
      <c r="QPL36" s="76"/>
      <c r="QPM36" s="35"/>
      <c r="QPN36" s="76"/>
      <c r="QPO36" s="26"/>
      <c r="QPP36" s="76"/>
      <c r="QPQ36" s="26"/>
      <c r="QPR36" s="76"/>
      <c r="QPS36" s="26"/>
      <c r="QPT36" s="76"/>
      <c r="QPU36" s="26"/>
      <c r="QPV36" s="76"/>
      <c r="QPW36" s="26"/>
      <c r="QPX36" s="76"/>
      <c r="QPY36" s="26"/>
      <c r="QPZ36" s="76"/>
      <c r="QQA36" s="26"/>
      <c r="QQB36" s="76"/>
      <c r="QQC36" s="31"/>
      <c r="QQD36" s="76"/>
      <c r="QQE36" s="31"/>
      <c r="QQF36" s="76"/>
      <c r="QQG36" s="31"/>
      <c r="QQH36" s="76"/>
      <c r="QQI36" s="31"/>
      <c r="QQJ36" s="76"/>
      <c r="QQK36" s="31"/>
      <c r="QQL36" s="76"/>
      <c r="QQM36" s="31"/>
      <c r="QQN36" s="76"/>
      <c r="QQO36" s="31"/>
      <c r="QQP36" s="76"/>
      <c r="QQQ36" s="31"/>
      <c r="QQR36" s="76"/>
      <c r="QQS36" s="31"/>
      <c r="QQT36" s="76"/>
      <c r="QQU36" s="31"/>
      <c r="QQV36" s="76"/>
      <c r="QQW36" s="31"/>
      <c r="QQX36" s="77"/>
      <c r="QQY36" s="31"/>
      <c r="QQZ36" s="76"/>
      <c r="QRA36" s="31"/>
      <c r="QRB36" s="76"/>
      <c r="QRC36" s="31"/>
      <c r="QRD36" s="76"/>
      <c r="QRE36" s="31"/>
      <c r="QRF36" s="76"/>
      <c r="QRG36" s="31"/>
      <c r="QRH36" s="76"/>
      <c r="QRI36" s="31"/>
      <c r="QRJ36" s="76"/>
      <c r="QRK36" s="31"/>
      <c r="QRL36" s="76"/>
      <c r="QRM36" s="24"/>
      <c r="QRN36" s="76"/>
      <c r="QRO36" s="31"/>
      <c r="QRP36" s="76"/>
      <c r="QRQ36" s="31"/>
      <c r="QRR36" s="76"/>
      <c r="QRS36" s="31"/>
      <c r="QRT36" s="76"/>
      <c r="QRU36" s="31"/>
      <c r="QRV36" s="76"/>
      <c r="QRW36" s="24"/>
      <c r="QRX36" s="76"/>
      <c r="QRY36" s="31"/>
      <c r="QRZ36" s="76"/>
      <c r="QSA36" s="31"/>
      <c r="QSB36" s="76"/>
      <c r="QSC36" s="31"/>
      <c r="QSD36" s="76"/>
      <c r="QSE36" s="24"/>
      <c r="QSF36" s="75"/>
      <c r="QSG36" s="75"/>
      <c r="QSH36" s="75"/>
      <c r="QSI36" s="35"/>
      <c r="QSJ36" s="76"/>
      <c r="QSK36" s="35"/>
      <c r="QSL36" s="76"/>
      <c r="QSM36" s="26"/>
      <c r="QSN36" s="76"/>
      <c r="QSO36" s="26"/>
      <c r="QSP36" s="76"/>
      <c r="QSQ36" s="26"/>
      <c r="QSR36" s="76"/>
      <c r="QSS36" s="26"/>
      <c r="QST36" s="76"/>
      <c r="QSU36" s="26"/>
      <c r="QSV36" s="76"/>
      <c r="QSW36" s="26"/>
      <c r="QSX36" s="76"/>
      <c r="QSY36" s="26"/>
      <c r="QSZ36" s="76"/>
      <c r="QTA36" s="31"/>
      <c r="QTB36" s="76"/>
      <c r="QTC36" s="31"/>
      <c r="QTD36" s="76"/>
      <c r="QTE36" s="31"/>
      <c r="QTF36" s="76"/>
      <c r="QTG36" s="31"/>
      <c r="QTH36" s="76"/>
      <c r="QTI36" s="31"/>
      <c r="QTJ36" s="76"/>
      <c r="QTK36" s="31"/>
      <c r="QTL36" s="76"/>
      <c r="QTM36" s="31"/>
      <c r="QTN36" s="76"/>
      <c r="QTO36" s="31"/>
      <c r="QTP36" s="76"/>
      <c r="QTQ36" s="31"/>
      <c r="QTR36" s="76"/>
      <c r="QTS36" s="31"/>
      <c r="QTT36" s="76"/>
      <c r="QTU36" s="31"/>
      <c r="QTV36" s="77"/>
      <c r="QTW36" s="31"/>
      <c r="QTX36" s="76"/>
      <c r="QTY36" s="31"/>
      <c r="QTZ36" s="76"/>
      <c r="QUA36" s="31"/>
      <c r="QUB36" s="76"/>
      <c r="QUC36" s="31"/>
      <c r="QUD36" s="76"/>
      <c r="QUE36" s="31"/>
      <c r="QUF36" s="76"/>
      <c r="QUG36" s="31"/>
      <c r="QUH36" s="76"/>
      <c r="QUI36" s="31"/>
      <c r="QUJ36" s="76"/>
      <c r="QUK36" s="24"/>
      <c r="QUL36" s="76"/>
      <c r="QUM36" s="31"/>
      <c r="QUN36" s="76"/>
      <c r="QUO36" s="31"/>
      <c r="QUP36" s="76"/>
      <c r="QUQ36" s="31"/>
      <c r="QUR36" s="76"/>
      <c r="QUS36" s="31"/>
      <c r="QUT36" s="76"/>
      <c r="QUU36" s="24"/>
      <c r="QUV36" s="76"/>
      <c r="QUW36" s="31"/>
      <c r="QUX36" s="76"/>
      <c r="QUY36" s="31"/>
      <c r="QUZ36" s="76"/>
      <c r="QVA36" s="31"/>
      <c r="QVB36" s="76"/>
      <c r="QVC36" s="24"/>
      <c r="QVD36" s="75"/>
      <c r="QVE36" s="75"/>
      <c r="QVF36" s="75"/>
      <c r="QVG36" s="35"/>
      <c r="QVH36" s="76"/>
      <c r="QVI36" s="35"/>
      <c r="QVJ36" s="76"/>
      <c r="QVK36" s="26"/>
      <c r="QVL36" s="76"/>
      <c r="QVM36" s="26"/>
      <c r="QVN36" s="76"/>
      <c r="QVO36" s="26"/>
      <c r="QVP36" s="76"/>
      <c r="QVQ36" s="26"/>
      <c r="QVR36" s="76"/>
      <c r="QVS36" s="26"/>
      <c r="QVT36" s="76"/>
      <c r="QVU36" s="26"/>
      <c r="QVV36" s="76"/>
      <c r="QVW36" s="26"/>
      <c r="QVX36" s="76"/>
      <c r="QVY36" s="31"/>
      <c r="QVZ36" s="76"/>
      <c r="QWA36" s="31"/>
      <c r="QWB36" s="76"/>
      <c r="QWC36" s="31"/>
      <c r="QWD36" s="76"/>
      <c r="QWE36" s="31"/>
      <c r="QWF36" s="76"/>
      <c r="QWG36" s="31"/>
      <c r="QWH36" s="76"/>
      <c r="QWI36" s="31"/>
      <c r="QWJ36" s="76"/>
      <c r="QWK36" s="31"/>
      <c r="QWL36" s="76"/>
      <c r="QWM36" s="31"/>
      <c r="QWN36" s="76"/>
      <c r="QWO36" s="31"/>
      <c r="QWP36" s="76"/>
      <c r="QWQ36" s="31"/>
      <c r="QWR36" s="76"/>
      <c r="QWS36" s="31"/>
      <c r="QWT36" s="77"/>
      <c r="QWU36" s="31"/>
      <c r="QWV36" s="76"/>
      <c r="QWW36" s="31"/>
      <c r="QWX36" s="76"/>
      <c r="QWY36" s="31"/>
      <c r="QWZ36" s="76"/>
      <c r="QXA36" s="31"/>
      <c r="QXB36" s="76"/>
      <c r="QXC36" s="31"/>
      <c r="QXD36" s="76"/>
      <c r="QXE36" s="31"/>
      <c r="QXF36" s="76"/>
      <c r="QXG36" s="31"/>
      <c r="QXH36" s="76"/>
      <c r="QXI36" s="24"/>
      <c r="QXJ36" s="76"/>
      <c r="QXK36" s="31"/>
      <c r="QXL36" s="76"/>
      <c r="QXM36" s="31"/>
      <c r="QXN36" s="76"/>
      <c r="QXO36" s="31"/>
      <c r="QXP36" s="76"/>
      <c r="QXQ36" s="31"/>
      <c r="QXR36" s="76"/>
      <c r="QXS36" s="24"/>
      <c r="QXT36" s="76"/>
      <c r="QXU36" s="31"/>
      <c r="QXV36" s="76"/>
      <c r="QXW36" s="31"/>
      <c r="QXX36" s="76"/>
      <c r="QXY36" s="31"/>
      <c r="QXZ36" s="76"/>
      <c r="QYA36" s="24"/>
      <c r="QYB36" s="75"/>
      <c r="QYC36" s="75"/>
      <c r="QYD36" s="75"/>
      <c r="QYE36" s="35"/>
      <c r="QYF36" s="76"/>
      <c r="QYG36" s="35"/>
      <c r="QYH36" s="76"/>
      <c r="QYI36" s="26"/>
      <c r="QYJ36" s="76"/>
      <c r="QYK36" s="26"/>
      <c r="QYL36" s="76"/>
      <c r="QYM36" s="26"/>
      <c r="QYN36" s="76"/>
      <c r="QYO36" s="26"/>
      <c r="QYP36" s="76"/>
      <c r="QYQ36" s="26"/>
      <c r="QYR36" s="76"/>
      <c r="QYS36" s="26"/>
      <c r="QYT36" s="76"/>
      <c r="QYU36" s="26"/>
      <c r="QYV36" s="76"/>
      <c r="QYW36" s="31"/>
      <c r="QYX36" s="76"/>
      <c r="QYY36" s="31"/>
      <c r="QYZ36" s="76"/>
      <c r="QZA36" s="31"/>
      <c r="QZB36" s="76"/>
      <c r="QZC36" s="31"/>
      <c r="QZD36" s="76"/>
      <c r="QZE36" s="31"/>
      <c r="QZF36" s="76"/>
      <c r="QZG36" s="31"/>
      <c r="QZH36" s="76"/>
      <c r="QZI36" s="31"/>
      <c r="QZJ36" s="76"/>
      <c r="QZK36" s="31"/>
      <c r="QZL36" s="76"/>
      <c r="QZM36" s="31"/>
      <c r="QZN36" s="76"/>
      <c r="QZO36" s="31"/>
      <c r="QZP36" s="76"/>
      <c r="QZQ36" s="31"/>
      <c r="QZR36" s="77"/>
      <c r="QZS36" s="31"/>
      <c r="QZT36" s="76"/>
      <c r="QZU36" s="31"/>
      <c r="QZV36" s="76"/>
      <c r="QZW36" s="31"/>
      <c r="QZX36" s="76"/>
      <c r="QZY36" s="31"/>
      <c r="QZZ36" s="76"/>
      <c r="RAA36" s="31"/>
      <c r="RAB36" s="76"/>
      <c r="RAC36" s="31"/>
      <c r="RAD36" s="76"/>
      <c r="RAE36" s="31"/>
      <c r="RAF36" s="76"/>
      <c r="RAG36" s="24"/>
      <c r="RAH36" s="76"/>
      <c r="RAI36" s="31"/>
      <c r="RAJ36" s="76"/>
      <c r="RAK36" s="31"/>
      <c r="RAL36" s="76"/>
      <c r="RAM36" s="31"/>
      <c r="RAN36" s="76"/>
      <c r="RAO36" s="31"/>
      <c r="RAP36" s="76"/>
      <c r="RAQ36" s="24"/>
      <c r="RAR36" s="76"/>
      <c r="RAS36" s="31"/>
      <c r="RAT36" s="76"/>
      <c r="RAU36" s="31"/>
      <c r="RAV36" s="76"/>
      <c r="RAW36" s="31"/>
      <c r="RAX36" s="76"/>
      <c r="RAY36" s="24"/>
      <c r="RAZ36" s="75"/>
      <c r="RBA36" s="75"/>
      <c r="RBB36" s="75"/>
      <c r="RBC36" s="35"/>
      <c r="RBD36" s="76"/>
      <c r="RBE36" s="35"/>
      <c r="RBF36" s="76"/>
      <c r="RBG36" s="26"/>
      <c r="RBH36" s="76"/>
      <c r="RBI36" s="26"/>
      <c r="RBJ36" s="76"/>
      <c r="RBK36" s="26"/>
      <c r="RBL36" s="76"/>
      <c r="RBM36" s="26"/>
      <c r="RBN36" s="76"/>
      <c r="RBO36" s="26"/>
      <c r="RBP36" s="76"/>
      <c r="RBQ36" s="26"/>
      <c r="RBR36" s="76"/>
      <c r="RBS36" s="26"/>
      <c r="RBT36" s="76"/>
      <c r="RBU36" s="31"/>
      <c r="RBV36" s="76"/>
      <c r="RBW36" s="31"/>
      <c r="RBX36" s="76"/>
      <c r="RBY36" s="31"/>
      <c r="RBZ36" s="76"/>
      <c r="RCA36" s="31"/>
      <c r="RCB36" s="76"/>
      <c r="RCC36" s="31"/>
      <c r="RCD36" s="76"/>
      <c r="RCE36" s="31"/>
      <c r="RCF36" s="76"/>
      <c r="RCG36" s="31"/>
      <c r="RCH36" s="76"/>
      <c r="RCI36" s="31"/>
      <c r="RCJ36" s="76"/>
      <c r="RCK36" s="31"/>
      <c r="RCL36" s="76"/>
      <c r="RCM36" s="31"/>
      <c r="RCN36" s="76"/>
      <c r="RCO36" s="31"/>
      <c r="RCP36" s="77"/>
      <c r="RCQ36" s="31"/>
      <c r="RCR36" s="76"/>
      <c r="RCS36" s="31"/>
      <c r="RCT36" s="76"/>
      <c r="RCU36" s="31"/>
      <c r="RCV36" s="76"/>
      <c r="RCW36" s="31"/>
      <c r="RCX36" s="76"/>
      <c r="RCY36" s="31"/>
      <c r="RCZ36" s="76"/>
      <c r="RDA36" s="31"/>
      <c r="RDB36" s="76"/>
      <c r="RDC36" s="31"/>
      <c r="RDD36" s="76"/>
      <c r="RDE36" s="24"/>
      <c r="RDF36" s="76"/>
      <c r="RDG36" s="31"/>
      <c r="RDH36" s="76"/>
      <c r="RDI36" s="31"/>
      <c r="RDJ36" s="76"/>
      <c r="RDK36" s="31"/>
      <c r="RDL36" s="76"/>
      <c r="RDM36" s="31"/>
      <c r="RDN36" s="76"/>
      <c r="RDO36" s="24"/>
      <c r="RDP36" s="76"/>
      <c r="RDQ36" s="31"/>
      <c r="RDR36" s="76"/>
      <c r="RDS36" s="31"/>
      <c r="RDT36" s="76"/>
      <c r="RDU36" s="31"/>
      <c r="RDV36" s="76"/>
      <c r="RDW36" s="24"/>
      <c r="RDX36" s="75"/>
      <c r="RDY36" s="75"/>
      <c r="RDZ36" s="75"/>
      <c r="REA36" s="35"/>
      <c r="REB36" s="76"/>
      <c r="REC36" s="35"/>
      <c r="RED36" s="76"/>
      <c r="REE36" s="26"/>
      <c r="REF36" s="76"/>
      <c r="REG36" s="26"/>
      <c r="REH36" s="76"/>
      <c r="REI36" s="26"/>
      <c r="REJ36" s="76"/>
      <c r="REK36" s="26"/>
      <c r="REL36" s="76"/>
      <c r="REM36" s="26"/>
      <c r="REN36" s="76"/>
      <c r="REO36" s="26"/>
      <c r="REP36" s="76"/>
      <c r="REQ36" s="26"/>
      <c r="RER36" s="76"/>
      <c r="RES36" s="31"/>
      <c r="RET36" s="76"/>
      <c r="REU36" s="31"/>
      <c r="REV36" s="76"/>
      <c r="REW36" s="31"/>
      <c r="REX36" s="76"/>
      <c r="REY36" s="31"/>
      <c r="REZ36" s="76"/>
      <c r="RFA36" s="31"/>
      <c r="RFB36" s="76"/>
      <c r="RFC36" s="31"/>
      <c r="RFD36" s="76"/>
      <c r="RFE36" s="31"/>
      <c r="RFF36" s="76"/>
      <c r="RFG36" s="31"/>
      <c r="RFH36" s="76"/>
      <c r="RFI36" s="31"/>
      <c r="RFJ36" s="76"/>
      <c r="RFK36" s="31"/>
      <c r="RFL36" s="76"/>
      <c r="RFM36" s="31"/>
      <c r="RFN36" s="77"/>
      <c r="RFO36" s="31"/>
      <c r="RFP36" s="76"/>
      <c r="RFQ36" s="31"/>
      <c r="RFR36" s="76"/>
      <c r="RFS36" s="31"/>
      <c r="RFT36" s="76"/>
      <c r="RFU36" s="31"/>
      <c r="RFV36" s="76"/>
      <c r="RFW36" s="31"/>
      <c r="RFX36" s="76"/>
      <c r="RFY36" s="31"/>
      <c r="RFZ36" s="76"/>
      <c r="RGA36" s="31"/>
      <c r="RGB36" s="76"/>
      <c r="RGC36" s="24"/>
      <c r="RGD36" s="76"/>
      <c r="RGE36" s="31"/>
      <c r="RGF36" s="76"/>
      <c r="RGG36" s="31"/>
      <c r="RGH36" s="76"/>
      <c r="RGI36" s="31"/>
      <c r="RGJ36" s="76"/>
      <c r="RGK36" s="31"/>
      <c r="RGL36" s="76"/>
      <c r="RGM36" s="24"/>
      <c r="RGN36" s="76"/>
      <c r="RGO36" s="31"/>
      <c r="RGP36" s="76"/>
      <c r="RGQ36" s="31"/>
      <c r="RGR36" s="76"/>
      <c r="RGS36" s="31"/>
      <c r="RGT36" s="76"/>
      <c r="RGU36" s="24"/>
      <c r="RGV36" s="75"/>
      <c r="RGW36" s="75"/>
      <c r="RGX36" s="75"/>
      <c r="RGY36" s="35"/>
      <c r="RGZ36" s="76"/>
      <c r="RHA36" s="35"/>
      <c r="RHB36" s="76"/>
      <c r="RHC36" s="26"/>
      <c r="RHD36" s="76"/>
      <c r="RHE36" s="26"/>
      <c r="RHF36" s="76"/>
      <c r="RHG36" s="26"/>
      <c r="RHH36" s="76"/>
      <c r="RHI36" s="26"/>
      <c r="RHJ36" s="76"/>
      <c r="RHK36" s="26"/>
      <c r="RHL36" s="76"/>
      <c r="RHM36" s="26"/>
      <c r="RHN36" s="76"/>
      <c r="RHO36" s="26"/>
      <c r="RHP36" s="76"/>
      <c r="RHQ36" s="31"/>
      <c r="RHR36" s="76"/>
      <c r="RHS36" s="31"/>
      <c r="RHT36" s="76"/>
      <c r="RHU36" s="31"/>
      <c r="RHV36" s="76"/>
      <c r="RHW36" s="31"/>
      <c r="RHX36" s="76"/>
      <c r="RHY36" s="31"/>
      <c r="RHZ36" s="76"/>
      <c r="RIA36" s="31"/>
      <c r="RIB36" s="76"/>
      <c r="RIC36" s="31"/>
      <c r="RID36" s="76"/>
      <c r="RIE36" s="31"/>
      <c r="RIF36" s="76"/>
      <c r="RIG36" s="31"/>
      <c r="RIH36" s="76"/>
      <c r="RII36" s="31"/>
      <c r="RIJ36" s="76"/>
      <c r="RIK36" s="31"/>
      <c r="RIL36" s="77"/>
      <c r="RIM36" s="31"/>
      <c r="RIN36" s="76"/>
      <c r="RIO36" s="31"/>
      <c r="RIP36" s="76"/>
      <c r="RIQ36" s="31"/>
      <c r="RIR36" s="76"/>
      <c r="RIS36" s="31"/>
      <c r="RIT36" s="76"/>
      <c r="RIU36" s="31"/>
      <c r="RIV36" s="76"/>
      <c r="RIW36" s="31"/>
      <c r="RIX36" s="76"/>
      <c r="RIY36" s="31"/>
      <c r="RIZ36" s="76"/>
      <c r="RJA36" s="24"/>
      <c r="RJB36" s="76"/>
      <c r="RJC36" s="31"/>
      <c r="RJD36" s="76"/>
      <c r="RJE36" s="31"/>
      <c r="RJF36" s="76"/>
      <c r="RJG36" s="31"/>
      <c r="RJH36" s="76"/>
      <c r="RJI36" s="31"/>
      <c r="RJJ36" s="76"/>
      <c r="RJK36" s="24"/>
      <c r="RJL36" s="76"/>
      <c r="RJM36" s="31"/>
      <c r="RJN36" s="76"/>
      <c r="RJO36" s="31"/>
      <c r="RJP36" s="76"/>
      <c r="RJQ36" s="31"/>
      <c r="RJR36" s="76"/>
      <c r="RJS36" s="24"/>
      <c r="RJT36" s="75"/>
      <c r="RJU36" s="75"/>
      <c r="RJV36" s="75"/>
      <c r="RJW36" s="35"/>
      <c r="RJX36" s="76"/>
      <c r="RJY36" s="35"/>
      <c r="RJZ36" s="76"/>
      <c r="RKA36" s="26"/>
      <c r="RKB36" s="76"/>
      <c r="RKC36" s="26"/>
      <c r="RKD36" s="76"/>
      <c r="RKE36" s="26"/>
      <c r="RKF36" s="76"/>
      <c r="RKG36" s="26"/>
      <c r="RKH36" s="76"/>
      <c r="RKI36" s="26"/>
      <c r="RKJ36" s="76"/>
      <c r="RKK36" s="26"/>
      <c r="RKL36" s="76"/>
      <c r="RKM36" s="26"/>
      <c r="RKN36" s="76"/>
      <c r="RKO36" s="31"/>
      <c r="RKP36" s="76"/>
      <c r="RKQ36" s="31"/>
      <c r="RKR36" s="76"/>
      <c r="RKS36" s="31"/>
      <c r="RKT36" s="76"/>
      <c r="RKU36" s="31"/>
      <c r="RKV36" s="76"/>
      <c r="RKW36" s="31"/>
      <c r="RKX36" s="76"/>
      <c r="RKY36" s="31"/>
      <c r="RKZ36" s="76"/>
      <c r="RLA36" s="31"/>
      <c r="RLB36" s="76"/>
      <c r="RLC36" s="31"/>
      <c r="RLD36" s="76"/>
      <c r="RLE36" s="31"/>
      <c r="RLF36" s="76"/>
      <c r="RLG36" s="31"/>
      <c r="RLH36" s="76"/>
      <c r="RLI36" s="31"/>
      <c r="RLJ36" s="77"/>
      <c r="RLK36" s="31"/>
      <c r="RLL36" s="76"/>
      <c r="RLM36" s="31"/>
      <c r="RLN36" s="76"/>
      <c r="RLO36" s="31"/>
      <c r="RLP36" s="76"/>
      <c r="RLQ36" s="31"/>
      <c r="RLR36" s="76"/>
      <c r="RLS36" s="31"/>
      <c r="RLT36" s="76"/>
      <c r="RLU36" s="31"/>
      <c r="RLV36" s="76"/>
      <c r="RLW36" s="31"/>
      <c r="RLX36" s="76"/>
      <c r="RLY36" s="24"/>
      <c r="RLZ36" s="76"/>
      <c r="RMA36" s="31"/>
      <c r="RMB36" s="76"/>
      <c r="RMC36" s="31"/>
      <c r="RMD36" s="76"/>
      <c r="RME36" s="31"/>
      <c r="RMF36" s="76"/>
      <c r="RMG36" s="31"/>
      <c r="RMH36" s="76"/>
      <c r="RMI36" s="24"/>
      <c r="RMJ36" s="76"/>
      <c r="RMK36" s="31"/>
      <c r="RML36" s="76"/>
      <c r="RMM36" s="31"/>
      <c r="RMN36" s="76"/>
      <c r="RMO36" s="31"/>
      <c r="RMP36" s="76"/>
      <c r="RMQ36" s="24"/>
      <c r="RMR36" s="75"/>
      <c r="RMS36" s="75"/>
      <c r="RMT36" s="75"/>
      <c r="RMU36" s="35"/>
      <c r="RMV36" s="76"/>
      <c r="RMW36" s="35"/>
      <c r="RMX36" s="76"/>
      <c r="RMY36" s="26"/>
      <c r="RMZ36" s="76"/>
      <c r="RNA36" s="26"/>
      <c r="RNB36" s="76"/>
      <c r="RNC36" s="26"/>
      <c r="RND36" s="76"/>
      <c r="RNE36" s="26"/>
      <c r="RNF36" s="76"/>
      <c r="RNG36" s="26"/>
      <c r="RNH36" s="76"/>
      <c r="RNI36" s="26"/>
      <c r="RNJ36" s="76"/>
      <c r="RNK36" s="26"/>
      <c r="RNL36" s="76"/>
      <c r="RNM36" s="31"/>
      <c r="RNN36" s="76"/>
      <c r="RNO36" s="31"/>
      <c r="RNP36" s="76"/>
      <c r="RNQ36" s="31"/>
      <c r="RNR36" s="76"/>
      <c r="RNS36" s="31"/>
      <c r="RNT36" s="76"/>
      <c r="RNU36" s="31"/>
      <c r="RNV36" s="76"/>
      <c r="RNW36" s="31"/>
      <c r="RNX36" s="76"/>
      <c r="RNY36" s="31"/>
      <c r="RNZ36" s="76"/>
      <c r="ROA36" s="31"/>
      <c r="ROB36" s="76"/>
      <c r="ROC36" s="31"/>
      <c r="ROD36" s="76"/>
      <c r="ROE36" s="31"/>
      <c r="ROF36" s="76"/>
      <c r="ROG36" s="31"/>
      <c r="ROH36" s="77"/>
      <c r="ROI36" s="31"/>
      <c r="ROJ36" s="76"/>
      <c r="ROK36" s="31"/>
      <c r="ROL36" s="76"/>
      <c r="ROM36" s="31"/>
      <c r="RON36" s="76"/>
      <c r="ROO36" s="31"/>
      <c r="ROP36" s="76"/>
      <c r="ROQ36" s="31"/>
      <c r="ROR36" s="76"/>
      <c r="ROS36" s="31"/>
      <c r="ROT36" s="76"/>
      <c r="ROU36" s="31"/>
      <c r="ROV36" s="76"/>
      <c r="ROW36" s="24"/>
      <c r="ROX36" s="76"/>
      <c r="ROY36" s="31"/>
      <c r="ROZ36" s="76"/>
      <c r="RPA36" s="31"/>
      <c r="RPB36" s="76"/>
      <c r="RPC36" s="31"/>
      <c r="RPD36" s="76"/>
      <c r="RPE36" s="31"/>
      <c r="RPF36" s="76"/>
      <c r="RPG36" s="24"/>
      <c r="RPH36" s="76"/>
      <c r="RPI36" s="31"/>
      <c r="RPJ36" s="76"/>
      <c r="RPK36" s="31"/>
      <c r="RPL36" s="76"/>
      <c r="RPM36" s="31"/>
      <c r="RPN36" s="76"/>
      <c r="RPO36" s="24"/>
      <c r="RPP36" s="75"/>
      <c r="RPQ36" s="75"/>
      <c r="RPR36" s="75"/>
      <c r="RPS36" s="35"/>
      <c r="RPT36" s="76"/>
      <c r="RPU36" s="35"/>
      <c r="RPV36" s="76"/>
      <c r="RPW36" s="26"/>
      <c r="RPX36" s="76"/>
      <c r="RPY36" s="26"/>
      <c r="RPZ36" s="76"/>
      <c r="RQA36" s="26"/>
      <c r="RQB36" s="76"/>
      <c r="RQC36" s="26"/>
      <c r="RQD36" s="76"/>
      <c r="RQE36" s="26"/>
      <c r="RQF36" s="76"/>
      <c r="RQG36" s="26"/>
      <c r="RQH36" s="76"/>
      <c r="RQI36" s="26"/>
      <c r="RQJ36" s="76"/>
      <c r="RQK36" s="31"/>
      <c r="RQL36" s="76"/>
      <c r="RQM36" s="31"/>
      <c r="RQN36" s="76"/>
      <c r="RQO36" s="31"/>
      <c r="RQP36" s="76"/>
      <c r="RQQ36" s="31"/>
      <c r="RQR36" s="76"/>
      <c r="RQS36" s="31"/>
      <c r="RQT36" s="76"/>
      <c r="RQU36" s="31"/>
      <c r="RQV36" s="76"/>
      <c r="RQW36" s="31"/>
      <c r="RQX36" s="76"/>
      <c r="RQY36" s="31"/>
      <c r="RQZ36" s="76"/>
      <c r="RRA36" s="31"/>
      <c r="RRB36" s="76"/>
      <c r="RRC36" s="31"/>
      <c r="RRD36" s="76"/>
      <c r="RRE36" s="31"/>
      <c r="RRF36" s="77"/>
      <c r="RRG36" s="31"/>
      <c r="RRH36" s="76"/>
      <c r="RRI36" s="31"/>
      <c r="RRJ36" s="76"/>
      <c r="RRK36" s="31"/>
      <c r="RRL36" s="76"/>
      <c r="RRM36" s="31"/>
      <c r="RRN36" s="76"/>
      <c r="RRO36" s="31"/>
      <c r="RRP36" s="76"/>
      <c r="RRQ36" s="31"/>
      <c r="RRR36" s="76"/>
      <c r="RRS36" s="31"/>
      <c r="RRT36" s="76"/>
      <c r="RRU36" s="24"/>
      <c r="RRV36" s="76"/>
      <c r="RRW36" s="31"/>
      <c r="RRX36" s="76"/>
      <c r="RRY36" s="31"/>
      <c r="RRZ36" s="76"/>
      <c r="RSA36" s="31"/>
      <c r="RSB36" s="76"/>
      <c r="RSC36" s="31"/>
      <c r="RSD36" s="76"/>
      <c r="RSE36" s="24"/>
      <c r="RSF36" s="76"/>
      <c r="RSG36" s="31"/>
      <c r="RSH36" s="76"/>
      <c r="RSI36" s="31"/>
      <c r="RSJ36" s="76"/>
      <c r="RSK36" s="31"/>
      <c r="RSL36" s="76"/>
      <c r="RSM36" s="24"/>
      <c r="RSN36" s="75"/>
      <c r="RSO36" s="75"/>
      <c r="RSP36" s="75"/>
      <c r="RSQ36" s="35"/>
      <c r="RSR36" s="76"/>
      <c r="RSS36" s="35"/>
      <c r="RST36" s="76"/>
      <c r="RSU36" s="26"/>
      <c r="RSV36" s="76"/>
      <c r="RSW36" s="26"/>
      <c r="RSX36" s="76"/>
      <c r="RSY36" s="26"/>
      <c r="RSZ36" s="76"/>
      <c r="RTA36" s="26"/>
      <c r="RTB36" s="76"/>
      <c r="RTC36" s="26"/>
      <c r="RTD36" s="76"/>
      <c r="RTE36" s="26"/>
      <c r="RTF36" s="76"/>
      <c r="RTG36" s="26"/>
      <c r="RTH36" s="76"/>
      <c r="RTI36" s="31"/>
      <c r="RTJ36" s="76"/>
      <c r="RTK36" s="31"/>
      <c r="RTL36" s="76"/>
      <c r="RTM36" s="31"/>
      <c r="RTN36" s="76"/>
      <c r="RTO36" s="31"/>
      <c r="RTP36" s="76"/>
      <c r="RTQ36" s="31"/>
      <c r="RTR36" s="76"/>
      <c r="RTS36" s="31"/>
      <c r="RTT36" s="76"/>
      <c r="RTU36" s="31"/>
      <c r="RTV36" s="76"/>
      <c r="RTW36" s="31"/>
      <c r="RTX36" s="76"/>
      <c r="RTY36" s="31"/>
      <c r="RTZ36" s="76"/>
      <c r="RUA36" s="31"/>
      <c r="RUB36" s="76"/>
      <c r="RUC36" s="31"/>
      <c r="RUD36" s="77"/>
      <c r="RUE36" s="31"/>
      <c r="RUF36" s="76"/>
      <c r="RUG36" s="31"/>
      <c r="RUH36" s="76"/>
      <c r="RUI36" s="31"/>
      <c r="RUJ36" s="76"/>
      <c r="RUK36" s="31"/>
      <c r="RUL36" s="76"/>
      <c r="RUM36" s="31"/>
      <c r="RUN36" s="76"/>
      <c r="RUO36" s="31"/>
      <c r="RUP36" s="76"/>
      <c r="RUQ36" s="31"/>
      <c r="RUR36" s="76"/>
      <c r="RUS36" s="24"/>
      <c r="RUT36" s="76"/>
      <c r="RUU36" s="31"/>
      <c r="RUV36" s="76"/>
      <c r="RUW36" s="31"/>
      <c r="RUX36" s="76"/>
      <c r="RUY36" s="31"/>
      <c r="RUZ36" s="76"/>
      <c r="RVA36" s="31"/>
      <c r="RVB36" s="76"/>
      <c r="RVC36" s="24"/>
      <c r="RVD36" s="76"/>
      <c r="RVE36" s="31"/>
      <c r="RVF36" s="76"/>
      <c r="RVG36" s="31"/>
      <c r="RVH36" s="76"/>
      <c r="RVI36" s="31"/>
      <c r="RVJ36" s="76"/>
      <c r="RVK36" s="24"/>
      <c r="RVL36" s="75"/>
      <c r="RVM36" s="75"/>
      <c r="RVN36" s="75"/>
      <c r="RVO36" s="35"/>
      <c r="RVP36" s="76"/>
      <c r="RVQ36" s="35"/>
      <c r="RVR36" s="76"/>
      <c r="RVS36" s="26"/>
      <c r="RVT36" s="76"/>
      <c r="RVU36" s="26"/>
      <c r="RVV36" s="76"/>
      <c r="RVW36" s="26"/>
      <c r="RVX36" s="76"/>
      <c r="RVY36" s="26"/>
      <c r="RVZ36" s="76"/>
      <c r="RWA36" s="26"/>
      <c r="RWB36" s="76"/>
      <c r="RWC36" s="26"/>
      <c r="RWD36" s="76"/>
      <c r="RWE36" s="26"/>
      <c r="RWF36" s="76"/>
      <c r="RWG36" s="31"/>
      <c r="RWH36" s="76"/>
      <c r="RWI36" s="31"/>
      <c r="RWJ36" s="76"/>
      <c r="RWK36" s="31"/>
      <c r="RWL36" s="76"/>
      <c r="RWM36" s="31"/>
      <c r="RWN36" s="76"/>
      <c r="RWO36" s="31"/>
      <c r="RWP36" s="76"/>
      <c r="RWQ36" s="31"/>
      <c r="RWR36" s="76"/>
      <c r="RWS36" s="31"/>
      <c r="RWT36" s="76"/>
      <c r="RWU36" s="31"/>
      <c r="RWV36" s="76"/>
      <c r="RWW36" s="31"/>
      <c r="RWX36" s="76"/>
      <c r="RWY36" s="31"/>
      <c r="RWZ36" s="76"/>
      <c r="RXA36" s="31"/>
      <c r="RXB36" s="77"/>
      <c r="RXC36" s="31"/>
      <c r="RXD36" s="76"/>
      <c r="RXE36" s="31"/>
      <c r="RXF36" s="76"/>
      <c r="RXG36" s="31"/>
      <c r="RXH36" s="76"/>
      <c r="RXI36" s="31"/>
      <c r="RXJ36" s="76"/>
      <c r="RXK36" s="31"/>
      <c r="RXL36" s="76"/>
      <c r="RXM36" s="31"/>
      <c r="RXN36" s="76"/>
      <c r="RXO36" s="31"/>
      <c r="RXP36" s="76"/>
      <c r="RXQ36" s="24"/>
      <c r="RXR36" s="76"/>
      <c r="RXS36" s="31"/>
      <c r="RXT36" s="76"/>
      <c r="RXU36" s="31"/>
      <c r="RXV36" s="76"/>
      <c r="RXW36" s="31"/>
      <c r="RXX36" s="76"/>
      <c r="RXY36" s="31"/>
      <c r="RXZ36" s="76"/>
      <c r="RYA36" s="24"/>
      <c r="RYB36" s="76"/>
      <c r="RYC36" s="31"/>
      <c r="RYD36" s="76"/>
      <c r="RYE36" s="31"/>
      <c r="RYF36" s="76"/>
      <c r="RYG36" s="31"/>
      <c r="RYH36" s="76"/>
      <c r="RYI36" s="24"/>
      <c r="RYJ36" s="75"/>
      <c r="RYK36" s="75"/>
      <c r="RYL36" s="75"/>
      <c r="RYM36" s="35"/>
      <c r="RYN36" s="76"/>
      <c r="RYO36" s="35"/>
      <c r="RYP36" s="76"/>
      <c r="RYQ36" s="26"/>
      <c r="RYR36" s="76"/>
      <c r="RYS36" s="26"/>
      <c r="RYT36" s="76"/>
      <c r="RYU36" s="26"/>
      <c r="RYV36" s="76"/>
      <c r="RYW36" s="26"/>
      <c r="RYX36" s="76"/>
      <c r="RYY36" s="26"/>
      <c r="RYZ36" s="76"/>
      <c r="RZA36" s="26"/>
      <c r="RZB36" s="76"/>
      <c r="RZC36" s="26"/>
      <c r="RZD36" s="76"/>
      <c r="RZE36" s="31"/>
      <c r="RZF36" s="76"/>
      <c r="RZG36" s="31"/>
      <c r="RZH36" s="76"/>
      <c r="RZI36" s="31"/>
      <c r="RZJ36" s="76"/>
      <c r="RZK36" s="31"/>
      <c r="RZL36" s="76"/>
      <c r="RZM36" s="31"/>
      <c r="RZN36" s="76"/>
      <c r="RZO36" s="31"/>
      <c r="RZP36" s="76"/>
      <c r="RZQ36" s="31"/>
      <c r="RZR36" s="76"/>
      <c r="RZS36" s="31"/>
      <c r="RZT36" s="76"/>
      <c r="RZU36" s="31"/>
      <c r="RZV36" s="76"/>
      <c r="RZW36" s="31"/>
      <c r="RZX36" s="76"/>
      <c r="RZY36" s="31"/>
      <c r="RZZ36" s="77"/>
      <c r="SAA36" s="31"/>
      <c r="SAB36" s="76"/>
      <c r="SAC36" s="31"/>
      <c r="SAD36" s="76"/>
      <c r="SAE36" s="31"/>
      <c r="SAF36" s="76"/>
      <c r="SAG36" s="31"/>
      <c r="SAH36" s="76"/>
      <c r="SAI36" s="31"/>
      <c r="SAJ36" s="76"/>
      <c r="SAK36" s="31"/>
      <c r="SAL36" s="76"/>
      <c r="SAM36" s="31"/>
      <c r="SAN36" s="76"/>
      <c r="SAO36" s="24"/>
      <c r="SAP36" s="76"/>
      <c r="SAQ36" s="31"/>
      <c r="SAR36" s="76"/>
      <c r="SAS36" s="31"/>
      <c r="SAT36" s="76"/>
      <c r="SAU36" s="31"/>
      <c r="SAV36" s="76"/>
      <c r="SAW36" s="31"/>
      <c r="SAX36" s="76"/>
      <c r="SAY36" s="24"/>
      <c r="SAZ36" s="76"/>
      <c r="SBA36" s="31"/>
      <c r="SBB36" s="76"/>
      <c r="SBC36" s="31"/>
      <c r="SBD36" s="76"/>
      <c r="SBE36" s="31"/>
      <c r="SBF36" s="76"/>
      <c r="SBG36" s="24"/>
      <c r="SBH36" s="75"/>
      <c r="SBI36" s="75"/>
      <c r="SBJ36" s="75"/>
      <c r="SBK36" s="35"/>
      <c r="SBL36" s="76"/>
      <c r="SBM36" s="35"/>
      <c r="SBN36" s="76"/>
      <c r="SBO36" s="26"/>
      <c r="SBP36" s="76"/>
      <c r="SBQ36" s="26"/>
      <c r="SBR36" s="76"/>
      <c r="SBS36" s="26"/>
      <c r="SBT36" s="76"/>
      <c r="SBU36" s="26"/>
      <c r="SBV36" s="76"/>
      <c r="SBW36" s="26"/>
      <c r="SBX36" s="76"/>
      <c r="SBY36" s="26"/>
      <c r="SBZ36" s="76"/>
      <c r="SCA36" s="26"/>
      <c r="SCB36" s="76"/>
      <c r="SCC36" s="31"/>
      <c r="SCD36" s="76"/>
      <c r="SCE36" s="31"/>
      <c r="SCF36" s="76"/>
      <c r="SCG36" s="31"/>
      <c r="SCH36" s="76"/>
      <c r="SCI36" s="31"/>
      <c r="SCJ36" s="76"/>
      <c r="SCK36" s="31"/>
      <c r="SCL36" s="76"/>
      <c r="SCM36" s="31"/>
      <c r="SCN36" s="76"/>
      <c r="SCO36" s="31"/>
      <c r="SCP36" s="76"/>
      <c r="SCQ36" s="31"/>
      <c r="SCR36" s="76"/>
      <c r="SCS36" s="31"/>
      <c r="SCT36" s="76"/>
      <c r="SCU36" s="31"/>
      <c r="SCV36" s="76"/>
      <c r="SCW36" s="31"/>
      <c r="SCX36" s="77"/>
      <c r="SCY36" s="31"/>
      <c r="SCZ36" s="76"/>
      <c r="SDA36" s="31"/>
      <c r="SDB36" s="76"/>
      <c r="SDC36" s="31"/>
      <c r="SDD36" s="76"/>
      <c r="SDE36" s="31"/>
      <c r="SDF36" s="76"/>
      <c r="SDG36" s="31"/>
      <c r="SDH36" s="76"/>
      <c r="SDI36" s="31"/>
      <c r="SDJ36" s="76"/>
      <c r="SDK36" s="31"/>
      <c r="SDL36" s="76"/>
      <c r="SDM36" s="24"/>
      <c r="SDN36" s="76"/>
      <c r="SDO36" s="31"/>
      <c r="SDP36" s="76"/>
      <c r="SDQ36" s="31"/>
      <c r="SDR36" s="76"/>
      <c r="SDS36" s="31"/>
      <c r="SDT36" s="76"/>
      <c r="SDU36" s="31"/>
      <c r="SDV36" s="76"/>
      <c r="SDW36" s="24"/>
      <c r="SDX36" s="76"/>
      <c r="SDY36" s="31"/>
      <c r="SDZ36" s="76"/>
      <c r="SEA36" s="31"/>
      <c r="SEB36" s="76"/>
      <c r="SEC36" s="31"/>
      <c r="SED36" s="76"/>
      <c r="SEE36" s="24"/>
      <c r="SEF36" s="75"/>
      <c r="SEG36" s="75"/>
      <c r="SEH36" s="75"/>
      <c r="SEI36" s="35"/>
      <c r="SEJ36" s="76"/>
      <c r="SEK36" s="35"/>
      <c r="SEL36" s="76"/>
      <c r="SEM36" s="26"/>
      <c r="SEN36" s="76"/>
      <c r="SEO36" s="26"/>
      <c r="SEP36" s="76"/>
      <c r="SEQ36" s="26"/>
      <c r="SER36" s="76"/>
      <c r="SES36" s="26"/>
      <c r="SET36" s="76"/>
      <c r="SEU36" s="26"/>
      <c r="SEV36" s="76"/>
      <c r="SEW36" s="26"/>
      <c r="SEX36" s="76"/>
      <c r="SEY36" s="26"/>
      <c r="SEZ36" s="76"/>
      <c r="SFA36" s="31"/>
      <c r="SFB36" s="76"/>
      <c r="SFC36" s="31"/>
      <c r="SFD36" s="76"/>
      <c r="SFE36" s="31"/>
      <c r="SFF36" s="76"/>
      <c r="SFG36" s="31"/>
      <c r="SFH36" s="76"/>
      <c r="SFI36" s="31"/>
      <c r="SFJ36" s="76"/>
      <c r="SFK36" s="31"/>
      <c r="SFL36" s="76"/>
      <c r="SFM36" s="31"/>
      <c r="SFN36" s="76"/>
      <c r="SFO36" s="31"/>
      <c r="SFP36" s="76"/>
      <c r="SFQ36" s="31"/>
      <c r="SFR36" s="76"/>
      <c r="SFS36" s="31"/>
      <c r="SFT36" s="76"/>
      <c r="SFU36" s="31"/>
      <c r="SFV36" s="77"/>
      <c r="SFW36" s="31"/>
      <c r="SFX36" s="76"/>
      <c r="SFY36" s="31"/>
      <c r="SFZ36" s="76"/>
      <c r="SGA36" s="31"/>
      <c r="SGB36" s="76"/>
      <c r="SGC36" s="31"/>
      <c r="SGD36" s="76"/>
      <c r="SGE36" s="31"/>
      <c r="SGF36" s="76"/>
      <c r="SGG36" s="31"/>
      <c r="SGH36" s="76"/>
      <c r="SGI36" s="31"/>
      <c r="SGJ36" s="76"/>
      <c r="SGK36" s="24"/>
      <c r="SGL36" s="76"/>
      <c r="SGM36" s="31"/>
      <c r="SGN36" s="76"/>
      <c r="SGO36" s="31"/>
      <c r="SGP36" s="76"/>
      <c r="SGQ36" s="31"/>
      <c r="SGR36" s="76"/>
      <c r="SGS36" s="31"/>
      <c r="SGT36" s="76"/>
      <c r="SGU36" s="24"/>
      <c r="SGV36" s="76"/>
      <c r="SGW36" s="31"/>
      <c r="SGX36" s="76"/>
      <c r="SGY36" s="31"/>
      <c r="SGZ36" s="76"/>
      <c r="SHA36" s="31"/>
      <c r="SHB36" s="76"/>
      <c r="SHC36" s="24"/>
      <c r="SHD36" s="75"/>
      <c r="SHE36" s="75"/>
      <c r="SHF36" s="75"/>
      <c r="SHG36" s="35"/>
      <c r="SHH36" s="76"/>
      <c r="SHI36" s="35"/>
      <c r="SHJ36" s="76"/>
      <c r="SHK36" s="26"/>
      <c r="SHL36" s="76"/>
      <c r="SHM36" s="26"/>
      <c r="SHN36" s="76"/>
      <c r="SHO36" s="26"/>
      <c r="SHP36" s="76"/>
      <c r="SHQ36" s="26"/>
      <c r="SHR36" s="76"/>
      <c r="SHS36" s="26"/>
      <c r="SHT36" s="76"/>
      <c r="SHU36" s="26"/>
      <c r="SHV36" s="76"/>
      <c r="SHW36" s="26"/>
      <c r="SHX36" s="76"/>
      <c r="SHY36" s="31"/>
      <c r="SHZ36" s="76"/>
      <c r="SIA36" s="31"/>
      <c r="SIB36" s="76"/>
      <c r="SIC36" s="31"/>
      <c r="SID36" s="76"/>
      <c r="SIE36" s="31"/>
      <c r="SIF36" s="76"/>
      <c r="SIG36" s="31"/>
      <c r="SIH36" s="76"/>
      <c r="SII36" s="31"/>
      <c r="SIJ36" s="76"/>
      <c r="SIK36" s="31"/>
      <c r="SIL36" s="76"/>
      <c r="SIM36" s="31"/>
      <c r="SIN36" s="76"/>
      <c r="SIO36" s="31"/>
      <c r="SIP36" s="76"/>
      <c r="SIQ36" s="31"/>
      <c r="SIR36" s="76"/>
      <c r="SIS36" s="31"/>
      <c r="SIT36" s="77"/>
      <c r="SIU36" s="31"/>
      <c r="SIV36" s="76"/>
      <c r="SIW36" s="31"/>
      <c r="SIX36" s="76"/>
      <c r="SIY36" s="31"/>
      <c r="SIZ36" s="76"/>
      <c r="SJA36" s="31"/>
      <c r="SJB36" s="76"/>
      <c r="SJC36" s="31"/>
      <c r="SJD36" s="76"/>
      <c r="SJE36" s="31"/>
      <c r="SJF36" s="76"/>
      <c r="SJG36" s="31"/>
      <c r="SJH36" s="76"/>
      <c r="SJI36" s="24"/>
      <c r="SJJ36" s="76"/>
      <c r="SJK36" s="31"/>
      <c r="SJL36" s="76"/>
      <c r="SJM36" s="31"/>
      <c r="SJN36" s="76"/>
      <c r="SJO36" s="31"/>
      <c r="SJP36" s="76"/>
      <c r="SJQ36" s="31"/>
      <c r="SJR36" s="76"/>
      <c r="SJS36" s="24"/>
      <c r="SJT36" s="76"/>
      <c r="SJU36" s="31"/>
      <c r="SJV36" s="76"/>
      <c r="SJW36" s="31"/>
      <c r="SJX36" s="76"/>
      <c r="SJY36" s="31"/>
      <c r="SJZ36" s="76"/>
      <c r="SKA36" s="24"/>
      <c r="SKB36" s="75"/>
      <c r="SKC36" s="75"/>
      <c r="SKD36" s="75"/>
      <c r="SKE36" s="35"/>
      <c r="SKF36" s="76"/>
      <c r="SKG36" s="35"/>
      <c r="SKH36" s="76"/>
      <c r="SKI36" s="26"/>
      <c r="SKJ36" s="76"/>
      <c r="SKK36" s="26"/>
      <c r="SKL36" s="76"/>
      <c r="SKM36" s="26"/>
      <c r="SKN36" s="76"/>
      <c r="SKO36" s="26"/>
      <c r="SKP36" s="76"/>
      <c r="SKQ36" s="26"/>
      <c r="SKR36" s="76"/>
      <c r="SKS36" s="26"/>
      <c r="SKT36" s="76"/>
      <c r="SKU36" s="26"/>
      <c r="SKV36" s="76"/>
      <c r="SKW36" s="31"/>
      <c r="SKX36" s="76"/>
      <c r="SKY36" s="31"/>
      <c r="SKZ36" s="76"/>
      <c r="SLA36" s="31"/>
      <c r="SLB36" s="76"/>
      <c r="SLC36" s="31"/>
      <c r="SLD36" s="76"/>
      <c r="SLE36" s="31"/>
      <c r="SLF36" s="76"/>
      <c r="SLG36" s="31"/>
      <c r="SLH36" s="76"/>
      <c r="SLI36" s="31"/>
      <c r="SLJ36" s="76"/>
      <c r="SLK36" s="31"/>
      <c r="SLL36" s="76"/>
      <c r="SLM36" s="31"/>
      <c r="SLN36" s="76"/>
      <c r="SLO36" s="31"/>
      <c r="SLP36" s="76"/>
      <c r="SLQ36" s="31"/>
      <c r="SLR36" s="77"/>
      <c r="SLS36" s="31"/>
      <c r="SLT36" s="76"/>
      <c r="SLU36" s="31"/>
      <c r="SLV36" s="76"/>
      <c r="SLW36" s="31"/>
      <c r="SLX36" s="76"/>
      <c r="SLY36" s="31"/>
      <c r="SLZ36" s="76"/>
      <c r="SMA36" s="31"/>
      <c r="SMB36" s="76"/>
      <c r="SMC36" s="31"/>
      <c r="SMD36" s="76"/>
      <c r="SME36" s="31"/>
      <c r="SMF36" s="76"/>
      <c r="SMG36" s="24"/>
      <c r="SMH36" s="76"/>
      <c r="SMI36" s="31"/>
      <c r="SMJ36" s="76"/>
      <c r="SMK36" s="31"/>
      <c r="SML36" s="76"/>
      <c r="SMM36" s="31"/>
      <c r="SMN36" s="76"/>
      <c r="SMO36" s="31"/>
      <c r="SMP36" s="76"/>
      <c r="SMQ36" s="24"/>
      <c r="SMR36" s="76"/>
      <c r="SMS36" s="31"/>
      <c r="SMT36" s="76"/>
      <c r="SMU36" s="31"/>
      <c r="SMV36" s="76"/>
      <c r="SMW36" s="31"/>
      <c r="SMX36" s="76"/>
      <c r="SMY36" s="24"/>
      <c r="SMZ36" s="75"/>
      <c r="SNA36" s="75"/>
      <c r="SNB36" s="75"/>
      <c r="SNC36" s="35"/>
      <c r="SND36" s="76"/>
      <c r="SNE36" s="35"/>
      <c r="SNF36" s="76"/>
      <c r="SNG36" s="26"/>
      <c r="SNH36" s="76"/>
      <c r="SNI36" s="26"/>
      <c r="SNJ36" s="76"/>
      <c r="SNK36" s="26"/>
      <c r="SNL36" s="76"/>
      <c r="SNM36" s="26"/>
      <c r="SNN36" s="76"/>
      <c r="SNO36" s="26"/>
      <c r="SNP36" s="76"/>
      <c r="SNQ36" s="26"/>
      <c r="SNR36" s="76"/>
      <c r="SNS36" s="26"/>
      <c r="SNT36" s="76"/>
      <c r="SNU36" s="31"/>
      <c r="SNV36" s="76"/>
      <c r="SNW36" s="31"/>
      <c r="SNX36" s="76"/>
      <c r="SNY36" s="31"/>
      <c r="SNZ36" s="76"/>
      <c r="SOA36" s="31"/>
      <c r="SOB36" s="76"/>
      <c r="SOC36" s="31"/>
      <c r="SOD36" s="76"/>
      <c r="SOE36" s="31"/>
      <c r="SOF36" s="76"/>
      <c r="SOG36" s="31"/>
      <c r="SOH36" s="76"/>
      <c r="SOI36" s="31"/>
      <c r="SOJ36" s="76"/>
      <c r="SOK36" s="31"/>
      <c r="SOL36" s="76"/>
      <c r="SOM36" s="31"/>
      <c r="SON36" s="76"/>
      <c r="SOO36" s="31"/>
      <c r="SOP36" s="77"/>
      <c r="SOQ36" s="31"/>
      <c r="SOR36" s="76"/>
      <c r="SOS36" s="31"/>
      <c r="SOT36" s="76"/>
      <c r="SOU36" s="31"/>
      <c r="SOV36" s="76"/>
      <c r="SOW36" s="31"/>
      <c r="SOX36" s="76"/>
      <c r="SOY36" s="31"/>
      <c r="SOZ36" s="76"/>
      <c r="SPA36" s="31"/>
      <c r="SPB36" s="76"/>
      <c r="SPC36" s="31"/>
      <c r="SPD36" s="76"/>
      <c r="SPE36" s="24"/>
      <c r="SPF36" s="76"/>
      <c r="SPG36" s="31"/>
      <c r="SPH36" s="76"/>
      <c r="SPI36" s="31"/>
      <c r="SPJ36" s="76"/>
      <c r="SPK36" s="31"/>
      <c r="SPL36" s="76"/>
      <c r="SPM36" s="31"/>
      <c r="SPN36" s="76"/>
      <c r="SPO36" s="24"/>
      <c r="SPP36" s="76"/>
      <c r="SPQ36" s="31"/>
      <c r="SPR36" s="76"/>
      <c r="SPS36" s="31"/>
      <c r="SPT36" s="76"/>
      <c r="SPU36" s="31"/>
      <c r="SPV36" s="76"/>
      <c r="SPW36" s="24"/>
      <c r="SPX36" s="75"/>
      <c r="SPY36" s="75"/>
      <c r="SPZ36" s="75"/>
      <c r="SQA36" s="35"/>
      <c r="SQB36" s="76"/>
      <c r="SQC36" s="35"/>
      <c r="SQD36" s="76"/>
      <c r="SQE36" s="26"/>
      <c r="SQF36" s="76"/>
      <c r="SQG36" s="26"/>
      <c r="SQH36" s="76"/>
      <c r="SQI36" s="26"/>
      <c r="SQJ36" s="76"/>
      <c r="SQK36" s="26"/>
      <c r="SQL36" s="76"/>
      <c r="SQM36" s="26"/>
      <c r="SQN36" s="76"/>
      <c r="SQO36" s="26"/>
      <c r="SQP36" s="76"/>
      <c r="SQQ36" s="26"/>
      <c r="SQR36" s="76"/>
      <c r="SQS36" s="31"/>
      <c r="SQT36" s="76"/>
      <c r="SQU36" s="31"/>
      <c r="SQV36" s="76"/>
      <c r="SQW36" s="31"/>
      <c r="SQX36" s="76"/>
      <c r="SQY36" s="31"/>
      <c r="SQZ36" s="76"/>
      <c r="SRA36" s="31"/>
      <c r="SRB36" s="76"/>
      <c r="SRC36" s="31"/>
      <c r="SRD36" s="76"/>
      <c r="SRE36" s="31"/>
      <c r="SRF36" s="76"/>
      <c r="SRG36" s="31"/>
      <c r="SRH36" s="76"/>
      <c r="SRI36" s="31"/>
      <c r="SRJ36" s="76"/>
      <c r="SRK36" s="31"/>
      <c r="SRL36" s="76"/>
      <c r="SRM36" s="31"/>
      <c r="SRN36" s="77"/>
      <c r="SRO36" s="31"/>
      <c r="SRP36" s="76"/>
      <c r="SRQ36" s="31"/>
      <c r="SRR36" s="76"/>
      <c r="SRS36" s="31"/>
      <c r="SRT36" s="76"/>
      <c r="SRU36" s="31"/>
      <c r="SRV36" s="76"/>
      <c r="SRW36" s="31"/>
      <c r="SRX36" s="76"/>
      <c r="SRY36" s="31"/>
      <c r="SRZ36" s="76"/>
      <c r="SSA36" s="31"/>
      <c r="SSB36" s="76"/>
      <c r="SSC36" s="24"/>
      <c r="SSD36" s="76"/>
      <c r="SSE36" s="31"/>
      <c r="SSF36" s="76"/>
      <c r="SSG36" s="31"/>
      <c r="SSH36" s="76"/>
      <c r="SSI36" s="31"/>
      <c r="SSJ36" s="76"/>
      <c r="SSK36" s="31"/>
      <c r="SSL36" s="76"/>
      <c r="SSM36" s="24"/>
      <c r="SSN36" s="76"/>
      <c r="SSO36" s="31"/>
      <c r="SSP36" s="76"/>
      <c r="SSQ36" s="31"/>
      <c r="SSR36" s="76"/>
      <c r="SSS36" s="31"/>
      <c r="SST36" s="76"/>
      <c r="SSU36" s="24"/>
      <c r="SSV36" s="75"/>
      <c r="SSW36" s="75"/>
      <c r="SSX36" s="75"/>
      <c r="SSY36" s="35"/>
      <c r="SSZ36" s="76"/>
      <c r="STA36" s="35"/>
      <c r="STB36" s="76"/>
      <c r="STC36" s="26"/>
      <c r="STD36" s="76"/>
      <c r="STE36" s="26"/>
      <c r="STF36" s="76"/>
      <c r="STG36" s="26"/>
      <c r="STH36" s="76"/>
      <c r="STI36" s="26"/>
      <c r="STJ36" s="76"/>
      <c r="STK36" s="26"/>
      <c r="STL36" s="76"/>
      <c r="STM36" s="26"/>
      <c r="STN36" s="76"/>
      <c r="STO36" s="26"/>
      <c r="STP36" s="76"/>
      <c r="STQ36" s="31"/>
      <c r="STR36" s="76"/>
      <c r="STS36" s="31"/>
      <c r="STT36" s="76"/>
      <c r="STU36" s="31"/>
      <c r="STV36" s="76"/>
      <c r="STW36" s="31"/>
      <c r="STX36" s="76"/>
      <c r="STY36" s="31"/>
      <c r="STZ36" s="76"/>
      <c r="SUA36" s="31"/>
      <c r="SUB36" s="76"/>
      <c r="SUC36" s="31"/>
      <c r="SUD36" s="76"/>
      <c r="SUE36" s="31"/>
      <c r="SUF36" s="76"/>
      <c r="SUG36" s="31"/>
      <c r="SUH36" s="76"/>
      <c r="SUI36" s="31"/>
      <c r="SUJ36" s="76"/>
      <c r="SUK36" s="31"/>
      <c r="SUL36" s="77"/>
      <c r="SUM36" s="31"/>
      <c r="SUN36" s="76"/>
      <c r="SUO36" s="31"/>
      <c r="SUP36" s="76"/>
      <c r="SUQ36" s="31"/>
      <c r="SUR36" s="76"/>
      <c r="SUS36" s="31"/>
      <c r="SUT36" s="76"/>
      <c r="SUU36" s="31"/>
      <c r="SUV36" s="76"/>
      <c r="SUW36" s="31"/>
      <c r="SUX36" s="76"/>
      <c r="SUY36" s="31"/>
      <c r="SUZ36" s="76"/>
      <c r="SVA36" s="24"/>
      <c r="SVB36" s="76"/>
      <c r="SVC36" s="31"/>
      <c r="SVD36" s="76"/>
      <c r="SVE36" s="31"/>
      <c r="SVF36" s="76"/>
      <c r="SVG36" s="31"/>
      <c r="SVH36" s="76"/>
      <c r="SVI36" s="31"/>
      <c r="SVJ36" s="76"/>
      <c r="SVK36" s="24"/>
      <c r="SVL36" s="76"/>
      <c r="SVM36" s="31"/>
      <c r="SVN36" s="76"/>
      <c r="SVO36" s="31"/>
      <c r="SVP36" s="76"/>
      <c r="SVQ36" s="31"/>
      <c r="SVR36" s="76"/>
      <c r="SVS36" s="24"/>
      <c r="SVT36" s="75"/>
      <c r="SVU36" s="75"/>
      <c r="SVV36" s="75"/>
      <c r="SVW36" s="35"/>
      <c r="SVX36" s="76"/>
      <c r="SVY36" s="35"/>
      <c r="SVZ36" s="76"/>
      <c r="SWA36" s="26"/>
      <c r="SWB36" s="76"/>
      <c r="SWC36" s="26"/>
      <c r="SWD36" s="76"/>
      <c r="SWE36" s="26"/>
      <c r="SWF36" s="76"/>
      <c r="SWG36" s="26"/>
      <c r="SWH36" s="76"/>
      <c r="SWI36" s="26"/>
      <c r="SWJ36" s="76"/>
      <c r="SWK36" s="26"/>
      <c r="SWL36" s="76"/>
      <c r="SWM36" s="26"/>
      <c r="SWN36" s="76"/>
      <c r="SWO36" s="31"/>
      <c r="SWP36" s="76"/>
      <c r="SWQ36" s="31"/>
      <c r="SWR36" s="76"/>
      <c r="SWS36" s="31"/>
      <c r="SWT36" s="76"/>
      <c r="SWU36" s="31"/>
      <c r="SWV36" s="76"/>
      <c r="SWW36" s="31"/>
      <c r="SWX36" s="76"/>
      <c r="SWY36" s="31"/>
      <c r="SWZ36" s="76"/>
      <c r="SXA36" s="31"/>
      <c r="SXB36" s="76"/>
      <c r="SXC36" s="31"/>
      <c r="SXD36" s="76"/>
      <c r="SXE36" s="31"/>
      <c r="SXF36" s="76"/>
      <c r="SXG36" s="31"/>
      <c r="SXH36" s="76"/>
      <c r="SXI36" s="31"/>
      <c r="SXJ36" s="77"/>
      <c r="SXK36" s="31"/>
      <c r="SXL36" s="76"/>
      <c r="SXM36" s="31"/>
      <c r="SXN36" s="76"/>
      <c r="SXO36" s="31"/>
      <c r="SXP36" s="76"/>
      <c r="SXQ36" s="31"/>
      <c r="SXR36" s="76"/>
      <c r="SXS36" s="31"/>
      <c r="SXT36" s="76"/>
      <c r="SXU36" s="31"/>
      <c r="SXV36" s="76"/>
      <c r="SXW36" s="31"/>
      <c r="SXX36" s="76"/>
      <c r="SXY36" s="24"/>
      <c r="SXZ36" s="76"/>
      <c r="SYA36" s="31"/>
      <c r="SYB36" s="76"/>
      <c r="SYC36" s="31"/>
      <c r="SYD36" s="76"/>
      <c r="SYE36" s="31"/>
      <c r="SYF36" s="76"/>
      <c r="SYG36" s="31"/>
      <c r="SYH36" s="76"/>
      <c r="SYI36" s="24"/>
      <c r="SYJ36" s="76"/>
      <c r="SYK36" s="31"/>
      <c r="SYL36" s="76"/>
      <c r="SYM36" s="31"/>
      <c r="SYN36" s="76"/>
      <c r="SYO36" s="31"/>
      <c r="SYP36" s="76"/>
      <c r="SYQ36" s="24"/>
      <c r="SYR36" s="75"/>
      <c r="SYS36" s="75"/>
      <c r="SYT36" s="75"/>
      <c r="SYU36" s="35"/>
      <c r="SYV36" s="76"/>
      <c r="SYW36" s="35"/>
      <c r="SYX36" s="76"/>
      <c r="SYY36" s="26"/>
      <c r="SYZ36" s="76"/>
      <c r="SZA36" s="26"/>
      <c r="SZB36" s="76"/>
      <c r="SZC36" s="26"/>
      <c r="SZD36" s="76"/>
      <c r="SZE36" s="26"/>
      <c r="SZF36" s="76"/>
      <c r="SZG36" s="26"/>
      <c r="SZH36" s="76"/>
      <c r="SZI36" s="26"/>
      <c r="SZJ36" s="76"/>
      <c r="SZK36" s="26"/>
      <c r="SZL36" s="76"/>
      <c r="SZM36" s="31"/>
      <c r="SZN36" s="76"/>
      <c r="SZO36" s="31"/>
      <c r="SZP36" s="76"/>
      <c r="SZQ36" s="31"/>
      <c r="SZR36" s="76"/>
      <c r="SZS36" s="31"/>
      <c r="SZT36" s="76"/>
      <c r="SZU36" s="31"/>
      <c r="SZV36" s="76"/>
      <c r="SZW36" s="31"/>
      <c r="SZX36" s="76"/>
      <c r="SZY36" s="31"/>
      <c r="SZZ36" s="76"/>
      <c r="TAA36" s="31"/>
      <c r="TAB36" s="76"/>
      <c r="TAC36" s="31"/>
      <c r="TAD36" s="76"/>
      <c r="TAE36" s="31"/>
      <c r="TAF36" s="76"/>
      <c r="TAG36" s="31"/>
      <c r="TAH36" s="77"/>
      <c r="TAI36" s="31"/>
      <c r="TAJ36" s="76"/>
      <c r="TAK36" s="31"/>
      <c r="TAL36" s="76"/>
      <c r="TAM36" s="31"/>
      <c r="TAN36" s="76"/>
      <c r="TAO36" s="31"/>
      <c r="TAP36" s="76"/>
      <c r="TAQ36" s="31"/>
      <c r="TAR36" s="76"/>
      <c r="TAS36" s="31"/>
      <c r="TAT36" s="76"/>
      <c r="TAU36" s="31"/>
      <c r="TAV36" s="76"/>
      <c r="TAW36" s="24"/>
      <c r="TAX36" s="76"/>
      <c r="TAY36" s="31"/>
      <c r="TAZ36" s="76"/>
      <c r="TBA36" s="31"/>
      <c r="TBB36" s="76"/>
      <c r="TBC36" s="31"/>
      <c r="TBD36" s="76"/>
      <c r="TBE36" s="31"/>
      <c r="TBF36" s="76"/>
      <c r="TBG36" s="24"/>
      <c r="TBH36" s="76"/>
      <c r="TBI36" s="31"/>
      <c r="TBJ36" s="76"/>
      <c r="TBK36" s="31"/>
      <c r="TBL36" s="76"/>
      <c r="TBM36" s="31"/>
      <c r="TBN36" s="76"/>
      <c r="TBO36" s="24"/>
      <c r="TBP36" s="75"/>
      <c r="TBQ36" s="75"/>
      <c r="TBR36" s="75"/>
      <c r="TBS36" s="35"/>
      <c r="TBT36" s="76"/>
      <c r="TBU36" s="35"/>
      <c r="TBV36" s="76"/>
      <c r="TBW36" s="26"/>
      <c r="TBX36" s="76"/>
      <c r="TBY36" s="26"/>
      <c r="TBZ36" s="76"/>
      <c r="TCA36" s="26"/>
      <c r="TCB36" s="76"/>
      <c r="TCC36" s="26"/>
      <c r="TCD36" s="76"/>
      <c r="TCE36" s="26"/>
      <c r="TCF36" s="76"/>
      <c r="TCG36" s="26"/>
      <c r="TCH36" s="76"/>
      <c r="TCI36" s="26"/>
      <c r="TCJ36" s="76"/>
      <c r="TCK36" s="31"/>
      <c r="TCL36" s="76"/>
      <c r="TCM36" s="31"/>
      <c r="TCN36" s="76"/>
      <c r="TCO36" s="31"/>
      <c r="TCP36" s="76"/>
      <c r="TCQ36" s="31"/>
      <c r="TCR36" s="76"/>
      <c r="TCS36" s="31"/>
      <c r="TCT36" s="76"/>
      <c r="TCU36" s="31"/>
      <c r="TCV36" s="76"/>
      <c r="TCW36" s="31"/>
      <c r="TCX36" s="76"/>
      <c r="TCY36" s="31"/>
      <c r="TCZ36" s="76"/>
      <c r="TDA36" s="31"/>
      <c r="TDB36" s="76"/>
      <c r="TDC36" s="31"/>
      <c r="TDD36" s="76"/>
      <c r="TDE36" s="31"/>
      <c r="TDF36" s="77"/>
      <c r="TDG36" s="31"/>
      <c r="TDH36" s="76"/>
      <c r="TDI36" s="31"/>
      <c r="TDJ36" s="76"/>
      <c r="TDK36" s="31"/>
      <c r="TDL36" s="76"/>
      <c r="TDM36" s="31"/>
      <c r="TDN36" s="76"/>
      <c r="TDO36" s="31"/>
      <c r="TDP36" s="76"/>
      <c r="TDQ36" s="31"/>
      <c r="TDR36" s="76"/>
      <c r="TDS36" s="31"/>
      <c r="TDT36" s="76"/>
      <c r="TDU36" s="24"/>
      <c r="TDV36" s="76"/>
      <c r="TDW36" s="31"/>
      <c r="TDX36" s="76"/>
      <c r="TDY36" s="31"/>
      <c r="TDZ36" s="76"/>
      <c r="TEA36" s="31"/>
      <c r="TEB36" s="76"/>
      <c r="TEC36" s="31"/>
      <c r="TED36" s="76"/>
      <c r="TEE36" s="24"/>
      <c r="TEF36" s="76"/>
      <c r="TEG36" s="31"/>
      <c r="TEH36" s="76"/>
      <c r="TEI36" s="31"/>
      <c r="TEJ36" s="76"/>
      <c r="TEK36" s="31"/>
      <c r="TEL36" s="76"/>
      <c r="TEM36" s="24"/>
      <c r="TEN36" s="75"/>
      <c r="TEO36" s="75"/>
      <c r="TEP36" s="75"/>
      <c r="TEQ36" s="35"/>
      <c r="TER36" s="76"/>
      <c r="TES36" s="35"/>
      <c r="TET36" s="76"/>
      <c r="TEU36" s="26"/>
      <c r="TEV36" s="76"/>
      <c r="TEW36" s="26"/>
      <c r="TEX36" s="76"/>
      <c r="TEY36" s="26"/>
      <c r="TEZ36" s="76"/>
      <c r="TFA36" s="26"/>
      <c r="TFB36" s="76"/>
      <c r="TFC36" s="26"/>
      <c r="TFD36" s="76"/>
      <c r="TFE36" s="26"/>
      <c r="TFF36" s="76"/>
      <c r="TFG36" s="26"/>
      <c r="TFH36" s="76"/>
      <c r="TFI36" s="31"/>
      <c r="TFJ36" s="76"/>
      <c r="TFK36" s="31"/>
      <c r="TFL36" s="76"/>
      <c r="TFM36" s="31"/>
      <c r="TFN36" s="76"/>
      <c r="TFO36" s="31"/>
      <c r="TFP36" s="76"/>
      <c r="TFQ36" s="31"/>
      <c r="TFR36" s="76"/>
      <c r="TFS36" s="31"/>
      <c r="TFT36" s="76"/>
      <c r="TFU36" s="31"/>
      <c r="TFV36" s="76"/>
      <c r="TFW36" s="31"/>
      <c r="TFX36" s="76"/>
      <c r="TFY36" s="31"/>
      <c r="TFZ36" s="76"/>
      <c r="TGA36" s="31"/>
      <c r="TGB36" s="76"/>
      <c r="TGC36" s="31"/>
      <c r="TGD36" s="77"/>
      <c r="TGE36" s="31"/>
      <c r="TGF36" s="76"/>
      <c r="TGG36" s="31"/>
      <c r="TGH36" s="76"/>
      <c r="TGI36" s="31"/>
      <c r="TGJ36" s="76"/>
      <c r="TGK36" s="31"/>
      <c r="TGL36" s="76"/>
      <c r="TGM36" s="31"/>
      <c r="TGN36" s="76"/>
      <c r="TGO36" s="31"/>
      <c r="TGP36" s="76"/>
      <c r="TGQ36" s="31"/>
      <c r="TGR36" s="76"/>
      <c r="TGS36" s="24"/>
      <c r="TGT36" s="76"/>
      <c r="TGU36" s="31"/>
      <c r="TGV36" s="76"/>
      <c r="TGW36" s="31"/>
      <c r="TGX36" s="76"/>
      <c r="TGY36" s="31"/>
      <c r="TGZ36" s="76"/>
      <c r="THA36" s="31"/>
      <c r="THB36" s="76"/>
      <c r="THC36" s="24"/>
      <c r="THD36" s="76"/>
      <c r="THE36" s="31"/>
      <c r="THF36" s="76"/>
      <c r="THG36" s="31"/>
      <c r="THH36" s="76"/>
      <c r="THI36" s="31"/>
      <c r="THJ36" s="76"/>
      <c r="THK36" s="24"/>
      <c r="THL36" s="75"/>
      <c r="THM36" s="75"/>
      <c r="THN36" s="75"/>
      <c r="THO36" s="35"/>
      <c r="THP36" s="76"/>
      <c r="THQ36" s="35"/>
      <c r="THR36" s="76"/>
      <c r="THS36" s="26"/>
      <c r="THT36" s="76"/>
      <c r="THU36" s="26"/>
      <c r="THV36" s="76"/>
      <c r="THW36" s="26"/>
      <c r="THX36" s="76"/>
      <c r="THY36" s="26"/>
      <c r="THZ36" s="76"/>
      <c r="TIA36" s="26"/>
      <c r="TIB36" s="76"/>
      <c r="TIC36" s="26"/>
      <c r="TID36" s="76"/>
      <c r="TIE36" s="26"/>
      <c r="TIF36" s="76"/>
      <c r="TIG36" s="31"/>
      <c r="TIH36" s="76"/>
      <c r="TII36" s="31"/>
      <c r="TIJ36" s="76"/>
      <c r="TIK36" s="31"/>
      <c r="TIL36" s="76"/>
      <c r="TIM36" s="31"/>
      <c r="TIN36" s="76"/>
      <c r="TIO36" s="31"/>
      <c r="TIP36" s="76"/>
      <c r="TIQ36" s="31"/>
      <c r="TIR36" s="76"/>
      <c r="TIS36" s="31"/>
      <c r="TIT36" s="76"/>
      <c r="TIU36" s="31"/>
      <c r="TIV36" s="76"/>
      <c r="TIW36" s="31"/>
      <c r="TIX36" s="76"/>
      <c r="TIY36" s="31"/>
      <c r="TIZ36" s="76"/>
      <c r="TJA36" s="31"/>
      <c r="TJB36" s="77"/>
      <c r="TJC36" s="31"/>
      <c r="TJD36" s="76"/>
      <c r="TJE36" s="31"/>
      <c r="TJF36" s="76"/>
      <c r="TJG36" s="31"/>
      <c r="TJH36" s="76"/>
      <c r="TJI36" s="31"/>
      <c r="TJJ36" s="76"/>
      <c r="TJK36" s="31"/>
      <c r="TJL36" s="76"/>
      <c r="TJM36" s="31"/>
      <c r="TJN36" s="76"/>
      <c r="TJO36" s="31"/>
      <c r="TJP36" s="76"/>
      <c r="TJQ36" s="24"/>
      <c r="TJR36" s="76"/>
      <c r="TJS36" s="31"/>
      <c r="TJT36" s="76"/>
      <c r="TJU36" s="31"/>
      <c r="TJV36" s="76"/>
      <c r="TJW36" s="31"/>
      <c r="TJX36" s="76"/>
      <c r="TJY36" s="31"/>
      <c r="TJZ36" s="76"/>
      <c r="TKA36" s="24"/>
      <c r="TKB36" s="76"/>
      <c r="TKC36" s="31"/>
      <c r="TKD36" s="76"/>
      <c r="TKE36" s="31"/>
      <c r="TKF36" s="76"/>
      <c r="TKG36" s="31"/>
      <c r="TKH36" s="76"/>
      <c r="TKI36" s="24"/>
      <c r="TKJ36" s="75"/>
      <c r="TKK36" s="75"/>
      <c r="TKL36" s="75"/>
      <c r="TKM36" s="35"/>
      <c r="TKN36" s="76"/>
      <c r="TKO36" s="35"/>
      <c r="TKP36" s="76"/>
      <c r="TKQ36" s="26"/>
      <c r="TKR36" s="76"/>
      <c r="TKS36" s="26"/>
      <c r="TKT36" s="76"/>
      <c r="TKU36" s="26"/>
      <c r="TKV36" s="76"/>
      <c r="TKW36" s="26"/>
      <c r="TKX36" s="76"/>
      <c r="TKY36" s="26"/>
      <c r="TKZ36" s="76"/>
      <c r="TLA36" s="26"/>
      <c r="TLB36" s="76"/>
      <c r="TLC36" s="26"/>
      <c r="TLD36" s="76"/>
      <c r="TLE36" s="31"/>
      <c r="TLF36" s="76"/>
      <c r="TLG36" s="31"/>
      <c r="TLH36" s="76"/>
      <c r="TLI36" s="31"/>
      <c r="TLJ36" s="76"/>
      <c r="TLK36" s="31"/>
      <c r="TLL36" s="76"/>
      <c r="TLM36" s="31"/>
      <c r="TLN36" s="76"/>
      <c r="TLO36" s="31"/>
      <c r="TLP36" s="76"/>
      <c r="TLQ36" s="31"/>
      <c r="TLR36" s="76"/>
      <c r="TLS36" s="31"/>
      <c r="TLT36" s="76"/>
      <c r="TLU36" s="31"/>
      <c r="TLV36" s="76"/>
      <c r="TLW36" s="31"/>
      <c r="TLX36" s="76"/>
      <c r="TLY36" s="31"/>
      <c r="TLZ36" s="77"/>
      <c r="TMA36" s="31"/>
      <c r="TMB36" s="76"/>
      <c r="TMC36" s="31"/>
      <c r="TMD36" s="76"/>
      <c r="TME36" s="31"/>
      <c r="TMF36" s="76"/>
      <c r="TMG36" s="31"/>
      <c r="TMH36" s="76"/>
      <c r="TMI36" s="31"/>
      <c r="TMJ36" s="76"/>
      <c r="TMK36" s="31"/>
      <c r="TML36" s="76"/>
      <c r="TMM36" s="31"/>
      <c r="TMN36" s="76"/>
      <c r="TMO36" s="24"/>
      <c r="TMP36" s="76"/>
      <c r="TMQ36" s="31"/>
      <c r="TMR36" s="76"/>
      <c r="TMS36" s="31"/>
      <c r="TMT36" s="76"/>
      <c r="TMU36" s="31"/>
      <c r="TMV36" s="76"/>
      <c r="TMW36" s="31"/>
      <c r="TMX36" s="76"/>
      <c r="TMY36" s="24"/>
      <c r="TMZ36" s="76"/>
      <c r="TNA36" s="31"/>
      <c r="TNB36" s="76"/>
      <c r="TNC36" s="31"/>
      <c r="TND36" s="76"/>
      <c r="TNE36" s="31"/>
      <c r="TNF36" s="76"/>
      <c r="TNG36" s="24"/>
      <c r="TNH36" s="75"/>
      <c r="TNI36" s="75"/>
      <c r="TNJ36" s="75"/>
      <c r="TNK36" s="35"/>
      <c r="TNL36" s="76"/>
      <c r="TNM36" s="35"/>
      <c r="TNN36" s="76"/>
      <c r="TNO36" s="26"/>
      <c r="TNP36" s="76"/>
      <c r="TNQ36" s="26"/>
      <c r="TNR36" s="76"/>
      <c r="TNS36" s="26"/>
      <c r="TNT36" s="76"/>
      <c r="TNU36" s="26"/>
      <c r="TNV36" s="76"/>
      <c r="TNW36" s="26"/>
      <c r="TNX36" s="76"/>
      <c r="TNY36" s="26"/>
      <c r="TNZ36" s="76"/>
      <c r="TOA36" s="26"/>
      <c r="TOB36" s="76"/>
      <c r="TOC36" s="31"/>
      <c r="TOD36" s="76"/>
      <c r="TOE36" s="31"/>
      <c r="TOF36" s="76"/>
      <c r="TOG36" s="31"/>
      <c r="TOH36" s="76"/>
      <c r="TOI36" s="31"/>
      <c r="TOJ36" s="76"/>
      <c r="TOK36" s="31"/>
      <c r="TOL36" s="76"/>
      <c r="TOM36" s="31"/>
      <c r="TON36" s="76"/>
      <c r="TOO36" s="31"/>
      <c r="TOP36" s="76"/>
      <c r="TOQ36" s="31"/>
      <c r="TOR36" s="76"/>
      <c r="TOS36" s="31"/>
      <c r="TOT36" s="76"/>
      <c r="TOU36" s="31"/>
      <c r="TOV36" s="76"/>
      <c r="TOW36" s="31"/>
      <c r="TOX36" s="77"/>
      <c r="TOY36" s="31"/>
      <c r="TOZ36" s="76"/>
      <c r="TPA36" s="31"/>
      <c r="TPB36" s="76"/>
      <c r="TPC36" s="31"/>
      <c r="TPD36" s="76"/>
      <c r="TPE36" s="31"/>
      <c r="TPF36" s="76"/>
      <c r="TPG36" s="31"/>
      <c r="TPH36" s="76"/>
      <c r="TPI36" s="31"/>
      <c r="TPJ36" s="76"/>
      <c r="TPK36" s="31"/>
      <c r="TPL36" s="76"/>
      <c r="TPM36" s="24"/>
      <c r="TPN36" s="76"/>
      <c r="TPO36" s="31"/>
      <c r="TPP36" s="76"/>
      <c r="TPQ36" s="31"/>
      <c r="TPR36" s="76"/>
      <c r="TPS36" s="31"/>
      <c r="TPT36" s="76"/>
      <c r="TPU36" s="31"/>
      <c r="TPV36" s="76"/>
      <c r="TPW36" s="24"/>
      <c r="TPX36" s="76"/>
      <c r="TPY36" s="31"/>
      <c r="TPZ36" s="76"/>
      <c r="TQA36" s="31"/>
      <c r="TQB36" s="76"/>
      <c r="TQC36" s="31"/>
      <c r="TQD36" s="76"/>
      <c r="TQE36" s="24"/>
      <c r="TQF36" s="75"/>
      <c r="TQG36" s="75"/>
      <c r="TQH36" s="75"/>
      <c r="TQI36" s="35"/>
      <c r="TQJ36" s="76"/>
      <c r="TQK36" s="35"/>
      <c r="TQL36" s="76"/>
      <c r="TQM36" s="26"/>
      <c r="TQN36" s="76"/>
      <c r="TQO36" s="26"/>
      <c r="TQP36" s="76"/>
      <c r="TQQ36" s="26"/>
      <c r="TQR36" s="76"/>
      <c r="TQS36" s="26"/>
      <c r="TQT36" s="76"/>
      <c r="TQU36" s="26"/>
      <c r="TQV36" s="76"/>
      <c r="TQW36" s="26"/>
      <c r="TQX36" s="76"/>
      <c r="TQY36" s="26"/>
      <c r="TQZ36" s="76"/>
      <c r="TRA36" s="31"/>
      <c r="TRB36" s="76"/>
      <c r="TRC36" s="31"/>
      <c r="TRD36" s="76"/>
      <c r="TRE36" s="31"/>
      <c r="TRF36" s="76"/>
      <c r="TRG36" s="31"/>
      <c r="TRH36" s="76"/>
      <c r="TRI36" s="31"/>
      <c r="TRJ36" s="76"/>
      <c r="TRK36" s="31"/>
      <c r="TRL36" s="76"/>
      <c r="TRM36" s="31"/>
      <c r="TRN36" s="76"/>
      <c r="TRO36" s="31"/>
      <c r="TRP36" s="76"/>
      <c r="TRQ36" s="31"/>
      <c r="TRR36" s="76"/>
      <c r="TRS36" s="31"/>
      <c r="TRT36" s="76"/>
      <c r="TRU36" s="31"/>
      <c r="TRV36" s="77"/>
      <c r="TRW36" s="31"/>
      <c r="TRX36" s="76"/>
      <c r="TRY36" s="31"/>
      <c r="TRZ36" s="76"/>
      <c r="TSA36" s="31"/>
      <c r="TSB36" s="76"/>
      <c r="TSC36" s="31"/>
      <c r="TSD36" s="76"/>
      <c r="TSE36" s="31"/>
      <c r="TSF36" s="76"/>
      <c r="TSG36" s="31"/>
      <c r="TSH36" s="76"/>
      <c r="TSI36" s="31"/>
      <c r="TSJ36" s="76"/>
      <c r="TSK36" s="24"/>
      <c r="TSL36" s="76"/>
      <c r="TSM36" s="31"/>
      <c r="TSN36" s="76"/>
      <c r="TSO36" s="31"/>
      <c r="TSP36" s="76"/>
      <c r="TSQ36" s="31"/>
      <c r="TSR36" s="76"/>
      <c r="TSS36" s="31"/>
      <c r="TST36" s="76"/>
      <c r="TSU36" s="24"/>
      <c r="TSV36" s="76"/>
      <c r="TSW36" s="31"/>
      <c r="TSX36" s="76"/>
      <c r="TSY36" s="31"/>
      <c r="TSZ36" s="76"/>
      <c r="TTA36" s="31"/>
      <c r="TTB36" s="76"/>
      <c r="TTC36" s="24"/>
      <c r="TTD36" s="75"/>
      <c r="TTE36" s="75"/>
      <c r="TTF36" s="75"/>
      <c r="TTG36" s="35"/>
      <c r="TTH36" s="76"/>
      <c r="TTI36" s="35"/>
      <c r="TTJ36" s="76"/>
      <c r="TTK36" s="26"/>
      <c r="TTL36" s="76"/>
      <c r="TTM36" s="26"/>
      <c r="TTN36" s="76"/>
      <c r="TTO36" s="26"/>
      <c r="TTP36" s="76"/>
      <c r="TTQ36" s="26"/>
      <c r="TTR36" s="76"/>
      <c r="TTS36" s="26"/>
      <c r="TTT36" s="76"/>
      <c r="TTU36" s="26"/>
      <c r="TTV36" s="76"/>
      <c r="TTW36" s="26"/>
      <c r="TTX36" s="76"/>
      <c r="TTY36" s="31"/>
      <c r="TTZ36" s="76"/>
      <c r="TUA36" s="31"/>
      <c r="TUB36" s="76"/>
      <c r="TUC36" s="31"/>
      <c r="TUD36" s="76"/>
      <c r="TUE36" s="31"/>
      <c r="TUF36" s="76"/>
      <c r="TUG36" s="31"/>
      <c r="TUH36" s="76"/>
      <c r="TUI36" s="31"/>
      <c r="TUJ36" s="76"/>
      <c r="TUK36" s="31"/>
      <c r="TUL36" s="76"/>
      <c r="TUM36" s="31"/>
      <c r="TUN36" s="76"/>
      <c r="TUO36" s="31"/>
      <c r="TUP36" s="76"/>
      <c r="TUQ36" s="31"/>
      <c r="TUR36" s="76"/>
      <c r="TUS36" s="31"/>
      <c r="TUT36" s="77"/>
      <c r="TUU36" s="31"/>
      <c r="TUV36" s="76"/>
      <c r="TUW36" s="31"/>
      <c r="TUX36" s="76"/>
      <c r="TUY36" s="31"/>
      <c r="TUZ36" s="76"/>
      <c r="TVA36" s="31"/>
      <c r="TVB36" s="76"/>
      <c r="TVC36" s="31"/>
      <c r="TVD36" s="76"/>
      <c r="TVE36" s="31"/>
      <c r="TVF36" s="76"/>
      <c r="TVG36" s="31"/>
      <c r="TVH36" s="76"/>
      <c r="TVI36" s="24"/>
      <c r="TVJ36" s="76"/>
      <c r="TVK36" s="31"/>
      <c r="TVL36" s="76"/>
      <c r="TVM36" s="31"/>
      <c r="TVN36" s="76"/>
      <c r="TVO36" s="31"/>
      <c r="TVP36" s="76"/>
      <c r="TVQ36" s="31"/>
      <c r="TVR36" s="76"/>
      <c r="TVS36" s="24"/>
      <c r="TVT36" s="76"/>
      <c r="TVU36" s="31"/>
      <c r="TVV36" s="76"/>
      <c r="TVW36" s="31"/>
      <c r="TVX36" s="76"/>
      <c r="TVY36" s="31"/>
      <c r="TVZ36" s="76"/>
      <c r="TWA36" s="24"/>
      <c r="TWB36" s="75"/>
      <c r="TWC36" s="75"/>
      <c r="TWD36" s="75"/>
      <c r="TWE36" s="35"/>
      <c r="TWF36" s="76"/>
      <c r="TWG36" s="35"/>
      <c r="TWH36" s="76"/>
      <c r="TWI36" s="26"/>
      <c r="TWJ36" s="76"/>
      <c r="TWK36" s="26"/>
      <c r="TWL36" s="76"/>
      <c r="TWM36" s="26"/>
      <c r="TWN36" s="76"/>
      <c r="TWO36" s="26"/>
      <c r="TWP36" s="76"/>
      <c r="TWQ36" s="26"/>
      <c r="TWR36" s="76"/>
      <c r="TWS36" s="26"/>
      <c r="TWT36" s="76"/>
      <c r="TWU36" s="26"/>
      <c r="TWV36" s="76"/>
      <c r="TWW36" s="31"/>
      <c r="TWX36" s="76"/>
      <c r="TWY36" s="31"/>
      <c r="TWZ36" s="76"/>
      <c r="TXA36" s="31"/>
      <c r="TXB36" s="76"/>
      <c r="TXC36" s="31"/>
      <c r="TXD36" s="76"/>
      <c r="TXE36" s="31"/>
      <c r="TXF36" s="76"/>
      <c r="TXG36" s="31"/>
      <c r="TXH36" s="76"/>
      <c r="TXI36" s="31"/>
      <c r="TXJ36" s="76"/>
      <c r="TXK36" s="31"/>
      <c r="TXL36" s="76"/>
      <c r="TXM36" s="31"/>
      <c r="TXN36" s="76"/>
      <c r="TXO36" s="31"/>
      <c r="TXP36" s="76"/>
      <c r="TXQ36" s="31"/>
      <c r="TXR36" s="77"/>
      <c r="TXS36" s="31"/>
      <c r="TXT36" s="76"/>
      <c r="TXU36" s="31"/>
      <c r="TXV36" s="76"/>
      <c r="TXW36" s="31"/>
      <c r="TXX36" s="76"/>
      <c r="TXY36" s="31"/>
      <c r="TXZ36" s="76"/>
      <c r="TYA36" s="31"/>
      <c r="TYB36" s="76"/>
      <c r="TYC36" s="31"/>
      <c r="TYD36" s="76"/>
      <c r="TYE36" s="31"/>
      <c r="TYF36" s="76"/>
      <c r="TYG36" s="24"/>
      <c r="TYH36" s="76"/>
      <c r="TYI36" s="31"/>
      <c r="TYJ36" s="76"/>
      <c r="TYK36" s="31"/>
      <c r="TYL36" s="76"/>
      <c r="TYM36" s="31"/>
      <c r="TYN36" s="76"/>
      <c r="TYO36" s="31"/>
      <c r="TYP36" s="76"/>
      <c r="TYQ36" s="24"/>
      <c r="TYR36" s="76"/>
      <c r="TYS36" s="31"/>
      <c r="TYT36" s="76"/>
      <c r="TYU36" s="31"/>
      <c r="TYV36" s="76"/>
      <c r="TYW36" s="31"/>
      <c r="TYX36" s="76"/>
      <c r="TYY36" s="24"/>
      <c r="TYZ36" s="75"/>
      <c r="TZA36" s="75"/>
      <c r="TZB36" s="75"/>
      <c r="TZC36" s="35"/>
      <c r="TZD36" s="76"/>
      <c r="TZE36" s="35"/>
      <c r="TZF36" s="76"/>
      <c r="TZG36" s="26"/>
      <c r="TZH36" s="76"/>
      <c r="TZI36" s="26"/>
      <c r="TZJ36" s="76"/>
      <c r="TZK36" s="26"/>
      <c r="TZL36" s="76"/>
      <c r="TZM36" s="26"/>
      <c r="TZN36" s="76"/>
      <c r="TZO36" s="26"/>
      <c r="TZP36" s="76"/>
      <c r="TZQ36" s="26"/>
      <c r="TZR36" s="76"/>
      <c r="TZS36" s="26"/>
      <c r="TZT36" s="76"/>
      <c r="TZU36" s="31"/>
      <c r="TZV36" s="76"/>
      <c r="TZW36" s="31"/>
      <c r="TZX36" s="76"/>
      <c r="TZY36" s="31"/>
      <c r="TZZ36" s="76"/>
      <c r="UAA36" s="31"/>
      <c r="UAB36" s="76"/>
      <c r="UAC36" s="31"/>
      <c r="UAD36" s="76"/>
      <c r="UAE36" s="31"/>
      <c r="UAF36" s="76"/>
      <c r="UAG36" s="31"/>
      <c r="UAH36" s="76"/>
      <c r="UAI36" s="31"/>
      <c r="UAJ36" s="76"/>
      <c r="UAK36" s="31"/>
      <c r="UAL36" s="76"/>
      <c r="UAM36" s="31"/>
      <c r="UAN36" s="76"/>
      <c r="UAO36" s="31"/>
      <c r="UAP36" s="77"/>
      <c r="UAQ36" s="31"/>
      <c r="UAR36" s="76"/>
      <c r="UAS36" s="31"/>
      <c r="UAT36" s="76"/>
      <c r="UAU36" s="31"/>
      <c r="UAV36" s="76"/>
      <c r="UAW36" s="31"/>
      <c r="UAX36" s="76"/>
      <c r="UAY36" s="31"/>
      <c r="UAZ36" s="76"/>
      <c r="UBA36" s="31"/>
      <c r="UBB36" s="76"/>
      <c r="UBC36" s="31"/>
      <c r="UBD36" s="76"/>
      <c r="UBE36" s="24"/>
      <c r="UBF36" s="76"/>
      <c r="UBG36" s="31"/>
      <c r="UBH36" s="76"/>
      <c r="UBI36" s="31"/>
      <c r="UBJ36" s="76"/>
      <c r="UBK36" s="31"/>
      <c r="UBL36" s="76"/>
      <c r="UBM36" s="31"/>
      <c r="UBN36" s="76"/>
      <c r="UBO36" s="24"/>
      <c r="UBP36" s="76"/>
      <c r="UBQ36" s="31"/>
      <c r="UBR36" s="76"/>
      <c r="UBS36" s="31"/>
      <c r="UBT36" s="76"/>
      <c r="UBU36" s="31"/>
      <c r="UBV36" s="76"/>
      <c r="UBW36" s="24"/>
      <c r="UBX36" s="75"/>
      <c r="UBY36" s="75"/>
      <c r="UBZ36" s="75"/>
      <c r="UCA36" s="35"/>
      <c r="UCB36" s="76"/>
      <c r="UCC36" s="35"/>
      <c r="UCD36" s="76"/>
      <c r="UCE36" s="26"/>
      <c r="UCF36" s="76"/>
      <c r="UCG36" s="26"/>
      <c r="UCH36" s="76"/>
      <c r="UCI36" s="26"/>
      <c r="UCJ36" s="76"/>
      <c r="UCK36" s="26"/>
      <c r="UCL36" s="76"/>
      <c r="UCM36" s="26"/>
      <c r="UCN36" s="76"/>
      <c r="UCO36" s="26"/>
      <c r="UCP36" s="76"/>
      <c r="UCQ36" s="26"/>
      <c r="UCR36" s="76"/>
      <c r="UCS36" s="31"/>
      <c r="UCT36" s="76"/>
      <c r="UCU36" s="31"/>
      <c r="UCV36" s="76"/>
      <c r="UCW36" s="31"/>
      <c r="UCX36" s="76"/>
      <c r="UCY36" s="31"/>
      <c r="UCZ36" s="76"/>
      <c r="UDA36" s="31"/>
      <c r="UDB36" s="76"/>
      <c r="UDC36" s="31"/>
      <c r="UDD36" s="76"/>
      <c r="UDE36" s="31"/>
      <c r="UDF36" s="76"/>
      <c r="UDG36" s="31"/>
      <c r="UDH36" s="76"/>
      <c r="UDI36" s="31"/>
      <c r="UDJ36" s="76"/>
      <c r="UDK36" s="31"/>
      <c r="UDL36" s="76"/>
      <c r="UDM36" s="31"/>
      <c r="UDN36" s="77"/>
      <c r="UDO36" s="31"/>
      <c r="UDP36" s="76"/>
      <c r="UDQ36" s="31"/>
      <c r="UDR36" s="76"/>
      <c r="UDS36" s="31"/>
      <c r="UDT36" s="76"/>
      <c r="UDU36" s="31"/>
      <c r="UDV36" s="76"/>
      <c r="UDW36" s="31"/>
      <c r="UDX36" s="76"/>
      <c r="UDY36" s="31"/>
      <c r="UDZ36" s="76"/>
      <c r="UEA36" s="31"/>
      <c r="UEB36" s="76"/>
      <c r="UEC36" s="24"/>
      <c r="UED36" s="76"/>
      <c r="UEE36" s="31"/>
      <c r="UEF36" s="76"/>
      <c r="UEG36" s="31"/>
      <c r="UEH36" s="76"/>
      <c r="UEI36" s="31"/>
      <c r="UEJ36" s="76"/>
      <c r="UEK36" s="31"/>
      <c r="UEL36" s="76"/>
      <c r="UEM36" s="24"/>
      <c r="UEN36" s="76"/>
      <c r="UEO36" s="31"/>
      <c r="UEP36" s="76"/>
      <c r="UEQ36" s="31"/>
      <c r="UER36" s="76"/>
      <c r="UES36" s="31"/>
      <c r="UET36" s="76"/>
      <c r="UEU36" s="24"/>
      <c r="UEV36" s="75"/>
      <c r="UEW36" s="75"/>
      <c r="UEX36" s="75"/>
      <c r="UEY36" s="35"/>
      <c r="UEZ36" s="76"/>
      <c r="UFA36" s="35"/>
      <c r="UFB36" s="76"/>
      <c r="UFC36" s="26"/>
      <c r="UFD36" s="76"/>
      <c r="UFE36" s="26"/>
      <c r="UFF36" s="76"/>
      <c r="UFG36" s="26"/>
      <c r="UFH36" s="76"/>
      <c r="UFI36" s="26"/>
      <c r="UFJ36" s="76"/>
      <c r="UFK36" s="26"/>
      <c r="UFL36" s="76"/>
      <c r="UFM36" s="26"/>
      <c r="UFN36" s="76"/>
      <c r="UFO36" s="26"/>
      <c r="UFP36" s="76"/>
      <c r="UFQ36" s="31"/>
      <c r="UFR36" s="76"/>
      <c r="UFS36" s="31"/>
      <c r="UFT36" s="76"/>
      <c r="UFU36" s="31"/>
      <c r="UFV36" s="76"/>
      <c r="UFW36" s="31"/>
      <c r="UFX36" s="76"/>
      <c r="UFY36" s="31"/>
      <c r="UFZ36" s="76"/>
      <c r="UGA36" s="31"/>
      <c r="UGB36" s="76"/>
      <c r="UGC36" s="31"/>
      <c r="UGD36" s="76"/>
      <c r="UGE36" s="31"/>
      <c r="UGF36" s="76"/>
      <c r="UGG36" s="31"/>
      <c r="UGH36" s="76"/>
      <c r="UGI36" s="31"/>
      <c r="UGJ36" s="76"/>
      <c r="UGK36" s="31"/>
      <c r="UGL36" s="77"/>
      <c r="UGM36" s="31"/>
      <c r="UGN36" s="76"/>
      <c r="UGO36" s="31"/>
      <c r="UGP36" s="76"/>
      <c r="UGQ36" s="31"/>
      <c r="UGR36" s="76"/>
      <c r="UGS36" s="31"/>
      <c r="UGT36" s="76"/>
      <c r="UGU36" s="31"/>
      <c r="UGV36" s="76"/>
      <c r="UGW36" s="31"/>
      <c r="UGX36" s="76"/>
      <c r="UGY36" s="31"/>
      <c r="UGZ36" s="76"/>
      <c r="UHA36" s="24"/>
      <c r="UHB36" s="76"/>
      <c r="UHC36" s="31"/>
      <c r="UHD36" s="76"/>
      <c r="UHE36" s="31"/>
      <c r="UHF36" s="76"/>
      <c r="UHG36" s="31"/>
      <c r="UHH36" s="76"/>
      <c r="UHI36" s="31"/>
      <c r="UHJ36" s="76"/>
      <c r="UHK36" s="24"/>
      <c r="UHL36" s="76"/>
      <c r="UHM36" s="31"/>
      <c r="UHN36" s="76"/>
      <c r="UHO36" s="31"/>
      <c r="UHP36" s="76"/>
      <c r="UHQ36" s="31"/>
      <c r="UHR36" s="76"/>
      <c r="UHS36" s="24"/>
      <c r="UHT36" s="75"/>
      <c r="UHU36" s="75"/>
      <c r="UHV36" s="75"/>
      <c r="UHW36" s="35"/>
      <c r="UHX36" s="76"/>
      <c r="UHY36" s="35"/>
      <c r="UHZ36" s="76"/>
      <c r="UIA36" s="26"/>
      <c r="UIB36" s="76"/>
      <c r="UIC36" s="26"/>
      <c r="UID36" s="76"/>
      <c r="UIE36" s="26"/>
      <c r="UIF36" s="76"/>
      <c r="UIG36" s="26"/>
      <c r="UIH36" s="76"/>
      <c r="UII36" s="26"/>
      <c r="UIJ36" s="76"/>
      <c r="UIK36" s="26"/>
      <c r="UIL36" s="76"/>
      <c r="UIM36" s="26"/>
      <c r="UIN36" s="76"/>
      <c r="UIO36" s="31"/>
      <c r="UIP36" s="76"/>
      <c r="UIQ36" s="31"/>
      <c r="UIR36" s="76"/>
      <c r="UIS36" s="31"/>
      <c r="UIT36" s="76"/>
      <c r="UIU36" s="31"/>
      <c r="UIV36" s="76"/>
      <c r="UIW36" s="31"/>
      <c r="UIX36" s="76"/>
      <c r="UIY36" s="31"/>
      <c r="UIZ36" s="76"/>
      <c r="UJA36" s="31"/>
      <c r="UJB36" s="76"/>
      <c r="UJC36" s="31"/>
      <c r="UJD36" s="76"/>
      <c r="UJE36" s="31"/>
      <c r="UJF36" s="76"/>
      <c r="UJG36" s="31"/>
      <c r="UJH36" s="76"/>
      <c r="UJI36" s="31"/>
      <c r="UJJ36" s="77"/>
      <c r="UJK36" s="31"/>
      <c r="UJL36" s="76"/>
      <c r="UJM36" s="31"/>
      <c r="UJN36" s="76"/>
      <c r="UJO36" s="31"/>
      <c r="UJP36" s="76"/>
      <c r="UJQ36" s="31"/>
      <c r="UJR36" s="76"/>
      <c r="UJS36" s="31"/>
      <c r="UJT36" s="76"/>
      <c r="UJU36" s="31"/>
      <c r="UJV36" s="76"/>
      <c r="UJW36" s="31"/>
      <c r="UJX36" s="76"/>
      <c r="UJY36" s="24"/>
      <c r="UJZ36" s="76"/>
      <c r="UKA36" s="31"/>
      <c r="UKB36" s="76"/>
      <c r="UKC36" s="31"/>
      <c r="UKD36" s="76"/>
      <c r="UKE36" s="31"/>
      <c r="UKF36" s="76"/>
      <c r="UKG36" s="31"/>
      <c r="UKH36" s="76"/>
      <c r="UKI36" s="24"/>
      <c r="UKJ36" s="76"/>
      <c r="UKK36" s="31"/>
      <c r="UKL36" s="76"/>
      <c r="UKM36" s="31"/>
      <c r="UKN36" s="76"/>
      <c r="UKO36" s="31"/>
      <c r="UKP36" s="76"/>
      <c r="UKQ36" s="24"/>
      <c r="UKR36" s="75"/>
      <c r="UKS36" s="75"/>
      <c r="UKT36" s="75"/>
      <c r="UKU36" s="35"/>
      <c r="UKV36" s="76"/>
      <c r="UKW36" s="35"/>
      <c r="UKX36" s="76"/>
      <c r="UKY36" s="26"/>
      <c r="UKZ36" s="76"/>
      <c r="ULA36" s="26"/>
      <c r="ULB36" s="76"/>
      <c r="ULC36" s="26"/>
      <c r="ULD36" s="76"/>
      <c r="ULE36" s="26"/>
      <c r="ULF36" s="76"/>
      <c r="ULG36" s="26"/>
      <c r="ULH36" s="76"/>
      <c r="ULI36" s="26"/>
      <c r="ULJ36" s="76"/>
      <c r="ULK36" s="26"/>
      <c r="ULL36" s="76"/>
      <c r="ULM36" s="31"/>
      <c r="ULN36" s="76"/>
      <c r="ULO36" s="31"/>
      <c r="ULP36" s="76"/>
      <c r="ULQ36" s="31"/>
      <c r="ULR36" s="76"/>
      <c r="ULS36" s="31"/>
      <c r="ULT36" s="76"/>
      <c r="ULU36" s="31"/>
      <c r="ULV36" s="76"/>
      <c r="ULW36" s="31"/>
      <c r="ULX36" s="76"/>
      <c r="ULY36" s="31"/>
      <c r="ULZ36" s="76"/>
      <c r="UMA36" s="31"/>
      <c r="UMB36" s="76"/>
      <c r="UMC36" s="31"/>
      <c r="UMD36" s="76"/>
      <c r="UME36" s="31"/>
      <c r="UMF36" s="76"/>
      <c r="UMG36" s="31"/>
      <c r="UMH36" s="77"/>
      <c r="UMI36" s="31"/>
      <c r="UMJ36" s="76"/>
      <c r="UMK36" s="31"/>
      <c r="UML36" s="76"/>
      <c r="UMM36" s="31"/>
      <c r="UMN36" s="76"/>
      <c r="UMO36" s="31"/>
      <c r="UMP36" s="76"/>
      <c r="UMQ36" s="31"/>
      <c r="UMR36" s="76"/>
      <c r="UMS36" s="31"/>
      <c r="UMT36" s="76"/>
      <c r="UMU36" s="31"/>
      <c r="UMV36" s="76"/>
      <c r="UMW36" s="24"/>
      <c r="UMX36" s="76"/>
      <c r="UMY36" s="31"/>
      <c r="UMZ36" s="76"/>
      <c r="UNA36" s="31"/>
      <c r="UNB36" s="76"/>
      <c r="UNC36" s="31"/>
      <c r="UND36" s="76"/>
      <c r="UNE36" s="31"/>
      <c r="UNF36" s="76"/>
      <c r="UNG36" s="24"/>
      <c r="UNH36" s="76"/>
      <c r="UNI36" s="31"/>
      <c r="UNJ36" s="76"/>
      <c r="UNK36" s="31"/>
      <c r="UNL36" s="76"/>
      <c r="UNM36" s="31"/>
      <c r="UNN36" s="76"/>
      <c r="UNO36" s="24"/>
      <c r="UNP36" s="75"/>
      <c r="UNQ36" s="75"/>
      <c r="UNR36" s="75"/>
      <c r="UNS36" s="35"/>
      <c r="UNT36" s="76"/>
      <c r="UNU36" s="35"/>
      <c r="UNV36" s="76"/>
      <c r="UNW36" s="26"/>
      <c r="UNX36" s="76"/>
      <c r="UNY36" s="26"/>
      <c r="UNZ36" s="76"/>
      <c r="UOA36" s="26"/>
      <c r="UOB36" s="76"/>
      <c r="UOC36" s="26"/>
      <c r="UOD36" s="76"/>
      <c r="UOE36" s="26"/>
      <c r="UOF36" s="76"/>
      <c r="UOG36" s="26"/>
      <c r="UOH36" s="76"/>
      <c r="UOI36" s="26"/>
      <c r="UOJ36" s="76"/>
      <c r="UOK36" s="31"/>
      <c r="UOL36" s="76"/>
      <c r="UOM36" s="31"/>
      <c r="UON36" s="76"/>
      <c r="UOO36" s="31"/>
      <c r="UOP36" s="76"/>
      <c r="UOQ36" s="31"/>
      <c r="UOR36" s="76"/>
      <c r="UOS36" s="31"/>
      <c r="UOT36" s="76"/>
      <c r="UOU36" s="31"/>
      <c r="UOV36" s="76"/>
      <c r="UOW36" s="31"/>
      <c r="UOX36" s="76"/>
      <c r="UOY36" s="31"/>
      <c r="UOZ36" s="76"/>
      <c r="UPA36" s="31"/>
      <c r="UPB36" s="76"/>
      <c r="UPC36" s="31"/>
      <c r="UPD36" s="76"/>
      <c r="UPE36" s="31"/>
      <c r="UPF36" s="77"/>
      <c r="UPG36" s="31"/>
      <c r="UPH36" s="76"/>
      <c r="UPI36" s="31"/>
      <c r="UPJ36" s="76"/>
      <c r="UPK36" s="31"/>
      <c r="UPL36" s="76"/>
      <c r="UPM36" s="31"/>
      <c r="UPN36" s="76"/>
      <c r="UPO36" s="31"/>
      <c r="UPP36" s="76"/>
      <c r="UPQ36" s="31"/>
      <c r="UPR36" s="76"/>
      <c r="UPS36" s="31"/>
      <c r="UPT36" s="76"/>
      <c r="UPU36" s="24"/>
      <c r="UPV36" s="76"/>
      <c r="UPW36" s="31"/>
      <c r="UPX36" s="76"/>
      <c r="UPY36" s="31"/>
      <c r="UPZ36" s="76"/>
      <c r="UQA36" s="31"/>
      <c r="UQB36" s="76"/>
      <c r="UQC36" s="31"/>
      <c r="UQD36" s="76"/>
      <c r="UQE36" s="24"/>
      <c r="UQF36" s="76"/>
      <c r="UQG36" s="31"/>
      <c r="UQH36" s="76"/>
      <c r="UQI36" s="31"/>
      <c r="UQJ36" s="76"/>
      <c r="UQK36" s="31"/>
      <c r="UQL36" s="76"/>
      <c r="UQM36" s="24"/>
      <c r="UQN36" s="75"/>
      <c r="UQO36" s="75"/>
      <c r="UQP36" s="75"/>
      <c r="UQQ36" s="35"/>
      <c r="UQR36" s="76"/>
      <c r="UQS36" s="35"/>
      <c r="UQT36" s="76"/>
      <c r="UQU36" s="26"/>
      <c r="UQV36" s="76"/>
      <c r="UQW36" s="26"/>
      <c r="UQX36" s="76"/>
      <c r="UQY36" s="26"/>
      <c r="UQZ36" s="76"/>
      <c r="URA36" s="26"/>
      <c r="URB36" s="76"/>
      <c r="URC36" s="26"/>
      <c r="URD36" s="76"/>
      <c r="URE36" s="26"/>
      <c r="URF36" s="76"/>
      <c r="URG36" s="26"/>
      <c r="URH36" s="76"/>
      <c r="URI36" s="31"/>
      <c r="URJ36" s="76"/>
      <c r="URK36" s="31"/>
      <c r="URL36" s="76"/>
      <c r="URM36" s="31"/>
      <c r="URN36" s="76"/>
      <c r="URO36" s="31"/>
      <c r="URP36" s="76"/>
      <c r="URQ36" s="31"/>
      <c r="URR36" s="76"/>
      <c r="URS36" s="31"/>
      <c r="URT36" s="76"/>
      <c r="URU36" s="31"/>
      <c r="URV36" s="76"/>
      <c r="URW36" s="31"/>
      <c r="URX36" s="76"/>
      <c r="URY36" s="31"/>
      <c r="URZ36" s="76"/>
      <c r="USA36" s="31"/>
      <c r="USB36" s="76"/>
      <c r="USC36" s="31"/>
      <c r="USD36" s="77"/>
      <c r="USE36" s="31"/>
      <c r="USF36" s="76"/>
      <c r="USG36" s="31"/>
      <c r="USH36" s="76"/>
      <c r="USI36" s="31"/>
      <c r="USJ36" s="76"/>
      <c r="USK36" s="31"/>
      <c r="USL36" s="76"/>
      <c r="USM36" s="31"/>
      <c r="USN36" s="76"/>
      <c r="USO36" s="31"/>
      <c r="USP36" s="76"/>
      <c r="USQ36" s="31"/>
      <c r="USR36" s="76"/>
      <c r="USS36" s="24"/>
      <c r="UST36" s="76"/>
      <c r="USU36" s="31"/>
      <c r="USV36" s="76"/>
      <c r="USW36" s="31"/>
      <c r="USX36" s="76"/>
      <c r="USY36" s="31"/>
      <c r="USZ36" s="76"/>
      <c r="UTA36" s="31"/>
      <c r="UTB36" s="76"/>
      <c r="UTC36" s="24"/>
      <c r="UTD36" s="76"/>
      <c r="UTE36" s="31"/>
      <c r="UTF36" s="76"/>
      <c r="UTG36" s="31"/>
      <c r="UTH36" s="76"/>
      <c r="UTI36" s="31"/>
      <c r="UTJ36" s="76"/>
      <c r="UTK36" s="24"/>
      <c r="UTL36" s="75"/>
      <c r="UTM36" s="75"/>
      <c r="UTN36" s="75"/>
      <c r="UTO36" s="35"/>
      <c r="UTP36" s="76"/>
      <c r="UTQ36" s="35"/>
      <c r="UTR36" s="76"/>
      <c r="UTS36" s="26"/>
      <c r="UTT36" s="76"/>
      <c r="UTU36" s="26"/>
      <c r="UTV36" s="76"/>
      <c r="UTW36" s="26"/>
      <c r="UTX36" s="76"/>
      <c r="UTY36" s="26"/>
      <c r="UTZ36" s="76"/>
      <c r="UUA36" s="26"/>
      <c r="UUB36" s="76"/>
      <c r="UUC36" s="26"/>
      <c r="UUD36" s="76"/>
      <c r="UUE36" s="26"/>
      <c r="UUF36" s="76"/>
      <c r="UUG36" s="31"/>
      <c r="UUH36" s="76"/>
      <c r="UUI36" s="31"/>
      <c r="UUJ36" s="76"/>
      <c r="UUK36" s="31"/>
      <c r="UUL36" s="76"/>
      <c r="UUM36" s="31"/>
      <c r="UUN36" s="76"/>
      <c r="UUO36" s="31"/>
      <c r="UUP36" s="76"/>
      <c r="UUQ36" s="31"/>
      <c r="UUR36" s="76"/>
      <c r="UUS36" s="31"/>
      <c r="UUT36" s="76"/>
      <c r="UUU36" s="31"/>
      <c r="UUV36" s="76"/>
      <c r="UUW36" s="31"/>
      <c r="UUX36" s="76"/>
      <c r="UUY36" s="31"/>
      <c r="UUZ36" s="76"/>
      <c r="UVA36" s="31"/>
      <c r="UVB36" s="77"/>
      <c r="UVC36" s="31"/>
      <c r="UVD36" s="76"/>
      <c r="UVE36" s="31"/>
      <c r="UVF36" s="76"/>
      <c r="UVG36" s="31"/>
      <c r="UVH36" s="76"/>
      <c r="UVI36" s="31"/>
      <c r="UVJ36" s="76"/>
      <c r="UVK36" s="31"/>
      <c r="UVL36" s="76"/>
      <c r="UVM36" s="31"/>
      <c r="UVN36" s="76"/>
      <c r="UVO36" s="31"/>
      <c r="UVP36" s="76"/>
      <c r="UVQ36" s="24"/>
      <c r="UVR36" s="76"/>
      <c r="UVS36" s="31"/>
      <c r="UVT36" s="76"/>
      <c r="UVU36" s="31"/>
      <c r="UVV36" s="76"/>
      <c r="UVW36" s="31"/>
      <c r="UVX36" s="76"/>
      <c r="UVY36" s="31"/>
      <c r="UVZ36" s="76"/>
      <c r="UWA36" s="24"/>
      <c r="UWB36" s="76"/>
      <c r="UWC36" s="31"/>
      <c r="UWD36" s="76"/>
      <c r="UWE36" s="31"/>
      <c r="UWF36" s="76"/>
      <c r="UWG36" s="31"/>
      <c r="UWH36" s="76"/>
      <c r="UWI36" s="24"/>
      <c r="UWJ36" s="75"/>
      <c r="UWK36" s="75"/>
      <c r="UWL36" s="75"/>
      <c r="UWM36" s="35"/>
      <c r="UWN36" s="76"/>
      <c r="UWO36" s="35"/>
      <c r="UWP36" s="76"/>
      <c r="UWQ36" s="26"/>
      <c r="UWR36" s="76"/>
      <c r="UWS36" s="26"/>
      <c r="UWT36" s="76"/>
      <c r="UWU36" s="26"/>
      <c r="UWV36" s="76"/>
      <c r="UWW36" s="26"/>
      <c r="UWX36" s="76"/>
      <c r="UWY36" s="26"/>
      <c r="UWZ36" s="76"/>
      <c r="UXA36" s="26"/>
      <c r="UXB36" s="76"/>
      <c r="UXC36" s="26"/>
      <c r="UXD36" s="76"/>
      <c r="UXE36" s="31"/>
      <c r="UXF36" s="76"/>
      <c r="UXG36" s="31"/>
      <c r="UXH36" s="76"/>
      <c r="UXI36" s="31"/>
      <c r="UXJ36" s="76"/>
      <c r="UXK36" s="31"/>
      <c r="UXL36" s="76"/>
      <c r="UXM36" s="31"/>
      <c r="UXN36" s="76"/>
      <c r="UXO36" s="31"/>
      <c r="UXP36" s="76"/>
      <c r="UXQ36" s="31"/>
      <c r="UXR36" s="76"/>
      <c r="UXS36" s="31"/>
      <c r="UXT36" s="76"/>
      <c r="UXU36" s="31"/>
      <c r="UXV36" s="76"/>
      <c r="UXW36" s="31"/>
      <c r="UXX36" s="76"/>
      <c r="UXY36" s="31"/>
      <c r="UXZ36" s="77"/>
      <c r="UYA36" s="31"/>
      <c r="UYB36" s="76"/>
      <c r="UYC36" s="31"/>
      <c r="UYD36" s="76"/>
      <c r="UYE36" s="31"/>
      <c r="UYF36" s="76"/>
      <c r="UYG36" s="31"/>
      <c r="UYH36" s="76"/>
      <c r="UYI36" s="31"/>
      <c r="UYJ36" s="76"/>
      <c r="UYK36" s="31"/>
      <c r="UYL36" s="76"/>
      <c r="UYM36" s="31"/>
      <c r="UYN36" s="76"/>
      <c r="UYO36" s="24"/>
      <c r="UYP36" s="76"/>
      <c r="UYQ36" s="31"/>
      <c r="UYR36" s="76"/>
      <c r="UYS36" s="31"/>
      <c r="UYT36" s="76"/>
      <c r="UYU36" s="31"/>
      <c r="UYV36" s="76"/>
      <c r="UYW36" s="31"/>
      <c r="UYX36" s="76"/>
      <c r="UYY36" s="24"/>
      <c r="UYZ36" s="76"/>
      <c r="UZA36" s="31"/>
      <c r="UZB36" s="76"/>
      <c r="UZC36" s="31"/>
      <c r="UZD36" s="76"/>
      <c r="UZE36" s="31"/>
      <c r="UZF36" s="76"/>
      <c r="UZG36" s="24"/>
      <c r="UZH36" s="75"/>
      <c r="UZI36" s="75"/>
      <c r="UZJ36" s="75"/>
      <c r="UZK36" s="35"/>
      <c r="UZL36" s="76"/>
      <c r="UZM36" s="35"/>
      <c r="UZN36" s="76"/>
      <c r="UZO36" s="26"/>
      <c r="UZP36" s="76"/>
      <c r="UZQ36" s="26"/>
      <c r="UZR36" s="76"/>
      <c r="UZS36" s="26"/>
      <c r="UZT36" s="76"/>
      <c r="UZU36" s="26"/>
      <c r="UZV36" s="76"/>
      <c r="UZW36" s="26"/>
      <c r="UZX36" s="76"/>
      <c r="UZY36" s="26"/>
      <c r="UZZ36" s="76"/>
      <c r="VAA36" s="26"/>
      <c r="VAB36" s="76"/>
      <c r="VAC36" s="31"/>
      <c r="VAD36" s="76"/>
      <c r="VAE36" s="31"/>
      <c r="VAF36" s="76"/>
      <c r="VAG36" s="31"/>
      <c r="VAH36" s="76"/>
      <c r="VAI36" s="31"/>
      <c r="VAJ36" s="76"/>
      <c r="VAK36" s="31"/>
      <c r="VAL36" s="76"/>
      <c r="VAM36" s="31"/>
      <c r="VAN36" s="76"/>
      <c r="VAO36" s="31"/>
      <c r="VAP36" s="76"/>
      <c r="VAQ36" s="31"/>
      <c r="VAR36" s="76"/>
      <c r="VAS36" s="31"/>
      <c r="VAT36" s="76"/>
      <c r="VAU36" s="31"/>
      <c r="VAV36" s="76"/>
      <c r="VAW36" s="31"/>
      <c r="VAX36" s="77"/>
      <c r="VAY36" s="31"/>
      <c r="VAZ36" s="76"/>
      <c r="VBA36" s="31"/>
      <c r="VBB36" s="76"/>
      <c r="VBC36" s="31"/>
      <c r="VBD36" s="76"/>
      <c r="VBE36" s="31"/>
      <c r="VBF36" s="76"/>
      <c r="VBG36" s="31"/>
      <c r="VBH36" s="76"/>
      <c r="VBI36" s="31"/>
      <c r="VBJ36" s="76"/>
      <c r="VBK36" s="31"/>
      <c r="VBL36" s="76"/>
      <c r="VBM36" s="24"/>
      <c r="VBN36" s="76"/>
      <c r="VBO36" s="31"/>
      <c r="VBP36" s="76"/>
      <c r="VBQ36" s="31"/>
      <c r="VBR36" s="76"/>
      <c r="VBS36" s="31"/>
      <c r="VBT36" s="76"/>
      <c r="VBU36" s="31"/>
      <c r="VBV36" s="76"/>
      <c r="VBW36" s="24"/>
      <c r="VBX36" s="76"/>
      <c r="VBY36" s="31"/>
      <c r="VBZ36" s="76"/>
      <c r="VCA36" s="31"/>
      <c r="VCB36" s="76"/>
      <c r="VCC36" s="31"/>
      <c r="VCD36" s="76"/>
      <c r="VCE36" s="24"/>
      <c r="VCF36" s="75"/>
      <c r="VCG36" s="75"/>
      <c r="VCH36" s="75"/>
      <c r="VCI36" s="35"/>
      <c r="VCJ36" s="76"/>
      <c r="VCK36" s="35"/>
      <c r="VCL36" s="76"/>
      <c r="VCM36" s="26"/>
      <c r="VCN36" s="76"/>
      <c r="VCO36" s="26"/>
      <c r="VCP36" s="76"/>
      <c r="VCQ36" s="26"/>
      <c r="VCR36" s="76"/>
      <c r="VCS36" s="26"/>
      <c r="VCT36" s="76"/>
      <c r="VCU36" s="26"/>
      <c r="VCV36" s="76"/>
      <c r="VCW36" s="26"/>
      <c r="VCX36" s="76"/>
      <c r="VCY36" s="26"/>
      <c r="VCZ36" s="76"/>
      <c r="VDA36" s="31"/>
      <c r="VDB36" s="76"/>
      <c r="VDC36" s="31"/>
      <c r="VDD36" s="76"/>
      <c r="VDE36" s="31"/>
      <c r="VDF36" s="76"/>
      <c r="VDG36" s="31"/>
      <c r="VDH36" s="76"/>
      <c r="VDI36" s="31"/>
      <c r="VDJ36" s="76"/>
      <c r="VDK36" s="31"/>
      <c r="VDL36" s="76"/>
      <c r="VDM36" s="31"/>
      <c r="VDN36" s="76"/>
      <c r="VDO36" s="31"/>
      <c r="VDP36" s="76"/>
      <c r="VDQ36" s="31"/>
      <c r="VDR36" s="76"/>
      <c r="VDS36" s="31"/>
      <c r="VDT36" s="76"/>
      <c r="VDU36" s="31"/>
      <c r="VDV36" s="77"/>
      <c r="VDW36" s="31"/>
      <c r="VDX36" s="76"/>
      <c r="VDY36" s="31"/>
      <c r="VDZ36" s="76"/>
      <c r="VEA36" s="31"/>
      <c r="VEB36" s="76"/>
      <c r="VEC36" s="31"/>
      <c r="VED36" s="76"/>
      <c r="VEE36" s="31"/>
      <c r="VEF36" s="76"/>
      <c r="VEG36" s="31"/>
      <c r="VEH36" s="76"/>
      <c r="VEI36" s="31"/>
      <c r="VEJ36" s="76"/>
      <c r="VEK36" s="24"/>
      <c r="VEL36" s="76"/>
      <c r="VEM36" s="31"/>
      <c r="VEN36" s="76"/>
      <c r="VEO36" s="31"/>
      <c r="VEP36" s="76"/>
      <c r="VEQ36" s="31"/>
      <c r="VER36" s="76"/>
      <c r="VES36" s="31"/>
      <c r="VET36" s="76"/>
      <c r="VEU36" s="24"/>
      <c r="VEV36" s="76"/>
      <c r="VEW36" s="31"/>
      <c r="VEX36" s="76"/>
      <c r="VEY36" s="31"/>
      <c r="VEZ36" s="76"/>
      <c r="VFA36" s="31"/>
      <c r="VFB36" s="76"/>
      <c r="VFC36" s="24"/>
      <c r="VFD36" s="75"/>
      <c r="VFE36" s="75"/>
      <c r="VFF36" s="75"/>
      <c r="VFG36" s="35"/>
      <c r="VFH36" s="76"/>
      <c r="VFI36" s="35"/>
      <c r="VFJ36" s="76"/>
      <c r="VFK36" s="26"/>
      <c r="VFL36" s="76"/>
      <c r="VFM36" s="26"/>
      <c r="VFN36" s="76"/>
      <c r="VFO36" s="26"/>
      <c r="VFP36" s="76"/>
      <c r="VFQ36" s="26"/>
      <c r="VFR36" s="76"/>
      <c r="VFS36" s="26"/>
      <c r="VFT36" s="76"/>
      <c r="VFU36" s="26"/>
      <c r="VFV36" s="76"/>
      <c r="VFW36" s="26"/>
      <c r="VFX36" s="76"/>
      <c r="VFY36" s="31"/>
      <c r="VFZ36" s="76"/>
      <c r="VGA36" s="31"/>
      <c r="VGB36" s="76"/>
      <c r="VGC36" s="31"/>
      <c r="VGD36" s="76"/>
      <c r="VGE36" s="31"/>
      <c r="VGF36" s="76"/>
      <c r="VGG36" s="31"/>
      <c r="VGH36" s="76"/>
      <c r="VGI36" s="31"/>
      <c r="VGJ36" s="76"/>
      <c r="VGK36" s="31"/>
      <c r="VGL36" s="76"/>
      <c r="VGM36" s="31"/>
      <c r="VGN36" s="76"/>
      <c r="VGO36" s="31"/>
      <c r="VGP36" s="76"/>
      <c r="VGQ36" s="31"/>
      <c r="VGR36" s="76"/>
      <c r="VGS36" s="31"/>
      <c r="VGT36" s="77"/>
      <c r="VGU36" s="31"/>
      <c r="VGV36" s="76"/>
      <c r="VGW36" s="31"/>
      <c r="VGX36" s="76"/>
      <c r="VGY36" s="31"/>
      <c r="VGZ36" s="76"/>
      <c r="VHA36" s="31"/>
      <c r="VHB36" s="76"/>
      <c r="VHC36" s="31"/>
      <c r="VHD36" s="76"/>
      <c r="VHE36" s="31"/>
      <c r="VHF36" s="76"/>
      <c r="VHG36" s="31"/>
      <c r="VHH36" s="76"/>
      <c r="VHI36" s="24"/>
      <c r="VHJ36" s="76"/>
      <c r="VHK36" s="31"/>
      <c r="VHL36" s="76"/>
      <c r="VHM36" s="31"/>
      <c r="VHN36" s="76"/>
      <c r="VHO36" s="31"/>
      <c r="VHP36" s="76"/>
      <c r="VHQ36" s="31"/>
      <c r="VHR36" s="76"/>
      <c r="VHS36" s="24"/>
      <c r="VHT36" s="76"/>
      <c r="VHU36" s="31"/>
      <c r="VHV36" s="76"/>
      <c r="VHW36" s="31"/>
      <c r="VHX36" s="76"/>
      <c r="VHY36" s="31"/>
      <c r="VHZ36" s="76"/>
      <c r="VIA36" s="24"/>
      <c r="VIB36" s="75"/>
      <c r="VIC36" s="75"/>
      <c r="VID36" s="75"/>
      <c r="VIE36" s="35"/>
      <c r="VIF36" s="76"/>
      <c r="VIG36" s="35"/>
      <c r="VIH36" s="76"/>
      <c r="VII36" s="26"/>
      <c r="VIJ36" s="76"/>
      <c r="VIK36" s="26"/>
      <c r="VIL36" s="76"/>
      <c r="VIM36" s="26"/>
      <c r="VIN36" s="76"/>
      <c r="VIO36" s="26"/>
      <c r="VIP36" s="76"/>
      <c r="VIQ36" s="26"/>
      <c r="VIR36" s="76"/>
      <c r="VIS36" s="26"/>
      <c r="VIT36" s="76"/>
      <c r="VIU36" s="26"/>
      <c r="VIV36" s="76"/>
      <c r="VIW36" s="31"/>
      <c r="VIX36" s="76"/>
      <c r="VIY36" s="31"/>
      <c r="VIZ36" s="76"/>
      <c r="VJA36" s="31"/>
      <c r="VJB36" s="76"/>
      <c r="VJC36" s="31"/>
      <c r="VJD36" s="76"/>
      <c r="VJE36" s="31"/>
      <c r="VJF36" s="76"/>
      <c r="VJG36" s="31"/>
      <c r="VJH36" s="76"/>
      <c r="VJI36" s="31"/>
      <c r="VJJ36" s="76"/>
      <c r="VJK36" s="31"/>
      <c r="VJL36" s="76"/>
      <c r="VJM36" s="31"/>
      <c r="VJN36" s="76"/>
      <c r="VJO36" s="31"/>
      <c r="VJP36" s="76"/>
      <c r="VJQ36" s="31"/>
      <c r="VJR36" s="77"/>
    </row>
    <row r="37" spans="1:15150" s="60" customFormat="1" ht="6.6" customHeight="1" x14ac:dyDescent="0.2">
      <c r="A37" s="59"/>
      <c r="C37" s="59"/>
      <c r="E37" s="59"/>
      <c r="G37" s="59"/>
      <c r="I37" s="59"/>
      <c r="K37" s="59"/>
      <c r="M37" s="59"/>
      <c r="O37" s="59"/>
      <c r="Q37" s="59"/>
      <c r="S37" s="59"/>
      <c r="U37" s="59"/>
      <c r="W37" s="59"/>
      <c r="Y37" s="59"/>
      <c r="AA37" s="59"/>
      <c r="AC37" s="59"/>
      <c r="AE37" s="59"/>
      <c r="AG37" s="59"/>
      <c r="AI37" s="59"/>
      <c r="AK37" s="59"/>
      <c r="AM37" s="59"/>
      <c r="AO37" s="62"/>
      <c r="AQ37" s="59"/>
      <c r="AS37" s="59"/>
      <c r="AU37" s="59"/>
      <c r="AW37" s="62"/>
      <c r="AY37" s="59"/>
      <c r="BA37" s="59"/>
      <c r="BC37" s="59"/>
      <c r="BE37" s="62"/>
      <c r="BG37" s="59"/>
      <c r="BI37" s="59"/>
      <c r="BK37" s="59"/>
      <c r="BM37" s="62"/>
    </row>
    <row r="38" spans="1:15150" s="60" customFormat="1" ht="13.95" customHeight="1" x14ac:dyDescent="0.2">
      <c r="A38" s="61" t="s">
        <v>102</v>
      </c>
      <c r="B38" s="58"/>
      <c r="C38" s="59"/>
      <c r="D38" s="58"/>
      <c r="E38" s="59"/>
      <c r="F38" s="58"/>
      <c r="G38" s="59"/>
      <c r="H38" s="58"/>
      <c r="I38" s="59"/>
      <c r="J38" s="58"/>
      <c r="K38" s="59"/>
      <c r="L38" s="58"/>
      <c r="M38" s="59"/>
      <c r="N38" s="58"/>
      <c r="O38" s="59"/>
      <c r="P38" s="58"/>
      <c r="Q38" s="59"/>
      <c r="R38" s="58"/>
      <c r="S38" s="59"/>
      <c r="T38" s="58"/>
      <c r="U38" s="59"/>
      <c r="V38" s="58"/>
      <c r="W38" s="59"/>
      <c r="X38" s="58"/>
      <c r="Y38" s="59"/>
      <c r="Z38" s="58"/>
      <c r="AA38" s="59"/>
      <c r="AB38" s="58"/>
      <c r="AC38" s="59"/>
      <c r="AD38" s="58"/>
      <c r="AE38" s="59"/>
      <c r="AG38" s="59"/>
      <c r="AI38" s="59"/>
      <c r="AK38" s="59"/>
      <c r="AM38" s="59"/>
      <c r="AO38" s="62"/>
      <c r="AP38" s="58"/>
      <c r="AQ38" s="59"/>
      <c r="AS38" s="59"/>
      <c r="AU38" s="59"/>
      <c r="AW38" s="62"/>
      <c r="AX38" s="58"/>
      <c r="AY38" s="59"/>
      <c r="BA38" s="59"/>
      <c r="BC38" s="59"/>
      <c r="BE38" s="62"/>
      <c r="BF38" s="58"/>
      <c r="BG38" s="59"/>
      <c r="BI38" s="59"/>
      <c r="BK38" s="59"/>
      <c r="BM38" s="62"/>
    </row>
    <row r="39" spans="1:15150" s="60" customFormat="1" ht="13.95" customHeight="1" x14ac:dyDescent="0.2">
      <c r="A39" s="124" t="s">
        <v>103</v>
      </c>
      <c r="B39" s="85"/>
      <c r="C39" s="70">
        <v>-17</v>
      </c>
      <c r="D39" s="85"/>
      <c r="E39" s="70">
        <v>-39</v>
      </c>
      <c r="F39" s="85"/>
      <c r="G39" s="70">
        <f t="shared" ref="G39:G51" si="6">E39-I39-K39-M39</f>
        <v>222</v>
      </c>
      <c r="H39" s="85"/>
      <c r="I39" s="70">
        <v>-87</v>
      </c>
      <c r="J39" s="85"/>
      <c r="K39" s="70">
        <v>-87</v>
      </c>
      <c r="L39" s="85"/>
      <c r="M39" s="70">
        <v>-87</v>
      </c>
      <c r="N39" s="85"/>
      <c r="O39" s="70">
        <v>-2</v>
      </c>
      <c r="P39" s="85"/>
      <c r="Q39" s="70">
        <f t="shared" ref="Q39:Q51" si="7">O39-S39-U39-W39</f>
        <v>2</v>
      </c>
      <c r="R39" s="85"/>
      <c r="S39" s="70">
        <v>-2</v>
      </c>
      <c r="T39" s="85"/>
      <c r="U39" s="70">
        <v>-2</v>
      </c>
      <c r="V39" s="85"/>
      <c r="W39" s="70">
        <v>0</v>
      </c>
      <c r="X39" s="85"/>
      <c r="Y39" s="70">
        <v>0</v>
      </c>
      <c r="Z39" s="85"/>
      <c r="AA39" s="70">
        <v>0</v>
      </c>
      <c r="AB39" s="85"/>
      <c r="AC39" s="70">
        <v>0</v>
      </c>
      <c r="AD39" s="85"/>
      <c r="AE39" s="70">
        <v>0</v>
      </c>
      <c r="AG39" s="70">
        <v>-2992</v>
      </c>
      <c r="AI39" s="70">
        <v>-2980</v>
      </c>
      <c r="AK39" s="70">
        <v>-96</v>
      </c>
      <c r="AM39" s="70">
        <v>-96</v>
      </c>
      <c r="AO39" s="72">
        <v>-2674</v>
      </c>
      <c r="AP39" s="85"/>
      <c r="AQ39" s="70">
        <v>-2573</v>
      </c>
      <c r="AS39" s="70">
        <v>0</v>
      </c>
      <c r="AU39" s="70">
        <v>0</v>
      </c>
      <c r="AW39" s="72">
        <v>-1260</v>
      </c>
      <c r="AX39" s="85"/>
      <c r="AY39" s="70">
        <v>-41</v>
      </c>
      <c r="BA39" s="70">
        <v>-41</v>
      </c>
      <c r="BC39" s="70">
        <v>-31</v>
      </c>
      <c r="BE39" s="72">
        <v>-154</v>
      </c>
      <c r="BF39" s="85"/>
      <c r="BG39" s="70">
        <v>-421</v>
      </c>
      <c r="BI39" s="70">
        <v>-95</v>
      </c>
      <c r="BK39" s="70">
        <v>0</v>
      </c>
      <c r="BM39" s="72">
        <v>0</v>
      </c>
    </row>
    <row r="40" spans="1:15150" s="60" customFormat="1" ht="13.95" customHeight="1" x14ac:dyDescent="0.2">
      <c r="A40" s="124" t="s">
        <v>104</v>
      </c>
      <c r="B40" s="85"/>
      <c r="C40" s="70">
        <v>0</v>
      </c>
      <c r="D40" s="85"/>
      <c r="E40" s="70">
        <v>6</v>
      </c>
      <c r="F40" s="85"/>
      <c r="G40" s="70">
        <f t="shared" si="6"/>
        <v>-12</v>
      </c>
      <c r="H40" s="85"/>
      <c r="I40" s="70">
        <v>6</v>
      </c>
      <c r="J40" s="85"/>
      <c r="K40" s="70">
        <v>6</v>
      </c>
      <c r="L40" s="85"/>
      <c r="M40" s="70">
        <v>6</v>
      </c>
      <c r="N40" s="85"/>
      <c r="O40" s="70">
        <v>45</v>
      </c>
      <c r="P40" s="85"/>
      <c r="Q40" s="70">
        <f t="shared" si="7"/>
        <v>-27</v>
      </c>
      <c r="R40" s="85"/>
      <c r="S40" s="70">
        <v>24</v>
      </c>
      <c r="T40" s="85"/>
      <c r="U40" s="70">
        <v>24</v>
      </c>
      <c r="V40" s="85"/>
      <c r="W40" s="70">
        <v>24</v>
      </c>
      <c r="X40" s="85"/>
      <c r="Y40" s="70">
        <v>1112</v>
      </c>
      <c r="Z40" s="85"/>
      <c r="AA40" s="70">
        <v>1112</v>
      </c>
      <c r="AB40" s="85"/>
      <c r="AC40" s="70">
        <v>1112</v>
      </c>
      <c r="AD40" s="85"/>
      <c r="AE40" s="70">
        <v>0</v>
      </c>
      <c r="AG40" s="70">
        <v>4670</v>
      </c>
      <c r="AI40" s="70">
        <v>2443</v>
      </c>
      <c r="AK40" s="70">
        <v>1774</v>
      </c>
      <c r="AM40" s="70">
        <v>1774</v>
      </c>
      <c r="AO40" s="72">
        <v>1270</v>
      </c>
      <c r="AP40" s="85"/>
      <c r="AQ40" s="70">
        <v>0</v>
      </c>
      <c r="AS40" s="70">
        <v>0</v>
      </c>
      <c r="AU40" s="70">
        <v>0</v>
      </c>
      <c r="AW40" s="72">
        <v>1</v>
      </c>
      <c r="AX40" s="85"/>
      <c r="AY40" s="70">
        <v>1</v>
      </c>
      <c r="BA40" s="70">
        <v>1</v>
      </c>
      <c r="BC40" s="70">
        <v>0</v>
      </c>
      <c r="BE40" s="72">
        <v>0</v>
      </c>
      <c r="BF40" s="85"/>
      <c r="BG40" s="70">
        <v>0</v>
      </c>
      <c r="BI40" s="70">
        <v>0</v>
      </c>
      <c r="BK40" s="70">
        <v>0</v>
      </c>
      <c r="BM40" s="72">
        <v>45</v>
      </c>
    </row>
    <row r="41" spans="1:15150" s="60" customFormat="1" ht="13.95" customHeight="1" x14ac:dyDescent="0.2">
      <c r="A41" s="124" t="s">
        <v>270</v>
      </c>
      <c r="B41" s="85"/>
      <c r="C41" s="70">
        <v>0</v>
      </c>
      <c r="D41" s="85"/>
      <c r="E41" s="70">
        <v>0</v>
      </c>
      <c r="F41" s="85"/>
      <c r="G41" s="70">
        <f t="shared" si="6"/>
        <v>0</v>
      </c>
      <c r="H41" s="85"/>
      <c r="I41" s="70">
        <v>0</v>
      </c>
      <c r="J41" s="85"/>
      <c r="K41" s="70">
        <v>0</v>
      </c>
      <c r="L41" s="85"/>
      <c r="M41" s="70">
        <v>0</v>
      </c>
      <c r="N41" s="85"/>
      <c r="O41" s="70">
        <v>0</v>
      </c>
      <c r="P41" s="85"/>
      <c r="Q41" s="70">
        <f t="shared" si="7"/>
        <v>0</v>
      </c>
      <c r="R41" s="85"/>
      <c r="S41" s="70">
        <v>0</v>
      </c>
      <c r="T41" s="85"/>
      <c r="U41" s="70">
        <v>0</v>
      </c>
      <c r="V41" s="85"/>
      <c r="W41" s="70">
        <v>0</v>
      </c>
      <c r="X41" s="85"/>
      <c r="Y41" s="70">
        <v>2705</v>
      </c>
      <c r="Z41" s="71"/>
      <c r="AA41" s="70">
        <v>1024</v>
      </c>
      <c r="AB41" s="85"/>
      <c r="AC41" s="70">
        <v>0</v>
      </c>
      <c r="AD41" s="85"/>
      <c r="AE41" s="70">
        <v>0</v>
      </c>
      <c r="AG41" s="70">
        <v>0</v>
      </c>
      <c r="AI41" s="70">
        <v>0</v>
      </c>
      <c r="AK41" s="70">
        <v>0</v>
      </c>
      <c r="AM41" s="70">
        <v>0</v>
      </c>
      <c r="AO41" s="72">
        <v>0</v>
      </c>
      <c r="AP41" s="85"/>
      <c r="AQ41" s="70">
        <v>0</v>
      </c>
      <c r="AS41" s="70">
        <v>0</v>
      </c>
      <c r="AU41" s="70">
        <v>0</v>
      </c>
      <c r="AW41" s="72">
        <v>0</v>
      </c>
      <c r="AX41" s="85"/>
      <c r="AY41" s="70">
        <v>0</v>
      </c>
      <c r="BA41" s="70">
        <v>0</v>
      </c>
      <c r="BC41" s="70">
        <v>0</v>
      </c>
      <c r="BE41" s="72">
        <v>0</v>
      </c>
      <c r="BF41" s="85"/>
      <c r="BG41" s="70">
        <v>0</v>
      </c>
      <c r="BI41" s="70">
        <v>0</v>
      </c>
      <c r="BK41" s="70">
        <v>0</v>
      </c>
      <c r="BM41" s="72">
        <v>0</v>
      </c>
    </row>
    <row r="42" spans="1:15150" s="60" customFormat="1" ht="13.95" customHeight="1" x14ac:dyDescent="0.2">
      <c r="A42" s="124" t="s">
        <v>105</v>
      </c>
      <c r="B42" s="85"/>
      <c r="C42" s="70">
        <v>0</v>
      </c>
      <c r="D42" s="85"/>
      <c r="E42" s="70">
        <v>-20</v>
      </c>
      <c r="F42" s="85"/>
      <c r="G42" s="70">
        <f t="shared" si="6"/>
        <v>-3</v>
      </c>
      <c r="H42" s="85"/>
      <c r="I42" s="70">
        <v>-17</v>
      </c>
      <c r="J42" s="85"/>
      <c r="K42" s="70">
        <v>0</v>
      </c>
      <c r="L42" s="85"/>
      <c r="M42" s="70">
        <v>0</v>
      </c>
      <c r="N42" s="85"/>
      <c r="O42" s="70">
        <v>-7</v>
      </c>
      <c r="P42" s="85"/>
      <c r="Q42" s="70">
        <f t="shared" si="7"/>
        <v>14</v>
      </c>
      <c r="R42" s="85"/>
      <c r="S42" s="70">
        <v>-7</v>
      </c>
      <c r="T42" s="85"/>
      <c r="U42" s="70">
        <v>-7</v>
      </c>
      <c r="V42" s="85"/>
      <c r="W42" s="70">
        <v>-7</v>
      </c>
      <c r="X42" s="85"/>
      <c r="Y42" s="70">
        <v>-84</v>
      </c>
      <c r="Z42" s="85"/>
      <c r="AA42" s="70">
        <v>-93</v>
      </c>
      <c r="AB42" s="85"/>
      <c r="AC42" s="70">
        <v>-93</v>
      </c>
      <c r="AD42" s="85"/>
      <c r="AE42" s="70">
        <v>-71</v>
      </c>
      <c r="AG42" s="70">
        <v>-10</v>
      </c>
      <c r="AI42" s="70">
        <v>-9</v>
      </c>
      <c r="AK42" s="70">
        <v>-8</v>
      </c>
      <c r="AM42" s="70">
        <v>-9</v>
      </c>
      <c r="AO42" s="72">
        <v>-39</v>
      </c>
      <c r="AP42" s="85"/>
      <c r="AQ42" s="70">
        <v>-7</v>
      </c>
      <c r="AS42" s="70">
        <v>0</v>
      </c>
      <c r="AU42" s="70">
        <v>0</v>
      </c>
      <c r="AW42" s="72">
        <v>0</v>
      </c>
      <c r="AX42" s="85"/>
      <c r="AY42" s="70">
        <v>0</v>
      </c>
      <c r="BA42" s="70">
        <v>0</v>
      </c>
      <c r="BC42" s="70">
        <v>0</v>
      </c>
      <c r="BE42" s="72">
        <v>0</v>
      </c>
      <c r="BF42" s="85"/>
      <c r="BG42" s="70">
        <v>0</v>
      </c>
      <c r="BI42" s="70">
        <v>0</v>
      </c>
      <c r="BK42" s="70">
        <v>0</v>
      </c>
      <c r="BM42" s="72">
        <v>0</v>
      </c>
    </row>
    <row r="43" spans="1:15150" s="60" customFormat="1" ht="13.95" customHeight="1" collapsed="1" x14ac:dyDescent="0.2">
      <c r="A43" s="124" t="s">
        <v>106</v>
      </c>
      <c r="B43" s="85"/>
      <c r="C43" s="70">
        <v>-447</v>
      </c>
      <c r="D43" s="85"/>
      <c r="E43" s="70">
        <v>158</v>
      </c>
      <c r="F43" s="85"/>
      <c r="G43" s="70">
        <f t="shared" si="6"/>
        <v>391</v>
      </c>
      <c r="H43" s="85"/>
      <c r="I43" s="70">
        <v>-95</v>
      </c>
      <c r="J43" s="85"/>
      <c r="K43" s="70">
        <v>-95</v>
      </c>
      <c r="L43" s="85"/>
      <c r="M43" s="70">
        <v>-43</v>
      </c>
      <c r="N43" s="85"/>
      <c r="O43" s="70">
        <v>-189</v>
      </c>
      <c r="P43" s="85"/>
      <c r="Q43" s="70">
        <f t="shared" si="7"/>
        <v>274</v>
      </c>
      <c r="R43" s="85"/>
      <c r="S43" s="70">
        <v>-189</v>
      </c>
      <c r="T43" s="85"/>
      <c r="U43" s="70">
        <v>-189</v>
      </c>
      <c r="V43" s="85"/>
      <c r="W43" s="70">
        <v>-85</v>
      </c>
      <c r="X43" s="85"/>
      <c r="Y43" s="70">
        <v>26</v>
      </c>
      <c r="Z43" s="85"/>
      <c r="AA43" s="70">
        <v>26</v>
      </c>
      <c r="AB43" s="85"/>
      <c r="AC43" s="70">
        <v>25</v>
      </c>
      <c r="AD43" s="85"/>
      <c r="AE43" s="70">
        <v>0</v>
      </c>
      <c r="AG43" s="70">
        <v>-1110</v>
      </c>
      <c r="AI43" s="70">
        <v>-1045</v>
      </c>
      <c r="AK43" s="70">
        <v>-1045</v>
      </c>
      <c r="AM43" s="70">
        <v>-892</v>
      </c>
      <c r="AO43" s="72">
        <v>-98</v>
      </c>
      <c r="AP43" s="85"/>
      <c r="AQ43" s="70">
        <v>-17</v>
      </c>
      <c r="AS43" s="70">
        <v>-17</v>
      </c>
      <c r="AU43" s="70">
        <v>0</v>
      </c>
      <c r="AW43" s="72">
        <v>-472</v>
      </c>
      <c r="AX43" s="85"/>
      <c r="AY43" s="70">
        <v>-522</v>
      </c>
      <c r="BA43" s="70">
        <v>-211</v>
      </c>
      <c r="BC43" s="70">
        <v>0</v>
      </c>
      <c r="BE43" s="72">
        <v>-25</v>
      </c>
      <c r="BF43" s="85"/>
      <c r="BG43" s="70">
        <v>0</v>
      </c>
      <c r="BI43" s="70">
        <v>0</v>
      </c>
      <c r="BK43" s="70">
        <v>0</v>
      </c>
      <c r="BM43" s="72">
        <v>11</v>
      </c>
    </row>
    <row r="44" spans="1:15150" s="60" customFormat="1" ht="13.95" customHeight="1" x14ac:dyDescent="0.2">
      <c r="A44" s="124" t="s">
        <v>184</v>
      </c>
      <c r="B44" s="85"/>
      <c r="C44" s="70">
        <v>0</v>
      </c>
      <c r="D44" s="85"/>
      <c r="E44" s="70">
        <v>0</v>
      </c>
      <c r="F44" s="85"/>
      <c r="G44" s="70">
        <f t="shared" si="6"/>
        <v>0</v>
      </c>
      <c r="H44" s="85"/>
      <c r="I44" s="70">
        <v>0</v>
      </c>
      <c r="J44" s="85"/>
      <c r="K44" s="70">
        <v>0</v>
      </c>
      <c r="L44" s="85"/>
      <c r="M44" s="70">
        <v>0</v>
      </c>
      <c r="N44" s="85"/>
      <c r="O44" s="70">
        <v>0</v>
      </c>
      <c r="P44" s="85"/>
      <c r="Q44" s="70">
        <f t="shared" si="7"/>
        <v>0</v>
      </c>
      <c r="R44" s="85"/>
      <c r="S44" s="70">
        <v>0</v>
      </c>
      <c r="T44" s="85"/>
      <c r="U44" s="70">
        <v>0</v>
      </c>
      <c r="V44" s="85"/>
      <c r="W44" s="70">
        <v>0</v>
      </c>
      <c r="X44" s="85"/>
      <c r="Y44" s="70">
        <v>0</v>
      </c>
      <c r="Z44" s="85"/>
      <c r="AA44" s="70">
        <v>0</v>
      </c>
      <c r="AB44" s="85"/>
      <c r="AC44" s="70">
        <v>0</v>
      </c>
      <c r="AD44" s="85"/>
      <c r="AE44" s="70">
        <v>0</v>
      </c>
      <c r="AG44" s="70">
        <v>0</v>
      </c>
      <c r="AI44" s="70">
        <v>0</v>
      </c>
      <c r="AJ44" s="71"/>
      <c r="AK44" s="70">
        <v>0</v>
      </c>
      <c r="AL44" s="71"/>
      <c r="AM44" s="70">
        <v>0</v>
      </c>
      <c r="AO44" s="72">
        <v>0</v>
      </c>
      <c r="AP44" s="85"/>
      <c r="AQ44" s="70">
        <v>0</v>
      </c>
      <c r="AS44" s="70">
        <v>0</v>
      </c>
      <c r="AU44" s="70">
        <v>0</v>
      </c>
      <c r="AW44" s="72">
        <v>0</v>
      </c>
      <c r="AX44" s="85"/>
      <c r="AY44" s="70">
        <v>0</v>
      </c>
      <c r="BA44" s="70">
        <v>0</v>
      </c>
      <c r="BC44" s="70">
        <v>0</v>
      </c>
      <c r="BE44" s="72">
        <v>0</v>
      </c>
      <c r="BF44" s="85"/>
      <c r="BG44" s="70">
        <v>0</v>
      </c>
      <c r="BI44" s="70">
        <v>0</v>
      </c>
      <c r="BK44" s="70">
        <v>0</v>
      </c>
      <c r="BM44" s="72">
        <v>16</v>
      </c>
    </row>
    <row r="45" spans="1:15150" s="60" customFormat="1" ht="13.95" customHeight="1" x14ac:dyDescent="0.2">
      <c r="A45" s="124" t="s">
        <v>107</v>
      </c>
      <c r="B45" s="85"/>
      <c r="C45" s="70">
        <v>-154</v>
      </c>
      <c r="D45" s="85"/>
      <c r="E45" s="70">
        <v>-931</v>
      </c>
      <c r="F45" s="85"/>
      <c r="G45" s="70">
        <f t="shared" si="6"/>
        <v>252</v>
      </c>
      <c r="H45" s="85"/>
      <c r="I45" s="70">
        <v>-598</v>
      </c>
      <c r="J45" s="85"/>
      <c r="K45" s="70">
        <v>-407</v>
      </c>
      <c r="L45" s="85"/>
      <c r="M45" s="70">
        <v>-178</v>
      </c>
      <c r="N45" s="85"/>
      <c r="O45" s="70">
        <v>-1355</v>
      </c>
      <c r="P45" s="85"/>
      <c r="Q45" s="70">
        <f t="shared" si="7"/>
        <v>582</v>
      </c>
      <c r="R45" s="85"/>
      <c r="S45" s="70">
        <v>-982</v>
      </c>
      <c r="T45" s="85"/>
      <c r="U45" s="70">
        <v>-688</v>
      </c>
      <c r="V45" s="85"/>
      <c r="W45" s="70">
        <v>-267</v>
      </c>
      <c r="X45" s="85"/>
      <c r="Y45" s="70">
        <v>-1263</v>
      </c>
      <c r="Z45" s="85"/>
      <c r="AA45" s="70">
        <v>-836</v>
      </c>
      <c r="AB45" s="85"/>
      <c r="AC45" s="70">
        <v>-491</v>
      </c>
      <c r="AD45" s="85"/>
      <c r="AE45" s="70">
        <v>-200</v>
      </c>
      <c r="AG45" s="70">
        <v>-1215</v>
      </c>
      <c r="AI45" s="70">
        <v>-915</v>
      </c>
      <c r="AK45" s="70">
        <v>-557</v>
      </c>
      <c r="AM45" s="70">
        <v>-230</v>
      </c>
      <c r="AO45" s="72">
        <v>-870</v>
      </c>
      <c r="AP45" s="85"/>
      <c r="AQ45" s="70">
        <v>-569</v>
      </c>
      <c r="AS45" s="70">
        <v>-333</v>
      </c>
      <c r="AU45" s="70">
        <v>-134</v>
      </c>
      <c r="AW45" s="72">
        <v>-496</v>
      </c>
      <c r="AX45" s="85"/>
      <c r="AY45" s="70">
        <v>-333</v>
      </c>
      <c r="BA45" s="70">
        <v>-218</v>
      </c>
      <c r="BC45" s="70">
        <v>-98</v>
      </c>
      <c r="BE45" s="72">
        <v>-476</v>
      </c>
      <c r="BF45" s="85"/>
      <c r="BG45" s="70">
        <v>-348</v>
      </c>
      <c r="BI45" s="70">
        <v>-232</v>
      </c>
      <c r="BK45" s="70">
        <v>-86</v>
      </c>
      <c r="BM45" s="72">
        <v>-464</v>
      </c>
    </row>
    <row r="46" spans="1:15150" s="60" customFormat="1" ht="13.95" customHeight="1" x14ac:dyDescent="0.2">
      <c r="A46" s="124" t="s">
        <v>108</v>
      </c>
      <c r="B46" s="85"/>
      <c r="C46" s="70">
        <v>8</v>
      </c>
      <c r="D46" s="85"/>
      <c r="E46" s="70">
        <v>80</v>
      </c>
      <c r="F46" s="85"/>
      <c r="G46" s="70">
        <f t="shared" si="6"/>
        <v>44</v>
      </c>
      <c r="H46" s="85"/>
      <c r="I46" s="70">
        <v>36</v>
      </c>
      <c r="J46" s="85"/>
      <c r="K46" s="70">
        <v>0</v>
      </c>
      <c r="L46" s="85"/>
      <c r="M46" s="70">
        <v>0</v>
      </c>
      <c r="N46" s="85"/>
      <c r="O46" s="70">
        <v>50</v>
      </c>
      <c r="P46" s="85"/>
      <c r="Q46" s="70">
        <f t="shared" si="7"/>
        <v>-4</v>
      </c>
      <c r="R46" s="85"/>
      <c r="S46" s="70">
        <v>37</v>
      </c>
      <c r="T46" s="85"/>
      <c r="U46" s="70">
        <v>11</v>
      </c>
      <c r="V46" s="85"/>
      <c r="W46" s="70">
        <v>6</v>
      </c>
      <c r="X46" s="85"/>
      <c r="Y46" s="70">
        <v>34</v>
      </c>
      <c r="Z46" s="85"/>
      <c r="AA46" s="70">
        <v>7</v>
      </c>
      <c r="AB46" s="85"/>
      <c r="AC46" s="70">
        <v>6</v>
      </c>
      <c r="AD46" s="85"/>
      <c r="AE46" s="70">
        <v>3</v>
      </c>
      <c r="AG46" s="70">
        <v>11</v>
      </c>
      <c r="AI46" s="70">
        <v>11</v>
      </c>
      <c r="AK46" s="70">
        <v>8</v>
      </c>
      <c r="AM46" s="70">
        <v>5</v>
      </c>
      <c r="AO46" s="72">
        <v>34</v>
      </c>
      <c r="AP46" s="85"/>
      <c r="AQ46" s="70">
        <v>26</v>
      </c>
      <c r="AS46" s="70">
        <v>22</v>
      </c>
      <c r="AU46" s="70">
        <v>10</v>
      </c>
      <c r="AW46" s="72">
        <v>64</v>
      </c>
      <c r="AX46" s="85"/>
      <c r="AY46" s="70">
        <v>34</v>
      </c>
      <c r="BA46" s="70">
        <v>13</v>
      </c>
      <c r="BC46" s="70">
        <v>2</v>
      </c>
      <c r="BE46" s="72">
        <v>598</v>
      </c>
      <c r="BF46" s="85"/>
      <c r="BG46" s="70">
        <v>303</v>
      </c>
      <c r="BI46" s="70">
        <v>4</v>
      </c>
      <c r="BK46" s="70">
        <v>2</v>
      </c>
      <c r="BM46" s="72">
        <v>561</v>
      </c>
    </row>
    <row r="47" spans="1:15150" s="60" customFormat="1" ht="13.95" customHeight="1" collapsed="1" x14ac:dyDescent="0.2">
      <c r="A47" s="124" t="s">
        <v>109</v>
      </c>
      <c r="B47" s="85"/>
      <c r="C47" s="70">
        <v>1499</v>
      </c>
      <c r="D47" s="85"/>
      <c r="E47" s="70">
        <v>18640</v>
      </c>
      <c r="F47" s="85"/>
      <c r="G47" s="70">
        <f t="shared" si="6"/>
        <v>-7544</v>
      </c>
      <c r="H47" s="85"/>
      <c r="I47" s="70">
        <v>10656</v>
      </c>
      <c r="J47" s="85"/>
      <c r="K47" s="70">
        <v>7954</v>
      </c>
      <c r="L47" s="85"/>
      <c r="M47" s="70">
        <v>7574</v>
      </c>
      <c r="N47" s="85"/>
      <c r="O47" s="70">
        <v>8344</v>
      </c>
      <c r="P47" s="85"/>
      <c r="Q47" s="70">
        <f t="shared" si="7"/>
        <v>-11846</v>
      </c>
      <c r="R47" s="85"/>
      <c r="S47" s="70">
        <v>8061</v>
      </c>
      <c r="T47" s="85"/>
      <c r="U47" s="70">
        <v>6270</v>
      </c>
      <c r="V47" s="85"/>
      <c r="W47" s="70">
        <v>5859</v>
      </c>
      <c r="X47" s="85"/>
      <c r="Y47" s="70">
        <v>4098</v>
      </c>
      <c r="Z47" s="85"/>
      <c r="AA47" s="70">
        <v>3928</v>
      </c>
      <c r="AB47" s="85"/>
      <c r="AC47" s="70">
        <v>1905</v>
      </c>
      <c r="AD47" s="85"/>
      <c r="AE47" s="70">
        <v>1676</v>
      </c>
      <c r="AG47" s="70">
        <v>2771</v>
      </c>
      <c r="AI47" s="70">
        <v>2544</v>
      </c>
      <c r="AK47" s="70">
        <v>1265</v>
      </c>
      <c r="AM47" s="70">
        <v>1018</v>
      </c>
      <c r="AO47" s="72">
        <v>2476</v>
      </c>
      <c r="AP47" s="85"/>
      <c r="AQ47" s="70">
        <v>2287</v>
      </c>
      <c r="AS47" s="70">
        <v>1274</v>
      </c>
      <c r="AU47" s="70">
        <v>1072</v>
      </c>
      <c r="AW47" s="72">
        <v>4436</v>
      </c>
      <c r="AX47" s="85"/>
      <c r="AY47" s="70">
        <v>4228</v>
      </c>
      <c r="BA47" s="70">
        <v>3866</v>
      </c>
      <c r="BC47" s="70">
        <v>3680</v>
      </c>
      <c r="BE47" s="72">
        <v>9768</v>
      </c>
      <c r="BF47" s="85"/>
      <c r="BG47" s="70">
        <v>9564</v>
      </c>
      <c r="BI47" s="70">
        <v>6488</v>
      </c>
      <c r="BK47" s="70">
        <v>6279</v>
      </c>
      <c r="BM47" s="72">
        <v>7738</v>
      </c>
    </row>
    <row r="48" spans="1:15150" s="60" customFormat="1" ht="13.95" customHeight="1" x14ac:dyDescent="0.2">
      <c r="A48" s="124" t="s">
        <v>181</v>
      </c>
      <c r="B48" s="85"/>
      <c r="C48" s="70">
        <v>0</v>
      </c>
      <c r="D48" s="85"/>
      <c r="E48" s="70">
        <v>-87</v>
      </c>
      <c r="F48" s="85"/>
      <c r="G48" s="70">
        <f t="shared" si="6"/>
        <v>-87</v>
      </c>
      <c r="H48" s="85"/>
      <c r="I48" s="70">
        <v>0</v>
      </c>
      <c r="J48" s="85"/>
      <c r="K48" s="70">
        <v>0</v>
      </c>
      <c r="L48" s="85"/>
      <c r="M48" s="70">
        <v>0</v>
      </c>
      <c r="N48" s="85"/>
      <c r="O48" s="70">
        <v>0</v>
      </c>
      <c r="P48" s="85"/>
      <c r="Q48" s="70">
        <f t="shared" si="7"/>
        <v>0</v>
      </c>
      <c r="R48" s="85"/>
      <c r="S48" s="70">
        <v>0</v>
      </c>
      <c r="T48" s="85"/>
      <c r="U48" s="70">
        <v>0</v>
      </c>
      <c r="V48" s="85"/>
      <c r="W48" s="70">
        <v>0</v>
      </c>
      <c r="X48" s="85"/>
      <c r="Y48" s="70">
        <v>0</v>
      </c>
      <c r="Z48" s="85"/>
      <c r="AA48" s="70">
        <v>0</v>
      </c>
      <c r="AB48" s="85"/>
      <c r="AC48" s="70">
        <v>0</v>
      </c>
      <c r="AD48" s="85"/>
      <c r="AE48" s="70">
        <v>0</v>
      </c>
      <c r="AG48" s="70">
        <v>7</v>
      </c>
      <c r="AI48" s="70">
        <v>7</v>
      </c>
      <c r="AK48" s="70">
        <v>0</v>
      </c>
      <c r="AM48" s="70">
        <v>0</v>
      </c>
      <c r="AO48" s="72">
        <v>0</v>
      </c>
      <c r="AP48" s="85"/>
      <c r="AQ48" s="70">
        <v>0</v>
      </c>
      <c r="AS48" s="70">
        <v>0</v>
      </c>
      <c r="AU48" s="70">
        <v>0</v>
      </c>
      <c r="AW48" s="72">
        <v>0</v>
      </c>
      <c r="AX48" s="85"/>
      <c r="AY48" s="70">
        <v>0</v>
      </c>
      <c r="BA48" s="70">
        <v>0</v>
      </c>
      <c r="BC48" s="70">
        <v>0</v>
      </c>
      <c r="BE48" s="72">
        <v>-274</v>
      </c>
      <c r="BF48" s="85"/>
      <c r="BG48" s="70">
        <v>0</v>
      </c>
      <c r="BI48" s="70">
        <v>0</v>
      </c>
      <c r="BK48" s="70">
        <v>0</v>
      </c>
      <c r="BM48" s="72">
        <v>0</v>
      </c>
    </row>
    <row r="49" spans="1:15150" s="60" customFormat="1" ht="13.95" customHeight="1" x14ac:dyDescent="0.2">
      <c r="A49" s="124" t="s">
        <v>185</v>
      </c>
      <c r="B49" s="85"/>
      <c r="C49" s="70">
        <v>0</v>
      </c>
      <c r="D49" s="85"/>
      <c r="E49" s="70">
        <v>0</v>
      </c>
      <c r="F49" s="85"/>
      <c r="G49" s="70">
        <f t="shared" si="6"/>
        <v>0</v>
      </c>
      <c r="H49" s="85"/>
      <c r="I49" s="70">
        <v>0</v>
      </c>
      <c r="J49" s="85"/>
      <c r="K49" s="70">
        <v>0</v>
      </c>
      <c r="L49" s="85"/>
      <c r="M49" s="70">
        <v>0</v>
      </c>
      <c r="N49" s="85"/>
      <c r="O49" s="70">
        <v>0</v>
      </c>
      <c r="P49" s="85"/>
      <c r="Q49" s="70">
        <f t="shared" si="7"/>
        <v>0</v>
      </c>
      <c r="R49" s="85"/>
      <c r="S49" s="70">
        <v>0</v>
      </c>
      <c r="T49" s="85"/>
      <c r="U49" s="70">
        <v>0</v>
      </c>
      <c r="V49" s="85"/>
      <c r="W49" s="70">
        <v>0</v>
      </c>
      <c r="X49" s="85"/>
      <c r="Y49" s="70">
        <v>0</v>
      </c>
      <c r="Z49" s="85"/>
      <c r="AA49" s="70">
        <v>0</v>
      </c>
      <c r="AB49" s="85"/>
      <c r="AC49" s="70">
        <v>0</v>
      </c>
      <c r="AD49" s="85"/>
      <c r="AE49" s="70">
        <v>0</v>
      </c>
      <c r="AG49" s="70">
        <v>0</v>
      </c>
      <c r="AH49" s="85"/>
      <c r="AI49" s="70">
        <v>0</v>
      </c>
      <c r="AJ49" s="85"/>
      <c r="AK49" s="70">
        <v>0</v>
      </c>
      <c r="AL49" s="85"/>
      <c r="AM49" s="70">
        <v>0</v>
      </c>
      <c r="AN49" s="71"/>
      <c r="AO49" s="72">
        <v>0</v>
      </c>
      <c r="AP49" s="85"/>
      <c r="AQ49" s="70">
        <v>0</v>
      </c>
      <c r="AR49" s="85"/>
      <c r="AS49" s="70">
        <v>0</v>
      </c>
      <c r="AT49" s="85"/>
      <c r="AU49" s="70">
        <v>0</v>
      </c>
      <c r="AW49" s="72">
        <v>-20</v>
      </c>
      <c r="AX49" s="85"/>
      <c r="AY49" s="70">
        <v>0</v>
      </c>
      <c r="AZ49" s="85"/>
      <c r="BA49" s="70">
        <v>0</v>
      </c>
      <c r="BB49" s="85"/>
      <c r="BC49" s="70">
        <v>0</v>
      </c>
      <c r="BE49" s="72">
        <v>0</v>
      </c>
      <c r="BF49" s="85"/>
      <c r="BG49" s="70">
        <v>0</v>
      </c>
      <c r="BI49" s="70">
        <v>0</v>
      </c>
      <c r="BK49" s="70">
        <v>0</v>
      </c>
      <c r="BM49" s="72">
        <v>442</v>
      </c>
    </row>
    <row r="50" spans="1:15150" s="60" customFormat="1" ht="13.95" customHeight="1" x14ac:dyDescent="0.2">
      <c r="A50" s="124" t="s">
        <v>290</v>
      </c>
      <c r="B50" s="85"/>
      <c r="C50" s="70">
        <v>0</v>
      </c>
      <c r="D50" s="85"/>
      <c r="E50" s="70">
        <v>0</v>
      </c>
      <c r="F50" s="85"/>
      <c r="G50" s="70">
        <f t="shared" si="6"/>
        <v>0</v>
      </c>
      <c r="H50" s="85"/>
      <c r="I50" s="70">
        <v>0</v>
      </c>
      <c r="J50" s="85"/>
      <c r="K50" s="70">
        <v>0</v>
      </c>
      <c r="L50" s="85"/>
      <c r="M50" s="70">
        <v>0</v>
      </c>
      <c r="N50" s="85"/>
      <c r="O50" s="70">
        <v>0</v>
      </c>
      <c r="P50" s="85"/>
      <c r="Q50" s="70">
        <f t="shared" si="7"/>
        <v>689</v>
      </c>
      <c r="R50" s="85"/>
      <c r="S50" s="70">
        <v>-689</v>
      </c>
      <c r="T50" s="85"/>
      <c r="U50" s="70">
        <v>0</v>
      </c>
      <c r="V50" s="85"/>
      <c r="W50" s="70">
        <v>0</v>
      </c>
      <c r="X50" s="85"/>
      <c r="Y50" s="70">
        <v>0</v>
      </c>
      <c r="Z50" s="85"/>
      <c r="AA50" s="70">
        <v>0</v>
      </c>
      <c r="AB50" s="85"/>
      <c r="AC50" s="70">
        <v>0</v>
      </c>
      <c r="AD50" s="85"/>
      <c r="AE50" s="70">
        <v>0</v>
      </c>
      <c r="AG50" s="70">
        <v>0</v>
      </c>
      <c r="AI50" s="70">
        <v>0</v>
      </c>
      <c r="AK50" s="70">
        <v>0</v>
      </c>
      <c r="AM50" s="70">
        <v>0</v>
      </c>
      <c r="AO50" s="72">
        <v>0</v>
      </c>
      <c r="AP50" s="85"/>
      <c r="AQ50" s="70">
        <v>0</v>
      </c>
      <c r="AS50" s="70">
        <v>0</v>
      </c>
      <c r="AU50" s="70">
        <v>0</v>
      </c>
      <c r="AW50" s="72">
        <v>0</v>
      </c>
      <c r="AX50" s="85"/>
      <c r="AY50" s="70">
        <v>0</v>
      </c>
      <c r="BA50" s="70">
        <v>0</v>
      </c>
      <c r="BC50" s="70">
        <v>0</v>
      </c>
      <c r="BE50" s="72">
        <v>0</v>
      </c>
      <c r="BF50" s="85"/>
      <c r="BG50" s="70">
        <v>0</v>
      </c>
      <c r="BI50" s="70">
        <v>0</v>
      </c>
      <c r="BK50" s="70">
        <v>0</v>
      </c>
      <c r="BM50" s="72">
        <v>0</v>
      </c>
    </row>
    <row r="51" spans="1:15150" s="60" customFormat="1" ht="13.95" customHeight="1" x14ac:dyDescent="0.2">
      <c r="A51" s="124" t="s">
        <v>303</v>
      </c>
      <c r="B51" s="85"/>
      <c r="C51" s="70">
        <v>-4</v>
      </c>
      <c r="D51" s="85"/>
      <c r="E51" s="70">
        <v>229</v>
      </c>
      <c r="F51" s="85"/>
      <c r="G51" s="70">
        <f t="shared" si="6"/>
        <v>-102</v>
      </c>
      <c r="H51" s="85"/>
      <c r="I51" s="70">
        <v>253</v>
      </c>
      <c r="J51" s="85"/>
      <c r="K51" s="70">
        <v>-77</v>
      </c>
      <c r="L51" s="85"/>
      <c r="M51" s="70">
        <v>155</v>
      </c>
      <c r="N51" s="85"/>
      <c r="O51" s="70">
        <v>-497</v>
      </c>
      <c r="P51" s="85"/>
      <c r="Q51" s="70">
        <f t="shared" si="7"/>
        <v>-735</v>
      </c>
      <c r="R51" s="85"/>
      <c r="S51" s="70">
        <v>238</v>
      </c>
      <c r="T51" s="85"/>
      <c r="U51" s="70">
        <v>0</v>
      </c>
      <c r="V51" s="85"/>
      <c r="W51" s="70">
        <v>0</v>
      </c>
      <c r="X51" s="85"/>
      <c r="Y51" s="70">
        <v>0</v>
      </c>
      <c r="Z51" s="85"/>
      <c r="AA51" s="70">
        <v>0</v>
      </c>
      <c r="AB51" s="85"/>
      <c r="AC51" s="70">
        <v>0</v>
      </c>
      <c r="AD51" s="85"/>
      <c r="AE51" s="70">
        <v>0</v>
      </c>
      <c r="AG51" s="70">
        <v>0</v>
      </c>
      <c r="AH51" s="85"/>
      <c r="AI51" s="70">
        <v>0</v>
      </c>
      <c r="AJ51" s="85"/>
      <c r="AK51" s="70">
        <v>0</v>
      </c>
      <c r="AL51" s="85"/>
      <c r="AM51" s="70">
        <v>0</v>
      </c>
      <c r="AN51" s="71"/>
      <c r="AO51" s="72">
        <v>0</v>
      </c>
      <c r="AP51" s="85"/>
      <c r="AQ51" s="70">
        <v>0</v>
      </c>
      <c r="AR51" s="85"/>
      <c r="AS51" s="70">
        <v>0</v>
      </c>
      <c r="AT51" s="85"/>
      <c r="AU51" s="70">
        <v>0</v>
      </c>
      <c r="AW51" s="72">
        <v>0</v>
      </c>
      <c r="AX51" s="85"/>
      <c r="AY51" s="70">
        <v>0</v>
      </c>
      <c r="AZ51" s="85"/>
      <c r="BA51" s="70">
        <v>0</v>
      </c>
      <c r="BB51" s="85"/>
      <c r="BC51" s="70">
        <v>0</v>
      </c>
      <c r="BE51" s="72">
        <v>0</v>
      </c>
      <c r="BF51" s="85"/>
      <c r="BG51" s="70">
        <v>0</v>
      </c>
      <c r="BI51" s="70">
        <v>0</v>
      </c>
      <c r="BK51" s="70">
        <v>0</v>
      </c>
      <c r="BM51" s="72">
        <v>0</v>
      </c>
    </row>
    <row r="52" spans="1:15150" s="60" customFormat="1" ht="14.1" customHeight="1" x14ac:dyDescent="0.2">
      <c r="A52" s="79" t="s">
        <v>110</v>
      </c>
      <c r="B52" s="75"/>
      <c r="C52" s="36">
        <f>SUM(C39:C51)</f>
        <v>885</v>
      </c>
      <c r="D52" s="75"/>
      <c r="E52" s="36">
        <f>SUM(E39:E51)</f>
        <v>18036</v>
      </c>
      <c r="F52" s="75"/>
      <c r="G52" s="36">
        <f>SUM(G39:G51)</f>
        <v>-6839</v>
      </c>
      <c r="H52" s="75"/>
      <c r="I52" s="36">
        <f>SUM(I39:I51)</f>
        <v>10154</v>
      </c>
      <c r="J52" s="75"/>
      <c r="K52" s="36">
        <f>SUM(K39:K51)</f>
        <v>7294</v>
      </c>
      <c r="L52" s="35"/>
      <c r="M52" s="36">
        <f>SUM(M39:M51)</f>
        <v>7427</v>
      </c>
      <c r="N52" s="35"/>
      <c r="O52" s="36">
        <f>SUM(O39:O51)</f>
        <v>6389</v>
      </c>
      <c r="P52" s="35"/>
      <c r="Q52" s="36">
        <f>SUM(Q39:Q51)</f>
        <v>-11051</v>
      </c>
      <c r="R52" s="26"/>
      <c r="S52" s="36">
        <f>SUM(S39:S51)</f>
        <v>6491</v>
      </c>
      <c r="T52" s="26"/>
      <c r="U52" s="36">
        <f>SUM(U39:U49)</f>
        <v>5419</v>
      </c>
      <c r="V52" s="26"/>
      <c r="W52" s="36">
        <f>SUM(W39:W49)</f>
        <v>5530</v>
      </c>
      <c r="X52" s="26"/>
      <c r="Y52" s="36">
        <f>SUM(Y39:Y49)</f>
        <v>6628</v>
      </c>
      <c r="Z52" s="26"/>
      <c r="AA52" s="36">
        <f>SUM(AA39:AA49)</f>
        <v>5168</v>
      </c>
      <c r="AB52" s="26"/>
      <c r="AC52" s="36">
        <f>SUM(AC39:AC49)</f>
        <v>2464</v>
      </c>
      <c r="AD52" s="26"/>
      <c r="AE52" s="36">
        <f>SUM(AE39:AE49)</f>
        <v>1408</v>
      </c>
      <c r="AF52" s="31"/>
      <c r="AG52" s="36">
        <f>SUM(AG39:AG49)</f>
        <v>2132</v>
      </c>
      <c r="AH52" s="31"/>
      <c r="AI52" s="36">
        <f>SUM(AI39:AI49)</f>
        <v>56</v>
      </c>
      <c r="AJ52" s="31"/>
      <c r="AK52" s="36">
        <f>SUM(AK39:AK49)</f>
        <v>1341</v>
      </c>
      <c r="AL52" s="31"/>
      <c r="AM52" s="36">
        <f>SUM(AM39:AM49)</f>
        <v>1570</v>
      </c>
      <c r="AN52" s="31"/>
      <c r="AO52" s="36">
        <f>SUM(AO39:AO49)</f>
        <v>99</v>
      </c>
      <c r="AP52" s="31"/>
      <c r="AQ52" s="36">
        <f>SUM(AQ39:AQ49)</f>
        <v>-853</v>
      </c>
      <c r="AR52" s="31"/>
      <c r="AS52" s="36">
        <f>SUM(AS39:AS49)</f>
        <v>946</v>
      </c>
      <c r="AT52" s="31"/>
      <c r="AU52" s="36">
        <f>SUM(AU39:AU49)</f>
        <v>948</v>
      </c>
      <c r="AV52" s="31"/>
      <c r="AW52" s="36">
        <f>SUM(AW39:AW49)</f>
        <v>2253</v>
      </c>
      <c r="AX52" s="31"/>
      <c r="AY52" s="36">
        <f>SUM(AY39:AY49)</f>
        <v>3367</v>
      </c>
      <c r="AZ52" s="31"/>
      <c r="BA52" s="36">
        <f>SUM(BA39:BA49)</f>
        <v>3410</v>
      </c>
      <c r="BB52" s="31"/>
      <c r="BC52" s="36">
        <f>SUM(BC39:BC49)</f>
        <v>3553</v>
      </c>
      <c r="BD52" s="31"/>
      <c r="BE52" s="36">
        <f>SUM(BE39:BE49)</f>
        <v>9437</v>
      </c>
      <c r="BF52" s="31"/>
      <c r="BG52" s="36">
        <f>SUM(BG39:BG49)</f>
        <v>9098</v>
      </c>
      <c r="BH52" s="31"/>
      <c r="BI52" s="36">
        <f>SUM(BI39:BI49)</f>
        <v>6165</v>
      </c>
      <c r="BJ52" s="31"/>
      <c r="BK52" s="36">
        <f>SUM(BK39:BK49)</f>
        <v>6195</v>
      </c>
      <c r="BL52" s="31"/>
      <c r="BM52" s="36">
        <f>SUM(BM39:BM49)</f>
        <v>8349</v>
      </c>
      <c r="BN52" s="76"/>
      <c r="BO52" s="26"/>
      <c r="BP52" s="76"/>
      <c r="BQ52" s="26"/>
      <c r="BR52" s="76"/>
      <c r="BS52" s="26"/>
      <c r="BT52" s="76"/>
      <c r="BU52" s="26"/>
      <c r="BV52" s="76"/>
      <c r="BW52" s="26"/>
      <c r="BX52" s="76"/>
      <c r="BY52" s="26"/>
      <c r="BZ52" s="76"/>
      <c r="CA52" s="26"/>
      <c r="CB52" s="76"/>
      <c r="CC52" s="31"/>
      <c r="CD52" s="76"/>
      <c r="CE52" s="31"/>
      <c r="CF52" s="76"/>
      <c r="CG52" s="31"/>
      <c r="CH52" s="76"/>
      <c r="CI52" s="31"/>
      <c r="CJ52" s="76"/>
      <c r="CK52" s="31"/>
      <c r="CL52" s="76"/>
      <c r="CM52" s="31"/>
      <c r="CN52" s="76"/>
      <c r="CO52" s="31"/>
      <c r="CP52" s="76"/>
      <c r="CQ52" s="31"/>
      <c r="CR52" s="76"/>
      <c r="CS52" s="31"/>
      <c r="CT52" s="76"/>
      <c r="CU52" s="31"/>
      <c r="CV52" s="76"/>
      <c r="CW52" s="31"/>
      <c r="CX52" s="77"/>
      <c r="CY52" s="31"/>
      <c r="CZ52" s="76"/>
      <c r="DA52" s="31"/>
      <c r="DB52" s="76"/>
      <c r="DC52" s="31"/>
      <c r="DD52" s="76"/>
      <c r="DE52" s="31"/>
      <c r="DF52" s="76"/>
      <c r="DG52" s="31"/>
      <c r="DH52" s="76"/>
      <c r="DI52" s="31"/>
      <c r="DJ52" s="76"/>
      <c r="DK52" s="31"/>
      <c r="DL52" s="76"/>
      <c r="DM52" s="24"/>
      <c r="DN52" s="76"/>
      <c r="DO52" s="31"/>
      <c r="DP52" s="76"/>
      <c r="DQ52" s="31"/>
      <c r="DR52" s="76"/>
      <c r="DS52" s="31"/>
      <c r="DT52" s="76"/>
      <c r="DU52" s="31"/>
      <c r="DV52" s="76"/>
      <c r="DW52" s="24"/>
      <c r="DX52" s="76"/>
      <c r="DY52" s="31"/>
      <c r="DZ52" s="76"/>
      <c r="EA52" s="31"/>
      <c r="EB52" s="76"/>
      <c r="EC52" s="31"/>
      <c r="ED52" s="76"/>
      <c r="EE52" s="24"/>
      <c r="EF52" s="75"/>
      <c r="EG52" s="75"/>
      <c r="EH52" s="75"/>
      <c r="EI52" s="35"/>
      <c r="EJ52" s="76"/>
      <c r="EK52" s="35"/>
      <c r="EL52" s="76"/>
      <c r="EM52" s="26"/>
      <c r="EN52" s="76"/>
      <c r="EO52" s="26"/>
      <c r="EP52" s="76"/>
      <c r="EQ52" s="26"/>
      <c r="ER52" s="76"/>
      <c r="ES52" s="26"/>
      <c r="ET52" s="76"/>
      <c r="EU52" s="26"/>
      <c r="EV52" s="76"/>
      <c r="EW52" s="26"/>
      <c r="EX52" s="76"/>
      <c r="EY52" s="26"/>
      <c r="EZ52" s="76"/>
      <c r="FA52" s="31"/>
      <c r="FB52" s="76"/>
      <c r="FC52" s="31"/>
      <c r="FD52" s="76"/>
      <c r="FE52" s="31"/>
      <c r="FF52" s="76"/>
      <c r="FG52" s="31"/>
      <c r="FH52" s="76"/>
      <c r="FI52" s="31"/>
      <c r="FJ52" s="76"/>
      <c r="FK52" s="31"/>
      <c r="FL52" s="76"/>
      <c r="FM52" s="31"/>
      <c r="FN52" s="76"/>
      <c r="FO52" s="31"/>
      <c r="FP52" s="76"/>
      <c r="FQ52" s="31"/>
      <c r="FR52" s="76"/>
      <c r="FS52" s="31"/>
      <c r="FT52" s="76"/>
      <c r="FU52" s="31"/>
      <c r="FV52" s="77"/>
      <c r="FW52" s="31"/>
      <c r="FX52" s="76"/>
      <c r="FY52" s="31"/>
      <c r="FZ52" s="76"/>
      <c r="GA52" s="31"/>
      <c r="GB52" s="76"/>
      <c r="GC52" s="31"/>
      <c r="GD52" s="76"/>
      <c r="GE52" s="31"/>
      <c r="GF52" s="76"/>
      <c r="GG52" s="31"/>
      <c r="GH52" s="76"/>
      <c r="GI52" s="31"/>
      <c r="GJ52" s="76"/>
      <c r="GK52" s="24"/>
      <c r="GL52" s="76"/>
      <c r="GM52" s="31"/>
      <c r="GN52" s="76"/>
      <c r="GO52" s="31"/>
      <c r="GP52" s="76"/>
      <c r="GQ52" s="31"/>
      <c r="GR52" s="76"/>
      <c r="GS52" s="31"/>
      <c r="GT52" s="76"/>
      <c r="GU52" s="24"/>
      <c r="GV52" s="76"/>
      <c r="GW52" s="31"/>
      <c r="GX52" s="76"/>
      <c r="GY52" s="31"/>
      <c r="GZ52" s="76"/>
      <c r="HA52" s="31"/>
      <c r="HB52" s="76"/>
      <c r="HC52" s="24"/>
      <c r="HD52" s="75"/>
      <c r="HE52" s="75"/>
      <c r="HF52" s="75"/>
      <c r="HG52" s="35"/>
      <c r="HH52" s="76"/>
      <c r="HI52" s="35"/>
      <c r="HJ52" s="76"/>
      <c r="HK52" s="26"/>
      <c r="HL52" s="76"/>
      <c r="HM52" s="26"/>
      <c r="HN52" s="76"/>
      <c r="HO52" s="26"/>
      <c r="HP52" s="76"/>
      <c r="HQ52" s="26"/>
      <c r="HR52" s="76"/>
      <c r="HS52" s="26"/>
      <c r="HT52" s="76"/>
      <c r="HU52" s="26"/>
      <c r="HV52" s="76"/>
      <c r="HW52" s="26"/>
      <c r="HX52" s="76"/>
      <c r="HY52" s="31"/>
      <c r="HZ52" s="76"/>
      <c r="IA52" s="31"/>
      <c r="IB52" s="76"/>
      <c r="IC52" s="31"/>
      <c r="ID52" s="76"/>
      <c r="IE52" s="31"/>
      <c r="IF52" s="76"/>
      <c r="IG52" s="31"/>
      <c r="IH52" s="76"/>
      <c r="II52" s="31"/>
      <c r="IJ52" s="76"/>
      <c r="IK52" s="31"/>
      <c r="IL52" s="76"/>
      <c r="IM52" s="31"/>
      <c r="IN52" s="76"/>
      <c r="IO52" s="31"/>
      <c r="IP52" s="76"/>
      <c r="IQ52" s="31"/>
      <c r="IR52" s="76"/>
      <c r="IS52" s="31"/>
      <c r="IT52" s="77"/>
      <c r="IU52" s="31"/>
      <c r="IV52" s="76"/>
      <c r="IW52" s="31"/>
      <c r="IX52" s="76"/>
      <c r="IY52" s="31"/>
      <c r="IZ52" s="76"/>
      <c r="JA52" s="31"/>
      <c r="JB52" s="76"/>
      <c r="JC52" s="31"/>
      <c r="JD52" s="76"/>
      <c r="JE52" s="31"/>
      <c r="JF52" s="76"/>
      <c r="JG52" s="31"/>
      <c r="JH52" s="76"/>
      <c r="JI52" s="24"/>
      <c r="JJ52" s="76"/>
      <c r="JK52" s="31"/>
      <c r="JL52" s="76"/>
      <c r="JM52" s="31"/>
      <c r="JN52" s="76"/>
      <c r="JO52" s="31"/>
      <c r="JP52" s="76"/>
      <c r="JQ52" s="31"/>
      <c r="JR52" s="76"/>
      <c r="JS52" s="24"/>
      <c r="JT52" s="76"/>
      <c r="JU52" s="31"/>
      <c r="JV52" s="76"/>
      <c r="JW52" s="31"/>
      <c r="JX52" s="76"/>
      <c r="JY52" s="31"/>
      <c r="JZ52" s="76"/>
      <c r="KA52" s="24"/>
      <c r="KB52" s="75"/>
      <c r="KC52" s="75"/>
      <c r="KD52" s="75"/>
      <c r="KE52" s="35"/>
      <c r="KF52" s="76"/>
      <c r="KG52" s="35"/>
      <c r="KH52" s="76"/>
      <c r="KI52" s="26"/>
      <c r="KJ52" s="76"/>
      <c r="KK52" s="26"/>
      <c r="KL52" s="76"/>
      <c r="KM52" s="26"/>
      <c r="KN52" s="76"/>
      <c r="KO52" s="26"/>
      <c r="KP52" s="76"/>
      <c r="KQ52" s="26"/>
      <c r="KR52" s="76"/>
      <c r="KS52" s="26"/>
      <c r="KT52" s="76"/>
      <c r="KU52" s="26"/>
      <c r="KV52" s="76"/>
      <c r="KW52" s="31"/>
      <c r="KX52" s="76"/>
      <c r="KY52" s="31"/>
      <c r="KZ52" s="76"/>
      <c r="LA52" s="31"/>
      <c r="LB52" s="76"/>
      <c r="LC52" s="31"/>
      <c r="LD52" s="76"/>
      <c r="LE52" s="31"/>
      <c r="LF52" s="76"/>
      <c r="LG52" s="31"/>
      <c r="LH52" s="76"/>
      <c r="LI52" s="31"/>
      <c r="LJ52" s="76"/>
      <c r="LK52" s="31"/>
      <c r="LL52" s="76"/>
      <c r="LM52" s="31"/>
      <c r="LN52" s="76"/>
      <c r="LO52" s="31"/>
      <c r="LP52" s="76"/>
      <c r="LQ52" s="31"/>
      <c r="LR52" s="77"/>
      <c r="LS52" s="31"/>
      <c r="LT52" s="76"/>
      <c r="LU52" s="31"/>
      <c r="LV52" s="76"/>
      <c r="LW52" s="31"/>
      <c r="LX52" s="76"/>
      <c r="LY52" s="31"/>
      <c r="LZ52" s="76"/>
      <c r="MA52" s="31"/>
      <c r="MB52" s="76"/>
      <c r="MC52" s="31"/>
      <c r="MD52" s="76"/>
      <c r="ME52" s="31"/>
      <c r="MF52" s="76"/>
      <c r="MG52" s="24"/>
      <c r="MH52" s="76"/>
      <c r="MI52" s="31"/>
      <c r="MJ52" s="76"/>
      <c r="MK52" s="31"/>
      <c r="ML52" s="76"/>
      <c r="MM52" s="31"/>
      <c r="MN52" s="76"/>
      <c r="MO52" s="31"/>
      <c r="MP52" s="76"/>
      <c r="MQ52" s="24"/>
      <c r="MR52" s="76"/>
      <c r="MS52" s="31"/>
      <c r="MT52" s="76"/>
      <c r="MU52" s="31"/>
      <c r="MV52" s="76"/>
      <c r="MW52" s="31"/>
      <c r="MX52" s="76"/>
      <c r="MY52" s="24"/>
      <c r="MZ52" s="75"/>
      <c r="NA52" s="75"/>
      <c r="NB52" s="75"/>
      <c r="NC52" s="35"/>
      <c r="ND52" s="76"/>
      <c r="NE52" s="35"/>
      <c r="NF52" s="76"/>
      <c r="NG52" s="26"/>
      <c r="NH52" s="76"/>
      <c r="NI52" s="26"/>
      <c r="NJ52" s="76"/>
      <c r="NK52" s="26"/>
      <c r="NL52" s="76"/>
      <c r="NM52" s="26"/>
      <c r="NN52" s="76"/>
      <c r="NO52" s="26"/>
      <c r="NP52" s="76"/>
      <c r="NQ52" s="26"/>
      <c r="NR52" s="76"/>
      <c r="NS52" s="26"/>
      <c r="NT52" s="76"/>
      <c r="NU52" s="31"/>
      <c r="NV52" s="76"/>
      <c r="NW52" s="31"/>
      <c r="NX52" s="76"/>
      <c r="NY52" s="31"/>
      <c r="NZ52" s="76"/>
      <c r="OA52" s="31"/>
      <c r="OB52" s="76"/>
      <c r="OC52" s="31"/>
      <c r="OD52" s="76"/>
      <c r="OE52" s="31"/>
      <c r="OF52" s="76"/>
      <c r="OG52" s="31"/>
      <c r="OH52" s="76"/>
      <c r="OI52" s="31"/>
      <c r="OJ52" s="76"/>
      <c r="OK52" s="31"/>
      <c r="OL52" s="76"/>
      <c r="OM52" s="31"/>
      <c r="ON52" s="76"/>
      <c r="OO52" s="31"/>
      <c r="OP52" s="77"/>
      <c r="OQ52" s="31"/>
      <c r="OR52" s="76"/>
      <c r="OS52" s="31"/>
      <c r="OT52" s="76"/>
      <c r="OU52" s="31"/>
      <c r="OV52" s="76"/>
      <c r="OW52" s="31"/>
      <c r="OX52" s="76"/>
      <c r="OY52" s="31"/>
      <c r="OZ52" s="76"/>
      <c r="PA52" s="31"/>
      <c r="PB52" s="76"/>
      <c r="PC52" s="31"/>
      <c r="PD52" s="76"/>
      <c r="PE52" s="24"/>
      <c r="PF52" s="76"/>
      <c r="PG52" s="31"/>
      <c r="PH52" s="76"/>
      <c r="PI52" s="31"/>
      <c r="PJ52" s="76"/>
      <c r="PK52" s="31"/>
      <c r="PL52" s="76"/>
      <c r="PM52" s="31"/>
      <c r="PN52" s="76"/>
      <c r="PO52" s="24"/>
      <c r="PP52" s="76"/>
      <c r="PQ52" s="31"/>
      <c r="PR52" s="76"/>
      <c r="PS52" s="31"/>
      <c r="PT52" s="76"/>
      <c r="PU52" s="31"/>
      <c r="PV52" s="76"/>
      <c r="PW52" s="24"/>
      <c r="PX52" s="75"/>
      <c r="PY52" s="75"/>
      <c r="PZ52" s="75"/>
      <c r="QA52" s="35"/>
      <c r="QB52" s="76"/>
      <c r="QC52" s="35"/>
      <c r="QD52" s="76"/>
      <c r="QE52" s="26"/>
      <c r="QF52" s="76"/>
      <c r="QG52" s="26"/>
      <c r="QH52" s="76"/>
      <c r="QI52" s="26"/>
      <c r="QJ52" s="76"/>
      <c r="QK52" s="26"/>
      <c r="QL52" s="76"/>
      <c r="QM52" s="26"/>
      <c r="QN52" s="76"/>
      <c r="QO52" s="26"/>
      <c r="QP52" s="76"/>
      <c r="QQ52" s="26"/>
      <c r="QR52" s="76"/>
      <c r="QS52" s="31"/>
      <c r="QT52" s="76"/>
      <c r="QU52" s="31"/>
      <c r="QV52" s="76"/>
      <c r="QW52" s="31"/>
      <c r="QX52" s="76"/>
      <c r="QY52" s="31"/>
      <c r="QZ52" s="76"/>
      <c r="RA52" s="31"/>
      <c r="RB52" s="76"/>
      <c r="RC52" s="31"/>
      <c r="RD52" s="76"/>
      <c r="RE52" s="31"/>
      <c r="RF52" s="76"/>
      <c r="RG52" s="31"/>
      <c r="RH52" s="76"/>
      <c r="RI52" s="31"/>
      <c r="RJ52" s="76"/>
      <c r="RK52" s="31"/>
      <c r="RL52" s="76"/>
      <c r="RM52" s="31"/>
      <c r="RN52" s="77"/>
      <c r="RO52" s="31"/>
      <c r="RP52" s="76"/>
      <c r="RQ52" s="31"/>
      <c r="RR52" s="76"/>
      <c r="RS52" s="31"/>
      <c r="RT52" s="76"/>
      <c r="RU52" s="31"/>
      <c r="RV52" s="76"/>
      <c r="RW52" s="31"/>
      <c r="RX52" s="76"/>
      <c r="RY52" s="31"/>
      <c r="RZ52" s="76"/>
      <c r="SA52" s="31"/>
      <c r="SB52" s="76"/>
      <c r="SC52" s="24"/>
      <c r="SD52" s="76"/>
      <c r="SE52" s="31"/>
      <c r="SF52" s="76"/>
      <c r="SG52" s="31"/>
      <c r="SH52" s="76"/>
      <c r="SI52" s="31"/>
      <c r="SJ52" s="76"/>
      <c r="SK52" s="31"/>
      <c r="SL52" s="76"/>
      <c r="SM52" s="24"/>
      <c r="SN52" s="76"/>
      <c r="SO52" s="31"/>
      <c r="SP52" s="76"/>
      <c r="SQ52" s="31"/>
      <c r="SR52" s="76"/>
      <c r="SS52" s="31"/>
      <c r="ST52" s="76"/>
      <c r="SU52" s="24"/>
      <c r="SV52" s="75"/>
      <c r="SW52" s="75"/>
      <c r="SX52" s="75"/>
      <c r="SY52" s="35"/>
      <c r="SZ52" s="76"/>
      <c r="TA52" s="35"/>
      <c r="TB52" s="76"/>
      <c r="TC52" s="26"/>
      <c r="TD52" s="76"/>
      <c r="TE52" s="26"/>
      <c r="TF52" s="76"/>
      <c r="TG52" s="26"/>
      <c r="TH52" s="76"/>
      <c r="TI52" s="26"/>
      <c r="TJ52" s="76"/>
      <c r="TK52" s="26"/>
      <c r="TL52" s="76"/>
      <c r="TM52" s="26"/>
      <c r="TN52" s="76"/>
      <c r="TO52" s="26"/>
      <c r="TP52" s="76"/>
      <c r="TQ52" s="31"/>
      <c r="TR52" s="76"/>
      <c r="TS52" s="31"/>
      <c r="TT52" s="76"/>
      <c r="TU52" s="31"/>
      <c r="TV52" s="76"/>
      <c r="TW52" s="31"/>
      <c r="TX52" s="76"/>
      <c r="TY52" s="31"/>
      <c r="TZ52" s="76"/>
      <c r="UA52" s="31"/>
      <c r="UB52" s="76"/>
      <c r="UC52" s="31"/>
      <c r="UD52" s="76"/>
      <c r="UE52" s="31"/>
      <c r="UF52" s="76"/>
      <c r="UG52" s="31"/>
      <c r="UH52" s="76"/>
      <c r="UI52" s="31"/>
      <c r="UJ52" s="76"/>
      <c r="UK52" s="31"/>
      <c r="UL52" s="77"/>
      <c r="UM52" s="31"/>
      <c r="UN52" s="76"/>
      <c r="UO52" s="31"/>
      <c r="UP52" s="76"/>
      <c r="UQ52" s="31"/>
      <c r="UR52" s="76"/>
      <c r="US52" s="31"/>
      <c r="UT52" s="76"/>
      <c r="UU52" s="31"/>
      <c r="UV52" s="76"/>
      <c r="UW52" s="31"/>
      <c r="UX52" s="76"/>
      <c r="UY52" s="31"/>
      <c r="UZ52" s="76"/>
      <c r="VA52" s="24"/>
      <c r="VB52" s="76"/>
      <c r="VC52" s="31"/>
      <c r="VD52" s="76"/>
      <c r="VE52" s="31"/>
      <c r="VF52" s="76"/>
      <c r="VG52" s="31"/>
      <c r="VH52" s="76"/>
      <c r="VI52" s="31"/>
      <c r="VJ52" s="76"/>
      <c r="VK52" s="24"/>
      <c r="VL52" s="76"/>
      <c r="VM52" s="31"/>
      <c r="VN52" s="76"/>
      <c r="VO52" s="31"/>
      <c r="VP52" s="76"/>
      <c r="VQ52" s="31"/>
      <c r="VR52" s="76"/>
      <c r="VS52" s="24"/>
      <c r="VT52" s="75"/>
      <c r="VU52" s="75"/>
      <c r="VV52" s="75"/>
      <c r="VW52" s="35"/>
      <c r="VX52" s="76"/>
      <c r="VY52" s="35"/>
      <c r="VZ52" s="76"/>
      <c r="WA52" s="26"/>
      <c r="WB52" s="76"/>
      <c r="WC52" s="26"/>
      <c r="WD52" s="76"/>
      <c r="WE52" s="26"/>
      <c r="WF52" s="76"/>
      <c r="WG52" s="26"/>
      <c r="WH52" s="76"/>
      <c r="WI52" s="26"/>
      <c r="WJ52" s="76"/>
      <c r="WK52" s="26"/>
      <c r="WL52" s="76"/>
      <c r="WM52" s="26"/>
      <c r="WN52" s="76"/>
      <c r="WO52" s="31"/>
      <c r="WP52" s="76"/>
      <c r="WQ52" s="31"/>
      <c r="WR52" s="76"/>
      <c r="WS52" s="31"/>
      <c r="WT52" s="76"/>
      <c r="WU52" s="31"/>
      <c r="WV52" s="76"/>
      <c r="WW52" s="31"/>
      <c r="WX52" s="76"/>
      <c r="WY52" s="31"/>
      <c r="WZ52" s="76"/>
      <c r="XA52" s="31"/>
      <c r="XB52" s="76"/>
      <c r="XC52" s="31"/>
      <c r="XD52" s="76"/>
      <c r="XE52" s="31"/>
      <c r="XF52" s="76"/>
      <c r="XG52" s="31"/>
      <c r="XH52" s="76"/>
      <c r="XI52" s="31"/>
      <c r="XJ52" s="77"/>
      <c r="XK52" s="31"/>
      <c r="XL52" s="76"/>
      <c r="XM52" s="31"/>
      <c r="XN52" s="76"/>
      <c r="XO52" s="31"/>
      <c r="XP52" s="76"/>
      <c r="XQ52" s="31"/>
      <c r="XR52" s="76"/>
      <c r="XS52" s="31"/>
      <c r="XT52" s="76"/>
      <c r="XU52" s="31"/>
      <c r="XV52" s="76"/>
      <c r="XW52" s="31"/>
      <c r="XX52" s="76"/>
      <c r="XY52" s="24"/>
      <c r="XZ52" s="76"/>
      <c r="YA52" s="31"/>
      <c r="YB52" s="76"/>
      <c r="YC52" s="31"/>
      <c r="YD52" s="76"/>
      <c r="YE52" s="31"/>
      <c r="YF52" s="76"/>
      <c r="YG52" s="31"/>
      <c r="YH52" s="76"/>
      <c r="YI52" s="24"/>
      <c r="YJ52" s="76"/>
      <c r="YK52" s="31"/>
      <c r="YL52" s="76"/>
      <c r="YM52" s="31"/>
      <c r="YN52" s="76"/>
      <c r="YO52" s="31"/>
      <c r="YP52" s="76"/>
      <c r="YQ52" s="24"/>
      <c r="YR52" s="75"/>
      <c r="YS52" s="75"/>
      <c r="YT52" s="75"/>
      <c r="YU52" s="35"/>
      <c r="YV52" s="76"/>
      <c r="YW52" s="35"/>
      <c r="YX52" s="76"/>
      <c r="YY52" s="26"/>
      <c r="YZ52" s="76"/>
      <c r="ZA52" s="26"/>
      <c r="ZB52" s="76"/>
      <c r="ZC52" s="26"/>
      <c r="ZD52" s="76"/>
      <c r="ZE52" s="26"/>
      <c r="ZF52" s="76"/>
      <c r="ZG52" s="26"/>
      <c r="ZH52" s="76"/>
      <c r="ZI52" s="26"/>
      <c r="ZJ52" s="76"/>
      <c r="ZK52" s="26"/>
      <c r="ZL52" s="76"/>
      <c r="ZM52" s="31"/>
      <c r="ZN52" s="76"/>
      <c r="ZO52" s="31"/>
      <c r="ZP52" s="76"/>
      <c r="ZQ52" s="31"/>
      <c r="ZR52" s="76"/>
      <c r="ZS52" s="31"/>
      <c r="ZT52" s="76"/>
      <c r="ZU52" s="31"/>
      <c r="ZV52" s="76"/>
      <c r="ZW52" s="31"/>
      <c r="ZX52" s="76"/>
      <c r="ZY52" s="31"/>
      <c r="ZZ52" s="76"/>
      <c r="AAA52" s="31"/>
      <c r="AAB52" s="76"/>
      <c r="AAC52" s="31"/>
      <c r="AAD52" s="76"/>
      <c r="AAE52" s="31"/>
      <c r="AAF52" s="76"/>
      <c r="AAG52" s="31"/>
      <c r="AAH52" s="77"/>
      <c r="AAI52" s="31"/>
      <c r="AAJ52" s="76"/>
      <c r="AAK52" s="31"/>
      <c r="AAL52" s="76"/>
      <c r="AAM52" s="31"/>
      <c r="AAN52" s="76"/>
      <c r="AAO52" s="31"/>
      <c r="AAP52" s="76"/>
      <c r="AAQ52" s="31"/>
      <c r="AAR52" s="76"/>
      <c r="AAS52" s="31"/>
      <c r="AAT52" s="76"/>
      <c r="AAU52" s="31"/>
      <c r="AAV52" s="76"/>
      <c r="AAW52" s="24"/>
      <c r="AAX52" s="76"/>
      <c r="AAY52" s="31"/>
      <c r="AAZ52" s="76"/>
      <c r="ABA52" s="31"/>
      <c r="ABB52" s="76"/>
      <c r="ABC52" s="31"/>
      <c r="ABD52" s="76"/>
      <c r="ABE52" s="31"/>
      <c r="ABF52" s="76"/>
      <c r="ABG52" s="24"/>
      <c r="ABH52" s="76"/>
      <c r="ABI52" s="31"/>
      <c r="ABJ52" s="76"/>
      <c r="ABK52" s="31"/>
      <c r="ABL52" s="76"/>
      <c r="ABM52" s="31"/>
      <c r="ABN52" s="76"/>
      <c r="ABO52" s="24"/>
      <c r="ABP52" s="75"/>
      <c r="ABQ52" s="75"/>
      <c r="ABR52" s="75"/>
      <c r="ABS52" s="35"/>
      <c r="ABT52" s="76"/>
      <c r="ABU52" s="35"/>
      <c r="ABV52" s="76"/>
      <c r="ABW52" s="26"/>
      <c r="ABX52" s="76"/>
      <c r="ABY52" s="26"/>
      <c r="ABZ52" s="76"/>
      <c r="ACA52" s="26"/>
      <c r="ACB52" s="76"/>
      <c r="ACC52" s="26"/>
      <c r="ACD52" s="76"/>
      <c r="ACE52" s="26"/>
      <c r="ACF52" s="76"/>
      <c r="ACG52" s="26"/>
      <c r="ACH52" s="76"/>
      <c r="ACI52" s="26"/>
      <c r="ACJ52" s="76"/>
      <c r="ACK52" s="31"/>
      <c r="ACL52" s="76"/>
      <c r="ACM52" s="31"/>
      <c r="ACN52" s="76"/>
      <c r="ACO52" s="31"/>
      <c r="ACP52" s="76"/>
      <c r="ACQ52" s="31"/>
      <c r="ACR52" s="76"/>
      <c r="ACS52" s="31"/>
      <c r="ACT52" s="76"/>
      <c r="ACU52" s="31"/>
      <c r="ACV52" s="76"/>
      <c r="ACW52" s="31"/>
      <c r="ACX52" s="76"/>
      <c r="ACY52" s="31"/>
      <c r="ACZ52" s="76"/>
      <c r="ADA52" s="31"/>
      <c r="ADB52" s="76"/>
      <c r="ADC52" s="31"/>
      <c r="ADD52" s="76"/>
      <c r="ADE52" s="31"/>
      <c r="ADF52" s="77"/>
      <c r="ADG52" s="31"/>
      <c r="ADH52" s="76"/>
      <c r="ADI52" s="31"/>
      <c r="ADJ52" s="76"/>
      <c r="ADK52" s="31"/>
      <c r="ADL52" s="76"/>
      <c r="ADM52" s="31"/>
      <c r="ADN52" s="76"/>
      <c r="ADO52" s="31"/>
      <c r="ADP52" s="76"/>
      <c r="ADQ52" s="31"/>
      <c r="ADR52" s="76"/>
      <c r="ADS52" s="31"/>
      <c r="ADT52" s="76"/>
      <c r="ADU52" s="24"/>
      <c r="ADV52" s="76"/>
      <c r="ADW52" s="31"/>
      <c r="ADX52" s="76"/>
      <c r="ADY52" s="31"/>
      <c r="ADZ52" s="76"/>
      <c r="AEA52" s="31"/>
      <c r="AEB52" s="76"/>
      <c r="AEC52" s="31"/>
      <c r="AED52" s="76"/>
      <c r="AEE52" s="24"/>
      <c r="AEF52" s="76"/>
      <c r="AEG52" s="31"/>
      <c r="AEH52" s="76"/>
      <c r="AEI52" s="31"/>
      <c r="AEJ52" s="76"/>
      <c r="AEK52" s="31"/>
      <c r="AEL52" s="76"/>
      <c r="AEM52" s="24"/>
      <c r="AEN52" s="75"/>
      <c r="AEO52" s="75"/>
      <c r="AEP52" s="75"/>
      <c r="AEQ52" s="35"/>
      <c r="AER52" s="76"/>
      <c r="AES52" s="35"/>
      <c r="AET52" s="76"/>
      <c r="AEU52" s="26"/>
      <c r="AEV52" s="76"/>
      <c r="AEW52" s="26"/>
      <c r="AEX52" s="76"/>
      <c r="AEY52" s="26"/>
      <c r="AEZ52" s="76"/>
      <c r="AFA52" s="26"/>
      <c r="AFB52" s="76"/>
      <c r="AFC52" s="26"/>
      <c r="AFD52" s="76"/>
      <c r="AFE52" s="26"/>
      <c r="AFF52" s="76"/>
      <c r="AFG52" s="26"/>
      <c r="AFH52" s="76"/>
      <c r="AFI52" s="31"/>
      <c r="AFJ52" s="76"/>
      <c r="AFK52" s="31"/>
      <c r="AFL52" s="76"/>
      <c r="AFM52" s="31"/>
      <c r="AFN52" s="76"/>
      <c r="AFO52" s="31"/>
      <c r="AFP52" s="76"/>
      <c r="AFQ52" s="31"/>
      <c r="AFR52" s="76"/>
      <c r="AFS52" s="31"/>
      <c r="AFT52" s="76"/>
      <c r="AFU52" s="31"/>
      <c r="AFV52" s="76"/>
      <c r="AFW52" s="31"/>
      <c r="AFX52" s="76"/>
      <c r="AFY52" s="31"/>
      <c r="AFZ52" s="76"/>
      <c r="AGA52" s="31"/>
      <c r="AGB52" s="76"/>
      <c r="AGC52" s="31"/>
      <c r="AGD52" s="77"/>
      <c r="AGE52" s="31"/>
      <c r="AGF52" s="76"/>
      <c r="AGG52" s="31"/>
      <c r="AGH52" s="76"/>
      <c r="AGI52" s="31"/>
      <c r="AGJ52" s="76"/>
      <c r="AGK52" s="31"/>
      <c r="AGL52" s="76"/>
      <c r="AGM52" s="31"/>
      <c r="AGN52" s="76"/>
      <c r="AGO52" s="31"/>
      <c r="AGP52" s="76"/>
      <c r="AGQ52" s="31"/>
      <c r="AGR52" s="76"/>
      <c r="AGS52" s="24"/>
      <c r="AGT52" s="76"/>
      <c r="AGU52" s="31"/>
      <c r="AGV52" s="76"/>
      <c r="AGW52" s="31"/>
      <c r="AGX52" s="76"/>
      <c r="AGY52" s="31"/>
      <c r="AGZ52" s="76"/>
      <c r="AHA52" s="31"/>
      <c r="AHB52" s="76"/>
      <c r="AHC52" s="24"/>
      <c r="AHD52" s="76"/>
      <c r="AHE52" s="31"/>
      <c r="AHF52" s="76"/>
      <c r="AHG52" s="31"/>
      <c r="AHH52" s="76"/>
      <c r="AHI52" s="31"/>
      <c r="AHJ52" s="76"/>
      <c r="AHK52" s="24"/>
      <c r="AHL52" s="75"/>
      <c r="AHM52" s="75"/>
      <c r="AHN52" s="75"/>
      <c r="AHO52" s="35"/>
      <c r="AHP52" s="76"/>
      <c r="AHQ52" s="35"/>
      <c r="AHR52" s="76"/>
      <c r="AHS52" s="26"/>
      <c r="AHT52" s="76"/>
      <c r="AHU52" s="26"/>
      <c r="AHV52" s="76"/>
      <c r="AHW52" s="26"/>
      <c r="AHX52" s="76"/>
      <c r="AHY52" s="26"/>
      <c r="AHZ52" s="76"/>
      <c r="AIA52" s="26"/>
      <c r="AIB52" s="76"/>
      <c r="AIC52" s="26"/>
      <c r="AID52" s="76"/>
      <c r="AIE52" s="26"/>
      <c r="AIF52" s="76"/>
      <c r="AIG52" s="31"/>
      <c r="AIH52" s="76"/>
      <c r="AII52" s="31"/>
      <c r="AIJ52" s="76"/>
      <c r="AIK52" s="31"/>
      <c r="AIL52" s="76"/>
      <c r="AIM52" s="31"/>
      <c r="AIN52" s="76"/>
      <c r="AIO52" s="31"/>
      <c r="AIP52" s="76"/>
      <c r="AIQ52" s="31"/>
      <c r="AIR52" s="76"/>
      <c r="AIS52" s="31"/>
      <c r="AIT52" s="76"/>
      <c r="AIU52" s="31"/>
      <c r="AIV52" s="76"/>
      <c r="AIW52" s="31"/>
      <c r="AIX52" s="76"/>
      <c r="AIY52" s="31"/>
      <c r="AIZ52" s="76"/>
      <c r="AJA52" s="31"/>
      <c r="AJB52" s="77"/>
      <c r="AJC52" s="31"/>
      <c r="AJD52" s="76"/>
      <c r="AJE52" s="31"/>
      <c r="AJF52" s="76"/>
      <c r="AJG52" s="31"/>
      <c r="AJH52" s="76"/>
      <c r="AJI52" s="31"/>
      <c r="AJJ52" s="76"/>
      <c r="AJK52" s="31"/>
      <c r="AJL52" s="76"/>
      <c r="AJM52" s="31"/>
      <c r="AJN52" s="76"/>
      <c r="AJO52" s="31"/>
      <c r="AJP52" s="76"/>
      <c r="AJQ52" s="24"/>
      <c r="AJR52" s="76"/>
      <c r="AJS52" s="31"/>
      <c r="AJT52" s="76"/>
      <c r="AJU52" s="31"/>
      <c r="AJV52" s="76"/>
      <c r="AJW52" s="31"/>
      <c r="AJX52" s="76"/>
      <c r="AJY52" s="31"/>
      <c r="AJZ52" s="76"/>
      <c r="AKA52" s="24"/>
      <c r="AKB52" s="76"/>
      <c r="AKC52" s="31"/>
      <c r="AKD52" s="76"/>
      <c r="AKE52" s="31"/>
      <c r="AKF52" s="76"/>
      <c r="AKG52" s="31"/>
      <c r="AKH52" s="76"/>
      <c r="AKI52" s="24"/>
      <c r="AKJ52" s="75"/>
      <c r="AKK52" s="75"/>
      <c r="AKL52" s="75"/>
      <c r="AKM52" s="35"/>
      <c r="AKN52" s="76"/>
      <c r="AKO52" s="35"/>
      <c r="AKP52" s="76"/>
      <c r="AKQ52" s="26"/>
      <c r="AKR52" s="76"/>
      <c r="AKS52" s="26"/>
      <c r="AKT52" s="76"/>
      <c r="AKU52" s="26"/>
      <c r="AKV52" s="76"/>
      <c r="AKW52" s="26"/>
      <c r="AKX52" s="76"/>
      <c r="AKY52" s="26"/>
      <c r="AKZ52" s="76"/>
      <c r="ALA52" s="26"/>
      <c r="ALB52" s="76"/>
      <c r="ALC52" s="26"/>
      <c r="ALD52" s="76"/>
      <c r="ALE52" s="31"/>
      <c r="ALF52" s="76"/>
      <c r="ALG52" s="31"/>
      <c r="ALH52" s="76"/>
      <c r="ALI52" s="31"/>
      <c r="ALJ52" s="76"/>
      <c r="ALK52" s="31"/>
      <c r="ALL52" s="76"/>
      <c r="ALM52" s="31"/>
      <c r="ALN52" s="76"/>
      <c r="ALO52" s="31"/>
      <c r="ALP52" s="76"/>
      <c r="ALQ52" s="31"/>
      <c r="ALR52" s="76"/>
      <c r="ALS52" s="31"/>
      <c r="ALT52" s="76"/>
      <c r="ALU52" s="31"/>
      <c r="ALV52" s="76"/>
      <c r="ALW52" s="31"/>
      <c r="ALX52" s="76"/>
      <c r="ALY52" s="31"/>
      <c r="ALZ52" s="77"/>
      <c r="AMA52" s="31"/>
      <c r="AMB52" s="76"/>
      <c r="AMC52" s="31"/>
      <c r="AMD52" s="76"/>
      <c r="AME52" s="31"/>
      <c r="AMF52" s="76"/>
      <c r="AMG52" s="31"/>
      <c r="AMH52" s="76"/>
      <c r="AMI52" s="31"/>
      <c r="AMJ52" s="76"/>
      <c r="AMK52" s="31"/>
      <c r="AML52" s="76"/>
      <c r="AMM52" s="31"/>
      <c r="AMN52" s="76"/>
      <c r="AMO52" s="24"/>
      <c r="AMP52" s="76"/>
      <c r="AMQ52" s="31"/>
      <c r="AMR52" s="76"/>
      <c r="AMS52" s="31"/>
      <c r="AMT52" s="76"/>
      <c r="AMU52" s="31"/>
      <c r="AMV52" s="76"/>
      <c r="AMW52" s="31"/>
      <c r="AMX52" s="76"/>
      <c r="AMY52" s="24"/>
      <c r="AMZ52" s="76"/>
      <c r="ANA52" s="31"/>
      <c r="ANB52" s="76"/>
      <c r="ANC52" s="31"/>
      <c r="AND52" s="76"/>
      <c r="ANE52" s="31"/>
      <c r="ANF52" s="76"/>
      <c r="ANG52" s="24"/>
      <c r="ANH52" s="75"/>
      <c r="ANI52" s="75"/>
      <c r="ANJ52" s="75"/>
      <c r="ANK52" s="35"/>
      <c r="ANL52" s="76"/>
      <c r="ANM52" s="35"/>
      <c r="ANN52" s="76"/>
      <c r="ANO52" s="26"/>
      <c r="ANP52" s="76"/>
      <c r="ANQ52" s="26"/>
      <c r="ANR52" s="76"/>
      <c r="ANS52" s="26"/>
      <c r="ANT52" s="76"/>
      <c r="ANU52" s="26"/>
      <c r="ANV52" s="76"/>
      <c r="ANW52" s="26"/>
      <c r="ANX52" s="76"/>
      <c r="ANY52" s="26"/>
      <c r="ANZ52" s="76"/>
      <c r="AOA52" s="26"/>
      <c r="AOB52" s="76"/>
      <c r="AOC52" s="31"/>
      <c r="AOD52" s="76"/>
      <c r="AOE52" s="31"/>
      <c r="AOF52" s="76"/>
      <c r="AOG52" s="31"/>
      <c r="AOH52" s="76"/>
      <c r="AOI52" s="31"/>
      <c r="AOJ52" s="76"/>
      <c r="AOK52" s="31"/>
      <c r="AOL52" s="76"/>
      <c r="AOM52" s="31"/>
      <c r="AON52" s="76"/>
      <c r="AOO52" s="31"/>
      <c r="AOP52" s="76"/>
      <c r="AOQ52" s="31"/>
      <c r="AOR52" s="76"/>
      <c r="AOS52" s="31"/>
      <c r="AOT52" s="76"/>
      <c r="AOU52" s="31"/>
      <c r="AOV52" s="76"/>
      <c r="AOW52" s="31"/>
      <c r="AOX52" s="77"/>
      <c r="AOY52" s="31"/>
      <c r="AOZ52" s="76"/>
      <c r="APA52" s="31"/>
      <c r="APB52" s="76"/>
      <c r="APC52" s="31"/>
      <c r="APD52" s="76"/>
      <c r="APE52" s="31"/>
      <c r="APF52" s="76"/>
      <c r="APG52" s="31"/>
      <c r="APH52" s="76"/>
      <c r="API52" s="31"/>
      <c r="APJ52" s="76"/>
      <c r="APK52" s="31"/>
      <c r="APL52" s="76"/>
      <c r="APM52" s="24"/>
      <c r="APN52" s="76"/>
      <c r="APO52" s="31"/>
      <c r="APP52" s="76"/>
      <c r="APQ52" s="31"/>
      <c r="APR52" s="76"/>
      <c r="APS52" s="31"/>
      <c r="APT52" s="76"/>
      <c r="APU52" s="31"/>
      <c r="APV52" s="76"/>
      <c r="APW52" s="24"/>
      <c r="APX52" s="76"/>
      <c r="APY52" s="31"/>
      <c r="APZ52" s="76"/>
      <c r="AQA52" s="31"/>
      <c r="AQB52" s="76"/>
      <c r="AQC52" s="31"/>
      <c r="AQD52" s="76"/>
      <c r="AQE52" s="24"/>
      <c r="AQF52" s="75"/>
      <c r="AQG52" s="75"/>
      <c r="AQH52" s="75"/>
      <c r="AQI52" s="35"/>
      <c r="AQJ52" s="76"/>
      <c r="AQK52" s="35"/>
      <c r="AQL52" s="76"/>
      <c r="AQM52" s="26"/>
      <c r="AQN52" s="76"/>
      <c r="AQO52" s="26"/>
      <c r="AQP52" s="76"/>
      <c r="AQQ52" s="26"/>
      <c r="AQR52" s="76"/>
      <c r="AQS52" s="26"/>
      <c r="AQT52" s="76"/>
      <c r="AQU52" s="26"/>
      <c r="AQV52" s="76"/>
      <c r="AQW52" s="26"/>
      <c r="AQX52" s="76"/>
      <c r="AQY52" s="26"/>
      <c r="AQZ52" s="76"/>
      <c r="ARA52" s="31"/>
      <c r="ARB52" s="76"/>
      <c r="ARC52" s="31"/>
      <c r="ARD52" s="76"/>
      <c r="ARE52" s="31"/>
      <c r="ARF52" s="76"/>
      <c r="ARG52" s="31"/>
      <c r="ARH52" s="76"/>
      <c r="ARI52" s="31"/>
      <c r="ARJ52" s="76"/>
      <c r="ARK52" s="31"/>
      <c r="ARL52" s="76"/>
      <c r="ARM52" s="31"/>
      <c r="ARN52" s="76"/>
      <c r="ARO52" s="31"/>
      <c r="ARP52" s="76"/>
      <c r="ARQ52" s="31"/>
      <c r="ARR52" s="76"/>
      <c r="ARS52" s="31"/>
      <c r="ART52" s="76"/>
      <c r="ARU52" s="31"/>
      <c r="ARV52" s="77"/>
      <c r="ARW52" s="31"/>
      <c r="ARX52" s="76"/>
      <c r="ARY52" s="31"/>
      <c r="ARZ52" s="76"/>
      <c r="ASA52" s="31"/>
      <c r="ASB52" s="76"/>
      <c r="ASC52" s="31"/>
      <c r="ASD52" s="76"/>
      <c r="ASE52" s="31"/>
      <c r="ASF52" s="76"/>
      <c r="ASG52" s="31"/>
      <c r="ASH52" s="76"/>
      <c r="ASI52" s="31"/>
      <c r="ASJ52" s="76"/>
      <c r="ASK52" s="24"/>
      <c r="ASL52" s="76"/>
      <c r="ASM52" s="31"/>
      <c r="ASN52" s="76"/>
      <c r="ASO52" s="31"/>
      <c r="ASP52" s="76"/>
      <c r="ASQ52" s="31"/>
      <c r="ASR52" s="76"/>
      <c r="ASS52" s="31"/>
      <c r="AST52" s="76"/>
      <c r="ASU52" s="24"/>
      <c r="ASV52" s="76"/>
      <c r="ASW52" s="31"/>
      <c r="ASX52" s="76"/>
      <c r="ASY52" s="31"/>
      <c r="ASZ52" s="76"/>
      <c r="ATA52" s="31"/>
      <c r="ATB52" s="76"/>
      <c r="ATC52" s="24"/>
      <c r="ATD52" s="75"/>
      <c r="ATE52" s="75"/>
      <c r="ATF52" s="75"/>
      <c r="ATG52" s="35"/>
      <c r="ATH52" s="76"/>
      <c r="ATI52" s="35"/>
      <c r="ATJ52" s="76"/>
      <c r="ATK52" s="26"/>
      <c r="ATL52" s="76"/>
      <c r="ATM52" s="26"/>
      <c r="ATN52" s="76"/>
      <c r="ATO52" s="26"/>
      <c r="ATP52" s="76"/>
      <c r="ATQ52" s="26"/>
      <c r="ATR52" s="76"/>
      <c r="ATS52" s="26"/>
      <c r="ATT52" s="76"/>
      <c r="ATU52" s="26"/>
      <c r="ATV52" s="76"/>
      <c r="ATW52" s="26"/>
      <c r="ATX52" s="76"/>
      <c r="ATY52" s="31"/>
      <c r="ATZ52" s="76"/>
      <c r="AUA52" s="31"/>
      <c r="AUB52" s="76"/>
      <c r="AUC52" s="31"/>
      <c r="AUD52" s="76"/>
      <c r="AUE52" s="31"/>
      <c r="AUF52" s="76"/>
      <c r="AUG52" s="31"/>
      <c r="AUH52" s="76"/>
      <c r="AUI52" s="31"/>
      <c r="AUJ52" s="76"/>
      <c r="AUK52" s="31"/>
      <c r="AUL52" s="76"/>
      <c r="AUM52" s="31"/>
      <c r="AUN52" s="76"/>
      <c r="AUO52" s="31"/>
      <c r="AUP52" s="76"/>
      <c r="AUQ52" s="31"/>
      <c r="AUR52" s="76"/>
      <c r="AUS52" s="31"/>
      <c r="AUT52" s="77"/>
      <c r="AUU52" s="31"/>
      <c r="AUV52" s="76"/>
      <c r="AUW52" s="31"/>
      <c r="AUX52" s="76"/>
      <c r="AUY52" s="31"/>
      <c r="AUZ52" s="76"/>
      <c r="AVA52" s="31"/>
      <c r="AVB52" s="76"/>
      <c r="AVC52" s="31"/>
      <c r="AVD52" s="76"/>
      <c r="AVE52" s="31"/>
      <c r="AVF52" s="76"/>
      <c r="AVG52" s="31"/>
      <c r="AVH52" s="76"/>
      <c r="AVI52" s="24"/>
      <c r="AVJ52" s="76"/>
      <c r="AVK52" s="31"/>
      <c r="AVL52" s="76"/>
      <c r="AVM52" s="31"/>
      <c r="AVN52" s="76"/>
      <c r="AVO52" s="31"/>
      <c r="AVP52" s="76"/>
      <c r="AVQ52" s="31"/>
      <c r="AVR52" s="76"/>
      <c r="AVS52" s="24"/>
      <c r="AVT52" s="76"/>
      <c r="AVU52" s="31"/>
      <c r="AVV52" s="76"/>
      <c r="AVW52" s="31"/>
      <c r="AVX52" s="76"/>
      <c r="AVY52" s="31"/>
      <c r="AVZ52" s="76"/>
      <c r="AWA52" s="24"/>
      <c r="AWB52" s="75"/>
      <c r="AWC52" s="75"/>
      <c r="AWD52" s="75"/>
      <c r="AWE52" s="35"/>
      <c r="AWF52" s="76"/>
      <c r="AWG52" s="35"/>
      <c r="AWH52" s="76"/>
      <c r="AWI52" s="26"/>
      <c r="AWJ52" s="76"/>
      <c r="AWK52" s="26"/>
      <c r="AWL52" s="76"/>
      <c r="AWM52" s="26"/>
      <c r="AWN52" s="76"/>
      <c r="AWO52" s="26"/>
      <c r="AWP52" s="76"/>
      <c r="AWQ52" s="26"/>
      <c r="AWR52" s="76"/>
      <c r="AWS52" s="26"/>
      <c r="AWT52" s="76"/>
      <c r="AWU52" s="26"/>
      <c r="AWV52" s="76"/>
      <c r="AWW52" s="31"/>
      <c r="AWX52" s="76"/>
      <c r="AWY52" s="31"/>
      <c r="AWZ52" s="76"/>
      <c r="AXA52" s="31"/>
      <c r="AXB52" s="76"/>
      <c r="AXC52" s="31"/>
      <c r="AXD52" s="76"/>
      <c r="AXE52" s="31"/>
      <c r="AXF52" s="76"/>
      <c r="AXG52" s="31"/>
      <c r="AXH52" s="76"/>
      <c r="AXI52" s="31"/>
      <c r="AXJ52" s="76"/>
      <c r="AXK52" s="31"/>
      <c r="AXL52" s="76"/>
      <c r="AXM52" s="31"/>
      <c r="AXN52" s="76"/>
      <c r="AXO52" s="31"/>
      <c r="AXP52" s="76"/>
      <c r="AXQ52" s="31"/>
      <c r="AXR52" s="77"/>
      <c r="AXS52" s="31"/>
      <c r="AXT52" s="76"/>
      <c r="AXU52" s="31"/>
      <c r="AXV52" s="76"/>
      <c r="AXW52" s="31"/>
      <c r="AXX52" s="76"/>
      <c r="AXY52" s="31"/>
      <c r="AXZ52" s="76"/>
      <c r="AYA52" s="31"/>
      <c r="AYB52" s="76"/>
      <c r="AYC52" s="31"/>
      <c r="AYD52" s="76"/>
      <c r="AYE52" s="31"/>
      <c r="AYF52" s="76"/>
      <c r="AYG52" s="24"/>
      <c r="AYH52" s="76"/>
      <c r="AYI52" s="31"/>
      <c r="AYJ52" s="76"/>
      <c r="AYK52" s="31"/>
      <c r="AYL52" s="76"/>
      <c r="AYM52" s="31"/>
      <c r="AYN52" s="76"/>
      <c r="AYO52" s="31"/>
      <c r="AYP52" s="76"/>
      <c r="AYQ52" s="24"/>
      <c r="AYR52" s="76"/>
      <c r="AYS52" s="31"/>
      <c r="AYT52" s="76"/>
      <c r="AYU52" s="31"/>
      <c r="AYV52" s="76"/>
      <c r="AYW52" s="31"/>
      <c r="AYX52" s="76"/>
      <c r="AYY52" s="24"/>
      <c r="AYZ52" s="75"/>
      <c r="AZA52" s="75"/>
      <c r="AZB52" s="75"/>
      <c r="AZC52" s="35"/>
      <c r="AZD52" s="76"/>
      <c r="AZE52" s="35"/>
      <c r="AZF52" s="76"/>
      <c r="AZG52" s="26"/>
      <c r="AZH52" s="76"/>
      <c r="AZI52" s="26"/>
      <c r="AZJ52" s="76"/>
      <c r="AZK52" s="26"/>
      <c r="AZL52" s="76"/>
      <c r="AZM52" s="26"/>
      <c r="AZN52" s="76"/>
      <c r="AZO52" s="26"/>
      <c r="AZP52" s="76"/>
      <c r="AZQ52" s="26"/>
      <c r="AZR52" s="76"/>
      <c r="AZS52" s="26"/>
      <c r="AZT52" s="76"/>
      <c r="AZU52" s="31"/>
      <c r="AZV52" s="76"/>
      <c r="AZW52" s="31"/>
      <c r="AZX52" s="76"/>
      <c r="AZY52" s="31"/>
      <c r="AZZ52" s="76"/>
      <c r="BAA52" s="31"/>
      <c r="BAB52" s="76"/>
      <c r="BAC52" s="31"/>
      <c r="BAD52" s="76"/>
      <c r="BAE52" s="31"/>
      <c r="BAF52" s="76"/>
      <c r="BAG52" s="31"/>
      <c r="BAH52" s="76"/>
      <c r="BAI52" s="31"/>
      <c r="BAJ52" s="76"/>
      <c r="BAK52" s="31"/>
      <c r="BAL52" s="76"/>
      <c r="BAM52" s="31"/>
      <c r="BAN52" s="76"/>
      <c r="BAO52" s="31"/>
      <c r="BAP52" s="77"/>
      <c r="BAQ52" s="31"/>
      <c r="BAR52" s="76"/>
      <c r="BAS52" s="31"/>
      <c r="BAT52" s="76"/>
      <c r="BAU52" s="31"/>
      <c r="BAV52" s="76"/>
      <c r="BAW52" s="31"/>
      <c r="BAX52" s="76"/>
      <c r="BAY52" s="31"/>
      <c r="BAZ52" s="76"/>
      <c r="BBA52" s="31"/>
      <c r="BBB52" s="76"/>
      <c r="BBC52" s="31"/>
      <c r="BBD52" s="76"/>
      <c r="BBE52" s="24"/>
      <c r="BBF52" s="76"/>
      <c r="BBG52" s="31"/>
      <c r="BBH52" s="76"/>
      <c r="BBI52" s="31"/>
      <c r="BBJ52" s="76"/>
      <c r="BBK52" s="31"/>
      <c r="BBL52" s="76"/>
      <c r="BBM52" s="31"/>
      <c r="BBN52" s="76"/>
      <c r="BBO52" s="24"/>
      <c r="BBP52" s="76"/>
      <c r="BBQ52" s="31"/>
      <c r="BBR52" s="76"/>
      <c r="BBS52" s="31"/>
      <c r="BBT52" s="76"/>
      <c r="BBU52" s="31"/>
      <c r="BBV52" s="76"/>
      <c r="BBW52" s="24"/>
      <c r="BBX52" s="75"/>
      <c r="BBY52" s="75"/>
      <c r="BBZ52" s="75"/>
      <c r="BCA52" s="35"/>
      <c r="BCB52" s="76"/>
      <c r="BCC52" s="35"/>
      <c r="BCD52" s="76"/>
      <c r="BCE52" s="26"/>
      <c r="BCF52" s="76"/>
      <c r="BCG52" s="26"/>
      <c r="BCH52" s="76"/>
      <c r="BCI52" s="26"/>
      <c r="BCJ52" s="76"/>
      <c r="BCK52" s="26"/>
      <c r="BCL52" s="76"/>
      <c r="BCM52" s="26"/>
      <c r="BCN52" s="76"/>
      <c r="BCO52" s="26"/>
      <c r="BCP52" s="76"/>
      <c r="BCQ52" s="26"/>
      <c r="BCR52" s="76"/>
      <c r="BCS52" s="31"/>
      <c r="BCT52" s="76"/>
      <c r="BCU52" s="31"/>
      <c r="BCV52" s="76"/>
      <c r="BCW52" s="31"/>
      <c r="BCX52" s="76"/>
      <c r="BCY52" s="31"/>
      <c r="BCZ52" s="76"/>
      <c r="BDA52" s="31"/>
      <c r="BDB52" s="76"/>
      <c r="BDC52" s="31"/>
      <c r="BDD52" s="76"/>
      <c r="BDE52" s="31"/>
      <c r="BDF52" s="76"/>
      <c r="BDG52" s="31"/>
      <c r="BDH52" s="76"/>
      <c r="BDI52" s="31"/>
      <c r="BDJ52" s="76"/>
      <c r="BDK52" s="31"/>
      <c r="BDL52" s="76"/>
      <c r="BDM52" s="31"/>
      <c r="BDN52" s="77"/>
      <c r="BDO52" s="31"/>
      <c r="BDP52" s="76"/>
      <c r="BDQ52" s="31"/>
      <c r="BDR52" s="76"/>
      <c r="BDS52" s="31"/>
      <c r="BDT52" s="76"/>
      <c r="BDU52" s="31"/>
      <c r="BDV52" s="76"/>
      <c r="BDW52" s="31"/>
      <c r="BDX52" s="76"/>
      <c r="BDY52" s="31"/>
      <c r="BDZ52" s="76"/>
      <c r="BEA52" s="31"/>
      <c r="BEB52" s="76"/>
      <c r="BEC52" s="24"/>
      <c r="BED52" s="76"/>
      <c r="BEE52" s="31"/>
      <c r="BEF52" s="76"/>
      <c r="BEG52" s="31"/>
      <c r="BEH52" s="76"/>
      <c r="BEI52" s="31"/>
      <c r="BEJ52" s="76"/>
      <c r="BEK52" s="31"/>
      <c r="BEL52" s="76"/>
      <c r="BEM52" s="24"/>
      <c r="BEN52" s="76"/>
      <c r="BEO52" s="31"/>
      <c r="BEP52" s="76"/>
      <c r="BEQ52" s="31"/>
      <c r="BER52" s="76"/>
      <c r="BES52" s="31"/>
      <c r="BET52" s="76"/>
      <c r="BEU52" s="24"/>
      <c r="BEV52" s="75"/>
      <c r="BEW52" s="75"/>
      <c r="BEX52" s="75"/>
      <c r="BEY52" s="35"/>
      <c r="BEZ52" s="76"/>
      <c r="BFA52" s="35"/>
      <c r="BFB52" s="76"/>
      <c r="BFC52" s="26"/>
      <c r="BFD52" s="76"/>
      <c r="BFE52" s="26"/>
      <c r="BFF52" s="76"/>
      <c r="BFG52" s="26"/>
      <c r="BFH52" s="76"/>
      <c r="BFI52" s="26"/>
      <c r="BFJ52" s="76"/>
      <c r="BFK52" s="26"/>
      <c r="BFL52" s="76"/>
      <c r="BFM52" s="26"/>
      <c r="BFN52" s="76"/>
      <c r="BFO52" s="26"/>
      <c r="BFP52" s="76"/>
      <c r="BFQ52" s="31"/>
      <c r="BFR52" s="76"/>
      <c r="BFS52" s="31"/>
      <c r="BFT52" s="76"/>
      <c r="BFU52" s="31"/>
      <c r="BFV52" s="76"/>
      <c r="BFW52" s="31"/>
      <c r="BFX52" s="76"/>
      <c r="BFY52" s="31"/>
      <c r="BFZ52" s="76"/>
      <c r="BGA52" s="31"/>
      <c r="BGB52" s="76"/>
      <c r="BGC52" s="31"/>
      <c r="BGD52" s="76"/>
      <c r="BGE52" s="31"/>
      <c r="BGF52" s="76"/>
      <c r="BGG52" s="31"/>
      <c r="BGH52" s="76"/>
      <c r="BGI52" s="31"/>
      <c r="BGJ52" s="76"/>
      <c r="BGK52" s="31"/>
      <c r="BGL52" s="77"/>
      <c r="BGM52" s="31"/>
      <c r="BGN52" s="76"/>
      <c r="BGO52" s="31"/>
      <c r="BGP52" s="76"/>
      <c r="BGQ52" s="31"/>
      <c r="BGR52" s="76"/>
      <c r="BGS52" s="31"/>
      <c r="BGT52" s="76"/>
      <c r="BGU52" s="31"/>
      <c r="BGV52" s="76"/>
      <c r="BGW52" s="31"/>
      <c r="BGX52" s="76"/>
      <c r="BGY52" s="31"/>
      <c r="BGZ52" s="76"/>
      <c r="BHA52" s="24"/>
      <c r="BHB52" s="76"/>
      <c r="BHC52" s="31"/>
      <c r="BHD52" s="76"/>
      <c r="BHE52" s="31"/>
      <c r="BHF52" s="76"/>
      <c r="BHG52" s="31"/>
      <c r="BHH52" s="76"/>
      <c r="BHI52" s="31"/>
      <c r="BHJ52" s="76"/>
      <c r="BHK52" s="24"/>
      <c r="BHL52" s="76"/>
      <c r="BHM52" s="31"/>
      <c r="BHN52" s="76"/>
      <c r="BHO52" s="31"/>
      <c r="BHP52" s="76"/>
      <c r="BHQ52" s="31"/>
      <c r="BHR52" s="76"/>
      <c r="BHS52" s="24"/>
      <c r="BHT52" s="75"/>
      <c r="BHU52" s="75"/>
      <c r="BHV52" s="75"/>
      <c r="BHW52" s="35"/>
      <c r="BHX52" s="76"/>
      <c r="BHY52" s="35"/>
      <c r="BHZ52" s="76"/>
      <c r="BIA52" s="26"/>
      <c r="BIB52" s="76"/>
      <c r="BIC52" s="26"/>
      <c r="BID52" s="76"/>
      <c r="BIE52" s="26"/>
      <c r="BIF52" s="76"/>
      <c r="BIG52" s="26"/>
      <c r="BIH52" s="76"/>
      <c r="BII52" s="26"/>
      <c r="BIJ52" s="76"/>
      <c r="BIK52" s="26"/>
      <c r="BIL52" s="76"/>
      <c r="BIM52" s="26"/>
      <c r="BIN52" s="76"/>
      <c r="BIO52" s="31"/>
      <c r="BIP52" s="76"/>
      <c r="BIQ52" s="31"/>
      <c r="BIR52" s="76"/>
      <c r="BIS52" s="31"/>
      <c r="BIT52" s="76"/>
      <c r="BIU52" s="31"/>
      <c r="BIV52" s="76"/>
      <c r="BIW52" s="31"/>
      <c r="BIX52" s="76"/>
      <c r="BIY52" s="31"/>
      <c r="BIZ52" s="76"/>
      <c r="BJA52" s="31"/>
      <c r="BJB52" s="76"/>
      <c r="BJC52" s="31"/>
      <c r="BJD52" s="76"/>
      <c r="BJE52" s="31"/>
      <c r="BJF52" s="76"/>
      <c r="BJG52" s="31"/>
      <c r="BJH52" s="76"/>
      <c r="BJI52" s="31"/>
      <c r="BJJ52" s="77"/>
      <c r="BJK52" s="31"/>
      <c r="BJL52" s="76"/>
      <c r="BJM52" s="31"/>
      <c r="BJN52" s="76"/>
      <c r="BJO52" s="31"/>
      <c r="BJP52" s="76"/>
      <c r="BJQ52" s="31"/>
      <c r="BJR52" s="76"/>
      <c r="BJS52" s="31"/>
      <c r="BJT52" s="76"/>
      <c r="BJU52" s="31"/>
      <c r="BJV52" s="76"/>
      <c r="BJW52" s="31"/>
      <c r="BJX52" s="76"/>
      <c r="BJY52" s="24"/>
      <c r="BJZ52" s="76"/>
      <c r="BKA52" s="31"/>
      <c r="BKB52" s="76"/>
      <c r="BKC52" s="31"/>
      <c r="BKD52" s="76"/>
      <c r="BKE52" s="31"/>
      <c r="BKF52" s="76"/>
      <c r="BKG52" s="31"/>
      <c r="BKH52" s="76"/>
      <c r="BKI52" s="24"/>
      <c r="BKJ52" s="76"/>
      <c r="BKK52" s="31"/>
      <c r="BKL52" s="76"/>
      <c r="BKM52" s="31"/>
      <c r="BKN52" s="76"/>
      <c r="BKO52" s="31"/>
      <c r="BKP52" s="76"/>
      <c r="BKQ52" s="24"/>
      <c r="BKR52" s="75"/>
      <c r="BKS52" s="75"/>
      <c r="BKT52" s="75"/>
      <c r="BKU52" s="35"/>
      <c r="BKV52" s="76"/>
      <c r="BKW52" s="35"/>
      <c r="BKX52" s="76"/>
      <c r="BKY52" s="26"/>
      <c r="BKZ52" s="76"/>
      <c r="BLA52" s="26"/>
      <c r="BLB52" s="76"/>
      <c r="BLC52" s="26"/>
      <c r="BLD52" s="76"/>
      <c r="BLE52" s="26"/>
      <c r="BLF52" s="76"/>
      <c r="BLG52" s="26"/>
      <c r="BLH52" s="76"/>
      <c r="BLI52" s="26"/>
      <c r="BLJ52" s="76"/>
      <c r="BLK52" s="26"/>
      <c r="BLL52" s="76"/>
      <c r="BLM52" s="31"/>
      <c r="BLN52" s="76"/>
      <c r="BLO52" s="31"/>
      <c r="BLP52" s="76"/>
      <c r="BLQ52" s="31"/>
      <c r="BLR52" s="76"/>
      <c r="BLS52" s="31"/>
      <c r="BLT52" s="76"/>
      <c r="BLU52" s="31"/>
      <c r="BLV52" s="76"/>
      <c r="BLW52" s="31"/>
      <c r="BLX52" s="76"/>
      <c r="BLY52" s="31"/>
      <c r="BLZ52" s="76"/>
      <c r="BMA52" s="31"/>
      <c r="BMB52" s="76"/>
      <c r="BMC52" s="31"/>
      <c r="BMD52" s="76"/>
      <c r="BME52" s="31"/>
      <c r="BMF52" s="76"/>
      <c r="BMG52" s="31"/>
      <c r="BMH52" s="77"/>
      <c r="BMI52" s="31"/>
      <c r="BMJ52" s="76"/>
      <c r="BMK52" s="31"/>
      <c r="BML52" s="76"/>
      <c r="BMM52" s="31"/>
      <c r="BMN52" s="76"/>
      <c r="BMO52" s="31"/>
      <c r="BMP52" s="76"/>
      <c r="BMQ52" s="31"/>
      <c r="BMR52" s="76"/>
      <c r="BMS52" s="31"/>
      <c r="BMT52" s="76"/>
      <c r="BMU52" s="31"/>
      <c r="BMV52" s="76"/>
      <c r="BMW52" s="24"/>
      <c r="BMX52" s="76"/>
      <c r="BMY52" s="31"/>
      <c r="BMZ52" s="76"/>
      <c r="BNA52" s="31"/>
      <c r="BNB52" s="76"/>
      <c r="BNC52" s="31"/>
      <c r="BND52" s="76"/>
      <c r="BNE52" s="31"/>
      <c r="BNF52" s="76"/>
      <c r="BNG52" s="24"/>
      <c r="BNH52" s="76"/>
      <c r="BNI52" s="31"/>
      <c r="BNJ52" s="76"/>
      <c r="BNK52" s="31"/>
      <c r="BNL52" s="76"/>
      <c r="BNM52" s="31"/>
      <c r="BNN52" s="76"/>
      <c r="BNO52" s="24"/>
      <c r="BNP52" s="75"/>
      <c r="BNQ52" s="75"/>
      <c r="BNR52" s="75"/>
      <c r="BNS52" s="35"/>
      <c r="BNT52" s="76"/>
      <c r="BNU52" s="35"/>
      <c r="BNV52" s="76"/>
      <c r="BNW52" s="26"/>
      <c r="BNX52" s="76"/>
      <c r="BNY52" s="26"/>
      <c r="BNZ52" s="76"/>
      <c r="BOA52" s="26"/>
      <c r="BOB52" s="76"/>
      <c r="BOC52" s="26"/>
      <c r="BOD52" s="76"/>
      <c r="BOE52" s="26"/>
      <c r="BOF52" s="76"/>
      <c r="BOG52" s="26"/>
      <c r="BOH52" s="76"/>
      <c r="BOI52" s="26"/>
      <c r="BOJ52" s="76"/>
      <c r="BOK52" s="31"/>
      <c r="BOL52" s="76"/>
      <c r="BOM52" s="31"/>
      <c r="BON52" s="76"/>
      <c r="BOO52" s="31"/>
      <c r="BOP52" s="76"/>
      <c r="BOQ52" s="31"/>
      <c r="BOR52" s="76"/>
      <c r="BOS52" s="31"/>
      <c r="BOT52" s="76"/>
      <c r="BOU52" s="31"/>
      <c r="BOV52" s="76"/>
      <c r="BOW52" s="31"/>
      <c r="BOX52" s="76"/>
      <c r="BOY52" s="31"/>
      <c r="BOZ52" s="76"/>
      <c r="BPA52" s="31"/>
      <c r="BPB52" s="76"/>
      <c r="BPC52" s="31"/>
      <c r="BPD52" s="76"/>
      <c r="BPE52" s="31"/>
      <c r="BPF52" s="77"/>
      <c r="BPG52" s="31"/>
      <c r="BPH52" s="76"/>
      <c r="BPI52" s="31"/>
      <c r="BPJ52" s="76"/>
      <c r="BPK52" s="31"/>
      <c r="BPL52" s="76"/>
      <c r="BPM52" s="31"/>
      <c r="BPN52" s="76"/>
      <c r="BPO52" s="31"/>
      <c r="BPP52" s="76"/>
      <c r="BPQ52" s="31"/>
      <c r="BPR52" s="76"/>
      <c r="BPS52" s="31"/>
      <c r="BPT52" s="76"/>
      <c r="BPU52" s="24"/>
      <c r="BPV52" s="76"/>
      <c r="BPW52" s="31"/>
      <c r="BPX52" s="76"/>
      <c r="BPY52" s="31"/>
      <c r="BPZ52" s="76"/>
      <c r="BQA52" s="31"/>
      <c r="BQB52" s="76"/>
      <c r="BQC52" s="31"/>
      <c r="BQD52" s="76"/>
      <c r="BQE52" s="24"/>
      <c r="BQF52" s="76"/>
      <c r="BQG52" s="31"/>
      <c r="BQH52" s="76"/>
      <c r="BQI52" s="31"/>
      <c r="BQJ52" s="76"/>
      <c r="BQK52" s="31"/>
      <c r="BQL52" s="76"/>
      <c r="BQM52" s="24"/>
      <c r="BQN52" s="75"/>
      <c r="BQO52" s="75"/>
      <c r="BQP52" s="75"/>
      <c r="BQQ52" s="35"/>
      <c r="BQR52" s="76"/>
      <c r="BQS52" s="35"/>
      <c r="BQT52" s="76"/>
      <c r="BQU52" s="26"/>
      <c r="BQV52" s="76"/>
      <c r="BQW52" s="26"/>
      <c r="BQX52" s="76"/>
      <c r="BQY52" s="26"/>
      <c r="BQZ52" s="76"/>
      <c r="BRA52" s="26"/>
      <c r="BRB52" s="76"/>
      <c r="BRC52" s="26"/>
      <c r="BRD52" s="76"/>
      <c r="BRE52" s="26"/>
      <c r="BRF52" s="76"/>
      <c r="BRG52" s="26"/>
      <c r="BRH52" s="76"/>
      <c r="BRI52" s="31"/>
      <c r="BRJ52" s="76"/>
      <c r="BRK52" s="31"/>
      <c r="BRL52" s="76"/>
      <c r="BRM52" s="31"/>
      <c r="BRN52" s="76"/>
      <c r="BRO52" s="31"/>
      <c r="BRP52" s="76"/>
      <c r="BRQ52" s="31"/>
      <c r="BRR52" s="76"/>
      <c r="BRS52" s="31"/>
      <c r="BRT52" s="76"/>
      <c r="BRU52" s="31"/>
      <c r="BRV52" s="76"/>
      <c r="BRW52" s="31"/>
      <c r="BRX52" s="76"/>
      <c r="BRY52" s="31"/>
      <c r="BRZ52" s="76"/>
      <c r="BSA52" s="31"/>
      <c r="BSB52" s="76"/>
      <c r="BSC52" s="31"/>
      <c r="BSD52" s="77"/>
      <c r="BSE52" s="31"/>
      <c r="BSF52" s="76"/>
      <c r="BSG52" s="31"/>
      <c r="BSH52" s="76"/>
      <c r="BSI52" s="31"/>
      <c r="BSJ52" s="76"/>
      <c r="BSK52" s="31"/>
      <c r="BSL52" s="76"/>
      <c r="BSM52" s="31"/>
      <c r="BSN52" s="76"/>
      <c r="BSO52" s="31"/>
      <c r="BSP52" s="76"/>
      <c r="BSQ52" s="31"/>
      <c r="BSR52" s="76"/>
      <c r="BSS52" s="24"/>
      <c r="BST52" s="76"/>
      <c r="BSU52" s="31"/>
      <c r="BSV52" s="76"/>
      <c r="BSW52" s="31"/>
      <c r="BSX52" s="76"/>
      <c r="BSY52" s="31"/>
      <c r="BSZ52" s="76"/>
      <c r="BTA52" s="31"/>
      <c r="BTB52" s="76"/>
      <c r="BTC52" s="24"/>
      <c r="BTD52" s="76"/>
      <c r="BTE52" s="31"/>
      <c r="BTF52" s="76"/>
      <c r="BTG52" s="31"/>
      <c r="BTH52" s="76"/>
      <c r="BTI52" s="31"/>
      <c r="BTJ52" s="76"/>
      <c r="BTK52" s="24"/>
      <c r="BTL52" s="75"/>
      <c r="BTM52" s="75"/>
      <c r="BTN52" s="75"/>
      <c r="BTO52" s="35"/>
      <c r="BTP52" s="76"/>
      <c r="BTQ52" s="35"/>
      <c r="BTR52" s="76"/>
      <c r="BTS52" s="26"/>
      <c r="BTT52" s="76"/>
      <c r="BTU52" s="26"/>
      <c r="BTV52" s="76"/>
      <c r="BTW52" s="26"/>
      <c r="BTX52" s="76"/>
      <c r="BTY52" s="26"/>
      <c r="BTZ52" s="76"/>
      <c r="BUA52" s="26"/>
      <c r="BUB52" s="76"/>
      <c r="BUC52" s="26"/>
      <c r="BUD52" s="76"/>
      <c r="BUE52" s="26"/>
      <c r="BUF52" s="76"/>
      <c r="BUG52" s="31"/>
      <c r="BUH52" s="76"/>
      <c r="BUI52" s="31"/>
      <c r="BUJ52" s="76"/>
      <c r="BUK52" s="31"/>
      <c r="BUL52" s="76"/>
      <c r="BUM52" s="31"/>
      <c r="BUN52" s="76"/>
      <c r="BUO52" s="31"/>
      <c r="BUP52" s="76"/>
      <c r="BUQ52" s="31"/>
      <c r="BUR52" s="76"/>
      <c r="BUS52" s="31"/>
      <c r="BUT52" s="76"/>
      <c r="BUU52" s="31"/>
      <c r="BUV52" s="76"/>
      <c r="BUW52" s="31"/>
      <c r="BUX52" s="76"/>
      <c r="BUY52" s="31"/>
      <c r="BUZ52" s="76"/>
      <c r="BVA52" s="31"/>
      <c r="BVB52" s="77"/>
      <c r="BVC52" s="31"/>
      <c r="BVD52" s="76"/>
      <c r="BVE52" s="31"/>
      <c r="BVF52" s="76"/>
      <c r="BVG52" s="31"/>
      <c r="BVH52" s="76"/>
      <c r="BVI52" s="31"/>
      <c r="BVJ52" s="76"/>
      <c r="BVK52" s="31"/>
      <c r="BVL52" s="76"/>
      <c r="BVM52" s="31"/>
      <c r="BVN52" s="76"/>
      <c r="BVO52" s="31"/>
      <c r="BVP52" s="76"/>
      <c r="BVQ52" s="24"/>
      <c r="BVR52" s="76"/>
      <c r="BVS52" s="31"/>
      <c r="BVT52" s="76"/>
      <c r="BVU52" s="31"/>
      <c r="BVV52" s="76"/>
      <c r="BVW52" s="31"/>
      <c r="BVX52" s="76"/>
      <c r="BVY52" s="31"/>
      <c r="BVZ52" s="76"/>
      <c r="BWA52" s="24"/>
      <c r="BWB52" s="76"/>
      <c r="BWC52" s="31"/>
      <c r="BWD52" s="76"/>
      <c r="BWE52" s="31"/>
      <c r="BWF52" s="76"/>
      <c r="BWG52" s="31"/>
      <c r="BWH52" s="76"/>
      <c r="BWI52" s="24"/>
      <c r="BWJ52" s="75"/>
      <c r="BWK52" s="75"/>
      <c r="BWL52" s="75"/>
      <c r="BWM52" s="35"/>
      <c r="BWN52" s="76"/>
      <c r="BWO52" s="35"/>
      <c r="BWP52" s="76"/>
      <c r="BWQ52" s="26"/>
      <c r="BWR52" s="76"/>
      <c r="BWS52" s="26"/>
      <c r="BWT52" s="76"/>
      <c r="BWU52" s="26"/>
      <c r="BWV52" s="76"/>
      <c r="BWW52" s="26"/>
      <c r="BWX52" s="76"/>
      <c r="BWY52" s="26"/>
      <c r="BWZ52" s="76"/>
      <c r="BXA52" s="26"/>
      <c r="BXB52" s="76"/>
      <c r="BXC52" s="26"/>
      <c r="BXD52" s="76"/>
      <c r="BXE52" s="31"/>
      <c r="BXF52" s="76"/>
      <c r="BXG52" s="31"/>
      <c r="BXH52" s="76"/>
      <c r="BXI52" s="31"/>
      <c r="BXJ52" s="76"/>
      <c r="BXK52" s="31"/>
      <c r="BXL52" s="76"/>
      <c r="BXM52" s="31"/>
      <c r="BXN52" s="76"/>
      <c r="BXO52" s="31"/>
      <c r="BXP52" s="76"/>
      <c r="BXQ52" s="31"/>
      <c r="BXR52" s="76"/>
      <c r="BXS52" s="31"/>
      <c r="BXT52" s="76"/>
      <c r="BXU52" s="31"/>
      <c r="BXV52" s="76"/>
      <c r="BXW52" s="31"/>
      <c r="BXX52" s="76"/>
      <c r="BXY52" s="31"/>
      <c r="BXZ52" s="77"/>
      <c r="BYA52" s="31"/>
      <c r="BYB52" s="76"/>
      <c r="BYC52" s="31"/>
      <c r="BYD52" s="76"/>
      <c r="BYE52" s="31"/>
      <c r="BYF52" s="76"/>
      <c r="BYG52" s="31"/>
      <c r="BYH52" s="76"/>
      <c r="BYI52" s="31"/>
      <c r="BYJ52" s="76"/>
      <c r="BYK52" s="31"/>
      <c r="BYL52" s="76"/>
      <c r="BYM52" s="31"/>
      <c r="BYN52" s="76"/>
      <c r="BYO52" s="24"/>
      <c r="BYP52" s="76"/>
      <c r="BYQ52" s="31"/>
      <c r="BYR52" s="76"/>
      <c r="BYS52" s="31"/>
      <c r="BYT52" s="76"/>
      <c r="BYU52" s="31"/>
      <c r="BYV52" s="76"/>
      <c r="BYW52" s="31"/>
      <c r="BYX52" s="76"/>
      <c r="BYY52" s="24"/>
      <c r="BYZ52" s="76"/>
      <c r="BZA52" s="31"/>
      <c r="BZB52" s="76"/>
      <c r="BZC52" s="31"/>
      <c r="BZD52" s="76"/>
      <c r="BZE52" s="31"/>
      <c r="BZF52" s="76"/>
      <c r="BZG52" s="24"/>
      <c r="BZH52" s="75"/>
      <c r="BZI52" s="75"/>
      <c r="BZJ52" s="75"/>
      <c r="BZK52" s="35"/>
      <c r="BZL52" s="76"/>
      <c r="BZM52" s="35"/>
      <c r="BZN52" s="76"/>
      <c r="BZO52" s="26"/>
      <c r="BZP52" s="76"/>
      <c r="BZQ52" s="26"/>
      <c r="BZR52" s="76"/>
      <c r="BZS52" s="26"/>
      <c r="BZT52" s="76"/>
      <c r="BZU52" s="26"/>
      <c r="BZV52" s="76"/>
      <c r="BZW52" s="26"/>
      <c r="BZX52" s="76"/>
      <c r="BZY52" s="26"/>
      <c r="BZZ52" s="76"/>
      <c r="CAA52" s="26"/>
      <c r="CAB52" s="76"/>
      <c r="CAC52" s="31"/>
      <c r="CAD52" s="76"/>
      <c r="CAE52" s="31"/>
      <c r="CAF52" s="76"/>
      <c r="CAG52" s="31"/>
      <c r="CAH52" s="76"/>
      <c r="CAI52" s="31"/>
      <c r="CAJ52" s="76"/>
      <c r="CAK52" s="31"/>
      <c r="CAL52" s="76"/>
      <c r="CAM52" s="31"/>
      <c r="CAN52" s="76"/>
      <c r="CAO52" s="31"/>
      <c r="CAP52" s="76"/>
      <c r="CAQ52" s="31"/>
      <c r="CAR52" s="76"/>
      <c r="CAS52" s="31"/>
      <c r="CAT52" s="76"/>
      <c r="CAU52" s="31"/>
      <c r="CAV52" s="76"/>
      <c r="CAW52" s="31"/>
      <c r="CAX52" s="77"/>
      <c r="CAY52" s="31"/>
      <c r="CAZ52" s="76"/>
      <c r="CBA52" s="31"/>
      <c r="CBB52" s="76"/>
      <c r="CBC52" s="31"/>
      <c r="CBD52" s="76"/>
      <c r="CBE52" s="31"/>
      <c r="CBF52" s="76"/>
      <c r="CBG52" s="31"/>
      <c r="CBH52" s="76"/>
      <c r="CBI52" s="31"/>
      <c r="CBJ52" s="76"/>
      <c r="CBK52" s="31"/>
      <c r="CBL52" s="76"/>
      <c r="CBM52" s="24"/>
      <c r="CBN52" s="76"/>
      <c r="CBO52" s="31"/>
      <c r="CBP52" s="76"/>
      <c r="CBQ52" s="31"/>
      <c r="CBR52" s="76"/>
      <c r="CBS52" s="31"/>
      <c r="CBT52" s="76"/>
      <c r="CBU52" s="31"/>
      <c r="CBV52" s="76"/>
      <c r="CBW52" s="24"/>
      <c r="CBX52" s="76"/>
      <c r="CBY52" s="31"/>
      <c r="CBZ52" s="76"/>
      <c r="CCA52" s="31"/>
      <c r="CCB52" s="76"/>
      <c r="CCC52" s="31"/>
      <c r="CCD52" s="76"/>
      <c r="CCE52" s="24"/>
      <c r="CCF52" s="75"/>
      <c r="CCG52" s="75"/>
      <c r="CCH52" s="75"/>
      <c r="CCI52" s="35"/>
      <c r="CCJ52" s="76"/>
      <c r="CCK52" s="35"/>
      <c r="CCL52" s="76"/>
      <c r="CCM52" s="26"/>
      <c r="CCN52" s="76"/>
      <c r="CCO52" s="26"/>
      <c r="CCP52" s="76"/>
      <c r="CCQ52" s="26"/>
      <c r="CCR52" s="76"/>
      <c r="CCS52" s="26"/>
      <c r="CCT52" s="76"/>
      <c r="CCU52" s="26"/>
      <c r="CCV52" s="76"/>
      <c r="CCW52" s="26"/>
      <c r="CCX52" s="76"/>
      <c r="CCY52" s="26"/>
      <c r="CCZ52" s="76"/>
      <c r="CDA52" s="31"/>
      <c r="CDB52" s="76"/>
      <c r="CDC52" s="31"/>
      <c r="CDD52" s="76"/>
      <c r="CDE52" s="31"/>
      <c r="CDF52" s="76"/>
      <c r="CDG52" s="31"/>
      <c r="CDH52" s="76"/>
      <c r="CDI52" s="31"/>
      <c r="CDJ52" s="76"/>
      <c r="CDK52" s="31"/>
      <c r="CDL52" s="76"/>
      <c r="CDM52" s="31"/>
      <c r="CDN52" s="76"/>
      <c r="CDO52" s="31"/>
      <c r="CDP52" s="76"/>
      <c r="CDQ52" s="31"/>
      <c r="CDR52" s="76"/>
      <c r="CDS52" s="31"/>
      <c r="CDT52" s="76"/>
      <c r="CDU52" s="31"/>
      <c r="CDV52" s="77"/>
      <c r="CDW52" s="31"/>
      <c r="CDX52" s="76"/>
      <c r="CDY52" s="31"/>
      <c r="CDZ52" s="76"/>
      <c r="CEA52" s="31"/>
      <c r="CEB52" s="76"/>
      <c r="CEC52" s="31"/>
      <c r="CED52" s="76"/>
      <c r="CEE52" s="31"/>
      <c r="CEF52" s="76"/>
      <c r="CEG52" s="31"/>
      <c r="CEH52" s="76"/>
      <c r="CEI52" s="31"/>
      <c r="CEJ52" s="76"/>
      <c r="CEK52" s="24"/>
      <c r="CEL52" s="76"/>
      <c r="CEM52" s="31"/>
      <c r="CEN52" s="76"/>
      <c r="CEO52" s="31"/>
      <c r="CEP52" s="76"/>
      <c r="CEQ52" s="31"/>
      <c r="CER52" s="76"/>
      <c r="CES52" s="31"/>
      <c r="CET52" s="76"/>
      <c r="CEU52" s="24"/>
      <c r="CEV52" s="76"/>
      <c r="CEW52" s="31"/>
      <c r="CEX52" s="76"/>
      <c r="CEY52" s="31"/>
      <c r="CEZ52" s="76"/>
      <c r="CFA52" s="31"/>
      <c r="CFB52" s="76"/>
      <c r="CFC52" s="24"/>
      <c r="CFD52" s="75"/>
      <c r="CFE52" s="75"/>
      <c r="CFF52" s="75"/>
      <c r="CFG52" s="35"/>
      <c r="CFH52" s="76"/>
      <c r="CFI52" s="35"/>
      <c r="CFJ52" s="76"/>
      <c r="CFK52" s="26"/>
      <c r="CFL52" s="76"/>
      <c r="CFM52" s="26"/>
      <c r="CFN52" s="76"/>
      <c r="CFO52" s="26"/>
      <c r="CFP52" s="76"/>
      <c r="CFQ52" s="26"/>
      <c r="CFR52" s="76"/>
      <c r="CFS52" s="26"/>
      <c r="CFT52" s="76"/>
      <c r="CFU52" s="26"/>
      <c r="CFV52" s="76"/>
      <c r="CFW52" s="26"/>
      <c r="CFX52" s="76"/>
      <c r="CFY52" s="31"/>
      <c r="CFZ52" s="76"/>
      <c r="CGA52" s="31"/>
      <c r="CGB52" s="76"/>
      <c r="CGC52" s="31"/>
      <c r="CGD52" s="76"/>
      <c r="CGE52" s="31"/>
      <c r="CGF52" s="76"/>
      <c r="CGG52" s="31"/>
      <c r="CGH52" s="76"/>
      <c r="CGI52" s="31"/>
      <c r="CGJ52" s="76"/>
      <c r="CGK52" s="31"/>
      <c r="CGL52" s="76"/>
      <c r="CGM52" s="31"/>
      <c r="CGN52" s="76"/>
      <c r="CGO52" s="31"/>
      <c r="CGP52" s="76"/>
      <c r="CGQ52" s="31"/>
      <c r="CGR52" s="76"/>
      <c r="CGS52" s="31"/>
      <c r="CGT52" s="77"/>
      <c r="CGU52" s="31"/>
      <c r="CGV52" s="76"/>
      <c r="CGW52" s="31"/>
      <c r="CGX52" s="76"/>
      <c r="CGY52" s="31"/>
      <c r="CGZ52" s="76"/>
      <c r="CHA52" s="31"/>
      <c r="CHB52" s="76"/>
      <c r="CHC52" s="31"/>
      <c r="CHD52" s="76"/>
      <c r="CHE52" s="31"/>
      <c r="CHF52" s="76"/>
      <c r="CHG52" s="31"/>
      <c r="CHH52" s="76"/>
      <c r="CHI52" s="24"/>
      <c r="CHJ52" s="76"/>
      <c r="CHK52" s="31"/>
      <c r="CHL52" s="76"/>
      <c r="CHM52" s="31"/>
      <c r="CHN52" s="76"/>
      <c r="CHO52" s="31"/>
      <c r="CHP52" s="76"/>
      <c r="CHQ52" s="31"/>
      <c r="CHR52" s="76"/>
      <c r="CHS52" s="24"/>
      <c r="CHT52" s="76"/>
      <c r="CHU52" s="31"/>
      <c r="CHV52" s="76"/>
      <c r="CHW52" s="31"/>
      <c r="CHX52" s="76"/>
      <c r="CHY52" s="31"/>
      <c r="CHZ52" s="76"/>
      <c r="CIA52" s="24"/>
      <c r="CIB52" s="75"/>
      <c r="CIC52" s="75"/>
      <c r="CID52" s="75"/>
      <c r="CIE52" s="35"/>
      <c r="CIF52" s="76"/>
      <c r="CIG52" s="35"/>
      <c r="CIH52" s="76"/>
      <c r="CII52" s="26"/>
      <c r="CIJ52" s="76"/>
      <c r="CIK52" s="26"/>
      <c r="CIL52" s="76"/>
      <c r="CIM52" s="26"/>
      <c r="CIN52" s="76"/>
      <c r="CIO52" s="26"/>
      <c r="CIP52" s="76"/>
      <c r="CIQ52" s="26"/>
      <c r="CIR52" s="76"/>
      <c r="CIS52" s="26"/>
      <c r="CIT52" s="76"/>
      <c r="CIU52" s="26"/>
      <c r="CIV52" s="76"/>
      <c r="CIW52" s="31"/>
      <c r="CIX52" s="76"/>
      <c r="CIY52" s="31"/>
      <c r="CIZ52" s="76"/>
      <c r="CJA52" s="31"/>
      <c r="CJB52" s="76"/>
      <c r="CJC52" s="31"/>
      <c r="CJD52" s="76"/>
      <c r="CJE52" s="31"/>
      <c r="CJF52" s="76"/>
      <c r="CJG52" s="31"/>
      <c r="CJH52" s="76"/>
      <c r="CJI52" s="31"/>
      <c r="CJJ52" s="76"/>
      <c r="CJK52" s="31"/>
      <c r="CJL52" s="76"/>
      <c r="CJM52" s="31"/>
      <c r="CJN52" s="76"/>
      <c r="CJO52" s="31"/>
      <c r="CJP52" s="76"/>
      <c r="CJQ52" s="31"/>
      <c r="CJR52" s="77"/>
      <c r="CJS52" s="31"/>
      <c r="CJT52" s="76"/>
      <c r="CJU52" s="31"/>
      <c r="CJV52" s="76"/>
      <c r="CJW52" s="31"/>
      <c r="CJX52" s="76"/>
      <c r="CJY52" s="31"/>
      <c r="CJZ52" s="76"/>
      <c r="CKA52" s="31"/>
      <c r="CKB52" s="76"/>
      <c r="CKC52" s="31"/>
      <c r="CKD52" s="76"/>
      <c r="CKE52" s="31"/>
      <c r="CKF52" s="76"/>
      <c r="CKG52" s="24"/>
      <c r="CKH52" s="76"/>
      <c r="CKI52" s="31"/>
      <c r="CKJ52" s="76"/>
      <c r="CKK52" s="31"/>
      <c r="CKL52" s="76"/>
      <c r="CKM52" s="31"/>
      <c r="CKN52" s="76"/>
      <c r="CKO52" s="31"/>
      <c r="CKP52" s="76"/>
      <c r="CKQ52" s="24"/>
      <c r="CKR52" s="76"/>
      <c r="CKS52" s="31"/>
      <c r="CKT52" s="76"/>
      <c r="CKU52" s="31"/>
      <c r="CKV52" s="76"/>
      <c r="CKW52" s="31"/>
      <c r="CKX52" s="76"/>
      <c r="CKY52" s="24"/>
      <c r="CKZ52" s="75"/>
      <c r="CLA52" s="75"/>
      <c r="CLB52" s="75"/>
      <c r="CLC52" s="35"/>
      <c r="CLD52" s="76"/>
      <c r="CLE52" s="35"/>
      <c r="CLF52" s="76"/>
      <c r="CLG52" s="26"/>
      <c r="CLH52" s="76"/>
      <c r="CLI52" s="26"/>
      <c r="CLJ52" s="76"/>
      <c r="CLK52" s="26"/>
      <c r="CLL52" s="76"/>
      <c r="CLM52" s="26"/>
      <c r="CLN52" s="76"/>
      <c r="CLO52" s="26"/>
      <c r="CLP52" s="76"/>
      <c r="CLQ52" s="26"/>
      <c r="CLR52" s="76"/>
      <c r="CLS52" s="26"/>
      <c r="CLT52" s="76"/>
      <c r="CLU52" s="31"/>
      <c r="CLV52" s="76"/>
      <c r="CLW52" s="31"/>
      <c r="CLX52" s="76"/>
      <c r="CLY52" s="31"/>
      <c r="CLZ52" s="76"/>
      <c r="CMA52" s="31"/>
      <c r="CMB52" s="76"/>
      <c r="CMC52" s="31"/>
      <c r="CMD52" s="76"/>
      <c r="CME52" s="31"/>
      <c r="CMF52" s="76"/>
      <c r="CMG52" s="31"/>
      <c r="CMH52" s="76"/>
      <c r="CMI52" s="31"/>
      <c r="CMJ52" s="76"/>
      <c r="CMK52" s="31"/>
      <c r="CML52" s="76"/>
      <c r="CMM52" s="31"/>
      <c r="CMN52" s="76"/>
      <c r="CMO52" s="31"/>
      <c r="CMP52" s="77"/>
      <c r="CMQ52" s="31"/>
      <c r="CMR52" s="76"/>
      <c r="CMS52" s="31"/>
      <c r="CMT52" s="76"/>
      <c r="CMU52" s="31"/>
      <c r="CMV52" s="76"/>
      <c r="CMW52" s="31"/>
      <c r="CMX52" s="76"/>
      <c r="CMY52" s="31"/>
      <c r="CMZ52" s="76"/>
      <c r="CNA52" s="31"/>
      <c r="CNB52" s="76"/>
      <c r="CNC52" s="31"/>
      <c r="CND52" s="76"/>
      <c r="CNE52" s="24"/>
      <c r="CNF52" s="76"/>
      <c r="CNG52" s="31"/>
      <c r="CNH52" s="76"/>
      <c r="CNI52" s="31"/>
      <c r="CNJ52" s="76"/>
      <c r="CNK52" s="31"/>
      <c r="CNL52" s="76"/>
      <c r="CNM52" s="31"/>
      <c r="CNN52" s="76"/>
      <c r="CNO52" s="24"/>
      <c r="CNP52" s="76"/>
      <c r="CNQ52" s="31"/>
      <c r="CNR52" s="76"/>
      <c r="CNS52" s="31"/>
      <c r="CNT52" s="76"/>
      <c r="CNU52" s="31"/>
      <c r="CNV52" s="76"/>
      <c r="CNW52" s="24"/>
      <c r="CNX52" s="75"/>
      <c r="CNY52" s="75"/>
      <c r="CNZ52" s="75"/>
      <c r="COA52" s="35"/>
      <c r="COB52" s="76"/>
      <c r="COC52" s="35"/>
      <c r="COD52" s="76"/>
      <c r="COE52" s="26"/>
      <c r="COF52" s="76"/>
      <c r="COG52" s="26"/>
      <c r="COH52" s="76"/>
      <c r="COI52" s="26"/>
      <c r="COJ52" s="76"/>
      <c r="COK52" s="26"/>
      <c r="COL52" s="76"/>
      <c r="COM52" s="26"/>
      <c r="CON52" s="76"/>
      <c r="COO52" s="26"/>
      <c r="COP52" s="76"/>
      <c r="COQ52" s="26"/>
      <c r="COR52" s="76"/>
      <c r="COS52" s="31"/>
      <c r="COT52" s="76"/>
      <c r="COU52" s="31"/>
      <c r="COV52" s="76"/>
      <c r="COW52" s="31"/>
      <c r="COX52" s="76"/>
      <c r="COY52" s="31"/>
      <c r="COZ52" s="76"/>
      <c r="CPA52" s="31"/>
      <c r="CPB52" s="76"/>
      <c r="CPC52" s="31"/>
      <c r="CPD52" s="76"/>
      <c r="CPE52" s="31"/>
      <c r="CPF52" s="76"/>
      <c r="CPG52" s="31"/>
      <c r="CPH52" s="76"/>
      <c r="CPI52" s="31"/>
      <c r="CPJ52" s="76"/>
      <c r="CPK52" s="31"/>
      <c r="CPL52" s="76"/>
      <c r="CPM52" s="31"/>
      <c r="CPN52" s="77"/>
      <c r="CPO52" s="31"/>
      <c r="CPP52" s="76"/>
      <c r="CPQ52" s="31"/>
      <c r="CPR52" s="76"/>
      <c r="CPS52" s="31"/>
      <c r="CPT52" s="76"/>
      <c r="CPU52" s="31"/>
      <c r="CPV52" s="76"/>
      <c r="CPW52" s="31"/>
      <c r="CPX52" s="76"/>
      <c r="CPY52" s="31"/>
      <c r="CPZ52" s="76"/>
      <c r="CQA52" s="31"/>
      <c r="CQB52" s="76"/>
      <c r="CQC52" s="24"/>
      <c r="CQD52" s="76"/>
      <c r="CQE52" s="31"/>
      <c r="CQF52" s="76"/>
      <c r="CQG52" s="31"/>
      <c r="CQH52" s="76"/>
      <c r="CQI52" s="31"/>
      <c r="CQJ52" s="76"/>
      <c r="CQK52" s="31"/>
      <c r="CQL52" s="76"/>
      <c r="CQM52" s="24"/>
      <c r="CQN52" s="76"/>
      <c r="CQO52" s="31"/>
      <c r="CQP52" s="76"/>
      <c r="CQQ52" s="31"/>
      <c r="CQR52" s="76"/>
      <c r="CQS52" s="31"/>
      <c r="CQT52" s="76"/>
      <c r="CQU52" s="24"/>
      <c r="CQV52" s="75"/>
      <c r="CQW52" s="75"/>
      <c r="CQX52" s="75"/>
      <c r="CQY52" s="35"/>
      <c r="CQZ52" s="76"/>
      <c r="CRA52" s="35"/>
      <c r="CRB52" s="76"/>
      <c r="CRC52" s="26"/>
      <c r="CRD52" s="76"/>
      <c r="CRE52" s="26"/>
      <c r="CRF52" s="76"/>
      <c r="CRG52" s="26"/>
      <c r="CRH52" s="76"/>
      <c r="CRI52" s="26"/>
      <c r="CRJ52" s="76"/>
      <c r="CRK52" s="26"/>
      <c r="CRL52" s="76"/>
      <c r="CRM52" s="26"/>
      <c r="CRN52" s="76"/>
      <c r="CRO52" s="26"/>
      <c r="CRP52" s="76"/>
      <c r="CRQ52" s="31"/>
      <c r="CRR52" s="76"/>
      <c r="CRS52" s="31"/>
      <c r="CRT52" s="76"/>
      <c r="CRU52" s="31"/>
      <c r="CRV52" s="76"/>
      <c r="CRW52" s="31"/>
      <c r="CRX52" s="76"/>
      <c r="CRY52" s="31"/>
      <c r="CRZ52" s="76"/>
      <c r="CSA52" s="31"/>
      <c r="CSB52" s="76"/>
      <c r="CSC52" s="31"/>
      <c r="CSD52" s="76"/>
      <c r="CSE52" s="31"/>
      <c r="CSF52" s="76"/>
      <c r="CSG52" s="31"/>
      <c r="CSH52" s="76"/>
      <c r="CSI52" s="31"/>
      <c r="CSJ52" s="76"/>
      <c r="CSK52" s="31"/>
      <c r="CSL52" s="77"/>
      <c r="CSM52" s="31"/>
      <c r="CSN52" s="76"/>
      <c r="CSO52" s="31"/>
      <c r="CSP52" s="76"/>
      <c r="CSQ52" s="31"/>
      <c r="CSR52" s="76"/>
      <c r="CSS52" s="31"/>
      <c r="CST52" s="76"/>
      <c r="CSU52" s="31"/>
      <c r="CSV52" s="76"/>
      <c r="CSW52" s="31"/>
      <c r="CSX52" s="76"/>
      <c r="CSY52" s="31"/>
      <c r="CSZ52" s="76"/>
      <c r="CTA52" s="24"/>
      <c r="CTB52" s="76"/>
      <c r="CTC52" s="31"/>
      <c r="CTD52" s="76"/>
      <c r="CTE52" s="31"/>
      <c r="CTF52" s="76"/>
      <c r="CTG52" s="31"/>
      <c r="CTH52" s="76"/>
      <c r="CTI52" s="31"/>
      <c r="CTJ52" s="76"/>
      <c r="CTK52" s="24"/>
      <c r="CTL52" s="76"/>
      <c r="CTM52" s="31"/>
      <c r="CTN52" s="76"/>
      <c r="CTO52" s="31"/>
      <c r="CTP52" s="76"/>
      <c r="CTQ52" s="31"/>
      <c r="CTR52" s="76"/>
      <c r="CTS52" s="24"/>
      <c r="CTT52" s="75"/>
      <c r="CTU52" s="75"/>
      <c r="CTV52" s="75"/>
      <c r="CTW52" s="35"/>
      <c r="CTX52" s="76"/>
      <c r="CTY52" s="35"/>
      <c r="CTZ52" s="76"/>
      <c r="CUA52" s="26"/>
      <c r="CUB52" s="76"/>
      <c r="CUC52" s="26"/>
      <c r="CUD52" s="76"/>
      <c r="CUE52" s="26"/>
      <c r="CUF52" s="76"/>
      <c r="CUG52" s="26"/>
      <c r="CUH52" s="76"/>
      <c r="CUI52" s="26"/>
      <c r="CUJ52" s="76"/>
      <c r="CUK52" s="26"/>
      <c r="CUL52" s="76"/>
      <c r="CUM52" s="26"/>
      <c r="CUN52" s="76"/>
      <c r="CUO52" s="31"/>
      <c r="CUP52" s="76"/>
      <c r="CUQ52" s="31"/>
      <c r="CUR52" s="76"/>
      <c r="CUS52" s="31"/>
      <c r="CUT52" s="76"/>
      <c r="CUU52" s="31"/>
      <c r="CUV52" s="76"/>
      <c r="CUW52" s="31"/>
      <c r="CUX52" s="76"/>
      <c r="CUY52" s="31"/>
      <c r="CUZ52" s="76"/>
      <c r="CVA52" s="31"/>
      <c r="CVB52" s="76"/>
      <c r="CVC52" s="31"/>
      <c r="CVD52" s="76"/>
      <c r="CVE52" s="31"/>
      <c r="CVF52" s="76"/>
      <c r="CVG52" s="31"/>
      <c r="CVH52" s="76"/>
      <c r="CVI52" s="31"/>
      <c r="CVJ52" s="77"/>
      <c r="CVK52" s="31"/>
      <c r="CVL52" s="76"/>
      <c r="CVM52" s="31"/>
      <c r="CVN52" s="76"/>
      <c r="CVO52" s="31"/>
      <c r="CVP52" s="76"/>
      <c r="CVQ52" s="31"/>
      <c r="CVR52" s="76"/>
      <c r="CVS52" s="31"/>
      <c r="CVT52" s="76"/>
      <c r="CVU52" s="31"/>
      <c r="CVV52" s="76"/>
      <c r="CVW52" s="31"/>
      <c r="CVX52" s="76"/>
      <c r="CVY52" s="24"/>
      <c r="CVZ52" s="76"/>
      <c r="CWA52" s="31"/>
      <c r="CWB52" s="76"/>
      <c r="CWC52" s="31"/>
      <c r="CWD52" s="76"/>
      <c r="CWE52" s="31"/>
      <c r="CWF52" s="76"/>
      <c r="CWG52" s="31"/>
      <c r="CWH52" s="76"/>
      <c r="CWI52" s="24"/>
      <c r="CWJ52" s="76"/>
      <c r="CWK52" s="31"/>
      <c r="CWL52" s="76"/>
      <c r="CWM52" s="31"/>
      <c r="CWN52" s="76"/>
      <c r="CWO52" s="31"/>
      <c r="CWP52" s="76"/>
      <c r="CWQ52" s="24"/>
      <c r="CWR52" s="75"/>
      <c r="CWS52" s="75"/>
      <c r="CWT52" s="75"/>
      <c r="CWU52" s="35"/>
      <c r="CWV52" s="76"/>
      <c r="CWW52" s="35"/>
      <c r="CWX52" s="76"/>
      <c r="CWY52" s="26"/>
      <c r="CWZ52" s="76"/>
      <c r="CXA52" s="26"/>
      <c r="CXB52" s="76"/>
      <c r="CXC52" s="26"/>
      <c r="CXD52" s="76"/>
      <c r="CXE52" s="26"/>
      <c r="CXF52" s="76"/>
      <c r="CXG52" s="26"/>
      <c r="CXH52" s="76"/>
      <c r="CXI52" s="26"/>
      <c r="CXJ52" s="76"/>
      <c r="CXK52" s="26"/>
      <c r="CXL52" s="76"/>
      <c r="CXM52" s="31"/>
      <c r="CXN52" s="76"/>
      <c r="CXO52" s="31"/>
      <c r="CXP52" s="76"/>
      <c r="CXQ52" s="31"/>
      <c r="CXR52" s="76"/>
      <c r="CXS52" s="31"/>
      <c r="CXT52" s="76"/>
      <c r="CXU52" s="31"/>
      <c r="CXV52" s="76"/>
      <c r="CXW52" s="31"/>
      <c r="CXX52" s="76"/>
      <c r="CXY52" s="31"/>
      <c r="CXZ52" s="76"/>
      <c r="CYA52" s="31"/>
      <c r="CYB52" s="76"/>
      <c r="CYC52" s="31"/>
      <c r="CYD52" s="76"/>
      <c r="CYE52" s="31"/>
      <c r="CYF52" s="76"/>
      <c r="CYG52" s="31"/>
      <c r="CYH52" s="77"/>
      <c r="CYI52" s="31"/>
      <c r="CYJ52" s="76"/>
      <c r="CYK52" s="31"/>
      <c r="CYL52" s="76"/>
      <c r="CYM52" s="31"/>
      <c r="CYN52" s="76"/>
      <c r="CYO52" s="31"/>
      <c r="CYP52" s="76"/>
      <c r="CYQ52" s="31"/>
      <c r="CYR52" s="76"/>
      <c r="CYS52" s="31"/>
      <c r="CYT52" s="76"/>
      <c r="CYU52" s="31"/>
      <c r="CYV52" s="76"/>
      <c r="CYW52" s="24"/>
      <c r="CYX52" s="76"/>
      <c r="CYY52" s="31"/>
      <c r="CYZ52" s="76"/>
      <c r="CZA52" s="31"/>
      <c r="CZB52" s="76"/>
      <c r="CZC52" s="31"/>
      <c r="CZD52" s="76"/>
      <c r="CZE52" s="31"/>
      <c r="CZF52" s="76"/>
      <c r="CZG52" s="24"/>
      <c r="CZH52" s="76"/>
      <c r="CZI52" s="31"/>
      <c r="CZJ52" s="76"/>
      <c r="CZK52" s="31"/>
      <c r="CZL52" s="76"/>
      <c r="CZM52" s="31"/>
      <c r="CZN52" s="76"/>
      <c r="CZO52" s="24"/>
      <c r="CZP52" s="75"/>
      <c r="CZQ52" s="75"/>
      <c r="CZR52" s="75"/>
      <c r="CZS52" s="35"/>
      <c r="CZT52" s="76"/>
      <c r="CZU52" s="35"/>
      <c r="CZV52" s="76"/>
      <c r="CZW52" s="26"/>
      <c r="CZX52" s="76"/>
      <c r="CZY52" s="26"/>
      <c r="CZZ52" s="76"/>
      <c r="DAA52" s="26"/>
      <c r="DAB52" s="76"/>
      <c r="DAC52" s="26"/>
      <c r="DAD52" s="76"/>
      <c r="DAE52" s="26"/>
      <c r="DAF52" s="76"/>
      <c r="DAG52" s="26"/>
      <c r="DAH52" s="76"/>
      <c r="DAI52" s="26"/>
      <c r="DAJ52" s="76"/>
      <c r="DAK52" s="31"/>
      <c r="DAL52" s="76"/>
      <c r="DAM52" s="31"/>
      <c r="DAN52" s="76"/>
      <c r="DAO52" s="31"/>
      <c r="DAP52" s="76"/>
      <c r="DAQ52" s="31"/>
      <c r="DAR52" s="76"/>
      <c r="DAS52" s="31"/>
      <c r="DAT52" s="76"/>
      <c r="DAU52" s="31"/>
      <c r="DAV52" s="76"/>
      <c r="DAW52" s="31"/>
      <c r="DAX52" s="76"/>
      <c r="DAY52" s="31"/>
      <c r="DAZ52" s="76"/>
      <c r="DBA52" s="31"/>
      <c r="DBB52" s="76"/>
      <c r="DBC52" s="31"/>
      <c r="DBD52" s="76"/>
      <c r="DBE52" s="31"/>
      <c r="DBF52" s="77"/>
      <c r="DBG52" s="31"/>
      <c r="DBH52" s="76"/>
      <c r="DBI52" s="31"/>
      <c r="DBJ52" s="76"/>
      <c r="DBK52" s="31"/>
      <c r="DBL52" s="76"/>
      <c r="DBM52" s="31"/>
      <c r="DBN52" s="76"/>
      <c r="DBO52" s="31"/>
      <c r="DBP52" s="76"/>
      <c r="DBQ52" s="31"/>
      <c r="DBR52" s="76"/>
      <c r="DBS52" s="31"/>
      <c r="DBT52" s="76"/>
      <c r="DBU52" s="24"/>
      <c r="DBV52" s="76"/>
      <c r="DBW52" s="31"/>
      <c r="DBX52" s="76"/>
      <c r="DBY52" s="31"/>
      <c r="DBZ52" s="76"/>
      <c r="DCA52" s="31"/>
      <c r="DCB52" s="76"/>
      <c r="DCC52" s="31"/>
      <c r="DCD52" s="76"/>
      <c r="DCE52" s="24"/>
      <c r="DCF52" s="76"/>
      <c r="DCG52" s="31"/>
      <c r="DCH52" s="76"/>
      <c r="DCI52" s="31"/>
      <c r="DCJ52" s="76"/>
      <c r="DCK52" s="31"/>
      <c r="DCL52" s="76"/>
      <c r="DCM52" s="24"/>
      <c r="DCN52" s="75"/>
      <c r="DCO52" s="75"/>
      <c r="DCP52" s="75"/>
      <c r="DCQ52" s="35"/>
      <c r="DCR52" s="76"/>
      <c r="DCS52" s="35"/>
      <c r="DCT52" s="76"/>
      <c r="DCU52" s="26"/>
      <c r="DCV52" s="76"/>
      <c r="DCW52" s="26"/>
      <c r="DCX52" s="76"/>
      <c r="DCY52" s="26"/>
      <c r="DCZ52" s="76"/>
      <c r="DDA52" s="26"/>
      <c r="DDB52" s="76"/>
      <c r="DDC52" s="26"/>
      <c r="DDD52" s="76"/>
      <c r="DDE52" s="26"/>
      <c r="DDF52" s="76"/>
      <c r="DDG52" s="26"/>
      <c r="DDH52" s="76"/>
      <c r="DDI52" s="31"/>
      <c r="DDJ52" s="76"/>
      <c r="DDK52" s="31"/>
      <c r="DDL52" s="76"/>
      <c r="DDM52" s="31"/>
      <c r="DDN52" s="76"/>
      <c r="DDO52" s="31"/>
      <c r="DDP52" s="76"/>
      <c r="DDQ52" s="31"/>
      <c r="DDR52" s="76"/>
      <c r="DDS52" s="31"/>
      <c r="DDT52" s="76"/>
      <c r="DDU52" s="31"/>
      <c r="DDV52" s="76"/>
      <c r="DDW52" s="31"/>
      <c r="DDX52" s="76"/>
      <c r="DDY52" s="31"/>
      <c r="DDZ52" s="76"/>
      <c r="DEA52" s="31"/>
      <c r="DEB52" s="76"/>
      <c r="DEC52" s="31"/>
      <c r="DED52" s="77"/>
      <c r="DEE52" s="31"/>
      <c r="DEF52" s="76"/>
      <c r="DEG52" s="31"/>
      <c r="DEH52" s="76"/>
      <c r="DEI52" s="31"/>
      <c r="DEJ52" s="76"/>
      <c r="DEK52" s="31"/>
      <c r="DEL52" s="76"/>
      <c r="DEM52" s="31"/>
      <c r="DEN52" s="76"/>
      <c r="DEO52" s="31"/>
      <c r="DEP52" s="76"/>
      <c r="DEQ52" s="31"/>
      <c r="DER52" s="76"/>
      <c r="DES52" s="24"/>
      <c r="DET52" s="76"/>
      <c r="DEU52" s="31"/>
      <c r="DEV52" s="76"/>
      <c r="DEW52" s="31"/>
      <c r="DEX52" s="76"/>
      <c r="DEY52" s="31"/>
      <c r="DEZ52" s="76"/>
      <c r="DFA52" s="31"/>
      <c r="DFB52" s="76"/>
      <c r="DFC52" s="24"/>
      <c r="DFD52" s="76"/>
      <c r="DFE52" s="31"/>
      <c r="DFF52" s="76"/>
      <c r="DFG52" s="31"/>
      <c r="DFH52" s="76"/>
      <c r="DFI52" s="31"/>
      <c r="DFJ52" s="76"/>
      <c r="DFK52" s="24"/>
      <c r="DFL52" s="75"/>
      <c r="DFM52" s="75"/>
      <c r="DFN52" s="75"/>
      <c r="DFO52" s="35"/>
      <c r="DFP52" s="76"/>
      <c r="DFQ52" s="35"/>
      <c r="DFR52" s="76"/>
      <c r="DFS52" s="26"/>
      <c r="DFT52" s="76"/>
      <c r="DFU52" s="26"/>
      <c r="DFV52" s="76"/>
      <c r="DFW52" s="26"/>
      <c r="DFX52" s="76"/>
      <c r="DFY52" s="26"/>
      <c r="DFZ52" s="76"/>
      <c r="DGA52" s="26"/>
      <c r="DGB52" s="76"/>
      <c r="DGC52" s="26"/>
      <c r="DGD52" s="76"/>
      <c r="DGE52" s="26"/>
      <c r="DGF52" s="76"/>
      <c r="DGG52" s="31"/>
      <c r="DGH52" s="76"/>
      <c r="DGI52" s="31"/>
      <c r="DGJ52" s="76"/>
      <c r="DGK52" s="31"/>
      <c r="DGL52" s="76"/>
      <c r="DGM52" s="31"/>
      <c r="DGN52" s="76"/>
      <c r="DGO52" s="31"/>
      <c r="DGP52" s="76"/>
      <c r="DGQ52" s="31"/>
      <c r="DGR52" s="76"/>
      <c r="DGS52" s="31"/>
      <c r="DGT52" s="76"/>
      <c r="DGU52" s="31"/>
      <c r="DGV52" s="76"/>
      <c r="DGW52" s="31"/>
      <c r="DGX52" s="76"/>
      <c r="DGY52" s="31"/>
      <c r="DGZ52" s="76"/>
      <c r="DHA52" s="31"/>
      <c r="DHB52" s="77"/>
      <c r="DHC52" s="31"/>
      <c r="DHD52" s="76"/>
      <c r="DHE52" s="31"/>
      <c r="DHF52" s="76"/>
      <c r="DHG52" s="31"/>
      <c r="DHH52" s="76"/>
      <c r="DHI52" s="31"/>
      <c r="DHJ52" s="76"/>
      <c r="DHK52" s="31"/>
      <c r="DHL52" s="76"/>
      <c r="DHM52" s="31"/>
      <c r="DHN52" s="76"/>
      <c r="DHO52" s="31"/>
      <c r="DHP52" s="76"/>
      <c r="DHQ52" s="24"/>
      <c r="DHR52" s="76"/>
      <c r="DHS52" s="31"/>
      <c r="DHT52" s="76"/>
      <c r="DHU52" s="31"/>
      <c r="DHV52" s="76"/>
      <c r="DHW52" s="31"/>
      <c r="DHX52" s="76"/>
      <c r="DHY52" s="31"/>
      <c r="DHZ52" s="76"/>
      <c r="DIA52" s="24"/>
      <c r="DIB52" s="76"/>
      <c r="DIC52" s="31"/>
      <c r="DID52" s="76"/>
      <c r="DIE52" s="31"/>
      <c r="DIF52" s="76"/>
      <c r="DIG52" s="31"/>
      <c r="DIH52" s="76"/>
      <c r="DII52" s="24"/>
      <c r="DIJ52" s="75"/>
      <c r="DIK52" s="75"/>
      <c r="DIL52" s="75"/>
      <c r="DIM52" s="35"/>
      <c r="DIN52" s="76"/>
      <c r="DIO52" s="35"/>
      <c r="DIP52" s="76"/>
      <c r="DIQ52" s="26"/>
      <c r="DIR52" s="76"/>
      <c r="DIS52" s="26"/>
      <c r="DIT52" s="76"/>
      <c r="DIU52" s="26"/>
      <c r="DIV52" s="76"/>
      <c r="DIW52" s="26"/>
      <c r="DIX52" s="76"/>
      <c r="DIY52" s="26"/>
      <c r="DIZ52" s="76"/>
      <c r="DJA52" s="26"/>
      <c r="DJB52" s="76"/>
      <c r="DJC52" s="26"/>
      <c r="DJD52" s="76"/>
      <c r="DJE52" s="31"/>
      <c r="DJF52" s="76"/>
      <c r="DJG52" s="31"/>
      <c r="DJH52" s="76"/>
      <c r="DJI52" s="31"/>
      <c r="DJJ52" s="76"/>
      <c r="DJK52" s="31"/>
      <c r="DJL52" s="76"/>
      <c r="DJM52" s="31"/>
      <c r="DJN52" s="76"/>
      <c r="DJO52" s="31"/>
      <c r="DJP52" s="76"/>
      <c r="DJQ52" s="31"/>
      <c r="DJR52" s="76"/>
      <c r="DJS52" s="31"/>
      <c r="DJT52" s="76"/>
      <c r="DJU52" s="31"/>
      <c r="DJV52" s="76"/>
      <c r="DJW52" s="31"/>
      <c r="DJX52" s="76"/>
      <c r="DJY52" s="31"/>
      <c r="DJZ52" s="77"/>
      <c r="DKA52" s="31"/>
      <c r="DKB52" s="76"/>
      <c r="DKC52" s="31"/>
      <c r="DKD52" s="76"/>
      <c r="DKE52" s="31"/>
      <c r="DKF52" s="76"/>
      <c r="DKG52" s="31"/>
      <c r="DKH52" s="76"/>
      <c r="DKI52" s="31"/>
      <c r="DKJ52" s="76"/>
      <c r="DKK52" s="31"/>
      <c r="DKL52" s="76"/>
      <c r="DKM52" s="31"/>
      <c r="DKN52" s="76"/>
      <c r="DKO52" s="24"/>
      <c r="DKP52" s="76"/>
      <c r="DKQ52" s="31"/>
      <c r="DKR52" s="76"/>
      <c r="DKS52" s="31"/>
      <c r="DKT52" s="76"/>
      <c r="DKU52" s="31"/>
      <c r="DKV52" s="76"/>
      <c r="DKW52" s="31"/>
      <c r="DKX52" s="76"/>
      <c r="DKY52" s="24"/>
      <c r="DKZ52" s="76"/>
      <c r="DLA52" s="31"/>
      <c r="DLB52" s="76"/>
      <c r="DLC52" s="31"/>
      <c r="DLD52" s="76"/>
      <c r="DLE52" s="31"/>
      <c r="DLF52" s="76"/>
      <c r="DLG52" s="24"/>
      <c r="DLH52" s="75"/>
      <c r="DLI52" s="75"/>
      <c r="DLJ52" s="75"/>
      <c r="DLK52" s="35"/>
      <c r="DLL52" s="76"/>
      <c r="DLM52" s="35"/>
      <c r="DLN52" s="76"/>
      <c r="DLO52" s="26"/>
      <c r="DLP52" s="76"/>
      <c r="DLQ52" s="26"/>
      <c r="DLR52" s="76"/>
      <c r="DLS52" s="26"/>
      <c r="DLT52" s="76"/>
      <c r="DLU52" s="26"/>
      <c r="DLV52" s="76"/>
      <c r="DLW52" s="26"/>
      <c r="DLX52" s="76"/>
      <c r="DLY52" s="26"/>
      <c r="DLZ52" s="76"/>
      <c r="DMA52" s="26"/>
      <c r="DMB52" s="76"/>
      <c r="DMC52" s="31"/>
      <c r="DMD52" s="76"/>
      <c r="DME52" s="31"/>
      <c r="DMF52" s="76"/>
      <c r="DMG52" s="31"/>
      <c r="DMH52" s="76"/>
      <c r="DMI52" s="31"/>
      <c r="DMJ52" s="76"/>
      <c r="DMK52" s="31"/>
      <c r="DML52" s="76"/>
      <c r="DMM52" s="31"/>
      <c r="DMN52" s="76"/>
      <c r="DMO52" s="31"/>
      <c r="DMP52" s="76"/>
      <c r="DMQ52" s="31"/>
      <c r="DMR52" s="76"/>
      <c r="DMS52" s="31"/>
      <c r="DMT52" s="76"/>
      <c r="DMU52" s="31"/>
      <c r="DMV52" s="76"/>
      <c r="DMW52" s="31"/>
      <c r="DMX52" s="77"/>
      <c r="DMY52" s="31"/>
      <c r="DMZ52" s="76"/>
      <c r="DNA52" s="31"/>
      <c r="DNB52" s="76"/>
      <c r="DNC52" s="31"/>
      <c r="DND52" s="76"/>
      <c r="DNE52" s="31"/>
      <c r="DNF52" s="76"/>
      <c r="DNG52" s="31"/>
      <c r="DNH52" s="76"/>
      <c r="DNI52" s="31"/>
      <c r="DNJ52" s="76"/>
      <c r="DNK52" s="31"/>
      <c r="DNL52" s="76"/>
      <c r="DNM52" s="24"/>
      <c r="DNN52" s="76"/>
      <c r="DNO52" s="31"/>
      <c r="DNP52" s="76"/>
      <c r="DNQ52" s="31"/>
      <c r="DNR52" s="76"/>
      <c r="DNS52" s="31"/>
      <c r="DNT52" s="76"/>
      <c r="DNU52" s="31"/>
      <c r="DNV52" s="76"/>
      <c r="DNW52" s="24"/>
      <c r="DNX52" s="76"/>
      <c r="DNY52" s="31"/>
      <c r="DNZ52" s="76"/>
      <c r="DOA52" s="31"/>
      <c r="DOB52" s="76"/>
      <c r="DOC52" s="31"/>
      <c r="DOD52" s="76"/>
      <c r="DOE52" s="24"/>
      <c r="DOF52" s="75"/>
      <c r="DOG52" s="75"/>
      <c r="DOH52" s="75"/>
      <c r="DOI52" s="35"/>
      <c r="DOJ52" s="76"/>
      <c r="DOK52" s="35"/>
      <c r="DOL52" s="76"/>
      <c r="DOM52" s="26"/>
      <c r="DON52" s="76"/>
      <c r="DOO52" s="26"/>
      <c r="DOP52" s="76"/>
      <c r="DOQ52" s="26"/>
      <c r="DOR52" s="76"/>
      <c r="DOS52" s="26"/>
      <c r="DOT52" s="76"/>
      <c r="DOU52" s="26"/>
      <c r="DOV52" s="76"/>
      <c r="DOW52" s="26"/>
      <c r="DOX52" s="76"/>
      <c r="DOY52" s="26"/>
      <c r="DOZ52" s="76"/>
      <c r="DPA52" s="31"/>
      <c r="DPB52" s="76"/>
      <c r="DPC52" s="31"/>
      <c r="DPD52" s="76"/>
      <c r="DPE52" s="31"/>
      <c r="DPF52" s="76"/>
      <c r="DPG52" s="31"/>
      <c r="DPH52" s="76"/>
      <c r="DPI52" s="31"/>
      <c r="DPJ52" s="76"/>
      <c r="DPK52" s="31"/>
      <c r="DPL52" s="76"/>
      <c r="DPM52" s="31"/>
      <c r="DPN52" s="76"/>
      <c r="DPO52" s="31"/>
      <c r="DPP52" s="76"/>
      <c r="DPQ52" s="31"/>
      <c r="DPR52" s="76"/>
      <c r="DPS52" s="31"/>
      <c r="DPT52" s="76"/>
      <c r="DPU52" s="31"/>
      <c r="DPV52" s="77"/>
      <c r="DPW52" s="31"/>
      <c r="DPX52" s="76"/>
      <c r="DPY52" s="31"/>
      <c r="DPZ52" s="76"/>
      <c r="DQA52" s="31"/>
      <c r="DQB52" s="76"/>
      <c r="DQC52" s="31"/>
      <c r="DQD52" s="76"/>
      <c r="DQE52" s="31"/>
      <c r="DQF52" s="76"/>
      <c r="DQG52" s="31"/>
      <c r="DQH52" s="76"/>
      <c r="DQI52" s="31"/>
      <c r="DQJ52" s="76"/>
      <c r="DQK52" s="24"/>
      <c r="DQL52" s="76"/>
      <c r="DQM52" s="31"/>
      <c r="DQN52" s="76"/>
      <c r="DQO52" s="31"/>
      <c r="DQP52" s="76"/>
      <c r="DQQ52" s="31"/>
      <c r="DQR52" s="76"/>
      <c r="DQS52" s="31"/>
      <c r="DQT52" s="76"/>
      <c r="DQU52" s="24"/>
      <c r="DQV52" s="76"/>
      <c r="DQW52" s="31"/>
      <c r="DQX52" s="76"/>
      <c r="DQY52" s="31"/>
      <c r="DQZ52" s="76"/>
      <c r="DRA52" s="31"/>
      <c r="DRB52" s="76"/>
      <c r="DRC52" s="24"/>
      <c r="DRD52" s="75"/>
      <c r="DRE52" s="75"/>
      <c r="DRF52" s="75"/>
      <c r="DRG52" s="35"/>
      <c r="DRH52" s="76"/>
      <c r="DRI52" s="35"/>
      <c r="DRJ52" s="76"/>
      <c r="DRK52" s="26"/>
      <c r="DRL52" s="76"/>
      <c r="DRM52" s="26"/>
      <c r="DRN52" s="76"/>
      <c r="DRO52" s="26"/>
      <c r="DRP52" s="76"/>
      <c r="DRQ52" s="26"/>
      <c r="DRR52" s="76"/>
      <c r="DRS52" s="26"/>
      <c r="DRT52" s="76"/>
      <c r="DRU52" s="26"/>
      <c r="DRV52" s="76"/>
      <c r="DRW52" s="26"/>
      <c r="DRX52" s="76"/>
      <c r="DRY52" s="31"/>
      <c r="DRZ52" s="76"/>
      <c r="DSA52" s="31"/>
      <c r="DSB52" s="76"/>
      <c r="DSC52" s="31"/>
      <c r="DSD52" s="76"/>
      <c r="DSE52" s="31"/>
      <c r="DSF52" s="76"/>
      <c r="DSG52" s="31"/>
      <c r="DSH52" s="76"/>
      <c r="DSI52" s="31"/>
      <c r="DSJ52" s="76"/>
      <c r="DSK52" s="31"/>
      <c r="DSL52" s="76"/>
      <c r="DSM52" s="31"/>
      <c r="DSN52" s="76"/>
      <c r="DSO52" s="31"/>
      <c r="DSP52" s="76"/>
      <c r="DSQ52" s="31"/>
      <c r="DSR52" s="76"/>
      <c r="DSS52" s="31"/>
      <c r="DST52" s="77"/>
      <c r="DSU52" s="31"/>
      <c r="DSV52" s="76"/>
      <c r="DSW52" s="31"/>
      <c r="DSX52" s="76"/>
      <c r="DSY52" s="31"/>
      <c r="DSZ52" s="76"/>
      <c r="DTA52" s="31"/>
      <c r="DTB52" s="76"/>
      <c r="DTC52" s="31"/>
      <c r="DTD52" s="76"/>
      <c r="DTE52" s="31"/>
      <c r="DTF52" s="76"/>
      <c r="DTG52" s="31"/>
      <c r="DTH52" s="76"/>
      <c r="DTI52" s="24"/>
      <c r="DTJ52" s="76"/>
      <c r="DTK52" s="31"/>
      <c r="DTL52" s="76"/>
      <c r="DTM52" s="31"/>
      <c r="DTN52" s="76"/>
      <c r="DTO52" s="31"/>
      <c r="DTP52" s="76"/>
      <c r="DTQ52" s="31"/>
      <c r="DTR52" s="76"/>
      <c r="DTS52" s="24"/>
      <c r="DTT52" s="76"/>
      <c r="DTU52" s="31"/>
      <c r="DTV52" s="76"/>
      <c r="DTW52" s="31"/>
      <c r="DTX52" s="76"/>
      <c r="DTY52" s="31"/>
      <c r="DTZ52" s="76"/>
      <c r="DUA52" s="24"/>
      <c r="DUB52" s="75"/>
      <c r="DUC52" s="75"/>
      <c r="DUD52" s="75"/>
      <c r="DUE52" s="35"/>
      <c r="DUF52" s="76"/>
      <c r="DUG52" s="35"/>
      <c r="DUH52" s="76"/>
      <c r="DUI52" s="26"/>
      <c r="DUJ52" s="76"/>
      <c r="DUK52" s="26"/>
      <c r="DUL52" s="76"/>
      <c r="DUM52" s="26"/>
      <c r="DUN52" s="76"/>
      <c r="DUO52" s="26"/>
      <c r="DUP52" s="76"/>
      <c r="DUQ52" s="26"/>
      <c r="DUR52" s="76"/>
      <c r="DUS52" s="26"/>
      <c r="DUT52" s="76"/>
      <c r="DUU52" s="26"/>
      <c r="DUV52" s="76"/>
      <c r="DUW52" s="31"/>
      <c r="DUX52" s="76"/>
      <c r="DUY52" s="31"/>
      <c r="DUZ52" s="76"/>
      <c r="DVA52" s="31"/>
      <c r="DVB52" s="76"/>
      <c r="DVC52" s="31"/>
      <c r="DVD52" s="76"/>
      <c r="DVE52" s="31"/>
      <c r="DVF52" s="76"/>
      <c r="DVG52" s="31"/>
      <c r="DVH52" s="76"/>
      <c r="DVI52" s="31"/>
      <c r="DVJ52" s="76"/>
      <c r="DVK52" s="31"/>
      <c r="DVL52" s="76"/>
      <c r="DVM52" s="31"/>
      <c r="DVN52" s="76"/>
      <c r="DVO52" s="31"/>
      <c r="DVP52" s="76"/>
      <c r="DVQ52" s="31"/>
      <c r="DVR52" s="77"/>
      <c r="DVS52" s="31"/>
      <c r="DVT52" s="76"/>
      <c r="DVU52" s="31"/>
      <c r="DVV52" s="76"/>
      <c r="DVW52" s="31"/>
      <c r="DVX52" s="76"/>
      <c r="DVY52" s="31"/>
      <c r="DVZ52" s="76"/>
      <c r="DWA52" s="31"/>
      <c r="DWB52" s="76"/>
      <c r="DWC52" s="31"/>
      <c r="DWD52" s="76"/>
      <c r="DWE52" s="31"/>
      <c r="DWF52" s="76"/>
      <c r="DWG52" s="24"/>
      <c r="DWH52" s="76"/>
      <c r="DWI52" s="31"/>
      <c r="DWJ52" s="76"/>
      <c r="DWK52" s="31"/>
      <c r="DWL52" s="76"/>
      <c r="DWM52" s="31"/>
      <c r="DWN52" s="76"/>
      <c r="DWO52" s="31"/>
      <c r="DWP52" s="76"/>
      <c r="DWQ52" s="24"/>
      <c r="DWR52" s="76"/>
      <c r="DWS52" s="31"/>
      <c r="DWT52" s="76"/>
      <c r="DWU52" s="31"/>
      <c r="DWV52" s="76"/>
      <c r="DWW52" s="31"/>
      <c r="DWX52" s="76"/>
      <c r="DWY52" s="24"/>
      <c r="DWZ52" s="75"/>
      <c r="DXA52" s="75"/>
      <c r="DXB52" s="75"/>
      <c r="DXC52" s="35"/>
      <c r="DXD52" s="76"/>
      <c r="DXE52" s="35"/>
      <c r="DXF52" s="76"/>
      <c r="DXG52" s="26"/>
      <c r="DXH52" s="76"/>
      <c r="DXI52" s="26"/>
      <c r="DXJ52" s="76"/>
      <c r="DXK52" s="26"/>
      <c r="DXL52" s="76"/>
      <c r="DXM52" s="26"/>
      <c r="DXN52" s="76"/>
      <c r="DXO52" s="26"/>
      <c r="DXP52" s="76"/>
      <c r="DXQ52" s="26"/>
      <c r="DXR52" s="76"/>
      <c r="DXS52" s="26"/>
      <c r="DXT52" s="76"/>
      <c r="DXU52" s="31"/>
      <c r="DXV52" s="76"/>
      <c r="DXW52" s="31"/>
      <c r="DXX52" s="76"/>
      <c r="DXY52" s="31"/>
      <c r="DXZ52" s="76"/>
      <c r="DYA52" s="31"/>
      <c r="DYB52" s="76"/>
      <c r="DYC52" s="31"/>
      <c r="DYD52" s="76"/>
      <c r="DYE52" s="31"/>
      <c r="DYF52" s="76"/>
      <c r="DYG52" s="31"/>
      <c r="DYH52" s="76"/>
      <c r="DYI52" s="31"/>
      <c r="DYJ52" s="76"/>
      <c r="DYK52" s="31"/>
      <c r="DYL52" s="76"/>
      <c r="DYM52" s="31"/>
      <c r="DYN52" s="76"/>
      <c r="DYO52" s="31"/>
      <c r="DYP52" s="77"/>
      <c r="DYQ52" s="31"/>
      <c r="DYR52" s="76"/>
      <c r="DYS52" s="31"/>
      <c r="DYT52" s="76"/>
      <c r="DYU52" s="31"/>
      <c r="DYV52" s="76"/>
      <c r="DYW52" s="31"/>
      <c r="DYX52" s="76"/>
      <c r="DYY52" s="31"/>
      <c r="DYZ52" s="76"/>
      <c r="DZA52" s="31"/>
      <c r="DZB52" s="76"/>
      <c r="DZC52" s="31"/>
      <c r="DZD52" s="76"/>
      <c r="DZE52" s="24"/>
      <c r="DZF52" s="76"/>
      <c r="DZG52" s="31"/>
      <c r="DZH52" s="76"/>
      <c r="DZI52" s="31"/>
      <c r="DZJ52" s="76"/>
      <c r="DZK52" s="31"/>
      <c r="DZL52" s="76"/>
      <c r="DZM52" s="31"/>
      <c r="DZN52" s="76"/>
      <c r="DZO52" s="24"/>
      <c r="DZP52" s="76"/>
      <c r="DZQ52" s="31"/>
      <c r="DZR52" s="76"/>
      <c r="DZS52" s="31"/>
      <c r="DZT52" s="76"/>
      <c r="DZU52" s="31"/>
      <c r="DZV52" s="76"/>
      <c r="DZW52" s="24"/>
      <c r="DZX52" s="75"/>
      <c r="DZY52" s="75"/>
      <c r="DZZ52" s="75"/>
      <c r="EAA52" s="35"/>
      <c r="EAB52" s="76"/>
      <c r="EAC52" s="35"/>
      <c r="EAD52" s="76"/>
      <c r="EAE52" s="26"/>
      <c r="EAF52" s="76"/>
      <c r="EAG52" s="26"/>
      <c r="EAH52" s="76"/>
      <c r="EAI52" s="26"/>
      <c r="EAJ52" s="76"/>
      <c r="EAK52" s="26"/>
      <c r="EAL52" s="76"/>
      <c r="EAM52" s="26"/>
      <c r="EAN52" s="76"/>
      <c r="EAO52" s="26"/>
      <c r="EAP52" s="76"/>
      <c r="EAQ52" s="26"/>
      <c r="EAR52" s="76"/>
      <c r="EAS52" s="31"/>
      <c r="EAT52" s="76"/>
      <c r="EAU52" s="31"/>
      <c r="EAV52" s="76"/>
      <c r="EAW52" s="31"/>
      <c r="EAX52" s="76"/>
      <c r="EAY52" s="31"/>
      <c r="EAZ52" s="76"/>
      <c r="EBA52" s="31"/>
      <c r="EBB52" s="76"/>
      <c r="EBC52" s="31"/>
      <c r="EBD52" s="76"/>
      <c r="EBE52" s="31"/>
      <c r="EBF52" s="76"/>
      <c r="EBG52" s="31"/>
      <c r="EBH52" s="76"/>
      <c r="EBI52" s="31"/>
      <c r="EBJ52" s="76"/>
      <c r="EBK52" s="31"/>
      <c r="EBL52" s="76"/>
      <c r="EBM52" s="31"/>
      <c r="EBN52" s="77"/>
      <c r="EBO52" s="31"/>
      <c r="EBP52" s="76"/>
      <c r="EBQ52" s="31"/>
      <c r="EBR52" s="76"/>
      <c r="EBS52" s="31"/>
      <c r="EBT52" s="76"/>
      <c r="EBU52" s="31"/>
      <c r="EBV52" s="76"/>
      <c r="EBW52" s="31"/>
      <c r="EBX52" s="76"/>
      <c r="EBY52" s="31"/>
      <c r="EBZ52" s="76"/>
      <c r="ECA52" s="31"/>
      <c r="ECB52" s="76"/>
      <c r="ECC52" s="24"/>
      <c r="ECD52" s="76"/>
      <c r="ECE52" s="31"/>
      <c r="ECF52" s="76"/>
      <c r="ECG52" s="31"/>
      <c r="ECH52" s="76"/>
      <c r="ECI52" s="31"/>
      <c r="ECJ52" s="76"/>
      <c r="ECK52" s="31"/>
      <c r="ECL52" s="76"/>
      <c r="ECM52" s="24"/>
      <c r="ECN52" s="76"/>
      <c r="ECO52" s="31"/>
      <c r="ECP52" s="76"/>
      <c r="ECQ52" s="31"/>
      <c r="ECR52" s="76"/>
      <c r="ECS52" s="31"/>
      <c r="ECT52" s="76"/>
      <c r="ECU52" s="24"/>
      <c r="ECV52" s="75"/>
      <c r="ECW52" s="75"/>
      <c r="ECX52" s="75"/>
      <c r="ECY52" s="35"/>
      <c r="ECZ52" s="76"/>
      <c r="EDA52" s="35"/>
      <c r="EDB52" s="76"/>
      <c r="EDC52" s="26"/>
      <c r="EDD52" s="76"/>
      <c r="EDE52" s="26"/>
      <c r="EDF52" s="76"/>
      <c r="EDG52" s="26"/>
      <c r="EDH52" s="76"/>
      <c r="EDI52" s="26"/>
      <c r="EDJ52" s="76"/>
      <c r="EDK52" s="26"/>
      <c r="EDL52" s="76"/>
      <c r="EDM52" s="26"/>
      <c r="EDN52" s="76"/>
      <c r="EDO52" s="26"/>
      <c r="EDP52" s="76"/>
      <c r="EDQ52" s="31"/>
      <c r="EDR52" s="76"/>
      <c r="EDS52" s="31"/>
      <c r="EDT52" s="76"/>
      <c r="EDU52" s="31"/>
      <c r="EDV52" s="76"/>
      <c r="EDW52" s="31"/>
      <c r="EDX52" s="76"/>
      <c r="EDY52" s="31"/>
      <c r="EDZ52" s="76"/>
      <c r="EEA52" s="31"/>
      <c r="EEB52" s="76"/>
      <c r="EEC52" s="31"/>
      <c r="EED52" s="76"/>
      <c r="EEE52" s="31"/>
      <c r="EEF52" s="76"/>
      <c r="EEG52" s="31"/>
      <c r="EEH52" s="76"/>
      <c r="EEI52" s="31"/>
      <c r="EEJ52" s="76"/>
      <c r="EEK52" s="31"/>
      <c r="EEL52" s="77"/>
      <c r="EEM52" s="31"/>
      <c r="EEN52" s="76"/>
      <c r="EEO52" s="31"/>
      <c r="EEP52" s="76"/>
      <c r="EEQ52" s="31"/>
      <c r="EER52" s="76"/>
      <c r="EES52" s="31"/>
      <c r="EET52" s="76"/>
      <c r="EEU52" s="31"/>
      <c r="EEV52" s="76"/>
      <c r="EEW52" s="31"/>
      <c r="EEX52" s="76"/>
      <c r="EEY52" s="31"/>
      <c r="EEZ52" s="76"/>
      <c r="EFA52" s="24"/>
      <c r="EFB52" s="76"/>
      <c r="EFC52" s="31"/>
      <c r="EFD52" s="76"/>
      <c r="EFE52" s="31"/>
      <c r="EFF52" s="76"/>
      <c r="EFG52" s="31"/>
      <c r="EFH52" s="76"/>
      <c r="EFI52" s="31"/>
      <c r="EFJ52" s="76"/>
      <c r="EFK52" s="24"/>
      <c r="EFL52" s="76"/>
      <c r="EFM52" s="31"/>
      <c r="EFN52" s="76"/>
      <c r="EFO52" s="31"/>
      <c r="EFP52" s="76"/>
      <c r="EFQ52" s="31"/>
      <c r="EFR52" s="76"/>
      <c r="EFS52" s="24"/>
      <c r="EFT52" s="75"/>
      <c r="EFU52" s="75"/>
      <c r="EFV52" s="75"/>
      <c r="EFW52" s="35"/>
      <c r="EFX52" s="76"/>
      <c r="EFY52" s="35"/>
      <c r="EFZ52" s="76"/>
      <c r="EGA52" s="26"/>
      <c r="EGB52" s="76"/>
      <c r="EGC52" s="26"/>
      <c r="EGD52" s="76"/>
      <c r="EGE52" s="26"/>
      <c r="EGF52" s="76"/>
      <c r="EGG52" s="26"/>
      <c r="EGH52" s="76"/>
      <c r="EGI52" s="26"/>
      <c r="EGJ52" s="76"/>
      <c r="EGK52" s="26"/>
      <c r="EGL52" s="76"/>
      <c r="EGM52" s="26"/>
      <c r="EGN52" s="76"/>
      <c r="EGO52" s="31"/>
      <c r="EGP52" s="76"/>
      <c r="EGQ52" s="31"/>
      <c r="EGR52" s="76"/>
      <c r="EGS52" s="31"/>
      <c r="EGT52" s="76"/>
      <c r="EGU52" s="31"/>
      <c r="EGV52" s="76"/>
      <c r="EGW52" s="31"/>
      <c r="EGX52" s="76"/>
      <c r="EGY52" s="31"/>
      <c r="EGZ52" s="76"/>
      <c r="EHA52" s="31"/>
      <c r="EHB52" s="76"/>
      <c r="EHC52" s="31"/>
      <c r="EHD52" s="76"/>
      <c r="EHE52" s="31"/>
      <c r="EHF52" s="76"/>
      <c r="EHG52" s="31"/>
      <c r="EHH52" s="76"/>
      <c r="EHI52" s="31"/>
      <c r="EHJ52" s="77"/>
      <c r="EHK52" s="31"/>
      <c r="EHL52" s="76"/>
      <c r="EHM52" s="31"/>
      <c r="EHN52" s="76"/>
      <c r="EHO52" s="31"/>
      <c r="EHP52" s="76"/>
      <c r="EHQ52" s="31"/>
      <c r="EHR52" s="76"/>
      <c r="EHS52" s="31"/>
      <c r="EHT52" s="76"/>
      <c r="EHU52" s="31"/>
      <c r="EHV52" s="76"/>
      <c r="EHW52" s="31"/>
      <c r="EHX52" s="76"/>
      <c r="EHY52" s="24"/>
      <c r="EHZ52" s="76"/>
      <c r="EIA52" s="31"/>
      <c r="EIB52" s="76"/>
      <c r="EIC52" s="31"/>
      <c r="EID52" s="76"/>
      <c r="EIE52" s="31"/>
      <c r="EIF52" s="76"/>
      <c r="EIG52" s="31"/>
      <c r="EIH52" s="76"/>
      <c r="EII52" s="24"/>
      <c r="EIJ52" s="76"/>
      <c r="EIK52" s="31"/>
      <c r="EIL52" s="76"/>
      <c r="EIM52" s="31"/>
      <c r="EIN52" s="76"/>
      <c r="EIO52" s="31"/>
      <c r="EIP52" s="76"/>
      <c r="EIQ52" s="24"/>
      <c r="EIR52" s="75"/>
      <c r="EIS52" s="75"/>
      <c r="EIT52" s="75"/>
      <c r="EIU52" s="35"/>
      <c r="EIV52" s="76"/>
      <c r="EIW52" s="35"/>
      <c r="EIX52" s="76"/>
      <c r="EIY52" s="26"/>
      <c r="EIZ52" s="76"/>
      <c r="EJA52" s="26"/>
      <c r="EJB52" s="76"/>
      <c r="EJC52" s="26"/>
      <c r="EJD52" s="76"/>
      <c r="EJE52" s="26"/>
      <c r="EJF52" s="76"/>
      <c r="EJG52" s="26"/>
      <c r="EJH52" s="76"/>
      <c r="EJI52" s="26"/>
      <c r="EJJ52" s="76"/>
      <c r="EJK52" s="26"/>
      <c r="EJL52" s="76"/>
      <c r="EJM52" s="31"/>
      <c r="EJN52" s="76"/>
      <c r="EJO52" s="31"/>
      <c r="EJP52" s="76"/>
      <c r="EJQ52" s="31"/>
      <c r="EJR52" s="76"/>
      <c r="EJS52" s="31"/>
      <c r="EJT52" s="76"/>
      <c r="EJU52" s="31"/>
      <c r="EJV52" s="76"/>
      <c r="EJW52" s="31"/>
      <c r="EJX52" s="76"/>
      <c r="EJY52" s="31"/>
      <c r="EJZ52" s="76"/>
      <c r="EKA52" s="31"/>
      <c r="EKB52" s="76"/>
      <c r="EKC52" s="31"/>
      <c r="EKD52" s="76"/>
      <c r="EKE52" s="31"/>
      <c r="EKF52" s="76"/>
      <c r="EKG52" s="31"/>
      <c r="EKH52" s="77"/>
      <c r="EKI52" s="31"/>
      <c r="EKJ52" s="76"/>
      <c r="EKK52" s="31"/>
      <c r="EKL52" s="76"/>
      <c r="EKM52" s="31"/>
      <c r="EKN52" s="76"/>
      <c r="EKO52" s="31"/>
      <c r="EKP52" s="76"/>
      <c r="EKQ52" s="31"/>
      <c r="EKR52" s="76"/>
      <c r="EKS52" s="31"/>
      <c r="EKT52" s="76"/>
      <c r="EKU52" s="31"/>
      <c r="EKV52" s="76"/>
      <c r="EKW52" s="24"/>
      <c r="EKX52" s="76"/>
      <c r="EKY52" s="31"/>
      <c r="EKZ52" s="76"/>
      <c r="ELA52" s="31"/>
      <c r="ELB52" s="76"/>
      <c r="ELC52" s="31"/>
      <c r="ELD52" s="76"/>
      <c r="ELE52" s="31"/>
      <c r="ELF52" s="76"/>
      <c r="ELG52" s="24"/>
      <c r="ELH52" s="76"/>
      <c r="ELI52" s="31"/>
      <c r="ELJ52" s="76"/>
      <c r="ELK52" s="31"/>
      <c r="ELL52" s="76"/>
      <c r="ELM52" s="31"/>
      <c r="ELN52" s="76"/>
      <c r="ELO52" s="24"/>
      <c r="ELP52" s="75"/>
      <c r="ELQ52" s="75"/>
      <c r="ELR52" s="75"/>
      <c r="ELS52" s="35"/>
      <c r="ELT52" s="76"/>
      <c r="ELU52" s="35"/>
      <c r="ELV52" s="76"/>
      <c r="ELW52" s="26"/>
      <c r="ELX52" s="76"/>
      <c r="ELY52" s="26"/>
      <c r="ELZ52" s="76"/>
      <c r="EMA52" s="26"/>
      <c r="EMB52" s="76"/>
      <c r="EMC52" s="26"/>
      <c r="EMD52" s="76"/>
      <c r="EME52" s="26"/>
      <c r="EMF52" s="76"/>
      <c r="EMG52" s="26"/>
      <c r="EMH52" s="76"/>
      <c r="EMI52" s="26"/>
      <c r="EMJ52" s="76"/>
      <c r="EMK52" s="31"/>
      <c r="EML52" s="76"/>
      <c r="EMM52" s="31"/>
      <c r="EMN52" s="76"/>
      <c r="EMO52" s="31"/>
      <c r="EMP52" s="76"/>
      <c r="EMQ52" s="31"/>
      <c r="EMR52" s="76"/>
      <c r="EMS52" s="31"/>
      <c r="EMT52" s="76"/>
      <c r="EMU52" s="31"/>
      <c r="EMV52" s="76"/>
      <c r="EMW52" s="31"/>
      <c r="EMX52" s="76"/>
      <c r="EMY52" s="31"/>
      <c r="EMZ52" s="76"/>
      <c r="ENA52" s="31"/>
      <c r="ENB52" s="76"/>
      <c r="ENC52" s="31"/>
      <c r="END52" s="76"/>
      <c r="ENE52" s="31"/>
      <c r="ENF52" s="77"/>
      <c r="ENG52" s="31"/>
      <c r="ENH52" s="76"/>
      <c r="ENI52" s="31"/>
      <c r="ENJ52" s="76"/>
      <c r="ENK52" s="31"/>
      <c r="ENL52" s="76"/>
      <c r="ENM52" s="31"/>
      <c r="ENN52" s="76"/>
      <c r="ENO52" s="31"/>
      <c r="ENP52" s="76"/>
      <c r="ENQ52" s="31"/>
      <c r="ENR52" s="76"/>
      <c r="ENS52" s="31"/>
      <c r="ENT52" s="76"/>
      <c r="ENU52" s="24"/>
      <c r="ENV52" s="76"/>
      <c r="ENW52" s="31"/>
      <c r="ENX52" s="76"/>
      <c r="ENY52" s="31"/>
      <c r="ENZ52" s="76"/>
      <c r="EOA52" s="31"/>
      <c r="EOB52" s="76"/>
      <c r="EOC52" s="31"/>
      <c r="EOD52" s="76"/>
      <c r="EOE52" s="24"/>
      <c r="EOF52" s="76"/>
      <c r="EOG52" s="31"/>
      <c r="EOH52" s="76"/>
      <c r="EOI52" s="31"/>
      <c r="EOJ52" s="76"/>
      <c r="EOK52" s="31"/>
      <c r="EOL52" s="76"/>
      <c r="EOM52" s="24"/>
      <c r="EON52" s="75"/>
      <c r="EOO52" s="75"/>
      <c r="EOP52" s="75"/>
      <c r="EOQ52" s="35"/>
      <c r="EOR52" s="76"/>
      <c r="EOS52" s="35"/>
      <c r="EOT52" s="76"/>
      <c r="EOU52" s="26"/>
      <c r="EOV52" s="76"/>
      <c r="EOW52" s="26"/>
      <c r="EOX52" s="76"/>
      <c r="EOY52" s="26"/>
      <c r="EOZ52" s="76"/>
      <c r="EPA52" s="26"/>
      <c r="EPB52" s="76"/>
      <c r="EPC52" s="26"/>
      <c r="EPD52" s="76"/>
      <c r="EPE52" s="26"/>
      <c r="EPF52" s="76"/>
      <c r="EPG52" s="26"/>
      <c r="EPH52" s="76"/>
      <c r="EPI52" s="31"/>
      <c r="EPJ52" s="76"/>
      <c r="EPK52" s="31"/>
      <c r="EPL52" s="76"/>
      <c r="EPM52" s="31"/>
      <c r="EPN52" s="76"/>
      <c r="EPO52" s="31"/>
      <c r="EPP52" s="76"/>
      <c r="EPQ52" s="31"/>
      <c r="EPR52" s="76"/>
      <c r="EPS52" s="31"/>
      <c r="EPT52" s="76"/>
      <c r="EPU52" s="31"/>
      <c r="EPV52" s="76"/>
      <c r="EPW52" s="31"/>
      <c r="EPX52" s="76"/>
      <c r="EPY52" s="31"/>
      <c r="EPZ52" s="76"/>
      <c r="EQA52" s="31"/>
      <c r="EQB52" s="76"/>
      <c r="EQC52" s="31"/>
      <c r="EQD52" s="77"/>
      <c r="EQE52" s="31"/>
      <c r="EQF52" s="76"/>
      <c r="EQG52" s="31"/>
      <c r="EQH52" s="76"/>
      <c r="EQI52" s="31"/>
      <c r="EQJ52" s="76"/>
      <c r="EQK52" s="31"/>
      <c r="EQL52" s="76"/>
      <c r="EQM52" s="31"/>
      <c r="EQN52" s="76"/>
      <c r="EQO52" s="31"/>
      <c r="EQP52" s="76"/>
      <c r="EQQ52" s="31"/>
      <c r="EQR52" s="76"/>
      <c r="EQS52" s="24"/>
      <c r="EQT52" s="76"/>
      <c r="EQU52" s="31"/>
      <c r="EQV52" s="76"/>
      <c r="EQW52" s="31"/>
      <c r="EQX52" s="76"/>
      <c r="EQY52" s="31"/>
      <c r="EQZ52" s="76"/>
      <c r="ERA52" s="31"/>
      <c r="ERB52" s="76"/>
      <c r="ERC52" s="24"/>
      <c r="ERD52" s="76"/>
      <c r="ERE52" s="31"/>
      <c r="ERF52" s="76"/>
      <c r="ERG52" s="31"/>
      <c r="ERH52" s="76"/>
      <c r="ERI52" s="31"/>
      <c r="ERJ52" s="76"/>
      <c r="ERK52" s="24"/>
      <c r="ERL52" s="75"/>
      <c r="ERM52" s="75"/>
      <c r="ERN52" s="75"/>
      <c r="ERO52" s="35"/>
      <c r="ERP52" s="76"/>
      <c r="ERQ52" s="35"/>
      <c r="ERR52" s="76"/>
      <c r="ERS52" s="26"/>
      <c r="ERT52" s="76"/>
      <c r="ERU52" s="26"/>
      <c r="ERV52" s="76"/>
      <c r="ERW52" s="26"/>
      <c r="ERX52" s="76"/>
      <c r="ERY52" s="26"/>
      <c r="ERZ52" s="76"/>
      <c r="ESA52" s="26"/>
      <c r="ESB52" s="76"/>
      <c r="ESC52" s="26"/>
      <c r="ESD52" s="76"/>
      <c r="ESE52" s="26"/>
      <c r="ESF52" s="76"/>
      <c r="ESG52" s="31"/>
      <c r="ESH52" s="76"/>
      <c r="ESI52" s="31"/>
      <c r="ESJ52" s="76"/>
      <c r="ESK52" s="31"/>
      <c r="ESL52" s="76"/>
      <c r="ESM52" s="31"/>
      <c r="ESN52" s="76"/>
      <c r="ESO52" s="31"/>
      <c r="ESP52" s="76"/>
      <c r="ESQ52" s="31"/>
      <c r="ESR52" s="76"/>
      <c r="ESS52" s="31"/>
      <c r="EST52" s="76"/>
      <c r="ESU52" s="31"/>
      <c r="ESV52" s="76"/>
      <c r="ESW52" s="31"/>
      <c r="ESX52" s="76"/>
      <c r="ESY52" s="31"/>
      <c r="ESZ52" s="76"/>
      <c r="ETA52" s="31"/>
      <c r="ETB52" s="77"/>
      <c r="ETC52" s="31"/>
      <c r="ETD52" s="76"/>
      <c r="ETE52" s="31"/>
      <c r="ETF52" s="76"/>
      <c r="ETG52" s="31"/>
      <c r="ETH52" s="76"/>
      <c r="ETI52" s="31"/>
      <c r="ETJ52" s="76"/>
      <c r="ETK52" s="31"/>
      <c r="ETL52" s="76"/>
      <c r="ETM52" s="31"/>
      <c r="ETN52" s="76"/>
      <c r="ETO52" s="31"/>
      <c r="ETP52" s="76"/>
      <c r="ETQ52" s="24"/>
      <c r="ETR52" s="76"/>
      <c r="ETS52" s="31"/>
      <c r="ETT52" s="76"/>
      <c r="ETU52" s="31"/>
      <c r="ETV52" s="76"/>
      <c r="ETW52" s="31"/>
      <c r="ETX52" s="76"/>
      <c r="ETY52" s="31"/>
      <c r="ETZ52" s="76"/>
      <c r="EUA52" s="24"/>
      <c r="EUB52" s="76"/>
      <c r="EUC52" s="31"/>
      <c r="EUD52" s="76"/>
      <c r="EUE52" s="31"/>
      <c r="EUF52" s="76"/>
      <c r="EUG52" s="31"/>
      <c r="EUH52" s="76"/>
      <c r="EUI52" s="24"/>
      <c r="EUJ52" s="75"/>
      <c r="EUK52" s="75"/>
      <c r="EUL52" s="75"/>
      <c r="EUM52" s="35"/>
      <c r="EUN52" s="76"/>
      <c r="EUO52" s="35"/>
      <c r="EUP52" s="76"/>
      <c r="EUQ52" s="26"/>
      <c r="EUR52" s="76"/>
      <c r="EUS52" s="26"/>
      <c r="EUT52" s="76"/>
      <c r="EUU52" s="26"/>
      <c r="EUV52" s="76"/>
      <c r="EUW52" s="26"/>
      <c r="EUX52" s="76"/>
      <c r="EUY52" s="26"/>
      <c r="EUZ52" s="76"/>
      <c r="EVA52" s="26"/>
      <c r="EVB52" s="76"/>
      <c r="EVC52" s="26"/>
      <c r="EVD52" s="76"/>
      <c r="EVE52" s="31"/>
      <c r="EVF52" s="76"/>
      <c r="EVG52" s="31"/>
      <c r="EVH52" s="76"/>
      <c r="EVI52" s="31"/>
      <c r="EVJ52" s="76"/>
      <c r="EVK52" s="31"/>
      <c r="EVL52" s="76"/>
      <c r="EVM52" s="31"/>
      <c r="EVN52" s="76"/>
      <c r="EVO52" s="31"/>
      <c r="EVP52" s="76"/>
      <c r="EVQ52" s="31"/>
      <c r="EVR52" s="76"/>
      <c r="EVS52" s="31"/>
      <c r="EVT52" s="76"/>
      <c r="EVU52" s="31"/>
      <c r="EVV52" s="76"/>
      <c r="EVW52" s="31"/>
      <c r="EVX52" s="76"/>
      <c r="EVY52" s="31"/>
      <c r="EVZ52" s="77"/>
      <c r="EWA52" s="31"/>
      <c r="EWB52" s="76"/>
      <c r="EWC52" s="31"/>
      <c r="EWD52" s="76"/>
      <c r="EWE52" s="31"/>
      <c r="EWF52" s="76"/>
      <c r="EWG52" s="31"/>
      <c r="EWH52" s="76"/>
      <c r="EWI52" s="31"/>
      <c r="EWJ52" s="76"/>
      <c r="EWK52" s="31"/>
      <c r="EWL52" s="76"/>
      <c r="EWM52" s="31"/>
      <c r="EWN52" s="76"/>
      <c r="EWO52" s="24"/>
      <c r="EWP52" s="76"/>
      <c r="EWQ52" s="31"/>
      <c r="EWR52" s="76"/>
      <c r="EWS52" s="31"/>
      <c r="EWT52" s="76"/>
      <c r="EWU52" s="31"/>
      <c r="EWV52" s="76"/>
      <c r="EWW52" s="31"/>
      <c r="EWX52" s="76"/>
      <c r="EWY52" s="24"/>
      <c r="EWZ52" s="76"/>
      <c r="EXA52" s="31"/>
      <c r="EXB52" s="76"/>
      <c r="EXC52" s="31"/>
      <c r="EXD52" s="76"/>
      <c r="EXE52" s="31"/>
      <c r="EXF52" s="76"/>
      <c r="EXG52" s="24"/>
      <c r="EXH52" s="75"/>
      <c r="EXI52" s="75"/>
      <c r="EXJ52" s="75"/>
      <c r="EXK52" s="35"/>
      <c r="EXL52" s="76"/>
      <c r="EXM52" s="35"/>
      <c r="EXN52" s="76"/>
      <c r="EXO52" s="26"/>
      <c r="EXP52" s="76"/>
      <c r="EXQ52" s="26"/>
      <c r="EXR52" s="76"/>
      <c r="EXS52" s="26"/>
      <c r="EXT52" s="76"/>
      <c r="EXU52" s="26"/>
      <c r="EXV52" s="76"/>
      <c r="EXW52" s="26"/>
      <c r="EXX52" s="76"/>
      <c r="EXY52" s="26"/>
      <c r="EXZ52" s="76"/>
      <c r="EYA52" s="26"/>
      <c r="EYB52" s="76"/>
      <c r="EYC52" s="31"/>
      <c r="EYD52" s="76"/>
      <c r="EYE52" s="31"/>
      <c r="EYF52" s="76"/>
      <c r="EYG52" s="31"/>
      <c r="EYH52" s="76"/>
      <c r="EYI52" s="31"/>
      <c r="EYJ52" s="76"/>
      <c r="EYK52" s="31"/>
      <c r="EYL52" s="76"/>
      <c r="EYM52" s="31"/>
      <c r="EYN52" s="76"/>
      <c r="EYO52" s="31"/>
      <c r="EYP52" s="76"/>
      <c r="EYQ52" s="31"/>
      <c r="EYR52" s="76"/>
      <c r="EYS52" s="31"/>
      <c r="EYT52" s="76"/>
      <c r="EYU52" s="31"/>
      <c r="EYV52" s="76"/>
      <c r="EYW52" s="31"/>
      <c r="EYX52" s="77"/>
      <c r="EYY52" s="31"/>
      <c r="EYZ52" s="76"/>
      <c r="EZA52" s="31"/>
      <c r="EZB52" s="76"/>
      <c r="EZC52" s="31"/>
      <c r="EZD52" s="76"/>
      <c r="EZE52" s="31"/>
      <c r="EZF52" s="76"/>
      <c r="EZG52" s="31"/>
      <c r="EZH52" s="76"/>
      <c r="EZI52" s="31"/>
      <c r="EZJ52" s="76"/>
      <c r="EZK52" s="31"/>
      <c r="EZL52" s="76"/>
      <c r="EZM52" s="24"/>
      <c r="EZN52" s="76"/>
      <c r="EZO52" s="31"/>
      <c r="EZP52" s="76"/>
      <c r="EZQ52" s="31"/>
      <c r="EZR52" s="76"/>
      <c r="EZS52" s="31"/>
      <c r="EZT52" s="76"/>
      <c r="EZU52" s="31"/>
      <c r="EZV52" s="76"/>
      <c r="EZW52" s="24"/>
      <c r="EZX52" s="76"/>
      <c r="EZY52" s="31"/>
      <c r="EZZ52" s="76"/>
      <c r="FAA52" s="31"/>
      <c r="FAB52" s="76"/>
      <c r="FAC52" s="31"/>
      <c r="FAD52" s="76"/>
      <c r="FAE52" s="24"/>
      <c r="FAF52" s="75"/>
      <c r="FAG52" s="75"/>
      <c r="FAH52" s="75"/>
      <c r="FAI52" s="35"/>
      <c r="FAJ52" s="76"/>
      <c r="FAK52" s="35"/>
      <c r="FAL52" s="76"/>
      <c r="FAM52" s="26"/>
      <c r="FAN52" s="76"/>
      <c r="FAO52" s="26"/>
      <c r="FAP52" s="76"/>
      <c r="FAQ52" s="26"/>
      <c r="FAR52" s="76"/>
      <c r="FAS52" s="26"/>
      <c r="FAT52" s="76"/>
      <c r="FAU52" s="26"/>
      <c r="FAV52" s="76"/>
      <c r="FAW52" s="26"/>
      <c r="FAX52" s="76"/>
      <c r="FAY52" s="26"/>
      <c r="FAZ52" s="76"/>
      <c r="FBA52" s="31"/>
      <c r="FBB52" s="76"/>
      <c r="FBC52" s="31"/>
      <c r="FBD52" s="76"/>
      <c r="FBE52" s="31"/>
      <c r="FBF52" s="76"/>
      <c r="FBG52" s="31"/>
      <c r="FBH52" s="76"/>
      <c r="FBI52" s="31"/>
      <c r="FBJ52" s="76"/>
      <c r="FBK52" s="31"/>
      <c r="FBL52" s="76"/>
      <c r="FBM52" s="31"/>
      <c r="FBN52" s="76"/>
      <c r="FBO52" s="31"/>
      <c r="FBP52" s="76"/>
      <c r="FBQ52" s="31"/>
      <c r="FBR52" s="76"/>
      <c r="FBS52" s="31"/>
      <c r="FBT52" s="76"/>
      <c r="FBU52" s="31"/>
      <c r="FBV52" s="77"/>
      <c r="FBW52" s="31"/>
      <c r="FBX52" s="76"/>
      <c r="FBY52" s="31"/>
      <c r="FBZ52" s="76"/>
      <c r="FCA52" s="31"/>
      <c r="FCB52" s="76"/>
      <c r="FCC52" s="31"/>
      <c r="FCD52" s="76"/>
      <c r="FCE52" s="31"/>
      <c r="FCF52" s="76"/>
      <c r="FCG52" s="31"/>
      <c r="FCH52" s="76"/>
      <c r="FCI52" s="31"/>
      <c r="FCJ52" s="76"/>
      <c r="FCK52" s="24"/>
      <c r="FCL52" s="76"/>
      <c r="FCM52" s="31"/>
      <c r="FCN52" s="76"/>
      <c r="FCO52" s="31"/>
      <c r="FCP52" s="76"/>
      <c r="FCQ52" s="31"/>
      <c r="FCR52" s="76"/>
      <c r="FCS52" s="31"/>
      <c r="FCT52" s="76"/>
      <c r="FCU52" s="24"/>
      <c r="FCV52" s="76"/>
      <c r="FCW52" s="31"/>
      <c r="FCX52" s="76"/>
      <c r="FCY52" s="31"/>
      <c r="FCZ52" s="76"/>
      <c r="FDA52" s="31"/>
      <c r="FDB52" s="76"/>
      <c r="FDC52" s="24"/>
      <c r="FDD52" s="75"/>
      <c r="FDE52" s="75"/>
      <c r="FDF52" s="75"/>
      <c r="FDG52" s="35"/>
      <c r="FDH52" s="76"/>
      <c r="FDI52" s="35"/>
      <c r="FDJ52" s="76"/>
      <c r="FDK52" s="26"/>
      <c r="FDL52" s="76"/>
      <c r="FDM52" s="26"/>
      <c r="FDN52" s="76"/>
      <c r="FDO52" s="26"/>
      <c r="FDP52" s="76"/>
      <c r="FDQ52" s="26"/>
      <c r="FDR52" s="76"/>
      <c r="FDS52" s="26"/>
      <c r="FDT52" s="76"/>
      <c r="FDU52" s="26"/>
      <c r="FDV52" s="76"/>
      <c r="FDW52" s="26"/>
      <c r="FDX52" s="76"/>
      <c r="FDY52" s="31"/>
      <c r="FDZ52" s="76"/>
      <c r="FEA52" s="31"/>
      <c r="FEB52" s="76"/>
      <c r="FEC52" s="31"/>
      <c r="FED52" s="76"/>
      <c r="FEE52" s="31"/>
      <c r="FEF52" s="76"/>
      <c r="FEG52" s="31"/>
      <c r="FEH52" s="76"/>
      <c r="FEI52" s="31"/>
      <c r="FEJ52" s="76"/>
      <c r="FEK52" s="31"/>
      <c r="FEL52" s="76"/>
      <c r="FEM52" s="31"/>
      <c r="FEN52" s="76"/>
      <c r="FEO52" s="31"/>
      <c r="FEP52" s="76"/>
      <c r="FEQ52" s="31"/>
      <c r="FER52" s="76"/>
      <c r="FES52" s="31"/>
      <c r="FET52" s="77"/>
      <c r="FEU52" s="31"/>
      <c r="FEV52" s="76"/>
      <c r="FEW52" s="31"/>
      <c r="FEX52" s="76"/>
      <c r="FEY52" s="31"/>
      <c r="FEZ52" s="76"/>
      <c r="FFA52" s="31"/>
      <c r="FFB52" s="76"/>
      <c r="FFC52" s="31"/>
      <c r="FFD52" s="76"/>
      <c r="FFE52" s="31"/>
      <c r="FFF52" s="76"/>
      <c r="FFG52" s="31"/>
      <c r="FFH52" s="76"/>
      <c r="FFI52" s="24"/>
      <c r="FFJ52" s="76"/>
      <c r="FFK52" s="31"/>
      <c r="FFL52" s="76"/>
      <c r="FFM52" s="31"/>
      <c r="FFN52" s="76"/>
      <c r="FFO52" s="31"/>
      <c r="FFP52" s="76"/>
      <c r="FFQ52" s="31"/>
      <c r="FFR52" s="76"/>
      <c r="FFS52" s="24"/>
      <c r="FFT52" s="76"/>
      <c r="FFU52" s="31"/>
      <c r="FFV52" s="76"/>
      <c r="FFW52" s="31"/>
      <c r="FFX52" s="76"/>
      <c r="FFY52" s="31"/>
      <c r="FFZ52" s="76"/>
      <c r="FGA52" s="24"/>
      <c r="FGB52" s="75"/>
      <c r="FGC52" s="75"/>
      <c r="FGD52" s="75"/>
      <c r="FGE52" s="35"/>
      <c r="FGF52" s="76"/>
      <c r="FGG52" s="35"/>
      <c r="FGH52" s="76"/>
      <c r="FGI52" s="26"/>
      <c r="FGJ52" s="76"/>
      <c r="FGK52" s="26"/>
      <c r="FGL52" s="76"/>
      <c r="FGM52" s="26"/>
      <c r="FGN52" s="76"/>
      <c r="FGO52" s="26"/>
      <c r="FGP52" s="76"/>
      <c r="FGQ52" s="26"/>
      <c r="FGR52" s="76"/>
      <c r="FGS52" s="26"/>
      <c r="FGT52" s="76"/>
      <c r="FGU52" s="26"/>
      <c r="FGV52" s="76"/>
      <c r="FGW52" s="31"/>
      <c r="FGX52" s="76"/>
      <c r="FGY52" s="31"/>
      <c r="FGZ52" s="76"/>
      <c r="FHA52" s="31"/>
      <c r="FHB52" s="76"/>
      <c r="FHC52" s="31"/>
      <c r="FHD52" s="76"/>
      <c r="FHE52" s="31"/>
      <c r="FHF52" s="76"/>
      <c r="FHG52" s="31"/>
      <c r="FHH52" s="76"/>
      <c r="FHI52" s="31"/>
      <c r="FHJ52" s="76"/>
      <c r="FHK52" s="31"/>
      <c r="FHL52" s="76"/>
      <c r="FHM52" s="31"/>
      <c r="FHN52" s="76"/>
      <c r="FHO52" s="31"/>
      <c r="FHP52" s="76"/>
      <c r="FHQ52" s="31"/>
      <c r="FHR52" s="77"/>
      <c r="FHS52" s="31"/>
      <c r="FHT52" s="76"/>
      <c r="FHU52" s="31"/>
      <c r="FHV52" s="76"/>
      <c r="FHW52" s="31"/>
      <c r="FHX52" s="76"/>
      <c r="FHY52" s="31"/>
      <c r="FHZ52" s="76"/>
      <c r="FIA52" s="31"/>
      <c r="FIB52" s="76"/>
      <c r="FIC52" s="31"/>
      <c r="FID52" s="76"/>
      <c r="FIE52" s="31"/>
      <c r="FIF52" s="76"/>
      <c r="FIG52" s="24"/>
      <c r="FIH52" s="76"/>
      <c r="FII52" s="31"/>
      <c r="FIJ52" s="76"/>
      <c r="FIK52" s="31"/>
      <c r="FIL52" s="76"/>
      <c r="FIM52" s="31"/>
      <c r="FIN52" s="76"/>
      <c r="FIO52" s="31"/>
      <c r="FIP52" s="76"/>
      <c r="FIQ52" s="24"/>
      <c r="FIR52" s="76"/>
      <c r="FIS52" s="31"/>
      <c r="FIT52" s="76"/>
      <c r="FIU52" s="31"/>
      <c r="FIV52" s="76"/>
      <c r="FIW52" s="31"/>
      <c r="FIX52" s="76"/>
      <c r="FIY52" s="24"/>
      <c r="FIZ52" s="75"/>
      <c r="FJA52" s="75"/>
      <c r="FJB52" s="75"/>
      <c r="FJC52" s="35"/>
      <c r="FJD52" s="76"/>
      <c r="FJE52" s="35"/>
      <c r="FJF52" s="76"/>
      <c r="FJG52" s="26"/>
      <c r="FJH52" s="76"/>
      <c r="FJI52" s="26"/>
      <c r="FJJ52" s="76"/>
      <c r="FJK52" s="26"/>
      <c r="FJL52" s="76"/>
      <c r="FJM52" s="26"/>
      <c r="FJN52" s="76"/>
      <c r="FJO52" s="26"/>
      <c r="FJP52" s="76"/>
      <c r="FJQ52" s="26"/>
      <c r="FJR52" s="76"/>
      <c r="FJS52" s="26"/>
      <c r="FJT52" s="76"/>
      <c r="FJU52" s="31"/>
      <c r="FJV52" s="76"/>
      <c r="FJW52" s="31"/>
      <c r="FJX52" s="76"/>
      <c r="FJY52" s="31"/>
      <c r="FJZ52" s="76"/>
      <c r="FKA52" s="31"/>
      <c r="FKB52" s="76"/>
      <c r="FKC52" s="31"/>
      <c r="FKD52" s="76"/>
      <c r="FKE52" s="31"/>
      <c r="FKF52" s="76"/>
      <c r="FKG52" s="31"/>
      <c r="FKH52" s="76"/>
      <c r="FKI52" s="31"/>
      <c r="FKJ52" s="76"/>
      <c r="FKK52" s="31"/>
      <c r="FKL52" s="76"/>
      <c r="FKM52" s="31"/>
      <c r="FKN52" s="76"/>
      <c r="FKO52" s="31"/>
      <c r="FKP52" s="77"/>
      <c r="FKQ52" s="31"/>
      <c r="FKR52" s="76"/>
      <c r="FKS52" s="31"/>
      <c r="FKT52" s="76"/>
      <c r="FKU52" s="31"/>
      <c r="FKV52" s="76"/>
      <c r="FKW52" s="31"/>
      <c r="FKX52" s="76"/>
      <c r="FKY52" s="31"/>
      <c r="FKZ52" s="76"/>
      <c r="FLA52" s="31"/>
      <c r="FLB52" s="76"/>
      <c r="FLC52" s="31"/>
      <c r="FLD52" s="76"/>
      <c r="FLE52" s="24"/>
      <c r="FLF52" s="76"/>
      <c r="FLG52" s="31"/>
      <c r="FLH52" s="76"/>
      <c r="FLI52" s="31"/>
      <c r="FLJ52" s="76"/>
      <c r="FLK52" s="31"/>
      <c r="FLL52" s="76"/>
      <c r="FLM52" s="31"/>
      <c r="FLN52" s="76"/>
      <c r="FLO52" s="24"/>
      <c r="FLP52" s="76"/>
      <c r="FLQ52" s="31"/>
      <c r="FLR52" s="76"/>
      <c r="FLS52" s="31"/>
      <c r="FLT52" s="76"/>
      <c r="FLU52" s="31"/>
      <c r="FLV52" s="76"/>
      <c r="FLW52" s="24"/>
      <c r="FLX52" s="75"/>
      <c r="FLY52" s="75"/>
      <c r="FLZ52" s="75"/>
      <c r="FMA52" s="35"/>
      <c r="FMB52" s="76"/>
      <c r="FMC52" s="35"/>
      <c r="FMD52" s="76"/>
      <c r="FME52" s="26"/>
      <c r="FMF52" s="76"/>
      <c r="FMG52" s="26"/>
      <c r="FMH52" s="76"/>
      <c r="FMI52" s="26"/>
      <c r="FMJ52" s="76"/>
      <c r="FMK52" s="26"/>
      <c r="FML52" s="76"/>
      <c r="FMM52" s="26"/>
      <c r="FMN52" s="76"/>
      <c r="FMO52" s="26"/>
      <c r="FMP52" s="76"/>
      <c r="FMQ52" s="26"/>
      <c r="FMR52" s="76"/>
      <c r="FMS52" s="31"/>
      <c r="FMT52" s="76"/>
      <c r="FMU52" s="31"/>
      <c r="FMV52" s="76"/>
      <c r="FMW52" s="31"/>
      <c r="FMX52" s="76"/>
      <c r="FMY52" s="31"/>
      <c r="FMZ52" s="76"/>
      <c r="FNA52" s="31"/>
      <c r="FNB52" s="76"/>
      <c r="FNC52" s="31"/>
      <c r="FND52" s="76"/>
      <c r="FNE52" s="31"/>
      <c r="FNF52" s="76"/>
      <c r="FNG52" s="31"/>
      <c r="FNH52" s="76"/>
      <c r="FNI52" s="31"/>
      <c r="FNJ52" s="76"/>
      <c r="FNK52" s="31"/>
      <c r="FNL52" s="76"/>
      <c r="FNM52" s="31"/>
      <c r="FNN52" s="77"/>
      <c r="FNO52" s="31"/>
      <c r="FNP52" s="76"/>
      <c r="FNQ52" s="31"/>
      <c r="FNR52" s="76"/>
      <c r="FNS52" s="31"/>
      <c r="FNT52" s="76"/>
      <c r="FNU52" s="31"/>
      <c r="FNV52" s="76"/>
      <c r="FNW52" s="31"/>
      <c r="FNX52" s="76"/>
      <c r="FNY52" s="31"/>
      <c r="FNZ52" s="76"/>
      <c r="FOA52" s="31"/>
      <c r="FOB52" s="76"/>
      <c r="FOC52" s="24"/>
      <c r="FOD52" s="76"/>
      <c r="FOE52" s="31"/>
      <c r="FOF52" s="76"/>
      <c r="FOG52" s="31"/>
      <c r="FOH52" s="76"/>
      <c r="FOI52" s="31"/>
      <c r="FOJ52" s="76"/>
      <c r="FOK52" s="31"/>
      <c r="FOL52" s="76"/>
      <c r="FOM52" s="24"/>
      <c r="FON52" s="76"/>
      <c r="FOO52" s="31"/>
      <c r="FOP52" s="76"/>
      <c r="FOQ52" s="31"/>
      <c r="FOR52" s="76"/>
      <c r="FOS52" s="31"/>
      <c r="FOT52" s="76"/>
      <c r="FOU52" s="24"/>
      <c r="FOV52" s="75"/>
      <c r="FOW52" s="75"/>
      <c r="FOX52" s="75"/>
      <c r="FOY52" s="35"/>
      <c r="FOZ52" s="76"/>
      <c r="FPA52" s="35"/>
      <c r="FPB52" s="76"/>
      <c r="FPC52" s="26"/>
      <c r="FPD52" s="76"/>
      <c r="FPE52" s="26"/>
      <c r="FPF52" s="76"/>
      <c r="FPG52" s="26"/>
      <c r="FPH52" s="76"/>
      <c r="FPI52" s="26"/>
      <c r="FPJ52" s="76"/>
      <c r="FPK52" s="26"/>
      <c r="FPL52" s="76"/>
      <c r="FPM52" s="26"/>
      <c r="FPN52" s="76"/>
      <c r="FPO52" s="26"/>
      <c r="FPP52" s="76"/>
      <c r="FPQ52" s="31"/>
      <c r="FPR52" s="76"/>
      <c r="FPS52" s="31"/>
      <c r="FPT52" s="76"/>
      <c r="FPU52" s="31"/>
      <c r="FPV52" s="76"/>
      <c r="FPW52" s="31"/>
      <c r="FPX52" s="76"/>
      <c r="FPY52" s="31"/>
      <c r="FPZ52" s="76"/>
      <c r="FQA52" s="31"/>
      <c r="FQB52" s="76"/>
      <c r="FQC52" s="31"/>
      <c r="FQD52" s="76"/>
      <c r="FQE52" s="31"/>
      <c r="FQF52" s="76"/>
      <c r="FQG52" s="31"/>
      <c r="FQH52" s="76"/>
      <c r="FQI52" s="31"/>
      <c r="FQJ52" s="76"/>
      <c r="FQK52" s="31"/>
      <c r="FQL52" s="77"/>
      <c r="FQM52" s="31"/>
      <c r="FQN52" s="76"/>
      <c r="FQO52" s="31"/>
      <c r="FQP52" s="76"/>
      <c r="FQQ52" s="31"/>
      <c r="FQR52" s="76"/>
      <c r="FQS52" s="31"/>
      <c r="FQT52" s="76"/>
      <c r="FQU52" s="31"/>
      <c r="FQV52" s="76"/>
      <c r="FQW52" s="31"/>
      <c r="FQX52" s="76"/>
      <c r="FQY52" s="31"/>
      <c r="FQZ52" s="76"/>
      <c r="FRA52" s="24"/>
      <c r="FRB52" s="76"/>
      <c r="FRC52" s="31"/>
      <c r="FRD52" s="76"/>
      <c r="FRE52" s="31"/>
      <c r="FRF52" s="76"/>
      <c r="FRG52" s="31"/>
      <c r="FRH52" s="76"/>
      <c r="FRI52" s="31"/>
      <c r="FRJ52" s="76"/>
      <c r="FRK52" s="24"/>
      <c r="FRL52" s="76"/>
      <c r="FRM52" s="31"/>
      <c r="FRN52" s="76"/>
      <c r="FRO52" s="31"/>
      <c r="FRP52" s="76"/>
      <c r="FRQ52" s="31"/>
      <c r="FRR52" s="76"/>
      <c r="FRS52" s="24"/>
      <c r="FRT52" s="75"/>
      <c r="FRU52" s="75"/>
      <c r="FRV52" s="75"/>
      <c r="FRW52" s="35"/>
      <c r="FRX52" s="76"/>
      <c r="FRY52" s="35"/>
      <c r="FRZ52" s="76"/>
      <c r="FSA52" s="26"/>
      <c r="FSB52" s="76"/>
      <c r="FSC52" s="26"/>
      <c r="FSD52" s="76"/>
      <c r="FSE52" s="26"/>
      <c r="FSF52" s="76"/>
      <c r="FSG52" s="26"/>
      <c r="FSH52" s="76"/>
      <c r="FSI52" s="26"/>
      <c r="FSJ52" s="76"/>
      <c r="FSK52" s="26"/>
      <c r="FSL52" s="76"/>
      <c r="FSM52" s="26"/>
      <c r="FSN52" s="76"/>
      <c r="FSO52" s="31"/>
      <c r="FSP52" s="76"/>
      <c r="FSQ52" s="31"/>
      <c r="FSR52" s="76"/>
      <c r="FSS52" s="31"/>
      <c r="FST52" s="76"/>
      <c r="FSU52" s="31"/>
      <c r="FSV52" s="76"/>
      <c r="FSW52" s="31"/>
      <c r="FSX52" s="76"/>
      <c r="FSY52" s="31"/>
      <c r="FSZ52" s="76"/>
      <c r="FTA52" s="31"/>
      <c r="FTB52" s="76"/>
      <c r="FTC52" s="31"/>
      <c r="FTD52" s="76"/>
      <c r="FTE52" s="31"/>
      <c r="FTF52" s="76"/>
      <c r="FTG52" s="31"/>
      <c r="FTH52" s="76"/>
      <c r="FTI52" s="31"/>
      <c r="FTJ52" s="77"/>
      <c r="FTK52" s="31"/>
      <c r="FTL52" s="76"/>
      <c r="FTM52" s="31"/>
      <c r="FTN52" s="76"/>
      <c r="FTO52" s="31"/>
      <c r="FTP52" s="76"/>
      <c r="FTQ52" s="31"/>
      <c r="FTR52" s="76"/>
      <c r="FTS52" s="31"/>
      <c r="FTT52" s="76"/>
      <c r="FTU52" s="31"/>
      <c r="FTV52" s="76"/>
      <c r="FTW52" s="31"/>
      <c r="FTX52" s="76"/>
      <c r="FTY52" s="24"/>
      <c r="FTZ52" s="76"/>
      <c r="FUA52" s="31"/>
      <c r="FUB52" s="76"/>
      <c r="FUC52" s="31"/>
      <c r="FUD52" s="76"/>
      <c r="FUE52" s="31"/>
      <c r="FUF52" s="76"/>
      <c r="FUG52" s="31"/>
      <c r="FUH52" s="76"/>
      <c r="FUI52" s="24"/>
      <c r="FUJ52" s="76"/>
      <c r="FUK52" s="31"/>
      <c r="FUL52" s="76"/>
      <c r="FUM52" s="31"/>
      <c r="FUN52" s="76"/>
      <c r="FUO52" s="31"/>
      <c r="FUP52" s="76"/>
      <c r="FUQ52" s="24"/>
      <c r="FUR52" s="75"/>
      <c r="FUS52" s="75"/>
      <c r="FUT52" s="75"/>
      <c r="FUU52" s="35"/>
      <c r="FUV52" s="76"/>
      <c r="FUW52" s="35"/>
      <c r="FUX52" s="76"/>
      <c r="FUY52" s="26"/>
      <c r="FUZ52" s="76"/>
      <c r="FVA52" s="26"/>
      <c r="FVB52" s="76"/>
      <c r="FVC52" s="26"/>
      <c r="FVD52" s="76"/>
      <c r="FVE52" s="26"/>
      <c r="FVF52" s="76"/>
      <c r="FVG52" s="26"/>
      <c r="FVH52" s="76"/>
      <c r="FVI52" s="26"/>
      <c r="FVJ52" s="76"/>
      <c r="FVK52" s="26"/>
      <c r="FVL52" s="76"/>
      <c r="FVM52" s="31"/>
      <c r="FVN52" s="76"/>
      <c r="FVO52" s="31"/>
      <c r="FVP52" s="76"/>
      <c r="FVQ52" s="31"/>
      <c r="FVR52" s="76"/>
      <c r="FVS52" s="31"/>
      <c r="FVT52" s="76"/>
      <c r="FVU52" s="31"/>
      <c r="FVV52" s="76"/>
      <c r="FVW52" s="31"/>
      <c r="FVX52" s="76"/>
      <c r="FVY52" s="31"/>
      <c r="FVZ52" s="76"/>
      <c r="FWA52" s="31"/>
      <c r="FWB52" s="76"/>
      <c r="FWC52" s="31"/>
      <c r="FWD52" s="76"/>
      <c r="FWE52" s="31"/>
      <c r="FWF52" s="76"/>
      <c r="FWG52" s="31"/>
      <c r="FWH52" s="77"/>
      <c r="FWI52" s="31"/>
      <c r="FWJ52" s="76"/>
      <c r="FWK52" s="31"/>
      <c r="FWL52" s="76"/>
      <c r="FWM52" s="31"/>
      <c r="FWN52" s="76"/>
      <c r="FWO52" s="31"/>
      <c r="FWP52" s="76"/>
      <c r="FWQ52" s="31"/>
      <c r="FWR52" s="76"/>
      <c r="FWS52" s="31"/>
      <c r="FWT52" s="76"/>
      <c r="FWU52" s="31"/>
      <c r="FWV52" s="76"/>
      <c r="FWW52" s="24"/>
      <c r="FWX52" s="76"/>
      <c r="FWY52" s="31"/>
      <c r="FWZ52" s="76"/>
      <c r="FXA52" s="31"/>
      <c r="FXB52" s="76"/>
      <c r="FXC52" s="31"/>
      <c r="FXD52" s="76"/>
      <c r="FXE52" s="31"/>
      <c r="FXF52" s="76"/>
      <c r="FXG52" s="24"/>
      <c r="FXH52" s="76"/>
      <c r="FXI52" s="31"/>
      <c r="FXJ52" s="76"/>
      <c r="FXK52" s="31"/>
      <c r="FXL52" s="76"/>
      <c r="FXM52" s="31"/>
      <c r="FXN52" s="76"/>
      <c r="FXO52" s="24"/>
      <c r="FXP52" s="75"/>
      <c r="FXQ52" s="75"/>
      <c r="FXR52" s="75"/>
      <c r="FXS52" s="35"/>
      <c r="FXT52" s="76"/>
      <c r="FXU52" s="35"/>
      <c r="FXV52" s="76"/>
      <c r="FXW52" s="26"/>
      <c r="FXX52" s="76"/>
      <c r="FXY52" s="26"/>
      <c r="FXZ52" s="76"/>
      <c r="FYA52" s="26"/>
      <c r="FYB52" s="76"/>
      <c r="FYC52" s="26"/>
      <c r="FYD52" s="76"/>
      <c r="FYE52" s="26"/>
      <c r="FYF52" s="76"/>
      <c r="FYG52" s="26"/>
      <c r="FYH52" s="76"/>
      <c r="FYI52" s="26"/>
      <c r="FYJ52" s="76"/>
      <c r="FYK52" s="31"/>
      <c r="FYL52" s="76"/>
      <c r="FYM52" s="31"/>
      <c r="FYN52" s="76"/>
      <c r="FYO52" s="31"/>
      <c r="FYP52" s="76"/>
      <c r="FYQ52" s="31"/>
      <c r="FYR52" s="76"/>
      <c r="FYS52" s="31"/>
      <c r="FYT52" s="76"/>
      <c r="FYU52" s="31"/>
      <c r="FYV52" s="76"/>
      <c r="FYW52" s="31"/>
      <c r="FYX52" s="76"/>
      <c r="FYY52" s="31"/>
      <c r="FYZ52" s="76"/>
      <c r="FZA52" s="31"/>
      <c r="FZB52" s="76"/>
      <c r="FZC52" s="31"/>
      <c r="FZD52" s="76"/>
      <c r="FZE52" s="31"/>
      <c r="FZF52" s="77"/>
      <c r="FZG52" s="31"/>
      <c r="FZH52" s="76"/>
      <c r="FZI52" s="31"/>
      <c r="FZJ52" s="76"/>
      <c r="FZK52" s="31"/>
      <c r="FZL52" s="76"/>
      <c r="FZM52" s="31"/>
      <c r="FZN52" s="76"/>
      <c r="FZO52" s="31"/>
      <c r="FZP52" s="76"/>
      <c r="FZQ52" s="31"/>
      <c r="FZR52" s="76"/>
      <c r="FZS52" s="31"/>
      <c r="FZT52" s="76"/>
      <c r="FZU52" s="24"/>
      <c r="FZV52" s="76"/>
      <c r="FZW52" s="31"/>
      <c r="FZX52" s="76"/>
      <c r="FZY52" s="31"/>
      <c r="FZZ52" s="76"/>
      <c r="GAA52" s="31"/>
      <c r="GAB52" s="76"/>
      <c r="GAC52" s="31"/>
      <c r="GAD52" s="76"/>
      <c r="GAE52" s="24"/>
      <c r="GAF52" s="76"/>
      <c r="GAG52" s="31"/>
      <c r="GAH52" s="76"/>
      <c r="GAI52" s="31"/>
      <c r="GAJ52" s="76"/>
      <c r="GAK52" s="31"/>
      <c r="GAL52" s="76"/>
      <c r="GAM52" s="24"/>
      <c r="GAN52" s="75"/>
      <c r="GAO52" s="75"/>
      <c r="GAP52" s="75"/>
      <c r="GAQ52" s="35"/>
      <c r="GAR52" s="76"/>
      <c r="GAS52" s="35"/>
      <c r="GAT52" s="76"/>
      <c r="GAU52" s="26"/>
      <c r="GAV52" s="76"/>
      <c r="GAW52" s="26"/>
      <c r="GAX52" s="76"/>
      <c r="GAY52" s="26"/>
      <c r="GAZ52" s="76"/>
      <c r="GBA52" s="26"/>
      <c r="GBB52" s="76"/>
      <c r="GBC52" s="26"/>
      <c r="GBD52" s="76"/>
      <c r="GBE52" s="26"/>
      <c r="GBF52" s="76"/>
      <c r="GBG52" s="26"/>
      <c r="GBH52" s="76"/>
      <c r="GBI52" s="31"/>
      <c r="GBJ52" s="76"/>
      <c r="GBK52" s="31"/>
      <c r="GBL52" s="76"/>
      <c r="GBM52" s="31"/>
      <c r="GBN52" s="76"/>
      <c r="GBO52" s="31"/>
      <c r="GBP52" s="76"/>
      <c r="GBQ52" s="31"/>
      <c r="GBR52" s="76"/>
      <c r="GBS52" s="31"/>
      <c r="GBT52" s="76"/>
      <c r="GBU52" s="31"/>
      <c r="GBV52" s="76"/>
      <c r="GBW52" s="31"/>
      <c r="GBX52" s="76"/>
      <c r="GBY52" s="31"/>
      <c r="GBZ52" s="76"/>
      <c r="GCA52" s="31"/>
      <c r="GCB52" s="76"/>
      <c r="GCC52" s="31"/>
      <c r="GCD52" s="77"/>
      <c r="GCE52" s="31"/>
      <c r="GCF52" s="76"/>
      <c r="GCG52" s="31"/>
      <c r="GCH52" s="76"/>
      <c r="GCI52" s="31"/>
      <c r="GCJ52" s="76"/>
      <c r="GCK52" s="31"/>
      <c r="GCL52" s="76"/>
      <c r="GCM52" s="31"/>
      <c r="GCN52" s="76"/>
      <c r="GCO52" s="31"/>
      <c r="GCP52" s="76"/>
      <c r="GCQ52" s="31"/>
      <c r="GCR52" s="76"/>
      <c r="GCS52" s="24"/>
      <c r="GCT52" s="76"/>
      <c r="GCU52" s="31"/>
      <c r="GCV52" s="76"/>
      <c r="GCW52" s="31"/>
      <c r="GCX52" s="76"/>
      <c r="GCY52" s="31"/>
      <c r="GCZ52" s="76"/>
      <c r="GDA52" s="31"/>
      <c r="GDB52" s="76"/>
      <c r="GDC52" s="24"/>
      <c r="GDD52" s="76"/>
      <c r="GDE52" s="31"/>
      <c r="GDF52" s="76"/>
      <c r="GDG52" s="31"/>
      <c r="GDH52" s="76"/>
      <c r="GDI52" s="31"/>
      <c r="GDJ52" s="76"/>
      <c r="GDK52" s="24"/>
      <c r="GDL52" s="75"/>
      <c r="GDM52" s="75"/>
      <c r="GDN52" s="75"/>
      <c r="GDO52" s="35"/>
      <c r="GDP52" s="76"/>
      <c r="GDQ52" s="35"/>
      <c r="GDR52" s="76"/>
      <c r="GDS52" s="26"/>
      <c r="GDT52" s="76"/>
      <c r="GDU52" s="26"/>
      <c r="GDV52" s="76"/>
      <c r="GDW52" s="26"/>
      <c r="GDX52" s="76"/>
      <c r="GDY52" s="26"/>
      <c r="GDZ52" s="76"/>
      <c r="GEA52" s="26"/>
      <c r="GEB52" s="76"/>
      <c r="GEC52" s="26"/>
      <c r="GED52" s="76"/>
      <c r="GEE52" s="26"/>
      <c r="GEF52" s="76"/>
      <c r="GEG52" s="31"/>
      <c r="GEH52" s="76"/>
      <c r="GEI52" s="31"/>
      <c r="GEJ52" s="76"/>
      <c r="GEK52" s="31"/>
      <c r="GEL52" s="76"/>
      <c r="GEM52" s="31"/>
      <c r="GEN52" s="76"/>
      <c r="GEO52" s="31"/>
      <c r="GEP52" s="76"/>
      <c r="GEQ52" s="31"/>
      <c r="GER52" s="76"/>
      <c r="GES52" s="31"/>
      <c r="GET52" s="76"/>
      <c r="GEU52" s="31"/>
      <c r="GEV52" s="76"/>
      <c r="GEW52" s="31"/>
      <c r="GEX52" s="76"/>
      <c r="GEY52" s="31"/>
      <c r="GEZ52" s="76"/>
      <c r="GFA52" s="31"/>
      <c r="GFB52" s="77"/>
      <c r="GFC52" s="31"/>
      <c r="GFD52" s="76"/>
      <c r="GFE52" s="31"/>
      <c r="GFF52" s="76"/>
      <c r="GFG52" s="31"/>
      <c r="GFH52" s="76"/>
      <c r="GFI52" s="31"/>
      <c r="GFJ52" s="76"/>
      <c r="GFK52" s="31"/>
      <c r="GFL52" s="76"/>
      <c r="GFM52" s="31"/>
      <c r="GFN52" s="76"/>
      <c r="GFO52" s="31"/>
      <c r="GFP52" s="76"/>
      <c r="GFQ52" s="24"/>
      <c r="GFR52" s="76"/>
      <c r="GFS52" s="31"/>
      <c r="GFT52" s="76"/>
      <c r="GFU52" s="31"/>
      <c r="GFV52" s="76"/>
      <c r="GFW52" s="31"/>
      <c r="GFX52" s="76"/>
      <c r="GFY52" s="31"/>
      <c r="GFZ52" s="76"/>
      <c r="GGA52" s="24"/>
      <c r="GGB52" s="76"/>
      <c r="GGC52" s="31"/>
      <c r="GGD52" s="76"/>
      <c r="GGE52" s="31"/>
      <c r="GGF52" s="76"/>
      <c r="GGG52" s="31"/>
      <c r="GGH52" s="76"/>
      <c r="GGI52" s="24"/>
      <c r="GGJ52" s="75"/>
      <c r="GGK52" s="75"/>
      <c r="GGL52" s="75"/>
      <c r="GGM52" s="35"/>
      <c r="GGN52" s="76"/>
      <c r="GGO52" s="35"/>
      <c r="GGP52" s="76"/>
      <c r="GGQ52" s="26"/>
      <c r="GGR52" s="76"/>
      <c r="GGS52" s="26"/>
      <c r="GGT52" s="76"/>
      <c r="GGU52" s="26"/>
      <c r="GGV52" s="76"/>
      <c r="GGW52" s="26"/>
      <c r="GGX52" s="76"/>
      <c r="GGY52" s="26"/>
      <c r="GGZ52" s="76"/>
      <c r="GHA52" s="26"/>
      <c r="GHB52" s="76"/>
      <c r="GHC52" s="26"/>
      <c r="GHD52" s="76"/>
      <c r="GHE52" s="31"/>
      <c r="GHF52" s="76"/>
      <c r="GHG52" s="31"/>
      <c r="GHH52" s="76"/>
      <c r="GHI52" s="31"/>
      <c r="GHJ52" s="76"/>
      <c r="GHK52" s="31"/>
      <c r="GHL52" s="76"/>
      <c r="GHM52" s="31"/>
      <c r="GHN52" s="76"/>
      <c r="GHO52" s="31"/>
      <c r="GHP52" s="76"/>
      <c r="GHQ52" s="31"/>
      <c r="GHR52" s="76"/>
      <c r="GHS52" s="31"/>
      <c r="GHT52" s="76"/>
      <c r="GHU52" s="31"/>
      <c r="GHV52" s="76"/>
      <c r="GHW52" s="31"/>
      <c r="GHX52" s="76"/>
      <c r="GHY52" s="31"/>
      <c r="GHZ52" s="77"/>
      <c r="GIA52" s="31"/>
      <c r="GIB52" s="76"/>
      <c r="GIC52" s="31"/>
      <c r="GID52" s="76"/>
      <c r="GIE52" s="31"/>
      <c r="GIF52" s="76"/>
      <c r="GIG52" s="31"/>
      <c r="GIH52" s="76"/>
      <c r="GII52" s="31"/>
      <c r="GIJ52" s="76"/>
      <c r="GIK52" s="31"/>
      <c r="GIL52" s="76"/>
      <c r="GIM52" s="31"/>
      <c r="GIN52" s="76"/>
      <c r="GIO52" s="24"/>
      <c r="GIP52" s="76"/>
      <c r="GIQ52" s="31"/>
      <c r="GIR52" s="76"/>
      <c r="GIS52" s="31"/>
      <c r="GIT52" s="76"/>
      <c r="GIU52" s="31"/>
      <c r="GIV52" s="76"/>
      <c r="GIW52" s="31"/>
      <c r="GIX52" s="76"/>
      <c r="GIY52" s="24"/>
      <c r="GIZ52" s="76"/>
      <c r="GJA52" s="31"/>
      <c r="GJB52" s="76"/>
      <c r="GJC52" s="31"/>
      <c r="GJD52" s="76"/>
      <c r="GJE52" s="31"/>
      <c r="GJF52" s="76"/>
      <c r="GJG52" s="24"/>
      <c r="GJH52" s="75"/>
      <c r="GJI52" s="75"/>
      <c r="GJJ52" s="75"/>
      <c r="GJK52" s="35"/>
      <c r="GJL52" s="76"/>
      <c r="GJM52" s="35"/>
      <c r="GJN52" s="76"/>
      <c r="GJO52" s="26"/>
      <c r="GJP52" s="76"/>
      <c r="GJQ52" s="26"/>
      <c r="GJR52" s="76"/>
      <c r="GJS52" s="26"/>
      <c r="GJT52" s="76"/>
      <c r="GJU52" s="26"/>
      <c r="GJV52" s="76"/>
      <c r="GJW52" s="26"/>
      <c r="GJX52" s="76"/>
      <c r="GJY52" s="26"/>
      <c r="GJZ52" s="76"/>
      <c r="GKA52" s="26"/>
      <c r="GKB52" s="76"/>
      <c r="GKC52" s="31"/>
      <c r="GKD52" s="76"/>
      <c r="GKE52" s="31"/>
      <c r="GKF52" s="76"/>
      <c r="GKG52" s="31"/>
      <c r="GKH52" s="76"/>
      <c r="GKI52" s="31"/>
      <c r="GKJ52" s="76"/>
      <c r="GKK52" s="31"/>
      <c r="GKL52" s="76"/>
      <c r="GKM52" s="31"/>
      <c r="GKN52" s="76"/>
      <c r="GKO52" s="31"/>
      <c r="GKP52" s="76"/>
      <c r="GKQ52" s="31"/>
      <c r="GKR52" s="76"/>
      <c r="GKS52" s="31"/>
      <c r="GKT52" s="76"/>
      <c r="GKU52" s="31"/>
      <c r="GKV52" s="76"/>
      <c r="GKW52" s="31"/>
      <c r="GKX52" s="77"/>
      <c r="GKY52" s="31"/>
      <c r="GKZ52" s="76"/>
      <c r="GLA52" s="31"/>
      <c r="GLB52" s="76"/>
      <c r="GLC52" s="31"/>
      <c r="GLD52" s="76"/>
      <c r="GLE52" s="31"/>
      <c r="GLF52" s="76"/>
      <c r="GLG52" s="31"/>
      <c r="GLH52" s="76"/>
      <c r="GLI52" s="31"/>
      <c r="GLJ52" s="76"/>
      <c r="GLK52" s="31"/>
      <c r="GLL52" s="76"/>
      <c r="GLM52" s="24"/>
      <c r="GLN52" s="76"/>
      <c r="GLO52" s="31"/>
      <c r="GLP52" s="76"/>
      <c r="GLQ52" s="31"/>
      <c r="GLR52" s="76"/>
      <c r="GLS52" s="31"/>
      <c r="GLT52" s="76"/>
      <c r="GLU52" s="31"/>
      <c r="GLV52" s="76"/>
      <c r="GLW52" s="24"/>
      <c r="GLX52" s="76"/>
      <c r="GLY52" s="31"/>
      <c r="GLZ52" s="76"/>
      <c r="GMA52" s="31"/>
      <c r="GMB52" s="76"/>
      <c r="GMC52" s="31"/>
      <c r="GMD52" s="76"/>
      <c r="GME52" s="24"/>
      <c r="GMF52" s="75"/>
      <c r="GMG52" s="75"/>
      <c r="GMH52" s="75"/>
      <c r="GMI52" s="35"/>
      <c r="GMJ52" s="76"/>
      <c r="GMK52" s="35"/>
      <c r="GML52" s="76"/>
      <c r="GMM52" s="26"/>
      <c r="GMN52" s="76"/>
      <c r="GMO52" s="26"/>
      <c r="GMP52" s="76"/>
      <c r="GMQ52" s="26"/>
      <c r="GMR52" s="76"/>
      <c r="GMS52" s="26"/>
      <c r="GMT52" s="76"/>
      <c r="GMU52" s="26"/>
      <c r="GMV52" s="76"/>
      <c r="GMW52" s="26"/>
      <c r="GMX52" s="76"/>
      <c r="GMY52" s="26"/>
      <c r="GMZ52" s="76"/>
      <c r="GNA52" s="31"/>
      <c r="GNB52" s="76"/>
      <c r="GNC52" s="31"/>
      <c r="GND52" s="76"/>
      <c r="GNE52" s="31"/>
      <c r="GNF52" s="76"/>
      <c r="GNG52" s="31"/>
      <c r="GNH52" s="76"/>
      <c r="GNI52" s="31"/>
      <c r="GNJ52" s="76"/>
      <c r="GNK52" s="31"/>
      <c r="GNL52" s="76"/>
      <c r="GNM52" s="31"/>
      <c r="GNN52" s="76"/>
      <c r="GNO52" s="31"/>
      <c r="GNP52" s="76"/>
      <c r="GNQ52" s="31"/>
      <c r="GNR52" s="76"/>
      <c r="GNS52" s="31"/>
      <c r="GNT52" s="76"/>
      <c r="GNU52" s="31"/>
      <c r="GNV52" s="77"/>
      <c r="GNW52" s="31"/>
      <c r="GNX52" s="76"/>
      <c r="GNY52" s="31"/>
      <c r="GNZ52" s="76"/>
      <c r="GOA52" s="31"/>
      <c r="GOB52" s="76"/>
      <c r="GOC52" s="31"/>
      <c r="GOD52" s="76"/>
      <c r="GOE52" s="31"/>
      <c r="GOF52" s="76"/>
      <c r="GOG52" s="31"/>
      <c r="GOH52" s="76"/>
      <c r="GOI52" s="31"/>
      <c r="GOJ52" s="76"/>
      <c r="GOK52" s="24"/>
      <c r="GOL52" s="76"/>
      <c r="GOM52" s="31"/>
      <c r="GON52" s="76"/>
      <c r="GOO52" s="31"/>
      <c r="GOP52" s="76"/>
      <c r="GOQ52" s="31"/>
      <c r="GOR52" s="76"/>
      <c r="GOS52" s="31"/>
      <c r="GOT52" s="76"/>
      <c r="GOU52" s="24"/>
      <c r="GOV52" s="76"/>
      <c r="GOW52" s="31"/>
      <c r="GOX52" s="76"/>
      <c r="GOY52" s="31"/>
      <c r="GOZ52" s="76"/>
      <c r="GPA52" s="31"/>
      <c r="GPB52" s="76"/>
      <c r="GPC52" s="24"/>
      <c r="GPD52" s="75"/>
      <c r="GPE52" s="75"/>
      <c r="GPF52" s="75"/>
      <c r="GPG52" s="35"/>
      <c r="GPH52" s="76"/>
      <c r="GPI52" s="35"/>
      <c r="GPJ52" s="76"/>
      <c r="GPK52" s="26"/>
      <c r="GPL52" s="76"/>
      <c r="GPM52" s="26"/>
      <c r="GPN52" s="76"/>
      <c r="GPO52" s="26"/>
      <c r="GPP52" s="76"/>
      <c r="GPQ52" s="26"/>
      <c r="GPR52" s="76"/>
      <c r="GPS52" s="26"/>
      <c r="GPT52" s="76"/>
      <c r="GPU52" s="26"/>
      <c r="GPV52" s="76"/>
      <c r="GPW52" s="26"/>
      <c r="GPX52" s="76"/>
      <c r="GPY52" s="31"/>
      <c r="GPZ52" s="76"/>
      <c r="GQA52" s="31"/>
      <c r="GQB52" s="76"/>
      <c r="GQC52" s="31"/>
      <c r="GQD52" s="76"/>
      <c r="GQE52" s="31"/>
      <c r="GQF52" s="76"/>
      <c r="GQG52" s="31"/>
      <c r="GQH52" s="76"/>
      <c r="GQI52" s="31"/>
      <c r="GQJ52" s="76"/>
      <c r="GQK52" s="31"/>
      <c r="GQL52" s="76"/>
      <c r="GQM52" s="31"/>
      <c r="GQN52" s="76"/>
      <c r="GQO52" s="31"/>
      <c r="GQP52" s="76"/>
      <c r="GQQ52" s="31"/>
      <c r="GQR52" s="76"/>
      <c r="GQS52" s="31"/>
      <c r="GQT52" s="77"/>
      <c r="GQU52" s="31"/>
      <c r="GQV52" s="76"/>
      <c r="GQW52" s="31"/>
      <c r="GQX52" s="76"/>
      <c r="GQY52" s="31"/>
      <c r="GQZ52" s="76"/>
      <c r="GRA52" s="31"/>
      <c r="GRB52" s="76"/>
      <c r="GRC52" s="31"/>
      <c r="GRD52" s="76"/>
      <c r="GRE52" s="31"/>
      <c r="GRF52" s="76"/>
      <c r="GRG52" s="31"/>
      <c r="GRH52" s="76"/>
      <c r="GRI52" s="24"/>
      <c r="GRJ52" s="76"/>
      <c r="GRK52" s="31"/>
      <c r="GRL52" s="76"/>
      <c r="GRM52" s="31"/>
      <c r="GRN52" s="76"/>
      <c r="GRO52" s="31"/>
      <c r="GRP52" s="76"/>
      <c r="GRQ52" s="31"/>
      <c r="GRR52" s="76"/>
      <c r="GRS52" s="24"/>
      <c r="GRT52" s="76"/>
      <c r="GRU52" s="31"/>
      <c r="GRV52" s="76"/>
      <c r="GRW52" s="31"/>
      <c r="GRX52" s="76"/>
      <c r="GRY52" s="31"/>
      <c r="GRZ52" s="76"/>
      <c r="GSA52" s="24"/>
      <c r="GSB52" s="75"/>
      <c r="GSC52" s="75"/>
      <c r="GSD52" s="75"/>
      <c r="GSE52" s="35"/>
      <c r="GSF52" s="76"/>
      <c r="GSG52" s="35"/>
      <c r="GSH52" s="76"/>
      <c r="GSI52" s="26"/>
      <c r="GSJ52" s="76"/>
      <c r="GSK52" s="26"/>
      <c r="GSL52" s="76"/>
      <c r="GSM52" s="26"/>
      <c r="GSN52" s="76"/>
      <c r="GSO52" s="26"/>
      <c r="GSP52" s="76"/>
      <c r="GSQ52" s="26"/>
      <c r="GSR52" s="76"/>
      <c r="GSS52" s="26"/>
      <c r="GST52" s="76"/>
      <c r="GSU52" s="26"/>
      <c r="GSV52" s="76"/>
      <c r="GSW52" s="31"/>
      <c r="GSX52" s="76"/>
      <c r="GSY52" s="31"/>
      <c r="GSZ52" s="76"/>
      <c r="GTA52" s="31"/>
      <c r="GTB52" s="76"/>
      <c r="GTC52" s="31"/>
      <c r="GTD52" s="76"/>
      <c r="GTE52" s="31"/>
      <c r="GTF52" s="76"/>
      <c r="GTG52" s="31"/>
      <c r="GTH52" s="76"/>
      <c r="GTI52" s="31"/>
      <c r="GTJ52" s="76"/>
      <c r="GTK52" s="31"/>
      <c r="GTL52" s="76"/>
      <c r="GTM52" s="31"/>
      <c r="GTN52" s="76"/>
      <c r="GTO52" s="31"/>
      <c r="GTP52" s="76"/>
      <c r="GTQ52" s="31"/>
      <c r="GTR52" s="77"/>
      <c r="GTS52" s="31"/>
      <c r="GTT52" s="76"/>
      <c r="GTU52" s="31"/>
      <c r="GTV52" s="76"/>
      <c r="GTW52" s="31"/>
      <c r="GTX52" s="76"/>
      <c r="GTY52" s="31"/>
      <c r="GTZ52" s="76"/>
      <c r="GUA52" s="31"/>
      <c r="GUB52" s="76"/>
      <c r="GUC52" s="31"/>
      <c r="GUD52" s="76"/>
      <c r="GUE52" s="31"/>
      <c r="GUF52" s="76"/>
      <c r="GUG52" s="24"/>
      <c r="GUH52" s="76"/>
      <c r="GUI52" s="31"/>
      <c r="GUJ52" s="76"/>
      <c r="GUK52" s="31"/>
      <c r="GUL52" s="76"/>
      <c r="GUM52" s="31"/>
      <c r="GUN52" s="76"/>
      <c r="GUO52" s="31"/>
      <c r="GUP52" s="76"/>
      <c r="GUQ52" s="24"/>
      <c r="GUR52" s="76"/>
      <c r="GUS52" s="31"/>
      <c r="GUT52" s="76"/>
      <c r="GUU52" s="31"/>
      <c r="GUV52" s="76"/>
      <c r="GUW52" s="31"/>
      <c r="GUX52" s="76"/>
      <c r="GUY52" s="24"/>
      <c r="GUZ52" s="75"/>
      <c r="GVA52" s="75"/>
      <c r="GVB52" s="75"/>
      <c r="GVC52" s="35"/>
      <c r="GVD52" s="76"/>
      <c r="GVE52" s="35"/>
      <c r="GVF52" s="76"/>
      <c r="GVG52" s="26"/>
      <c r="GVH52" s="76"/>
      <c r="GVI52" s="26"/>
      <c r="GVJ52" s="76"/>
      <c r="GVK52" s="26"/>
      <c r="GVL52" s="76"/>
      <c r="GVM52" s="26"/>
      <c r="GVN52" s="76"/>
      <c r="GVO52" s="26"/>
      <c r="GVP52" s="76"/>
      <c r="GVQ52" s="26"/>
      <c r="GVR52" s="76"/>
      <c r="GVS52" s="26"/>
      <c r="GVT52" s="76"/>
      <c r="GVU52" s="31"/>
      <c r="GVV52" s="76"/>
      <c r="GVW52" s="31"/>
      <c r="GVX52" s="76"/>
      <c r="GVY52" s="31"/>
      <c r="GVZ52" s="76"/>
      <c r="GWA52" s="31"/>
      <c r="GWB52" s="76"/>
      <c r="GWC52" s="31"/>
      <c r="GWD52" s="76"/>
      <c r="GWE52" s="31"/>
      <c r="GWF52" s="76"/>
      <c r="GWG52" s="31"/>
      <c r="GWH52" s="76"/>
      <c r="GWI52" s="31"/>
      <c r="GWJ52" s="76"/>
      <c r="GWK52" s="31"/>
      <c r="GWL52" s="76"/>
      <c r="GWM52" s="31"/>
      <c r="GWN52" s="76"/>
      <c r="GWO52" s="31"/>
      <c r="GWP52" s="77"/>
      <c r="GWQ52" s="31"/>
      <c r="GWR52" s="76"/>
      <c r="GWS52" s="31"/>
      <c r="GWT52" s="76"/>
      <c r="GWU52" s="31"/>
      <c r="GWV52" s="76"/>
      <c r="GWW52" s="31"/>
      <c r="GWX52" s="76"/>
      <c r="GWY52" s="31"/>
      <c r="GWZ52" s="76"/>
      <c r="GXA52" s="31"/>
      <c r="GXB52" s="76"/>
      <c r="GXC52" s="31"/>
      <c r="GXD52" s="76"/>
      <c r="GXE52" s="24"/>
      <c r="GXF52" s="76"/>
      <c r="GXG52" s="31"/>
      <c r="GXH52" s="76"/>
      <c r="GXI52" s="31"/>
      <c r="GXJ52" s="76"/>
      <c r="GXK52" s="31"/>
      <c r="GXL52" s="76"/>
      <c r="GXM52" s="31"/>
      <c r="GXN52" s="76"/>
      <c r="GXO52" s="24"/>
      <c r="GXP52" s="76"/>
      <c r="GXQ52" s="31"/>
      <c r="GXR52" s="76"/>
      <c r="GXS52" s="31"/>
      <c r="GXT52" s="76"/>
      <c r="GXU52" s="31"/>
      <c r="GXV52" s="76"/>
      <c r="GXW52" s="24"/>
      <c r="GXX52" s="75"/>
      <c r="GXY52" s="75"/>
      <c r="GXZ52" s="75"/>
      <c r="GYA52" s="35"/>
      <c r="GYB52" s="76"/>
      <c r="GYC52" s="35"/>
      <c r="GYD52" s="76"/>
      <c r="GYE52" s="26"/>
      <c r="GYF52" s="76"/>
      <c r="GYG52" s="26"/>
      <c r="GYH52" s="76"/>
      <c r="GYI52" s="26"/>
      <c r="GYJ52" s="76"/>
      <c r="GYK52" s="26"/>
      <c r="GYL52" s="76"/>
      <c r="GYM52" s="26"/>
      <c r="GYN52" s="76"/>
      <c r="GYO52" s="26"/>
      <c r="GYP52" s="76"/>
      <c r="GYQ52" s="26"/>
      <c r="GYR52" s="76"/>
      <c r="GYS52" s="31"/>
      <c r="GYT52" s="76"/>
      <c r="GYU52" s="31"/>
      <c r="GYV52" s="76"/>
      <c r="GYW52" s="31"/>
      <c r="GYX52" s="76"/>
      <c r="GYY52" s="31"/>
      <c r="GYZ52" s="76"/>
      <c r="GZA52" s="31"/>
      <c r="GZB52" s="76"/>
      <c r="GZC52" s="31"/>
      <c r="GZD52" s="76"/>
      <c r="GZE52" s="31"/>
      <c r="GZF52" s="76"/>
      <c r="GZG52" s="31"/>
      <c r="GZH52" s="76"/>
      <c r="GZI52" s="31"/>
      <c r="GZJ52" s="76"/>
      <c r="GZK52" s="31"/>
      <c r="GZL52" s="76"/>
      <c r="GZM52" s="31"/>
      <c r="GZN52" s="77"/>
      <c r="GZO52" s="31"/>
      <c r="GZP52" s="76"/>
      <c r="GZQ52" s="31"/>
      <c r="GZR52" s="76"/>
      <c r="GZS52" s="31"/>
      <c r="GZT52" s="76"/>
      <c r="GZU52" s="31"/>
      <c r="GZV52" s="76"/>
      <c r="GZW52" s="31"/>
      <c r="GZX52" s="76"/>
      <c r="GZY52" s="31"/>
      <c r="GZZ52" s="76"/>
      <c r="HAA52" s="31"/>
      <c r="HAB52" s="76"/>
      <c r="HAC52" s="24"/>
      <c r="HAD52" s="76"/>
      <c r="HAE52" s="31"/>
      <c r="HAF52" s="76"/>
      <c r="HAG52" s="31"/>
      <c r="HAH52" s="76"/>
      <c r="HAI52" s="31"/>
      <c r="HAJ52" s="76"/>
      <c r="HAK52" s="31"/>
      <c r="HAL52" s="76"/>
      <c r="HAM52" s="24"/>
      <c r="HAN52" s="76"/>
      <c r="HAO52" s="31"/>
      <c r="HAP52" s="76"/>
      <c r="HAQ52" s="31"/>
      <c r="HAR52" s="76"/>
      <c r="HAS52" s="31"/>
      <c r="HAT52" s="76"/>
      <c r="HAU52" s="24"/>
      <c r="HAV52" s="75"/>
      <c r="HAW52" s="75"/>
      <c r="HAX52" s="75"/>
      <c r="HAY52" s="35"/>
      <c r="HAZ52" s="76"/>
      <c r="HBA52" s="35"/>
      <c r="HBB52" s="76"/>
      <c r="HBC52" s="26"/>
      <c r="HBD52" s="76"/>
      <c r="HBE52" s="26"/>
      <c r="HBF52" s="76"/>
      <c r="HBG52" s="26"/>
      <c r="HBH52" s="76"/>
      <c r="HBI52" s="26"/>
      <c r="HBJ52" s="76"/>
      <c r="HBK52" s="26"/>
      <c r="HBL52" s="76"/>
      <c r="HBM52" s="26"/>
      <c r="HBN52" s="76"/>
      <c r="HBO52" s="26"/>
      <c r="HBP52" s="76"/>
      <c r="HBQ52" s="31"/>
      <c r="HBR52" s="76"/>
      <c r="HBS52" s="31"/>
      <c r="HBT52" s="76"/>
      <c r="HBU52" s="31"/>
      <c r="HBV52" s="76"/>
      <c r="HBW52" s="31"/>
      <c r="HBX52" s="76"/>
      <c r="HBY52" s="31"/>
      <c r="HBZ52" s="76"/>
      <c r="HCA52" s="31"/>
      <c r="HCB52" s="76"/>
      <c r="HCC52" s="31"/>
      <c r="HCD52" s="76"/>
      <c r="HCE52" s="31"/>
      <c r="HCF52" s="76"/>
      <c r="HCG52" s="31"/>
      <c r="HCH52" s="76"/>
      <c r="HCI52" s="31"/>
      <c r="HCJ52" s="76"/>
      <c r="HCK52" s="31"/>
      <c r="HCL52" s="77"/>
      <c r="HCM52" s="31"/>
      <c r="HCN52" s="76"/>
      <c r="HCO52" s="31"/>
      <c r="HCP52" s="76"/>
      <c r="HCQ52" s="31"/>
      <c r="HCR52" s="76"/>
      <c r="HCS52" s="31"/>
      <c r="HCT52" s="76"/>
      <c r="HCU52" s="31"/>
      <c r="HCV52" s="76"/>
      <c r="HCW52" s="31"/>
      <c r="HCX52" s="76"/>
      <c r="HCY52" s="31"/>
      <c r="HCZ52" s="76"/>
      <c r="HDA52" s="24"/>
      <c r="HDB52" s="76"/>
      <c r="HDC52" s="31"/>
      <c r="HDD52" s="76"/>
      <c r="HDE52" s="31"/>
      <c r="HDF52" s="76"/>
      <c r="HDG52" s="31"/>
      <c r="HDH52" s="76"/>
      <c r="HDI52" s="31"/>
      <c r="HDJ52" s="76"/>
      <c r="HDK52" s="24"/>
      <c r="HDL52" s="76"/>
      <c r="HDM52" s="31"/>
      <c r="HDN52" s="76"/>
      <c r="HDO52" s="31"/>
      <c r="HDP52" s="76"/>
      <c r="HDQ52" s="31"/>
      <c r="HDR52" s="76"/>
      <c r="HDS52" s="24"/>
      <c r="HDT52" s="75"/>
      <c r="HDU52" s="75"/>
      <c r="HDV52" s="75"/>
      <c r="HDW52" s="35"/>
      <c r="HDX52" s="76"/>
      <c r="HDY52" s="35"/>
      <c r="HDZ52" s="76"/>
      <c r="HEA52" s="26"/>
      <c r="HEB52" s="76"/>
      <c r="HEC52" s="26"/>
      <c r="HED52" s="76"/>
      <c r="HEE52" s="26"/>
      <c r="HEF52" s="76"/>
      <c r="HEG52" s="26"/>
      <c r="HEH52" s="76"/>
      <c r="HEI52" s="26"/>
      <c r="HEJ52" s="76"/>
      <c r="HEK52" s="26"/>
      <c r="HEL52" s="76"/>
      <c r="HEM52" s="26"/>
      <c r="HEN52" s="76"/>
      <c r="HEO52" s="31"/>
      <c r="HEP52" s="76"/>
      <c r="HEQ52" s="31"/>
      <c r="HER52" s="76"/>
      <c r="HES52" s="31"/>
      <c r="HET52" s="76"/>
      <c r="HEU52" s="31"/>
      <c r="HEV52" s="76"/>
      <c r="HEW52" s="31"/>
      <c r="HEX52" s="76"/>
      <c r="HEY52" s="31"/>
      <c r="HEZ52" s="76"/>
      <c r="HFA52" s="31"/>
      <c r="HFB52" s="76"/>
      <c r="HFC52" s="31"/>
      <c r="HFD52" s="76"/>
      <c r="HFE52" s="31"/>
      <c r="HFF52" s="76"/>
      <c r="HFG52" s="31"/>
      <c r="HFH52" s="76"/>
      <c r="HFI52" s="31"/>
      <c r="HFJ52" s="77"/>
      <c r="HFK52" s="31"/>
      <c r="HFL52" s="76"/>
      <c r="HFM52" s="31"/>
      <c r="HFN52" s="76"/>
      <c r="HFO52" s="31"/>
      <c r="HFP52" s="76"/>
      <c r="HFQ52" s="31"/>
      <c r="HFR52" s="76"/>
      <c r="HFS52" s="31"/>
      <c r="HFT52" s="76"/>
      <c r="HFU52" s="31"/>
      <c r="HFV52" s="76"/>
      <c r="HFW52" s="31"/>
      <c r="HFX52" s="76"/>
      <c r="HFY52" s="24"/>
      <c r="HFZ52" s="76"/>
      <c r="HGA52" s="31"/>
      <c r="HGB52" s="76"/>
      <c r="HGC52" s="31"/>
      <c r="HGD52" s="76"/>
      <c r="HGE52" s="31"/>
      <c r="HGF52" s="76"/>
      <c r="HGG52" s="31"/>
      <c r="HGH52" s="76"/>
      <c r="HGI52" s="24"/>
      <c r="HGJ52" s="76"/>
      <c r="HGK52" s="31"/>
      <c r="HGL52" s="76"/>
      <c r="HGM52" s="31"/>
      <c r="HGN52" s="76"/>
      <c r="HGO52" s="31"/>
      <c r="HGP52" s="76"/>
      <c r="HGQ52" s="24"/>
      <c r="HGR52" s="75"/>
      <c r="HGS52" s="75"/>
      <c r="HGT52" s="75"/>
      <c r="HGU52" s="35"/>
      <c r="HGV52" s="76"/>
      <c r="HGW52" s="35"/>
      <c r="HGX52" s="76"/>
      <c r="HGY52" s="26"/>
      <c r="HGZ52" s="76"/>
      <c r="HHA52" s="26"/>
      <c r="HHB52" s="76"/>
      <c r="HHC52" s="26"/>
      <c r="HHD52" s="76"/>
      <c r="HHE52" s="26"/>
      <c r="HHF52" s="76"/>
      <c r="HHG52" s="26"/>
      <c r="HHH52" s="76"/>
      <c r="HHI52" s="26"/>
      <c r="HHJ52" s="76"/>
      <c r="HHK52" s="26"/>
      <c r="HHL52" s="76"/>
      <c r="HHM52" s="31"/>
      <c r="HHN52" s="76"/>
      <c r="HHO52" s="31"/>
      <c r="HHP52" s="76"/>
      <c r="HHQ52" s="31"/>
      <c r="HHR52" s="76"/>
      <c r="HHS52" s="31"/>
      <c r="HHT52" s="76"/>
      <c r="HHU52" s="31"/>
      <c r="HHV52" s="76"/>
      <c r="HHW52" s="31"/>
      <c r="HHX52" s="76"/>
      <c r="HHY52" s="31"/>
      <c r="HHZ52" s="76"/>
      <c r="HIA52" s="31"/>
      <c r="HIB52" s="76"/>
      <c r="HIC52" s="31"/>
      <c r="HID52" s="76"/>
      <c r="HIE52" s="31"/>
      <c r="HIF52" s="76"/>
      <c r="HIG52" s="31"/>
      <c r="HIH52" s="77"/>
      <c r="HII52" s="31"/>
      <c r="HIJ52" s="76"/>
      <c r="HIK52" s="31"/>
      <c r="HIL52" s="76"/>
      <c r="HIM52" s="31"/>
      <c r="HIN52" s="76"/>
      <c r="HIO52" s="31"/>
      <c r="HIP52" s="76"/>
      <c r="HIQ52" s="31"/>
      <c r="HIR52" s="76"/>
      <c r="HIS52" s="31"/>
      <c r="HIT52" s="76"/>
      <c r="HIU52" s="31"/>
      <c r="HIV52" s="76"/>
      <c r="HIW52" s="24"/>
      <c r="HIX52" s="76"/>
      <c r="HIY52" s="31"/>
      <c r="HIZ52" s="76"/>
      <c r="HJA52" s="31"/>
      <c r="HJB52" s="76"/>
      <c r="HJC52" s="31"/>
      <c r="HJD52" s="76"/>
      <c r="HJE52" s="31"/>
      <c r="HJF52" s="76"/>
      <c r="HJG52" s="24"/>
      <c r="HJH52" s="76"/>
      <c r="HJI52" s="31"/>
      <c r="HJJ52" s="76"/>
      <c r="HJK52" s="31"/>
      <c r="HJL52" s="76"/>
      <c r="HJM52" s="31"/>
      <c r="HJN52" s="76"/>
      <c r="HJO52" s="24"/>
      <c r="HJP52" s="75"/>
      <c r="HJQ52" s="75"/>
      <c r="HJR52" s="75"/>
      <c r="HJS52" s="35"/>
      <c r="HJT52" s="76"/>
      <c r="HJU52" s="35"/>
      <c r="HJV52" s="76"/>
      <c r="HJW52" s="26"/>
      <c r="HJX52" s="76"/>
      <c r="HJY52" s="26"/>
      <c r="HJZ52" s="76"/>
      <c r="HKA52" s="26"/>
      <c r="HKB52" s="76"/>
      <c r="HKC52" s="26"/>
      <c r="HKD52" s="76"/>
      <c r="HKE52" s="26"/>
      <c r="HKF52" s="76"/>
      <c r="HKG52" s="26"/>
      <c r="HKH52" s="76"/>
      <c r="HKI52" s="26"/>
      <c r="HKJ52" s="76"/>
      <c r="HKK52" s="31"/>
      <c r="HKL52" s="76"/>
      <c r="HKM52" s="31"/>
      <c r="HKN52" s="76"/>
      <c r="HKO52" s="31"/>
      <c r="HKP52" s="76"/>
      <c r="HKQ52" s="31"/>
      <c r="HKR52" s="76"/>
      <c r="HKS52" s="31"/>
      <c r="HKT52" s="76"/>
      <c r="HKU52" s="31"/>
      <c r="HKV52" s="76"/>
      <c r="HKW52" s="31"/>
      <c r="HKX52" s="76"/>
      <c r="HKY52" s="31"/>
      <c r="HKZ52" s="76"/>
      <c r="HLA52" s="31"/>
      <c r="HLB52" s="76"/>
      <c r="HLC52" s="31"/>
      <c r="HLD52" s="76"/>
      <c r="HLE52" s="31"/>
      <c r="HLF52" s="77"/>
      <c r="HLG52" s="31"/>
      <c r="HLH52" s="76"/>
      <c r="HLI52" s="31"/>
      <c r="HLJ52" s="76"/>
      <c r="HLK52" s="31"/>
      <c r="HLL52" s="76"/>
      <c r="HLM52" s="31"/>
      <c r="HLN52" s="76"/>
      <c r="HLO52" s="31"/>
      <c r="HLP52" s="76"/>
      <c r="HLQ52" s="31"/>
      <c r="HLR52" s="76"/>
      <c r="HLS52" s="31"/>
      <c r="HLT52" s="76"/>
      <c r="HLU52" s="24"/>
      <c r="HLV52" s="76"/>
      <c r="HLW52" s="31"/>
      <c r="HLX52" s="76"/>
      <c r="HLY52" s="31"/>
      <c r="HLZ52" s="76"/>
      <c r="HMA52" s="31"/>
      <c r="HMB52" s="76"/>
      <c r="HMC52" s="31"/>
      <c r="HMD52" s="76"/>
      <c r="HME52" s="24"/>
      <c r="HMF52" s="76"/>
      <c r="HMG52" s="31"/>
      <c r="HMH52" s="76"/>
      <c r="HMI52" s="31"/>
      <c r="HMJ52" s="76"/>
      <c r="HMK52" s="31"/>
      <c r="HML52" s="76"/>
      <c r="HMM52" s="24"/>
      <c r="HMN52" s="75"/>
      <c r="HMO52" s="75"/>
      <c r="HMP52" s="75"/>
      <c r="HMQ52" s="35"/>
      <c r="HMR52" s="76"/>
      <c r="HMS52" s="35"/>
      <c r="HMT52" s="76"/>
      <c r="HMU52" s="26"/>
      <c r="HMV52" s="76"/>
      <c r="HMW52" s="26"/>
      <c r="HMX52" s="76"/>
      <c r="HMY52" s="26"/>
      <c r="HMZ52" s="76"/>
      <c r="HNA52" s="26"/>
      <c r="HNB52" s="76"/>
      <c r="HNC52" s="26"/>
      <c r="HND52" s="76"/>
      <c r="HNE52" s="26"/>
      <c r="HNF52" s="76"/>
      <c r="HNG52" s="26"/>
      <c r="HNH52" s="76"/>
      <c r="HNI52" s="31"/>
      <c r="HNJ52" s="76"/>
      <c r="HNK52" s="31"/>
      <c r="HNL52" s="76"/>
      <c r="HNM52" s="31"/>
      <c r="HNN52" s="76"/>
      <c r="HNO52" s="31"/>
      <c r="HNP52" s="76"/>
      <c r="HNQ52" s="31"/>
      <c r="HNR52" s="76"/>
      <c r="HNS52" s="31"/>
      <c r="HNT52" s="76"/>
      <c r="HNU52" s="31"/>
      <c r="HNV52" s="76"/>
      <c r="HNW52" s="31"/>
      <c r="HNX52" s="76"/>
      <c r="HNY52" s="31"/>
      <c r="HNZ52" s="76"/>
      <c r="HOA52" s="31"/>
      <c r="HOB52" s="76"/>
      <c r="HOC52" s="31"/>
      <c r="HOD52" s="77"/>
      <c r="HOE52" s="31"/>
      <c r="HOF52" s="76"/>
      <c r="HOG52" s="31"/>
      <c r="HOH52" s="76"/>
      <c r="HOI52" s="31"/>
      <c r="HOJ52" s="76"/>
      <c r="HOK52" s="31"/>
      <c r="HOL52" s="76"/>
      <c r="HOM52" s="31"/>
      <c r="HON52" s="76"/>
      <c r="HOO52" s="31"/>
      <c r="HOP52" s="76"/>
      <c r="HOQ52" s="31"/>
      <c r="HOR52" s="76"/>
      <c r="HOS52" s="24"/>
      <c r="HOT52" s="76"/>
      <c r="HOU52" s="31"/>
      <c r="HOV52" s="76"/>
      <c r="HOW52" s="31"/>
      <c r="HOX52" s="76"/>
      <c r="HOY52" s="31"/>
      <c r="HOZ52" s="76"/>
      <c r="HPA52" s="31"/>
      <c r="HPB52" s="76"/>
      <c r="HPC52" s="24"/>
      <c r="HPD52" s="76"/>
      <c r="HPE52" s="31"/>
      <c r="HPF52" s="76"/>
      <c r="HPG52" s="31"/>
      <c r="HPH52" s="76"/>
      <c r="HPI52" s="31"/>
      <c r="HPJ52" s="76"/>
      <c r="HPK52" s="24"/>
      <c r="HPL52" s="75"/>
      <c r="HPM52" s="75"/>
      <c r="HPN52" s="75"/>
      <c r="HPO52" s="35"/>
      <c r="HPP52" s="76"/>
      <c r="HPQ52" s="35"/>
      <c r="HPR52" s="76"/>
      <c r="HPS52" s="26"/>
      <c r="HPT52" s="76"/>
      <c r="HPU52" s="26"/>
      <c r="HPV52" s="76"/>
      <c r="HPW52" s="26"/>
      <c r="HPX52" s="76"/>
      <c r="HPY52" s="26"/>
      <c r="HPZ52" s="76"/>
      <c r="HQA52" s="26"/>
      <c r="HQB52" s="76"/>
      <c r="HQC52" s="26"/>
      <c r="HQD52" s="76"/>
      <c r="HQE52" s="26"/>
      <c r="HQF52" s="76"/>
      <c r="HQG52" s="31"/>
      <c r="HQH52" s="76"/>
      <c r="HQI52" s="31"/>
      <c r="HQJ52" s="76"/>
      <c r="HQK52" s="31"/>
      <c r="HQL52" s="76"/>
      <c r="HQM52" s="31"/>
      <c r="HQN52" s="76"/>
      <c r="HQO52" s="31"/>
      <c r="HQP52" s="76"/>
      <c r="HQQ52" s="31"/>
      <c r="HQR52" s="76"/>
      <c r="HQS52" s="31"/>
      <c r="HQT52" s="76"/>
      <c r="HQU52" s="31"/>
      <c r="HQV52" s="76"/>
      <c r="HQW52" s="31"/>
      <c r="HQX52" s="76"/>
      <c r="HQY52" s="31"/>
      <c r="HQZ52" s="76"/>
      <c r="HRA52" s="31"/>
      <c r="HRB52" s="77"/>
      <c r="HRC52" s="31"/>
      <c r="HRD52" s="76"/>
      <c r="HRE52" s="31"/>
      <c r="HRF52" s="76"/>
      <c r="HRG52" s="31"/>
      <c r="HRH52" s="76"/>
      <c r="HRI52" s="31"/>
      <c r="HRJ52" s="76"/>
      <c r="HRK52" s="31"/>
      <c r="HRL52" s="76"/>
      <c r="HRM52" s="31"/>
      <c r="HRN52" s="76"/>
      <c r="HRO52" s="31"/>
      <c r="HRP52" s="76"/>
      <c r="HRQ52" s="24"/>
      <c r="HRR52" s="76"/>
      <c r="HRS52" s="31"/>
      <c r="HRT52" s="76"/>
      <c r="HRU52" s="31"/>
      <c r="HRV52" s="76"/>
      <c r="HRW52" s="31"/>
      <c r="HRX52" s="76"/>
      <c r="HRY52" s="31"/>
      <c r="HRZ52" s="76"/>
      <c r="HSA52" s="24"/>
      <c r="HSB52" s="76"/>
      <c r="HSC52" s="31"/>
      <c r="HSD52" s="76"/>
      <c r="HSE52" s="31"/>
      <c r="HSF52" s="76"/>
      <c r="HSG52" s="31"/>
      <c r="HSH52" s="76"/>
      <c r="HSI52" s="24"/>
      <c r="HSJ52" s="75"/>
      <c r="HSK52" s="75"/>
      <c r="HSL52" s="75"/>
      <c r="HSM52" s="35"/>
      <c r="HSN52" s="76"/>
      <c r="HSO52" s="35"/>
      <c r="HSP52" s="76"/>
      <c r="HSQ52" s="26"/>
      <c r="HSR52" s="76"/>
      <c r="HSS52" s="26"/>
      <c r="HST52" s="76"/>
      <c r="HSU52" s="26"/>
      <c r="HSV52" s="76"/>
      <c r="HSW52" s="26"/>
      <c r="HSX52" s="76"/>
      <c r="HSY52" s="26"/>
      <c r="HSZ52" s="76"/>
      <c r="HTA52" s="26"/>
      <c r="HTB52" s="76"/>
      <c r="HTC52" s="26"/>
      <c r="HTD52" s="76"/>
      <c r="HTE52" s="31"/>
      <c r="HTF52" s="76"/>
      <c r="HTG52" s="31"/>
      <c r="HTH52" s="76"/>
      <c r="HTI52" s="31"/>
      <c r="HTJ52" s="76"/>
      <c r="HTK52" s="31"/>
      <c r="HTL52" s="76"/>
      <c r="HTM52" s="31"/>
      <c r="HTN52" s="76"/>
      <c r="HTO52" s="31"/>
      <c r="HTP52" s="76"/>
      <c r="HTQ52" s="31"/>
      <c r="HTR52" s="76"/>
      <c r="HTS52" s="31"/>
      <c r="HTT52" s="76"/>
      <c r="HTU52" s="31"/>
      <c r="HTV52" s="76"/>
      <c r="HTW52" s="31"/>
      <c r="HTX52" s="76"/>
      <c r="HTY52" s="31"/>
      <c r="HTZ52" s="77"/>
      <c r="HUA52" s="31"/>
      <c r="HUB52" s="76"/>
      <c r="HUC52" s="31"/>
      <c r="HUD52" s="76"/>
      <c r="HUE52" s="31"/>
      <c r="HUF52" s="76"/>
      <c r="HUG52" s="31"/>
      <c r="HUH52" s="76"/>
      <c r="HUI52" s="31"/>
      <c r="HUJ52" s="76"/>
      <c r="HUK52" s="31"/>
      <c r="HUL52" s="76"/>
      <c r="HUM52" s="31"/>
      <c r="HUN52" s="76"/>
      <c r="HUO52" s="24"/>
      <c r="HUP52" s="76"/>
      <c r="HUQ52" s="31"/>
      <c r="HUR52" s="76"/>
      <c r="HUS52" s="31"/>
      <c r="HUT52" s="76"/>
      <c r="HUU52" s="31"/>
      <c r="HUV52" s="76"/>
      <c r="HUW52" s="31"/>
      <c r="HUX52" s="76"/>
      <c r="HUY52" s="24"/>
      <c r="HUZ52" s="76"/>
      <c r="HVA52" s="31"/>
      <c r="HVB52" s="76"/>
      <c r="HVC52" s="31"/>
      <c r="HVD52" s="76"/>
      <c r="HVE52" s="31"/>
      <c r="HVF52" s="76"/>
      <c r="HVG52" s="24"/>
      <c r="HVH52" s="75"/>
      <c r="HVI52" s="75"/>
      <c r="HVJ52" s="75"/>
      <c r="HVK52" s="35"/>
      <c r="HVL52" s="76"/>
      <c r="HVM52" s="35"/>
      <c r="HVN52" s="76"/>
      <c r="HVO52" s="26"/>
      <c r="HVP52" s="76"/>
      <c r="HVQ52" s="26"/>
      <c r="HVR52" s="76"/>
      <c r="HVS52" s="26"/>
      <c r="HVT52" s="76"/>
      <c r="HVU52" s="26"/>
      <c r="HVV52" s="76"/>
      <c r="HVW52" s="26"/>
      <c r="HVX52" s="76"/>
      <c r="HVY52" s="26"/>
      <c r="HVZ52" s="76"/>
      <c r="HWA52" s="26"/>
      <c r="HWB52" s="76"/>
      <c r="HWC52" s="31"/>
      <c r="HWD52" s="76"/>
      <c r="HWE52" s="31"/>
      <c r="HWF52" s="76"/>
      <c r="HWG52" s="31"/>
      <c r="HWH52" s="76"/>
      <c r="HWI52" s="31"/>
      <c r="HWJ52" s="76"/>
      <c r="HWK52" s="31"/>
      <c r="HWL52" s="76"/>
      <c r="HWM52" s="31"/>
      <c r="HWN52" s="76"/>
      <c r="HWO52" s="31"/>
      <c r="HWP52" s="76"/>
      <c r="HWQ52" s="31"/>
      <c r="HWR52" s="76"/>
      <c r="HWS52" s="31"/>
      <c r="HWT52" s="76"/>
      <c r="HWU52" s="31"/>
      <c r="HWV52" s="76"/>
      <c r="HWW52" s="31"/>
      <c r="HWX52" s="77"/>
      <c r="HWY52" s="31"/>
      <c r="HWZ52" s="76"/>
      <c r="HXA52" s="31"/>
      <c r="HXB52" s="76"/>
      <c r="HXC52" s="31"/>
      <c r="HXD52" s="76"/>
      <c r="HXE52" s="31"/>
      <c r="HXF52" s="76"/>
      <c r="HXG52" s="31"/>
      <c r="HXH52" s="76"/>
      <c r="HXI52" s="31"/>
      <c r="HXJ52" s="76"/>
      <c r="HXK52" s="31"/>
      <c r="HXL52" s="76"/>
      <c r="HXM52" s="24"/>
      <c r="HXN52" s="76"/>
      <c r="HXO52" s="31"/>
      <c r="HXP52" s="76"/>
      <c r="HXQ52" s="31"/>
      <c r="HXR52" s="76"/>
      <c r="HXS52" s="31"/>
      <c r="HXT52" s="76"/>
      <c r="HXU52" s="31"/>
      <c r="HXV52" s="76"/>
      <c r="HXW52" s="24"/>
      <c r="HXX52" s="76"/>
      <c r="HXY52" s="31"/>
      <c r="HXZ52" s="76"/>
      <c r="HYA52" s="31"/>
      <c r="HYB52" s="76"/>
      <c r="HYC52" s="31"/>
      <c r="HYD52" s="76"/>
      <c r="HYE52" s="24"/>
      <c r="HYF52" s="75"/>
      <c r="HYG52" s="75"/>
      <c r="HYH52" s="75"/>
      <c r="HYI52" s="35"/>
      <c r="HYJ52" s="76"/>
      <c r="HYK52" s="35"/>
      <c r="HYL52" s="76"/>
      <c r="HYM52" s="26"/>
      <c r="HYN52" s="76"/>
      <c r="HYO52" s="26"/>
      <c r="HYP52" s="76"/>
      <c r="HYQ52" s="26"/>
      <c r="HYR52" s="76"/>
      <c r="HYS52" s="26"/>
      <c r="HYT52" s="76"/>
      <c r="HYU52" s="26"/>
      <c r="HYV52" s="76"/>
      <c r="HYW52" s="26"/>
      <c r="HYX52" s="76"/>
      <c r="HYY52" s="26"/>
      <c r="HYZ52" s="76"/>
      <c r="HZA52" s="31"/>
      <c r="HZB52" s="76"/>
      <c r="HZC52" s="31"/>
      <c r="HZD52" s="76"/>
      <c r="HZE52" s="31"/>
      <c r="HZF52" s="76"/>
      <c r="HZG52" s="31"/>
      <c r="HZH52" s="76"/>
      <c r="HZI52" s="31"/>
      <c r="HZJ52" s="76"/>
      <c r="HZK52" s="31"/>
      <c r="HZL52" s="76"/>
      <c r="HZM52" s="31"/>
      <c r="HZN52" s="76"/>
      <c r="HZO52" s="31"/>
      <c r="HZP52" s="76"/>
      <c r="HZQ52" s="31"/>
      <c r="HZR52" s="76"/>
      <c r="HZS52" s="31"/>
      <c r="HZT52" s="76"/>
      <c r="HZU52" s="31"/>
      <c r="HZV52" s="77"/>
      <c r="HZW52" s="31"/>
      <c r="HZX52" s="76"/>
      <c r="HZY52" s="31"/>
      <c r="HZZ52" s="76"/>
      <c r="IAA52" s="31"/>
      <c r="IAB52" s="76"/>
      <c r="IAC52" s="31"/>
      <c r="IAD52" s="76"/>
      <c r="IAE52" s="31"/>
      <c r="IAF52" s="76"/>
      <c r="IAG52" s="31"/>
      <c r="IAH52" s="76"/>
      <c r="IAI52" s="31"/>
      <c r="IAJ52" s="76"/>
      <c r="IAK52" s="24"/>
      <c r="IAL52" s="76"/>
      <c r="IAM52" s="31"/>
      <c r="IAN52" s="76"/>
      <c r="IAO52" s="31"/>
      <c r="IAP52" s="76"/>
      <c r="IAQ52" s="31"/>
      <c r="IAR52" s="76"/>
      <c r="IAS52" s="31"/>
      <c r="IAT52" s="76"/>
      <c r="IAU52" s="24"/>
      <c r="IAV52" s="76"/>
      <c r="IAW52" s="31"/>
      <c r="IAX52" s="76"/>
      <c r="IAY52" s="31"/>
      <c r="IAZ52" s="76"/>
      <c r="IBA52" s="31"/>
      <c r="IBB52" s="76"/>
      <c r="IBC52" s="24"/>
      <c r="IBD52" s="75"/>
      <c r="IBE52" s="75"/>
      <c r="IBF52" s="75"/>
      <c r="IBG52" s="35"/>
      <c r="IBH52" s="76"/>
      <c r="IBI52" s="35"/>
      <c r="IBJ52" s="76"/>
      <c r="IBK52" s="26"/>
      <c r="IBL52" s="76"/>
      <c r="IBM52" s="26"/>
      <c r="IBN52" s="76"/>
      <c r="IBO52" s="26"/>
      <c r="IBP52" s="76"/>
      <c r="IBQ52" s="26"/>
      <c r="IBR52" s="76"/>
      <c r="IBS52" s="26"/>
      <c r="IBT52" s="76"/>
      <c r="IBU52" s="26"/>
      <c r="IBV52" s="76"/>
      <c r="IBW52" s="26"/>
      <c r="IBX52" s="76"/>
      <c r="IBY52" s="31"/>
      <c r="IBZ52" s="76"/>
      <c r="ICA52" s="31"/>
      <c r="ICB52" s="76"/>
      <c r="ICC52" s="31"/>
      <c r="ICD52" s="76"/>
      <c r="ICE52" s="31"/>
      <c r="ICF52" s="76"/>
      <c r="ICG52" s="31"/>
      <c r="ICH52" s="76"/>
      <c r="ICI52" s="31"/>
      <c r="ICJ52" s="76"/>
      <c r="ICK52" s="31"/>
      <c r="ICL52" s="76"/>
      <c r="ICM52" s="31"/>
      <c r="ICN52" s="76"/>
      <c r="ICO52" s="31"/>
      <c r="ICP52" s="76"/>
      <c r="ICQ52" s="31"/>
      <c r="ICR52" s="76"/>
      <c r="ICS52" s="31"/>
      <c r="ICT52" s="77"/>
      <c r="ICU52" s="31"/>
      <c r="ICV52" s="76"/>
      <c r="ICW52" s="31"/>
      <c r="ICX52" s="76"/>
      <c r="ICY52" s="31"/>
      <c r="ICZ52" s="76"/>
      <c r="IDA52" s="31"/>
      <c r="IDB52" s="76"/>
      <c r="IDC52" s="31"/>
      <c r="IDD52" s="76"/>
      <c r="IDE52" s="31"/>
      <c r="IDF52" s="76"/>
      <c r="IDG52" s="31"/>
      <c r="IDH52" s="76"/>
      <c r="IDI52" s="24"/>
      <c r="IDJ52" s="76"/>
      <c r="IDK52" s="31"/>
      <c r="IDL52" s="76"/>
      <c r="IDM52" s="31"/>
      <c r="IDN52" s="76"/>
      <c r="IDO52" s="31"/>
      <c r="IDP52" s="76"/>
      <c r="IDQ52" s="31"/>
      <c r="IDR52" s="76"/>
      <c r="IDS52" s="24"/>
      <c r="IDT52" s="76"/>
      <c r="IDU52" s="31"/>
      <c r="IDV52" s="76"/>
      <c r="IDW52" s="31"/>
      <c r="IDX52" s="76"/>
      <c r="IDY52" s="31"/>
      <c r="IDZ52" s="76"/>
      <c r="IEA52" s="24"/>
      <c r="IEB52" s="75"/>
      <c r="IEC52" s="75"/>
      <c r="IED52" s="75"/>
      <c r="IEE52" s="35"/>
      <c r="IEF52" s="76"/>
      <c r="IEG52" s="35"/>
      <c r="IEH52" s="76"/>
      <c r="IEI52" s="26"/>
      <c r="IEJ52" s="76"/>
      <c r="IEK52" s="26"/>
      <c r="IEL52" s="76"/>
      <c r="IEM52" s="26"/>
      <c r="IEN52" s="76"/>
      <c r="IEO52" s="26"/>
      <c r="IEP52" s="76"/>
      <c r="IEQ52" s="26"/>
      <c r="IER52" s="76"/>
      <c r="IES52" s="26"/>
      <c r="IET52" s="76"/>
      <c r="IEU52" s="26"/>
      <c r="IEV52" s="76"/>
      <c r="IEW52" s="31"/>
      <c r="IEX52" s="76"/>
      <c r="IEY52" s="31"/>
      <c r="IEZ52" s="76"/>
      <c r="IFA52" s="31"/>
      <c r="IFB52" s="76"/>
      <c r="IFC52" s="31"/>
      <c r="IFD52" s="76"/>
      <c r="IFE52" s="31"/>
      <c r="IFF52" s="76"/>
      <c r="IFG52" s="31"/>
      <c r="IFH52" s="76"/>
      <c r="IFI52" s="31"/>
      <c r="IFJ52" s="76"/>
      <c r="IFK52" s="31"/>
      <c r="IFL52" s="76"/>
      <c r="IFM52" s="31"/>
      <c r="IFN52" s="76"/>
      <c r="IFO52" s="31"/>
      <c r="IFP52" s="76"/>
      <c r="IFQ52" s="31"/>
      <c r="IFR52" s="77"/>
      <c r="IFS52" s="31"/>
      <c r="IFT52" s="76"/>
      <c r="IFU52" s="31"/>
      <c r="IFV52" s="76"/>
      <c r="IFW52" s="31"/>
      <c r="IFX52" s="76"/>
      <c r="IFY52" s="31"/>
      <c r="IFZ52" s="76"/>
      <c r="IGA52" s="31"/>
      <c r="IGB52" s="76"/>
      <c r="IGC52" s="31"/>
      <c r="IGD52" s="76"/>
      <c r="IGE52" s="31"/>
      <c r="IGF52" s="76"/>
      <c r="IGG52" s="24"/>
      <c r="IGH52" s="76"/>
      <c r="IGI52" s="31"/>
      <c r="IGJ52" s="76"/>
      <c r="IGK52" s="31"/>
      <c r="IGL52" s="76"/>
      <c r="IGM52" s="31"/>
      <c r="IGN52" s="76"/>
      <c r="IGO52" s="31"/>
      <c r="IGP52" s="76"/>
      <c r="IGQ52" s="24"/>
      <c r="IGR52" s="76"/>
      <c r="IGS52" s="31"/>
      <c r="IGT52" s="76"/>
      <c r="IGU52" s="31"/>
      <c r="IGV52" s="76"/>
      <c r="IGW52" s="31"/>
      <c r="IGX52" s="76"/>
      <c r="IGY52" s="24"/>
      <c r="IGZ52" s="75"/>
      <c r="IHA52" s="75"/>
      <c r="IHB52" s="75"/>
      <c r="IHC52" s="35"/>
      <c r="IHD52" s="76"/>
      <c r="IHE52" s="35"/>
      <c r="IHF52" s="76"/>
      <c r="IHG52" s="26"/>
      <c r="IHH52" s="76"/>
      <c r="IHI52" s="26"/>
      <c r="IHJ52" s="76"/>
      <c r="IHK52" s="26"/>
      <c r="IHL52" s="76"/>
      <c r="IHM52" s="26"/>
      <c r="IHN52" s="76"/>
      <c r="IHO52" s="26"/>
      <c r="IHP52" s="76"/>
      <c r="IHQ52" s="26"/>
      <c r="IHR52" s="76"/>
      <c r="IHS52" s="26"/>
      <c r="IHT52" s="76"/>
      <c r="IHU52" s="31"/>
      <c r="IHV52" s="76"/>
      <c r="IHW52" s="31"/>
      <c r="IHX52" s="76"/>
      <c r="IHY52" s="31"/>
      <c r="IHZ52" s="76"/>
      <c r="IIA52" s="31"/>
      <c r="IIB52" s="76"/>
      <c r="IIC52" s="31"/>
      <c r="IID52" s="76"/>
      <c r="IIE52" s="31"/>
      <c r="IIF52" s="76"/>
      <c r="IIG52" s="31"/>
      <c r="IIH52" s="76"/>
      <c r="III52" s="31"/>
      <c r="IIJ52" s="76"/>
      <c r="IIK52" s="31"/>
      <c r="IIL52" s="76"/>
      <c r="IIM52" s="31"/>
      <c r="IIN52" s="76"/>
      <c r="IIO52" s="31"/>
      <c r="IIP52" s="77"/>
      <c r="IIQ52" s="31"/>
      <c r="IIR52" s="76"/>
      <c r="IIS52" s="31"/>
      <c r="IIT52" s="76"/>
      <c r="IIU52" s="31"/>
      <c r="IIV52" s="76"/>
      <c r="IIW52" s="31"/>
      <c r="IIX52" s="76"/>
      <c r="IIY52" s="31"/>
      <c r="IIZ52" s="76"/>
      <c r="IJA52" s="31"/>
      <c r="IJB52" s="76"/>
      <c r="IJC52" s="31"/>
      <c r="IJD52" s="76"/>
      <c r="IJE52" s="24"/>
      <c r="IJF52" s="76"/>
      <c r="IJG52" s="31"/>
      <c r="IJH52" s="76"/>
      <c r="IJI52" s="31"/>
      <c r="IJJ52" s="76"/>
      <c r="IJK52" s="31"/>
      <c r="IJL52" s="76"/>
      <c r="IJM52" s="31"/>
      <c r="IJN52" s="76"/>
      <c r="IJO52" s="24"/>
      <c r="IJP52" s="76"/>
      <c r="IJQ52" s="31"/>
      <c r="IJR52" s="76"/>
      <c r="IJS52" s="31"/>
      <c r="IJT52" s="76"/>
      <c r="IJU52" s="31"/>
      <c r="IJV52" s="76"/>
      <c r="IJW52" s="24"/>
      <c r="IJX52" s="75"/>
      <c r="IJY52" s="75"/>
      <c r="IJZ52" s="75"/>
      <c r="IKA52" s="35"/>
      <c r="IKB52" s="76"/>
      <c r="IKC52" s="35"/>
      <c r="IKD52" s="76"/>
      <c r="IKE52" s="26"/>
      <c r="IKF52" s="76"/>
      <c r="IKG52" s="26"/>
      <c r="IKH52" s="76"/>
      <c r="IKI52" s="26"/>
      <c r="IKJ52" s="76"/>
      <c r="IKK52" s="26"/>
      <c r="IKL52" s="76"/>
      <c r="IKM52" s="26"/>
      <c r="IKN52" s="76"/>
      <c r="IKO52" s="26"/>
      <c r="IKP52" s="76"/>
      <c r="IKQ52" s="26"/>
      <c r="IKR52" s="76"/>
      <c r="IKS52" s="31"/>
      <c r="IKT52" s="76"/>
      <c r="IKU52" s="31"/>
      <c r="IKV52" s="76"/>
      <c r="IKW52" s="31"/>
      <c r="IKX52" s="76"/>
      <c r="IKY52" s="31"/>
      <c r="IKZ52" s="76"/>
      <c r="ILA52" s="31"/>
      <c r="ILB52" s="76"/>
      <c r="ILC52" s="31"/>
      <c r="ILD52" s="76"/>
      <c r="ILE52" s="31"/>
      <c r="ILF52" s="76"/>
      <c r="ILG52" s="31"/>
      <c r="ILH52" s="76"/>
      <c r="ILI52" s="31"/>
      <c r="ILJ52" s="76"/>
      <c r="ILK52" s="31"/>
      <c r="ILL52" s="76"/>
      <c r="ILM52" s="31"/>
      <c r="ILN52" s="77"/>
      <c r="ILO52" s="31"/>
      <c r="ILP52" s="76"/>
      <c r="ILQ52" s="31"/>
      <c r="ILR52" s="76"/>
      <c r="ILS52" s="31"/>
      <c r="ILT52" s="76"/>
      <c r="ILU52" s="31"/>
      <c r="ILV52" s="76"/>
      <c r="ILW52" s="31"/>
      <c r="ILX52" s="76"/>
      <c r="ILY52" s="31"/>
      <c r="ILZ52" s="76"/>
      <c r="IMA52" s="31"/>
      <c r="IMB52" s="76"/>
      <c r="IMC52" s="24"/>
      <c r="IMD52" s="76"/>
      <c r="IME52" s="31"/>
      <c r="IMF52" s="76"/>
      <c r="IMG52" s="31"/>
      <c r="IMH52" s="76"/>
      <c r="IMI52" s="31"/>
      <c r="IMJ52" s="76"/>
      <c r="IMK52" s="31"/>
      <c r="IML52" s="76"/>
      <c r="IMM52" s="24"/>
      <c r="IMN52" s="76"/>
      <c r="IMO52" s="31"/>
      <c r="IMP52" s="76"/>
      <c r="IMQ52" s="31"/>
      <c r="IMR52" s="76"/>
      <c r="IMS52" s="31"/>
      <c r="IMT52" s="76"/>
      <c r="IMU52" s="24"/>
      <c r="IMV52" s="75"/>
      <c r="IMW52" s="75"/>
      <c r="IMX52" s="75"/>
      <c r="IMY52" s="35"/>
      <c r="IMZ52" s="76"/>
      <c r="INA52" s="35"/>
      <c r="INB52" s="76"/>
      <c r="INC52" s="26"/>
      <c r="IND52" s="76"/>
      <c r="INE52" s="26"/>
      <c r="INF52" s="76"/>
      <c r="ING52" s="26"/>
      <c r="INH52" s="76"/>
      <c r="INI52" s="26"/>
      <c r="INJ52" s="76"/>
      <c r="INK52" s="26"/>
      <c r="INL52" s="76"/>
      <c r="INM52" s="26"/>
      <c r="INN52" s="76"/>
      <c r="INO52" s="26"/>
      <c r="INP52" s="76"/>
      <c r="INQ52" s="31"/>
      <c r="INR52" s="76"/>
      <c r="INS52" s="31"/>
      <c r="INT52" s="76"/>
      <c r="INU52" s="31"/>
      <c r="INV52" s="76"/>
      <c r="INW52" s="31"/>
      <c r="INX52" s="76"/>
      <c r="INY52" s="31"/>
      <c r="INZ52" s="76"/>
      <c r="IOA52" s="31"/>
      <c r="IOB52" s="76"/>
      <c r="IOC52" s="31"/>
      <c r="IOD52" s="76"/>
      <c r="IOE52" s="31"/>
      <c r="IOF52" s="76"/>
      <c r="IOG52" s="31"/>
      <c r="IOH52" s="76"/>
      <c r="IOI52" s="31"/>
      <c r="IOJ52" s="76"/>
      <c r="IOK52" s="31"/>
      <c r="IOL52" s="77"/>
      <c r="IOM52" s="31"/>
      <c r="ION52" s="76"/>
      <c r="IOO52" s="31"/>
      <c r="IOP52" s="76"/>
      <c r="IOQ52" s="31"/>
      <c r="IOR52" s="76"/>
      <c r="IOS52" s="31"/>
      <c r="IOT52" s="76"/>
      <c r="IOU52" s="31"/>
      <c r="IOV52" s="76"/>
      <c r="IOW52" s="31"/>
      <c r="IOX52" s="76"/>
      <c r="IOY52" s="31"/>
      <c r="IOZ52" s="76"/>
      <c r="IPA52" s="24"/>
      <c r="IPB52" s="76"/>
      <c r="IPC52" s="31"/>
      <c r="IPD52" s="76"/>
      <c r="IPE52" s="31"/>
      <c r="IPF52" s="76"/>
      <c r="IPG52" s="31"/>
      <c r="IPH52" s="76"/>
      <c r="IPI52" s="31"/>
      <c r="IPJ52" s="76"/>
      <c r="IPK52" s="24"/>
      <c r="IPL52" s="76"/>
      <c r="IPM52" s="31"/>
      <c r="IPN52" s="76"/>
      <c r="IPO52" s="31"/>
      <c r="IPP52" s="76"/>
      <c r="IPQ52" s="31"/>
      <c r="IPR52" s="76"/>
      <c r="IPS52" s="24"/>
      <c r="IPT52" s="75"/>
      <c r="IPU52" s="75"/>
      <c r="IPV52" s="75"/>
      <c r="IPW52" s="35"/>
      <c r="IPX52" s="76"/>
      <c r="IPY52" s="35"/>
      <c r="IPZ52" s="76"/>
      <c r="IQA52" s="26"/>
      <c r="IQB52" s="76"/>
      <c r="IQC52" s="26"/>
      <c r="IQD52" s="76"/>
      <c r="IQE52" s="26"/>
      <c r="IQF52" s="76"/>
      <c r="IQG52" s="26"/>
      <c r="IQH52" s="76"/>
      <c r="IQI52" s="26"/>
      <c r="IQJ52" s="76"/>
      <c r="IQK52" s="26"/>
      <c r="IQL52" s="76"/>
      <c r="IQM52" s="26"/>
      <c r="IQN52" s="76"/>
      <c r="IQO52" s="31"/>
      <c r="IQP52" s="76"/>
      <c r="IQQ52" s="31"/>
      <c r="IQR52" s="76"/>
      <c r="IQS52" s="31"/>
      <c r="IQT52" s="76"/>
      <c r="IQU52" s="31"/>
      <c r="IQV52" s="76"/>
      <c r="IQW52" s="31"/>
      <c r="IQX52" s="76"/>
      <c r="IQY52" s="31"/>
      <c r="IQZ52" s="76"/>
      <c r="IRA52" s="31"/>
      <c r="IRB52" s="76"/>
      <c r="IRC52" s="31"/>
      <c r="IRD52" s="76"/>
      <c r="IRE52" s="31"/>
      <c r="IRF52" s="76"/>
      <c r="IRG52" s="31"/>
      <c r="IRH52" s="76"/>
      <c r="IRI52" s="31"/>
      <c r="IRJ52" s="77"/>
      <c r="IRK52" s="31"/>
      <c r="IRL52" s="76"/>
      <c r="IRM52" s="31"/>
      <c r="IRN52" s="76"/>
      <c r="IRO52" s="31"/>
      <c r="IRP52" s="76"/>
      <c r="IRQ52" s="31"/>
      <c r="IRR52" s="76"/>
      <c r="IRS52" s="31"/>
      <c r="IRT52" s="76"/>
      <c r="IRU52" s="31"/>
      <c r="IRV52" s="76"/>
      <c r="IRW52" s="31"/>
      <c r="IRX52" s="76"/>
      <c r="IRY52" s="24"/>
      <c r="IRZ52" s="76"/>
      <c r="ISA52" s="31"/>
      <c r="ISB52" s="76"/>
      <c r="ISC52" s="31"/>
      <c r="ISD52" s="76"/>
      <c r="ISE52" s="31"/>
      <c r="ISF52" s="76"/>
      <c r="ISG52" s="31"/>
      <c r="ISH52" s="76"/>
      <c r="ISI52" s="24"/>
      <c r="ISJ52" s="76"/>
      <c r="ISK52" s="31"/>
      <c r="ISL52" s="76"/>
      <c r="ISM52" s="31"/>
      <c r="ISN52" s="76"/>
      <c r="ISO52" s="31"/>
      <c r="ISP52" s="76"/>
      <c r="ISQ52" s="24"/>
      <c r="ISR52" s="75"/>
      <c r="ISS52" s="75"/>
      <c r="IST52" s="75"/>
      <c r="ISU52" s="35"/>
      <c r="ISV52" s="76"/>
      <c r="ISW52" s="35"/>
      <c r="ISX52" s="76"/>
      <c r="ISY52" s="26"/>
      <c r="ISZ52" s="76"/>
      <c r="ITA52" s="26"/>
      <c r="ITB52" s="76"/>
      <c r="ITC52" s="26"/>
      <c r="ITD52" s="76"/>
      <c r="ITE52" s="26"/>
      <c r="ITF52" s="76"/>
      <c r="ITG52" s="26"/>
      <c r="ITH52" s="76"/>
      <c r="ITI52" s="26"/>
      <c r="ITJ52" s="76"/>
      <c r="ITK52" s="26"/>
      <c r="ITL52" s="76"/>
      <c r="ITM52" s="31"/>
      <c r="ITN52" s="76"/>
      <c r="ITO52" s="31"/>
      <c r="ITP52" s="76"/>
      <c r="ITQ52" s="31"/>
      <c r="ITR52" s="76"/>
      <c r="ITS52" s="31"/>
      <c r="ITT52" s="76"/>
      <c r="ITU52" s="31"/>
      <c r="ITV52" s="76"/>
      <c r="ITW52" s="31"/>
      <c r="ITX52" s="76"/>
      <c r="ITY52" s="31"/>
      <c r="ITZ52" s="76"/>
      <c r="IUA52" s="31"/>
      <c r="IUB52" s="76"/>
      <c r="IUC52" s="31"/>
      <c r="IUD52" s="76"/>
      <c r="IUE52" s="31"/>
      <c r="IUF52" s="76"/>
      <c r="IUG52" s="31"/>
      <c r="IUH52" s="77"/>
      <c r="IUI52" s="31"/>
      <c r="IUJ52" s="76"/>
      <c r="IUK52" s="31"/>
      <c r="IUL52" s="76"/>
      <c r="IUM52" s="31"/>
      <c r="IUN52" s="76"/>
      <c r="IUO52" s="31"/>
      <c r="IUP52" s="76"/>
      <c r="IUQ52" s="31"/>
      <c r="IUR52" s="76"/>
      <c r="IUS52" s="31"/>
      <c r="IUT52" s="76"/>
      <c r="IUU52" s="31"/>
      <c r="IUV52" s="76"/>
      <c r="IUW52" s="24"/>
      <c r="IUX52" s="76"/>
      <c r="IUY52" s="31"/>
      <c r="IUZ52" s="76"/>
      <c r="IVA52" s="31"/>
      <c r="IVB52" s="76"/>
      <c r="IVC52" s="31"/>
      <c r="IVD52" s="76"/>
      <c r="IVE52" s="31"/>
      <c r="IVF52" s="76"/>
      <c r="IVG52" s="24"/>
      <c r="IVH52" s="76"/>
      <c r="IVI52" s="31"/>
      <c r="IVJ52" s="76"/>
      <c r="IVK52" s="31"/>
      <c r="IVL52" s="76"/>
      <c r="IVM52" s="31"/>
      <c r="IVN52" s="76"/>
      <c r="IVO52" s="24"/>
      <c r="IVP52" s="75"/>
      <c r="IVQ52" s="75"/>
      <c r="IVR52" s="75"/>
      <c r="IVS52" s="35"/>
      <c r="IVT52" s="76"/>
      <c r="IVU52" s="35"/>
      <c r="IVV52" s="76"/>
      <c r="IVW52" s="26"/>
      <c r="IVX52" s="76"/>
      <c r="IVY52" s="26"/>
      <c r="IVZ52" s="76"/>
      <c r="IWA52" s="26"/>
      <c r="IWB52" s="76"/>
      <c r="IWC52" s="26"/>
      <c r="IWD52" s="76"/>
      <c r="IWE52" s="26"/>
      <c r="IWF52" s="76"/>
      <c r="IWG52" s="26"/>
      <c r="IWH52" s="76"/>
      <c r="IWI52" s="26"/>
      <c r="IWJ52" s="76"/>
      <c r="IWK52" s="31"/>
      <c r="IWL52" s="76"/>
      <c r="IWM52" s="31"/>
      <c r="IWN52" s="76"/>
      <c r="IWO52" s="31"/>
      <c r="IWP52" s="76"/>
      <c r="IWQ52" s="31"/>
      <c r="IWR52" s="76"/>
      <c r="IWS52" s="31"/>
      <c r="IWT52" s="76"/>
      <c r="IWU52" s="31"/>
      <c r="IWV52" s="76"/>
      <c r="IWW52" s="31"/>
      <c r="IWX52" s="76"/>
      <c r="IWY52" s="31"/>
      <c r="IWZ52" s="76"/>
      <c r="IXA52" s="31"/>
      <c r="IXB52" s="76"/>
      <c r="IXC52" s="31"/>
      <c r="IXD52" s="76"/>
      <c r="IXE52" s="31"/>
      <c r="IXF52" s="77"/>
      <c r="IXG52" s="31"/>
      <c r="IXH52" s="76"/>
      <c r="IXI52" s="31"/>
      <c r="IXJ52" s="76"/>
      <c r="IXK52" s="31"/>
      <c r="IXL52" s="76"/>
      <c r="IXM52" s="31"/>
      <c r="IXN52" s="76"/>
      <c r="IXO52" s="31"/>
      <c r="IXP52" s="76"/>
      <c r="IXQ52" s="31"/>
      <c r="IXR52" s="76"/>
      <c r="IXS52" s="31"/>
      <c r="IXT52" s="76"/>
      <c r="IXU52" s="24"/>
      <c r="IXV52" s="76"/>
      <c r="IXW52" s="31"/>
      <c r="IXX52" s="76"/>
      <c r="IXY52" s="31"/>
      <c r="IXZ52" s="76"/>
      <c r="IYA52" s="31"/>
      <c r="IYB52" s="76"/>
      <c r="IYC52" s="31"/>
      <c r="IYD52" s="76"/>
      <c r="IYE52" s="24"/>
      <c r="IYF52" s="76"/>
      <c r="IYG52" s="31"/>
      <c r="IYH52" s="76"/>
      <c r="IYI52" s="31"/>
      <c r="IYJ52" s="76"/>
      <c r="IYK52" s="31"/>
      <c r="IYL52" s="76"/>
      <c r="IYM52" s="24"/>
      <c r="IYN52" s="75"/>
      <c r="IYO52" s="75"/>
      <c r="IYP52" s="75"/>
      <c r="IYQ52" s="35"/>
      <c r="IYR52" s="76"/>
      <c r="IYS52" s="35"/>
      <c r="IYT52" s="76"/>
      <c r="IYU52" s="26"/>
      <c r="IYV52" s="76"/>
      <c r="IYW52" s="26"/>
      <c r="IYX52" s="76"/>
      <c r="IYY52" s="26"/>
      <c r="IYZ52" s="76"/>
      <c r="IZA52" s="26"/>
      <c r="IZB52" s="76"/>
      <c r="IZC52" s="26"/>
      <c r="IZD52" s="76"/>
      <c r="IZE52" s="26"/>
      <c r="IZF52" s="76"/>
      <c r="IZG52" s="26"/>
      <c r="IZH52" s="76"/>
      <c r="IZI52" s="31"/>
      <c r="IZJ52" s="76"/>
      <c r="IZK52" s="31"/>
      <c r="IZL52" s="76"/>
      <c r="IZM52" s="31"/>
      <c r="IZN52" s="76"/>
      <c r="IZO52" s="31"/>
      <c r="IZP52" s="76"/>
      <c r="IZQ52" s="31"/>
      <c r="IZR52" s="76"/>
      <c r="IZS52" s="31"/>
      <c r="IZT52" s="76"/>
      <c r="IZU52" s="31"/>
      <c r="IZV52" s="76"/>
      <c r="IZW52" s="31"/>
      <c r="IZX52" s="76"/>
      <c r="IZY52" s="31"/>
      <c r="IZZ52" s="76"/>
      <c r="JAA52" s="31"/>
      <c r="JAB52" s="76"/>
      <c r="JAC52" s="31"/>
      <c r="JAD52" s="77"/>
      <c r="JAE52" s="31"/>
      <c r="JAF52" s="76"/>
      <c r="JAG52" s="31"/>
      <c r="JAH52" s="76"/>
      <c r="JAI52" s="31"/>
      <c r="JAJ52" s="76"/>
      <c r="JAK52" s="31"/>
      <c r="JAL52" s="76"/>
      <c r="JAM52" s="31"/>
      <c r="JAN52" s="76"/>
      <c r="JAO52" s="31"/>
      <c r="JAP52" s="76"/>
      <c r="JAQ52" s="31"/>
      <c r="JAR52" s="76"/>
      <c r="JAS52" s="24"/>
      <c r="JAT52" s="76"/>
      <c r="JAU52" s="31"/>
      <c r="JAV52" s="76"/>
      <c r="JAW52" s="31"/>
      <c r="JAX52" s="76"/>
      <c r="JAY52" s="31"/>
      <c r="JAZ52" s="76"/>
      <c r="JBA52" s="31"/>
      <c r="JBB52" s="76"/>
      <c r="JBC52" s="24"/>
      <c r="JBD52" s="76"/>
      <c r="JBE52" s="31"/>
      <c r="JBF52" s="76"/>
      <c r="JBG52" s="31"/>
      <c r="JBH52" s="76"/>
      <c r="JBI52" s="31"/>
      <c r="JBJ52" s="76"/>
      <c r="JBK52" s="24"/>
      <c r="JBL52" s="75"/>
      <c r="JBM52" s="75"/>
      <c r="JBN52" s="75"/>
      <c r="JBO52" s="35"/>
      <c r="JBP52" s="76"/>
      <c r="JBQ52" s="35"/>
      <c r="JBR52" s="76"/>
      <c r="JBS52" s="26"/>
      <c r="JBT52" s="76"/>
      <c r="JBU52" s="26"/>
      <c r="JBV52" s="76"/>
      <c r="JBW52" s="26"/>
      <c r="JBX52" s="76"/>
      <c r="JBY52" s="26"/>
      <c r="JBZ52" s="76"/>
      <c r="JCA52" s="26"/>
      <c r="JCB52" s="76"/>
      <c r="JCC52" s="26"/>
      <c r="JCD52" s="76"/>
      <c r="JCE52" s="26"/>
      <c r="JCF52" s="76"/>
      <c r="JCG52" s="31"/>
      <c r="JCH52" s="76"/>
      <c r="JCI52" s="31"/>
      <c r="JCJ52" s="76"/>
      <c r="JCK52" s="31"/>
      <c r="JCL52" s="76"/>
      <c r="JCM52" s="31"/>
      <c r="JCN52" s="76"/>
      <c r="JCO52" s="31"/>
      <c r="JCP52" s="76"/>
      <c r="JCQ52" s="31"/>
      <c r="JCR52" s="76"/>
      <c r="JCS52" s="31"/>
      <c r="JCT52" s="76"/>
      <c r="JCU52" s="31"/>
      <c r="JCV52" s="76"/>
      <c r="JCW52" s="31"/>
      <c r="JCX52" s="76"/>
      <c r="JCY52" s="31"/>
      <c r="JCZ52" s="76"/>
      <c r="JDA52" s="31"/>
      <c r="JDB52" s="77"/>
      <c r="JDC52" s="31"/>
      <c r="JDD52" s="76"/>
      <c r="JDE52" s="31"/>
      <c r="JDF52" s="76"/>
      <c r="JDG52" s="31"/>
      <c r="JDH52" s="76"/>
      <c r="JDI52" s="31"/>
      <c r="JDJ52" s="76"/>
      <c r="JDK52" s="31"/>
      <c r="JDL52" s="76"/>
      <c r="JDM52" s="31"/>
      <c r="JDN52" s="76"/>
      <c r="JDO52" s="31"/>
      <c r="JDP52" s="76"/>
      <c r="JDQ52" s="24"/>
      <c r="JDR52" s="76"/>
      <c r="JDS52" s="31"/>
      <c r="JDT52" s="76"/>
      <c r="JDU52" s="31"/>
      <c r="JDV52" s="76"/>
      <c r="JDW52" s="31"/>
      <c r="JDX52" s="76"/>
      <c r="JDY52" s="31"/>
      <c r="JDZ52" s="76"/>
      <c r="JEA52" s="24"/>
      <c r="JEB52" s="76"/>
      <c r="JEC52" s="31"/>
      <c r="JED52" s="76"/>
      <c r="JEE52" s="31"/>
      <c r="JEF52" s="76"/>
      <c r="JEG52" s="31"/>
      <c r="JEH52" s="76"/>
      <c r="JEI52" s="24"/>
      <c r="JEJ52" s="75"/>
      <c r="JEK52" s="75"/>
      <c r="JEL52" s="75"/>
      <c r="JEM52" s="35"/>
      <c r="JEN52" s="76"/>
      <c r="JEO52" s="35"/>
      <c r="JEP52" s="76"/>
      <c r="JEQ52" s="26"/>
      <c r="JER52" s="76"/>
      <c r="JES52" s="26"/>
      <c r="JET52" s="76"/>
      <c r="JEU52" s="26"/>
      <c r="JEV52" s="76"/>
      <c r="JEW52" s="26"/>
      <c r="JEX52" s="76"/>
      <c r="JEY52" s="26"/>
      <c r="JEZ52" s="76"/>
      <c r="JFA52" s="26"/>
      <c r="JFB52" s="76"/>
      <c r="JFC52" s="26"/>
      <c r="JFD52" s="76"/>
      <c r="JFE52" s="31"/>
      <c r="JFF52" s="76"/>
      <c r="JFG52" s="31"/>
      <c r="JFH52" s="76"/>
      <c r="JFI52" s="31"/>
      <c r="JFJ52" s="76"/>
      <c r="JFK52" s="31"/>
      <c r="JFL52" s="76"/>
      <c r="JFM52" s="31"/>
      <c r="JFN52" s="76"/>
      <c r="JFO52" s="31"/>
      <c r="JFP52" s="76"/>
      <c r="JFQ52" s="31"/>
      <c r="JFR52" s="76"/>
      <c r="JFS52" s="31"/>
      <c r="JFT52" s="76"/>
      <c r="JFU52" s="31"/>
      <c r="JFV52" s="76"/>
      <c r="JFW52" s="31"/>
      <c r="JFX52" s="76"/>
      <c r="JFY52" s="31"/>
      <c r="JFZ52" s="77"/>
      <c r="JGA52" s="31"/>
      <c r="JGB52" s="76"/>
      <c r="JGC52" s="31"/>
      <c r="JGD52" s="76"/>
      <c r="JGE52" s="31"/>
      <c r="JGF52" s="76"/>
      <c r="JGG52" s="31"/>
      <c r="JGH52" s="76"/>
      <c r="JGI52" s="31"/>
      <c r="JGJ52" s="76"/>
      <c r="JGK52" s="31"/>
      <c r="JGL52" s="76"/>
      <c r="JGM52" s="31"/>
      <c r="JGN52" s="76"/>
      <c r="JGO52" s="24"/>
      <c r="JGP52" s="76"/>
      <c r="JGQ52" s="31"/>
      <c r="JGR52" s="76"/>
      <c r="JGS52" s="31"/>
      <c r="JGT52" s="76"/>
      <c r="JGU52" s="31"/>
      <c r="JGV52" s="76"/>
      <c r="JGW52" s="31"/>
      <c r="JGX52" s="76"/>
      <c r="JGY52" s="24"/>
      <c r="JGZ52" s="76"/>
      <c r="JHA52" s="31"/>
      <c r="JHB52" s="76"/>
      <c r="JHC52" s="31"/>
      <c r="JHD52" s="76"/>
      <c r="JHE52" s="31"/>
      <c r="JHF52" s="76"/>
      <c r="JHG52" s="24"/>
      <c r="JHH52" s="75"/>
      <c r="JHI52" s="75"/>
      <c r="JHJ52" s="75"/>
      <c r="JHK52" s="35"/>
      <c r="JHL52" s="76"/>
      <c r="JHM52" s="35"/>
      <c r="JHN52" s="76"/>
      <c r="JHO52" s="26"/>
      <c r="JHP52" s="76"/>
      <c r="JHQ52" s="26"/>
      <c r="JHR52" s="76"/>
      <c r="JHS52" s="26"/>
      <c r="JHT52" s="76"/>
      <c r="JHU52" s="26"/>
      <c r="JHV52" s="76"/>
      <c r="JHW52" s="26"/>
      <c r="JHX52" s="76"/>
      <c r="JHY52" s="26"/>
      <c r="JHZ52" s="76"/>
      <c r="JIA52" s="26"/>
      <c r="JIB52" s="76"/>
      <c r="JIC52" s="31"/>
      <c r="JID52" s="76"/>
      <c r="JIE52" s="31"/>
      <c r="JIF52" s="76"/>
      <c r="JIG52" s="31"/>
      <c r="JIH52" s="76"/>
      <c r="JII52" s="31"/>
      <c r="JIJ52" s="76"/>
      <c r="JIK52" s="31"/>
      <c r="JIL52" s="76"/>
      <c r="JIM52" s="31"/>
      <c r="JIN52" s="76"/>
      <c r="JIO52" s="31"/>
      <c r="JIP52" s="76"/>
      <c r="JIQ52" s="31"/>
      <c r="JIR52" s="76"/>
      <c r="JIS52" s="31"/>
      <c r="JIT52" s="76"/>
      <c r="JIU52" s="31"/>
      <c r="JIV52" s="76"/>
      <c r="JIW52" s="31"/>
      <c r="JIX52" s="77"/>
      <c r="JIY52" s="31"/>
      <c r="JIZ52" s="76"/>
      <c r="JJA52" s="31"/>
      <c r="JJB52" s="76"/>
      <c r="JJC52" s="31"/>
      <c r="JJD52" s="76"/>
      <c r="JJE52" s="31"/>
      <c r="JJF52" s="76"/>
      <c r="JJG52" s="31"/>
      <c r="JJH52" s="76"/>
      <c r="JJI52" s="31"/>
      <c r="JJJ52" s="76"/>
      <c r="JJK52" s="31"/>
      <c r="JJL52" s="76"/>
      <c r="JJM52" s="24"/>
      <c r="JJN52" s="76"/>
      <c r="JJO52" s="31"/>
      <c r="JJP52" s="76"/>
      <c r="JJQ52" s="31"/>
      <c r="JJR52" s="76"/>
      <c r="JJS52" s="31"/>
      <c r="JJT52" s="76"/>
      <c r="JJU52" s="31"/>
      <c r="JJV52" s="76"/>
      <c r="JJW52" s="24"/>
      <c r="JJX52" s="76"/>
      <c r="JJY52" s="31"/>
      <c r="JJZ52" s="76"/>
      <c r="JKA52" s="31"/>
      <c r="JKB52" s="76"/>
      <c r="JKC52" s="31"/>
      <c r="JKD52" s="76"/>
      <c r="JKE52" s="24"/>
      <c r="JKF52" s="75"/>
      <c r="JKG52" s="75"/>
      <c r="JKH52" s="75"/>
      <c r="JKI52" s="35"/>
      <c r="JKJ52" s="76"/>
      <c r="JKK52" s="35"/>
      <c r="JKL52" s="76"/>
      <c r="JKM52" s="26"/>
      <c r="JKN52" s="76"/>
      <c r="JKO52" s="26"/>
      <c r="JKP52" s="76"/>
      <c r="JKQ52" s="26"/>
      <c r="JKR52" s="76"/>
      <c r="JKS52" s="26"/>
      <c r="JKT52" s="76"/>
      <c r="JKU52" s="26"/>
      <c r="JKV52" s="76"/>
      <c r="JKW52" s="26"/>
      <c r="JKX52" s="76"/>
      <c r="JKY52" s="26"/>
      <c r="JKZ52" s="76"/>
      <c r="JLA52" s="31"/>
      <c r="JLB52" s="76"/>
      <c r="JLC52" s="31"/>
      <c r="JLD52" s="76"/>
      <c r="JLE52" s="31"/>
      <c r="JLF52" s="76"/>
      <c r="JLG52" s="31"/>
      <c r="JLH52" s="76"/>
      <c r="JLI52" s="31"/>
      <c r="JLJ52" s="76"/>
      <c r="JLK52" s="31"/>
      <c r="JLL52" s="76"/>
      <c r="JLM52" s="31"/>
      <c r="JLN52" s="76"/>
      <c r="JLO52" s="31"/>
      <c r="JLP52" s="76"/>
      <c r="JLQ52" s="31"/>
      <c r="JLR52" s="76"/>
      <c r="JLS52" s="31"/>
      <c r="JLT52" s="76"/>
      <c r="JLU52" s="31"/>
      <c r="JLV52" s="77"/>
      <c r="JLW52" s="31"/>
      <c r="JLX52" s="76"/>
      <c r="JLY52" s="31"/>
      <c r="JLZ52" s="76"/>
      <c r="JMA52" s="31"/>
      <c r="JMB52" s="76"/>
      <c r="JMC52" s="31"/>
      <c r="JMD52" s="76"/>
      <c r="JME52" s="31"/>
      <c r="JMF52" s="76"/>
      <c r="JMG52" s="31"/>
      <c r="JMH52" s="76"/>
      <c r="JMI52" s="31"/>
      <c r="JMJ52" s="76"/>
      <c r="JMK52" s="24"/>
      <c r="JML52" s="76"/>
      <c r="JMM52" s="31"/>
      <c r="JMN52" s="76"/>
      <c r="JMO52" s="31"/>
      <c r="JMP52" s="76"/>
      <c r="JMQ52" s="31"/>
      <c r="JMR52" s="76"/>
      <c r="JMS52" s="31"/>
      <c r="JMT52" s="76"/>
      <c r="JMU52" s="24"/>
      <c r="JMV52" s="76"/>
      <c r="JMW52" s="31"/>
      <c r="JMX52" s="76"/>
      <c r="JMY52" s="31"/>
      <c r="JMZ52" s="76"/>
      <c r="JNA52" s="31"/>
      <c r="JNB52" s="76"/>
      <c r="JNC52" s="24"/>
      <c r="JND52" s="75"/>
      <c r="JNE52" s="75"/>
      <c r="JNF52" s="75"/>
      <c r="JNG52" s="35"/>
      <c r="JNH52" s="76"/>
      <c r="JNI52" s="35"/>
      <c r="JNJ52" s="76"/>
      <c r="JNK52" s="26"/>
      <c r="JNL52" s="76"/>
      <c r="JNM52" s="26"/>
      <c r="JNN52" s="76"/>
      <c r="JNO52" s="26"/>
      <c r="JNP52" s="76"/>
      <c r="JNQ52" s="26"/>
      <c r="JNR52" s="76"/>
      <c r="JNS52" s="26"/>
      <c r="JNT52" s="76"/>
      <c r="JNU52" s="26"/>
      <c r="JNV52" s="76"/>
      <c r="JNW52" s="26"/>
      <c r="JNX52" s="76"/>
      <c r="JNY52" s="31"/>
      <c r="JNZ52" s="76"/>
      <c r="JOA52" s="31"/>
      <c r="JOB52" s="76"/>
      <c r="JOC52" s="31"/>
      <c r="JOD52" s="76"/>
      <c r="JOE52" s="31"/>
      <c r="JOF52" s="76"/>
      <c r="JOG52" s="31"/>
      <c r="JOH52" s="76"/>
      <c r="JOI52" s="31"/>
      <c r="JOJ52" s="76"/>
      <c r="JOK52" s="31"/>
      <c r="JOL52" s="76"/>
      <c r="JOM52" s="31"/>
      <c r="JON52" s="76"/>
      <c r="JOO52" s="31"/>
      <c r="JOP52" s="76"/>
      <c r="JOQ52" s="31"/>
      <c r="JOR52" s="76"/>
      <c r="JOS52" s="31"/>
      <c r="JOT52" s="77"/>
      <c r="JOU52" s="31"/>
      <c r="JOV52" s="76"/>
      <c r="JOW52" s="31"/>
      <c r="JOX52" s="76"/>
      <c r="JOY52" s="31"/>
      <c r="JOZ52" s="76"/>
      <c r="JPA52" s="31"/>
      <c r="JPB52" s="76"/>
      <c r="JPC52" s="31"/>
      <c r="JPD52" s="76"/>
      <c r="JPE52" s="31"/>
      <c r="JPF52" s="76"/>
      <c r="JPG52" s="31"/>
      <c r="JPH52" s="76"/>
      <c r="JPI52" s="24"/>
      <c r="JPJ52" s="76"/>
      <c r="JPK52" s="31"/>
      <c r="JPL52" s="76"/>
      <c r="JPM52" s="31"/>
      <c r="JPN52" s="76"/>
      <c r="JPO52" s="31"/>
      <c r="JPP52" s="76"/>
      <c r="JPQ52" s="31"/>
      <c r="JPR52" s="76"/>
      <c r="JPS52" s="24"/>
      <c r="JPT52" s="76"/>
      <c r="JPU52" s="31"/>
      <c r="JPV52" s="76"/>
      <c r="JPW52" s="31"/>
      <c r="JPX52" s="76"/>
      <c r="JPY52" s="31"/>
      <c r="JPZ52" s="76"/>
      <c r="JQA52" s="24"/>
      <c r="JQB52" s="75"/>
      <c r="JQC52" s="75"/>
      <c r="JQD52" s="75"/>
      <c r="JQE52" s="35"/>
      <c r="JQF52" s="76"/>
      <c r="JQG52" s="35"/>
      <c r="JQH52" s="76"/>
      <c r="JQI52" s="26"/>
      <c r="JQJ52" s="76"/>
      <c r="JQK52" s="26"/>
      <c r="JQL52" s="76"/>
      <c r="JQM52" s="26"/>
      <c r="JQN52" s="76"/>
      <c r="JQO52" s="26"/>
      <c r="JQP52" s="76"/>
      <c r="JQQ52" s="26"/>
      <c r="JQR52" s="76"/>
      <c r="JQS52" s="26"/>
      <c r="JQT52" s="76"/>
      <c r="JQU52" s="26"/>
      <c r="JQV52" s="76"/>
      <c r="JQW52" s="31"/>
      <c r="JQX52" s="76"/>
      <c r="JQY52" s="31"/>
      <c r="JQZ52" s="76"/>
      <c r="JRA52" s="31"/>
      <c r="JRB52" s="76"/>
      <c r="JRC52" s="31"/>
      <c r="JRD52" s="76"/>
      <c r="JRE52" s="31"/>
      <c r="JRF52" s="76"/>
      <c r="JRG52" s="31"/>
      <c r="JRH52" s="76"/>
      <c r="JRI52" s="31"/>
      <c r="JRJ52" s="76"/>
      <c r="JRK52" s="31"/>
      <c r="JRL52" s="76"/>
      <c r="JRM52" s="31"/>
      <c r="JRN52" s="76"/>
      <c r="JRO52" s="31"/>
      <c r="JRP52" s="76"/>
      <c r="JRQ52" s="31"/>
      <c r="JRR52" s="77"/>
      <c r="JRS52" s="31"/>
      <c r="JRT52" s="76"/>
      <c r="JRU52" s="31"/>
      <c r="JRV52" s="76"/>
      <c r="JRW52" s="31"/>
      <c r="JRX52" s="76"/>
      <c r="JRY52" s="31"/>
      <c r="JRZ52" s="76"/>
      <c r="JSA52" s="31"/>
      <c r="JSB52" s="76"/>
      <c r="JSC52" s="31"/>
      <c r="JSD52" s="76"/>
      <c r="JSE52" s="31"/>
      <c r="JSF52" s="76"/>
      <c r="JSG52" s="24"/>
      <c r="JSH52" s="76"/>
      <c r="JSI52" s="31"/>
      <c r="JSJ52" s="76"/>
      <c r="JSK52" s="31"/>
      <c r="JSL52" s="76"/>
      <c r="JSM52" s="31"/>
      <c r="JSN52" s="76"/>
      <c r="JSO52" s="31"/>
      <c r="JSP52" s="76"/>
      <c r="JSQ52" s="24"/>
      <c r="JSR52" s="76"/>
      <c r="JSS52" s="31"/>
      <c r="JST52" s="76"/>
      <c r="JSU52" s="31"/>
      <c r="JSV52" s="76"/>
      <c r="JSW52" s="31"/>
      <c r="JSX52" s="76"/>
      <c r="JSY52" s="24"/>
      <c r="JSZ52" s="75"/>
      <c r="JTA52" s="75"/>
      <c r="JTB52" s="75"/>
      <c r="JTC52" s="35"/>
      <c r="JTD52" s="76"/>
      <c r="JTE52" s="35"/>
      <c r="JTF52" s="76"/>
      <c r="JTG52" s="26"/>
      <c r="JTH52" s="76"/>
      <c r="JTI52" s="26"/>
      <c r="JTJ52" s="76"/>
      <c r="JTK52" s="26"/>
      <c r="JTL52" s="76"/>
      <c r="JTM52" s="26"/>
      <c r="JTN52" s="76"/>
      <c r="JTO52" s="26"/>
      <c r="JTP52" s="76"/>
      <c r="JTQ52" s="26"/>
      <c r="JTR52" s="76"/>
      <c r="JTS52" s="26"/>
      <c r="JTT52" s="76"/>
      <c r="JTU52" s="31"/>
      <c r="JTV52" s="76"/>
      <c r="JTW52" s="31"/>
      <c r="JTX52" s="76"/>
      <c r="JTY52" s="31"/>
      <c r="JTZ52" s="76"/>
      <c r="JUA52" s="31"/>
      <c r="JUB52" s="76"/>
      <c r="JUC52" s="31"/>
      <c r="JUD52" s="76"/>
      <c r="JUE52" s="31"/>
      <c r="JUF52" s="76"/>
      <c r="JUG52" s="31"/>
      <c r="JUH52" s="76"/>
      <c r="JUI52" s="31"/>
      <c r="JUJ52" s="76"/>
      <c r="JUK52" s="31"/>
      <c r="JUL52" s="76"/>
      <c r="JUM52" s="31"/>
      <c r="JUN52" s="76"/>
      <c r="JUO52" s="31"/>
      <c r="JUP52" s="77"/>
      <c r="JUQ52" s="31"/>
      <c r="JUR52" s="76"/>
      <c r="JUS52" s="31"/>
      <c r="JUT52" s="76"/>
      <c r="JUU52" s="31"/>
      <c r="JUV52" s="76"/>
      <c r="JUW52" s="31"/>
      <c r="JUX52" s="76"/>
      <c r="JUY52" s="31"/>
      <c r="JUZ52" s="76"/>
      <c r="JVA52" s="31"/>
      <c r="JVB52" s="76"/>
      <c r="JVC52" s="31"/>
      <c r="JVD52" s="76"/>
      <c r="JVE52" s="24"/>
      <c r="JVF52" s="76"/>
      <c r="JVG52" s="31"/>
      <c r="JVH52" s="76"/>
      <c r="JVI52" s="31"/>
      <c r="JVJ52" s="76"/>
      <c r="JVK52" s="31"/>
      <c r="JVL52" s="76"/>
      <c r="JVM52" s="31"/>
      <c r="JVN52" s="76"/>
      <c r="JVO52" s="24"/>
      <c r="JVP52" s="76"/>
      <c r="JVQ52" s="31"/>
      <c r="JVR52" s="76"/>
      <c r="JVS52" s="31"/>
      <c r="JVT52" s="76"/>
      <c r="JVU52" s="31"/>
      <c r="JVV52" s="76"/>
      <c r="JVW52" s="24"/>
      <c r="JVX52" s="75"/>
      <c r="JVY52" s="75"/>
      <c r="JVZ52" s="75"/>
      <c r="JWA52" s="35"/>
      <c r="JWB52" s="76"/>
      <c r="JWC52" s="35"/>
      <c r="JWD52" s="76"/>
      <c r="JWE52" s="26"/>
      <c r="JWF52" s="76"/>
      <c r="JWG52" s="26"/>
      <c r="JWH52" s="76"/>
      <c r="JWI52" s="26"/>
      <c r="JWJ52" s="76"/>
      <c r="JWK52" s="26"/>
      <c r="JWL52" s="76"/>
      <c r="JWM52" s="26"/>
      <c r="JWN52" s="76"/>
      <c r="JWO52" s="26"/>
      <c r="JWP52" s="76"/>
      <c r="JWQ52" s="26"/>
      <c r="JWR52" s="76"/>
      <c r="JWS52" s="31"/>
      <c r="JWT52" s="76"/>
      <c r="JWU52" s="31"/>
      <c r="JWV52" s="76"/>
      <c r="JWW52" s="31"/>
      <c r="JWX52" s="76"/>
      <c r="JWY52" s="31"/>
      <c r="JWZ52" s="76"/>
      <c r="JXA52" s="31"/>
      <c r="JXB52" s="76"/>
      <c r="JXC52" s="31"/>
      <c r="JXD52" s="76"/>
      <c r="JXE52" s="31"/>
      <c r="JXF52" s="76"/>
      <c r="JXG52" s="31"/>
      <c r="JXH52" s="76"/>
      <c r="JXI52" s="31"/>
      <c r="JXJ52" s="76"/>
      <c r="JXK52" s="31"/>
      <c r="JXL52" s="76"/>
      <c r="JXM52" s="31"/>
      <c r="JXN52" s="77"/>
      <c r="JXO52" s="31"/>
      <c r="JXP52" s="76"/>
      <c r="JXQ52" s="31"/>
      <c r="JXR52" s="76"/>
      <c r="JXS52" s="31"/>
      <c r="JXT52" s="76"/>
      <c r="JXU52" s="31"/>
      <c r="JXV52" s="76"/>
      <c r="JXW52" s="31"/>
      <c r="JXX52" s="76"/>
      <c r="JXY52" s="31"/>
      <c r="JXZ52" s="76"/>
      <c r="JYA52" s="31"/>
      <c r="JYB52" s="76"/>
      <c r="JYC52" s="24"/>
      <c r="JYD52" s="76"/>
      <c r="JYE52" s="31"/>
      <c r="JYF52" s="76"/>
      <c r="JYG52" s="31"/>
      <c r="JYH52" s="76"/>
      <c r="JYI52" s="31"/>
      <c r="JYJ52" s="76"/>
      <c r="JYK52" s="31"/>
      <c r="JYL52" s="76"/>
      <c r="JYM52" s="24"/>
      <c r="JYN52" s="76"/>
      <c r="JYO52" s="31"/>
      <c r="JYP52" s="76"/>
      <c r="JYQ52" s="31"/>
      <c r="JYR52" s="76"/>
      <c r="JYS52" s="31"/>
      <c r="JYT52" s="76"/>
      <c r="JYU52" s="24"/>
      <c r="JYV52" s="75"/>
      <c r="JYW52" s="75"/>
      <c r="JYX52" s="75"/>
      <c r="JYY52" s="35"/>
      <c r="JYZ52" s="76"/>
      <c r="JZA52" s="35"/>
      <c r="JZB52" s="76"/>
      <c r="JZC52" s="26"/>
      <c r="JZD52" s="76"/>
      <c r="JZE52" s="26"/>
      <c r="JZF52" s="76"/>
      <c r="JZG52" s="26"/>
      <c r="JZH52" s="76"/>
      <c r="JZI52" s="26"/>
      <c r="JZJ52" s="76"/>
      <c r="JZK52" s="26"/>
      <c r="JZL52" s="76"/>
      <c r="JZM52" s="26"/>
      <c r="JZN52" s="76"/>
      <c r="JZO52" s="26"/>
      <c r="JZP52" s="76"/>
      <c r="JZQ52" s="31"/>
      <c r="JZR52" s="76"/>
      <c r="JZS52" s="31"/>
      <c r="JZT52" s="76"/>
      <c r="JZU52" s="31"/>
      <c r="JZV52" s="76"/>
      <c r="JZW52" s="31"/>
      <c r="JZX52" s="76"/>
      <c r="JZY52" s="31"/>
      <c r="JZZ52" s="76"/>
      <c r="KAA52" s="31"/>
      <c r="KAB52" s="76"/>
      <c r="KAC52" s="31"/>
      <c r="KAD52" s="76"/>
      <c r="KAE52" s="31"/>
      <c r="KAF52" s="76"/>
      <c r="KAG52" s="31"/>
      <c r="KAH52" s="76"/>
      <c r="KAI52" s="31"/>
      <c r="KAJ52" s="76"/>
      <c r="KAK52" s="31"/>
      <c r="KAL52" s="77"/>
      <c r="KAM52" s="31"/>
      <c r="KAN52" s="76"/>
      <c r="KAO52" s="31"/>
      <c r="KAP52" s="76"/>
      <c r="KAQ52" s="31"/>
      <c r="KAR52" s="76"/>
      <c r="KAS52" s="31"/>
      <c r="KAT52" s="76"/>
      <c r="KAU52" s="31"/>
      <c r="KAV52" s="76"/>
      <c r="KAW52" s="31"/>
      <c r="KAX52" s="76"/>
      <c r="KAY52" s="31"/>
      <c r="KAZ52" s="76"/>
      <c r="KBA52" s="24"/>
      <c r="KBB52" s="76"/>
      <c r="KBC52" s="31"/>
      <c r="KBD52" s="76"/>
      <c r="KBE52" s="31"/>
      <c r="KBF52" s="76"/>
      <c r="KBG52" s="31"/>
      <c r="KBH52" s="76"/>
      <c r="KBI52" s="31"/>
      <c r="KBJ52" s="76"/>
      <c r="KBK52" s="24"/>
      <c r="KBL52" s="76"/>
      <c r="KBM52" s="31"/>
      <c r="KBN52" s="76"/>
      <c r="KBO52" s="31"/>
      <c r="KBP52" s="76"/>
      <c r="KBQ52" s="31"/>
      <c r="KBR52" s="76"/>
      <c r="KBS52" s="24"/>
      <c r="KBT52" s="75"/>
      <c r="KBU52" s="75"/>
      <c r="KBV52" s="75"/>
      <c r="KBW52" s="35"/>
      <c r="KBX52" s="76"/>
      <c r="KBY52" s="35"/>
      <c r="KBZ52" s="76"/>
      <c r="KCA52" s="26"/>
      <c r="KCB52" s="76"/>
      <c r="KCC52" s="26"/>
      <c r="KCD52" s="76"/>
      <c r="KCE52" s="26"/>
      <c r="KCF52" s="76"/>
      <c r="KCG52" s="26"/>
      <c r="KCH52" s="76"/>
      <c r="KCI52" s="26"/>
      <c r="KCJ52" s="76"/>
      <c r="KCK52" s="26"/>
      <c r="KCL52" s="76"/>
      <c r="KCM52" s="26"/>
      <c r="KCN52" s="76"/>
      <c r="KCO52" s="31"/>
      <c r="KCP52" s="76"/>
      <c r="KCQ52" s="31"/>
      <c r="KCR52" s="76"/>
      <c r="KCS52" s="31"/>
      <c r="KCT52" s="76"/>
      <c r="KCU52" s="31"/>
      <c r="KCV52" s="76"/>
      <c r="KCW52" s="31"/>
      <c r="KCX52" s="76"/>
      <c r="KCY52" s="31"/>
      <c r="KCZ52" s="76"/>
      <c r="KDA52" s="31"/>
      <c r="KDB52" s="76"/>
      <c r="KDC52" s="31"/>
      <c r="KDD52" s="76"/>
      <c r="KDE52" s="31"/>
      <c r="KDF52" s="76"/>
      <c r="KDG52" s="31"/>
      <c r="KDH52" s="76"/>
      <c r="KDI52" s="31"/>
      <c r="KDJ52" s="77"/>
      <c r="KDK52" s="31"/>
      <c r="KDL52" s="76"/>
      <c r="KDM52" s="31"/>
      <c r="KDN52" s="76"/>
      <c r="KDO52" s="31"/>
      <c r="KDP52" s="76"/>
      <c r="KDQ52" s="31"/>
      <c r="KDR52" s="76"/>
      <c r="KDS52" s="31"/>
      <c r="KDT52" s="76"/>
      <c r="KDU52" s="31"/>
      <c r="KDV52" s="76"/>
      <c r="KDW52" s="31"/>
      <c r="KDX52" s="76"/>
      <c r="KDY52" s="24"/>
      <c r="KDZ52" s="76"/>
      <c r="KEA52" s="31"/>
      <c r="KEB52" s="76"/>
      <c r="KEC52" s="31"/>
      <c r="KED52" s="76"/>
      <c r="KEE52" s="31"/>
      <c r="KEF52" s="76"/>
      <c r="KEG52" s="31"/>
      <c r="KEH52" s="76"/>
      <c r="KEI52" s="24"/>
      <c r="KEJ52" s="76"/>
      <c r="KEK52" s="31"/>
      <c r="KEL52" s="76"/>
      <c r="KEM52" s="31"/>
      <c r="KEN52" s="76"/>
      <c r="KEO52" s="31"/>
      <c r="KEP52" s="76"/>
      <c r="KEQ52" s="24"/>
      <c r="KER52" s="75"/>
      <c r="KES52" s="75"/>
      <c r="KET52" s="75"/>
      <c r="KEU52" s="35"/>
      <c r="KEV52" s="76"/>
      <c r="KEW52" s="35"/>
      <c r="KEX52" s="76"/>
      <c r="KEY52" s="26"/>
      <c r="KEZ52" s="76"/>
      <c r="KFA52" s="26"/>
      <c r="KFB52" s="76"/>
      <c r="KFC52" s="26"/>
      <c r="KFD52" s="76"/>
      <c r="KFE52" s="26"/>
      <c r="KFF52" s="76"/>
      <c r="KFG52" s="26"/>
      <c r="KFH52" s="76"/>
      <c r="KFI52" s="26"/>
      <c r="KFJ52" s="76"/>
      <c r="KFK52" s="26"/>
      <c r="KFL52" s="76"/>
      <c r="KFM52" s="31"/>
      <c r="KFN52" s="76"/>
      <c r="KFO52" s="31"/>
      <c r="KFP52" s="76"/>
      <c r="KFQ52" s="31"/>
      <c r="KFR52" s="76"/>
      <c r="KFS52" s="31"/>
      <c r="KFT52" s="76"/>
      <c r="KFU52" s="31"/>
      <c r="KFV52" s="76"/>
      <c r="KFW52" s="31"/>
      <c r="KFX52" s="76"/>
      <c r="KFY52" s="31"/>
      <c r="KFZ52" s="76"/>
      <c r="KGA52" s="31"/>
      <c r="KGB52" s="76"/>
      <c r="KGC52" s="31"/>
      <c r="KGD52" s="76"/>
      <c r="KGE52" s="31"/>
      <c r="KGF52" s="76"/>
      <c r="KGG52" s="31"/>
      <c r="KGH52" s="77"/>
      <c r="KGI52" s="31"/>
      <c r="KGJ52" s="76"/>
      <c r="KGK52" s="31"/>
      <c r="KGL52" s="76"/>
      <c r="KGM52" s="31"/>
      <c r="KGN52" s="76"/>
      <c r="KGO52" s="31"/>
      <c r="KGP52" s="76"/>
      <c r="KGQ52" s="31"/>
      <c r="KGR52" s="76"/>
      <c r="KGS52" s="31"/>
      <c r="KGT52" s="76"/>
      <c r="KGU52" s="31"/>
      <c r="KGV52" s="76"/>
      <c r="KGW52" s="24"/>
      <c r="KGX52" s="76"/>
      <c r="KGY52" s="31"/>
      <c r="KGZ52" s="76"/>
      <c r="KHA52" s="31"/>
      <c r="KHB52" s="76"/>
      <c r="KHC52" s="31"/>
      <c r="KHD52" s="76"/>
      <c r="KHE52" s="31"/>
      <c r="KHF52" s="76"/>
      <c r="KHG52" s="24"/>
      <c r="KHH52" s="76"/>
      <c r="KHI52" s="31"/>
      <c r="KHJ52" s="76"/>
      <c r="KHK52" s="31"/>
      <c r="KHL52" s="76"/>
      <c r="KHM52" s="31"/>
      <c r="KHN52" s="76"/>
      <c r="KHO52" s="24"/>
      <c r="KHP52" s="75"/>
      <c r="KHQ52" s="75"/>
      <c r="KHR52" s="75"/>
      <c r="KHS52" s="35"/>
      <c r="KHT52" s="76"/>
      <c r="KHU52" s="35"/>
      <c r="KHV52" s="76"/>
      <c r="KHW52" s="26"/>
      <c r="KHX52" s="76"/>
      <c r="KHY52" s="26"/>
      <c r="KHZ52" s="76"/>
      <c r="KIA52" s="26"/>
      <c r="KIB52" s="76"/>
      <c r="KIC52" s="26"/>
      <c r="KID52" s="76"/>
      <c r="KIE52" s="26"/>
      <c r="KIF52" s="76"/>
      <c r="KIG52" s="26"/>
      <c r="KIH52" s="76"/>
      <c r="KII52" s="26"/>
      <c r="KIJ52" s="76"/>
      <c r="KIK52" s="31"/>
      <c r="KIL52" s="76"/>
      <c r="KIM52" s="31"/>
      <c r="KIN52" s="76"/>
      <c r="KIO52" s="31"/>
      <c r="KIP52" s="76"/>
      <c r="KIQ52" s="31"/>
      <c r="KIR52" s="76"/>
      <c r="KIS52" s="31"/>
      <c r="KIT52" s="76"/>
      <c r="KIU52" s="31"/>
      <c r="KIV52" s="76"/>
      <c r="KIW52" s="31"/>
      <c r="KIX52" s="76"/>
      <c r="KIY52" s="31"/>
      <c r="KIZ52" s="76"/>
      <c r="KJA52" s="31"/>
      <c r="KJB52" s="76"/>
      <c r="KJC52" s="31"/>
      <c r="KJD52" s="76"/>
      <c r="KJE52" s="31"/>
      <c r="KJF52" s="77"/>
      <c r="KJG52" s="31"/>
      <c r="KJH52" s="76"/>
      <c r="KJI52" s="31"/>
      <c r="KJJ52" s="76"/>
      <c r="KJK52" s="31"/>
      <c r="KJL52" s="76"/>
      <c r="KJM52" s="31"/>
      <c r="KJN52" s="76"/>
      <c r="KJO52" s="31"/>
      <c r="KJP52" s="76"/>
      <c r="KJQ52" s="31"/>
      <c r="KJR52" s="76"/>
      <c r="KJS52" s="31"/>
      <c r="KJT52" s="76"/>
      <c r="KJU52" s="24"/>
      <c r="KJV52" s="76"/>
      <c r="KJW52" s="31"/>
      <c r="KJX52" s="76"/>
      <c r="KJY52" s="31"/>
      <c r="KJZ52" s="76"/>
      <c r="KKA52" s="31"/>
      <c r="KKB52" s="76"/>
      <c r="KKC52" s="31"/>
      <c r="KKD52" s="76"/>
      <c r="KKE52" s="24"/>
      <c r="KKF52" s="76"/>
      <c r="KKG52" s="31"/>
      <c r="KKH52" s="76"/>
      <c r="KKI52" s="31"/>
      <c r="KKJ52" s="76"/>
      <c r="KKK52" s="31"/>
      <c r="KKL52" s="76"/>
      <c r="KKM52" s="24"/>
      <c r="KKN52" s="75"/>
      <c r="KKO52" s="75"/>
      <c r="KKP52" s="75"/>
      <c r="KKQ52" s="35"/>
      <c r="KKR52" s="76"/>
      <c r="KKS52" s="35"/>
      <c r="KKT52" s="76"/>
      <c r="KKU52" s="26"/>
      <c r="KKV52" s="76"/>
      <c r="KKW52" s="26"/>
      <c r="KKX52" s="76"/>
      <c r="KKY52" s="26"/>
      <c r="KKZ52" s="76"/>
      <c r="KLA52" s="26"/>
      <c r="KLB52" s="76"/>
      <c r="KLC52" s="26"/>
      <c r="KLD52" s="76"/>
      <c r="KLE52" s="26"/>
      <c r="KLF52" s="76"/>
      <c r="KLG52" s="26"/>
      <c r="KLH52" s="76"/>
      <c r="KLI52" s="31"/>
      <c r="KLJ52" s="76"/>
      <c r="KLK52" s="31"/>
      <c r="KLL52" s="76"/>
      <c r="KLM52" s="31"/>
      <c r="KLN52" s="76"/>
      <c r="KLO52" s="31"/>
      <c r="KLP52" s="76"/>
      <c r="KLQ52" s="31"/>
      <c r="KLR52" s="76"/>
      <c r="KLS52" s="31"/>
      <c r="KLT52" s="76"/>
      <c r="KLU52" s="31"/>
      <c r="KLV52" s="76"/>
      <c r="KLW52" s="31"/>
      <c r="KLX52" s="76"/>
      <c r="KLY52" s="31"/>
      <c r="KLZ52" s="76"/>
      <c r="KMA52" s="31"/>
      <c r="KMB52" s="76"/>
      <c r="KMC52" s="31"/>
      <c r="KMD52" s="77"/>
      <c r="KME52" s="31"/>
      <c r="KMF52" s="76"/>
      <c r="KMG52" s="31"/>
      <c r="KMH52" s="76"/>
      <c r="KMI52" s="31"/>
      <c r="KMJ52" s="76"/>
      <c r="KMK52" s="31"/>
      <c r="KML52" s="76"/>
      <c r="KMM52" s="31"/>
      <c r="KMN52" s="76"/>
      <c r="KMO52" s="31"/>
      <c r="KMP52" s="76"/>
      <c r="KMQ52" s="31"/>
      <c r="KMR52" s="76"/>
      <c r="KMS52" s="24"/>
      <c r="KMT52" s="76"/>
      <c r="KMU52" s="31"/>
      <c r="KMV52" s="76"/>
      <c r="KMW52" s="31"/>
      <c r="KMX52" s="76"/>
      <c r="KMY52" s="31"/>
      <c r="KMZ52" s="76"/>
      <c r="KNA52" s="31"/>
      <c r="KNB52" s="76"/>
      <c r="KNC52" s="24"/>
      <c r="KND52" s="76"/>
      <c r="KNE52" s="31"/>
      <c r="KNF52" s="76"/>
      <c r="KNG52" s="31"/>
      <c r="KNH52" s="76"/>
      <c r="KNI52" s="31"/>
      <c r="KNJ52" s="76"/>
      <c r="KNK52" s="24"/>
      <c r="KNL52" s="75"/>
      <c r="KNM52" s="75"/>
      <c r="KNN52" s="75"/>
      <c r="KNO52" s="35"/>
      <c r="KNP52" s="76"/>
      <c r="KNQ52" s="35"/>
      <c r="KNR52" s="76"/>
      <c r="KNS52" s="26"/>
      <c r="KNT52" s="76"/>
      <c r="KNU52" s="26"/>
      <c r="KNV52" s="76"/>
      <c r="KNW52" s="26"/>
      <c r="KNX52" s="76"/>
      <c r="KNY52" s="26"/>
      <c r="KNZ52" s="76"/>
      <c r="KOA52" s="26"/>
      <c r="KOB52" s="76"/>
      <c r="KOC52" s="26"/>
      <c r="KOD52" s="76"/>
      <c r="KOE52" s="26"/>
      <c r="KOF52" s="76"/>
      <c r="KOG52" s="31"/>
      <c r="KOH52" s="76"/>
      <c r="KOI52" s="31"/>
      <c r="KOJ52" s="76"/>
      <c r="KOK52" s="31"/>
      <c r="KOL52" s="76"/>
      <c r="KOM52" s="31"/>
      <c r="KON52" s="76"/>
      <c r="KOO52" s="31"/>
      <c r="KOP52" s="76"/>
      <c r="KOQ52" s="31"/>
      <c r="KOR52" s="76"/>
      <c r="KOS52" s="31"/>
      <c r="KOT52" s="76"/>
      <c r="KOU52" s="31"/>
      <c r="KOV52" s="76"/>
      <c r="KOW52" s="31"/>
      <c r="KOX52" s="76"/>
      <c r="KOY52" s="31"/>
      <c r="KOZ52" s="76"/>
      <c r="KPA52" s="31"/>
      <c r="KPB52" s="77"/>
      <c r="KPC52" s="31"/>
      <c r="KPD52" s="76"/>
      <c r="KPE52" s="31"/>
      <c r="KPF52" s="76"/>
      <c r="KPG52" s="31"/>
      <c r="KPH52" s="76"/>
      <c r="KPI52" s="31"/>
      <c r="KPJ52" s="76"/>
      <c r="KPK52" s="31"/>
      <c r="KPL52" s="76"/>
      <c r="KPM52" s="31"/>
      <c r="KPN52" s="76"/>
      <c r="KPO52" s="31"/>
      <c r="KPP52" s="76"/>
      <c r="KPQ52" s="24"/>
      <c r="KPR52" s="76"/>
      <c r="KPS52" s="31"/>
      <c r="KPT52" s="76"/>
      <c r="KPU52" s="31"/>
      <c r="KPV52" s="76"/>
      <c r="KPW52" s="31"/>
      <c r="KPX52" s="76"/>
      <c r="KPY52" s="31"/>
      <c r="KPZ52" s="76"/>
      <c r="KQA52" s="24"/>
      <c r="KQB52" s="76"/>
      <c r="KQC52" s="31"/>
      <c r="KQD52" s="76"/>
      <c r="KQE52" s="31"/>
      <c r="KQF52" s="76"/>
      <c r="KQG52" s="31"/>
      <c r="KQH52" s="76"/>
      <c r="KQI52" s="24"/>
      <c r="KQJ52" s="75"/>
      <c r="KQK52" s="75"/>
      <c r="KQL52" s="75"/>
      <c r="KQM52" s="35"/>
      <c r="KQN52" s="76"/>
      <c r="KQO52" s="35"/>
      <c r="KQP52" s="76"/>
      <c r="KQQ52" s="26"/>
      <c r="KQR52" s="76"/>
      <c r="KQS52" s="26"/>
      <c r="KQT52" s="76"/>
      <c r="KQU52" s="26"/>
      <c r="KQV52" s="76"/>
      <c r="KQW52" s="26"/>
      <c r="KQX52" s="76"/>
      <c r="KQY52" s="26"/>
      <c r="KQZ52" s="76"/>
      <c r="KRA52" s="26"/>
      <c r="KRB52" s="76"/>
      <c r="KRC52" s="26"/>
      <c r="KRD52" s="76"/>
      <c r="KRE52" s="31"/>
      <c r="KRF52" s="76"/>
      <c r="KRG52" s="31"/>
      <c r="KRH52" s="76"/>
      <c r="KRI52" s="31"/>
      <c r="KRJ52" s="76"/>
      <c r="KRK52" s="31"/>
      <c r="KRL52" s="76"/>
      <c r="KRM52" s="31"/>
      <c r="KRN52" s="76"/>
      <c r="KRO52" s="31"/>
      <c r="KRP52" s="76"/>
      <c r="KRQ52" s="31"/>
      <c r="KRR52" s="76"/>
      <c r="KRS52" s="31"/>
      <c r="KRT52" s="76"/>
      <c r="KRU52" s="31"/>
      <c r="KRV52" s="76"/>
      <c r="KRW52" s="31"/>
      <c r="KRX52" s="76"/>
      <c r="KRY52" s="31"/>
      <c r="KRZ52" s="77"/>
      <c r="KSA52" s="31"/>
      <c r="KSB52" s="76"/>
      <c r="KSC52" s="31"/>
      <c r="KSD52" s="76"/>
      <c r="KSE52" s="31"/>
      <c r="KSF52" s="76"/>
      <c r="KSG52" s="31"/>
      <c r="KSH52" s="76"/>
      <c r="KSI52" s="31"/>
      <c r="KSJ52" s="76"/>
      <c r="KSK52" s="31"/>
      <c r="KSL52" s="76"/>
      <c r="KSM52" s="31"/>
      <c r="KSN52" s="76"/>
      <c r="KSO52" s="24"/>
      <c r="KSP52" s="76"/>
      <c r="KSQ52" s="31"/>
      <c r="KSR52" s="76"/>
      <c r="KSS52" s="31"/>
      <c r="KST52" s="76"/>
      <c r="KSU52" s="31"/>
      <c r="KSV52" s="76"/>
      <c r="KSW52" s="31"/>
      <c r="KSX52" s="76"/>
      <c r="KSY52" s="24"/>
      <c r="KSZ52" s="76"/>
      <c r="KTA52" s="31"/>
      <c r="KTB52" s="76"/>
      <c r="KTC52" s="31"/>
      <c r="KTD52" s="76"/>
      <c r="KTE52" s="31"/>
      <c r="KTF52" s="76"/>
      <c r="KTG52" s="24"/>
      <c r="KTH52" s="75"/>
      <c r="KTI52" s="75"/>
      <c r="KTJ52" s="75"/>
      <c r="KTK52" s="35"/>
      <c r="KTL52" s="76"/>
      <c r="KTM52" s="35"/>
      <c r="KTN52" s="76"/>
      <c r="KTO52" s="26"/>
      <c r="KTP52" s="76"/>
      <c r="KTQ52" s="26"/>
      <c r="KTR52" s="76"/>
      <c r="KTS52" s="26"/>
      <c r="KTT52" s="76"/>
      <c r="KTU52" s="26"/>
      <c r="KTV52" s="76"/>
      <c r="KTW52" s="26"/>
      <c r="KTX52" s="76"/>
      <c r="KTY52" s="26"/>
      <c r="KTZ52" s="76"/>
      <c r="KUA52" s="26"/>
      <c r="KUB52" s="76"/>
      <c r="KUC52" s="31"/>
      <c r="KUD52" s="76"/>
      <c r="KUE52" s="31"/>
      <c r="KUF52" s="76"/>
      <c r="KUG52" s="31"/>
      <c r="KUH52" s="76"/>
      <c r="KUI52" s="31"/>
      <c r="KUJ52" s="76"/>
      <c r="KUK52" s="31"/>
      <c r="KUL52" s="76"/>
      <c r="KUM52" s="31"/>
      <c r="KUN52" s="76"/>
      <c r="KUO52" s="31"/>
      <c r="KUP52" s="76"/>
      <c r="KUQ52" s="31"/>
      <c r="KUR52" s="76"/>
      <c r="KUS52" s="31"/>
      <c r="KUT52" s="76"/>
      <c r="KUU52" s="31"/>
      <c r="KUV52" s="76"/>
      <c r="KUW52" s="31"/>
      <c r="KUX52" s="77"/>
      <c r="KUY52" s="31"/>
      <c r="KUZ52" s="76"/>
      <c r="KVA52" s="31"/>
      <c r="KVB52" s="76"/>
      <c r="KVC52" s="31"/>
      <c r="KVD52" s="76"/>
      <c r="KVE52" s="31"/>
      <c r="KVF52" s="76"/>
      <c r="KVG52" s="31"/>
      <c r="KVH52" s="76"/>
      <c r="KVI52" s="31"/>
      <c r="KVJ52" s="76"/>
      <c r="KVK52" s="31"/>
      <c r="KVL52" s="76"/>
      <c r="KVM52" s="24"/>
      <c r="KVN52" s="76"/>
      <c r="KVO52" s="31"/>
      <c r="KVP52" s="76"/>
      <c r="KVQ52" s="31"/>
      <c r="KVR52" s="76"/>
      <c r="KVS52" s="31"/>
      <c r="KVT52" s="76"/>
      <c r="KVU52" s="31"/>
      <c r="KVV52" s="76"/>
      <c r="KVW52" s="24"/>
      <c r="KVX52" s="76"/>
      <c r="KVY52" s="31"/>
      <c r="KVZ52" s="76"/>
      <c r="KWA52" s="31"/>
      <c r="KWB52" s="76"/>
      <c r="KWC52" s="31"/>
      <c r="KWD52" s="76"/>
      <c r="KWE52" s="24"/>
      <c r="KWF52" s="75"/>
      <c r="KWG52" s="75"/>
      <c r="KWH52" s="75"/>
      <c r="KWI52" s="35"/>
      <c r="KWJ52" s="76"/>
      <c r="KWK52" s="35"/>
      <c r="KWL52" s="76"/>
      <c r="KWM52" s="26"/>
      <c r="KWN52" s="76"/>
      <c r="KWO52" s="26"/>
      <c r="KWP52" s="76"/>
      <c r="KWQ52" s="26"/>
      <c r="KWR52" s="76"/>
      <c r="KWS52" s="26"/>
      <c r="KWT52" s="76"/>
      <c r="KWU52" s="26"/>
      <c r="KWV52" s="76"/>
      <c r="KWW52" s="26"/>
      <c r="KWX52" s="76"/>
      <c r="KWY52" s="26"/>
      <c r="KWZ52" s="76"/>
      <c r="KXA52" s="31"/>
      <c r="KXB52" s="76"/>
      <c r="KXC52" s="31"/>
      <c r="KXD52" s="76"/>
      <c r="KXE52" s="31"/>
      <c r="KXF52" s="76"/>
      <c r="KXG52" s="31"/>
      <c r="KXH52" s="76"/>
      <c r="KXI52" s="31"/>
      <c r="KXJ52" s="76"/>
      <c r="KXK52" s="31"/>
      <c r="KXL52" s="76"/>
      <c r="KXM52" s="31"/>
      <c r="KXN52" s="76"/>
      <c r="KXO52" s="31"/>
      <c r="KXP52" s="76"/>
      <c r="KXQ52" s="31"/>
      <c r="KXR52" s="76"/>
      <c r="KXS52" s="31"/>
      <c r="KXT52" s="76"/>
      <c r="KXU52" s="31"/>
      <c r="KXV52" s="77"/>
      <c r="KXW52" s="31"/>
      <c r="KXX52" s="76"/>
      <c r="KXY52" s="31"/>
      <c r="KXZ52" s="76"/>
      <c r="KYA52" s="31"/>
      <c r="KYB52" s="76"/>
      <c r="KYC52" s="31"/>
      <c r="KYD52" s="76"/>
      <c r="KYE52" s="31"/>
      <c r="KYF52" s="76"/>
      <c r="KYG52" s="31"/>
      <c r="KYH52" s="76"/>
      <c r="KYI52" s="31"/>
      <c r="KYJ52" s="76"/>
      <c r="KYK52" s="24"/>
      <c r="KYL52" s="76"/>
      <c r="KYM52" s="31"/>
      <c r="KYN52" s="76"/>
      <c r="KYO52" s="31"/>
      <c r="KYP52" s="76"/>
      <c r="KYQ52" s="31"/>
      <c r="KYR52" s="76"/>
      <c r="KYS52" s="31"/>
      <c r="KYT52" s="76"/>
      <c r="KYU52" s="24"/>
      <c r="KYV52" s="76"/>
      <c r="KYW52" s="31"/>
      <c r="KYX52" s="76"/>
      <c r="KYY52" s="31"/>
      <c r="KYZ52" s="76"/>
      <c r="KZA52" s="31"/>
      <c r="KZB52" s="76"/>
      <c r="KZC52" s="24"/>
      <c r="KZD52" s="75"/>
      <c r="KZE52" s="75"/>
      <c r="KZF52" s="75"/>
      <c r="KZG52" s="35"/>
      <c r="KZH52" s="76"/>
      <c r="KZI52" s="35"/>
      <c r="KZJ52" s="76"/>
      <c r="KZK52" s="26"/>
      <c r="KZL52" s="76"/>
      <c r="KZM52" s="26"/>
      <c r="KZN52" s="76"/>
      <c r="KZO52" s="26"/>
      <c r="KZP52" s="76"/>
      <c r="KZQ52" s="26"/>
      <c r="KZR52" s="76"/>
      <c r="KZS52" s="26"/>
      <c r="KZT52" s="76"/>
      <c r="KZU52" s="26"/>
      <c r="KZV52" s="76"/>
      <c r="KZW52" s="26"/>
      <c r="KZX52" s="76"/>
      <c r="KZY52" s="31"/>
      <c r="KZZ52" s="76"/>
      <c r="LAA52" s="31"/>
      <c r="LAB52" s="76"/>
      <c r="LAC52" s="31"/>
      <c r="LAD52" s="76"/>
      <c r="LAE52" s="31"/>
      <c r="LAF52" s="76"/>
      <c r="LAG52" s="31"/>
      <c r="LAH52" s="76"/>
      <c r="LAI52" s="31"/>
      <c r="LAJ52" s="76"/>
      <c r="LAK52" s="31"/>
      <c r="LAL52" s="76"/>
      <c r="LAM52" s="31"/>
      <c r="LAN52" s="76"/>
      <c r="LAO52" s="31"/>
      <c r="LAP52" s="76"/>
      <c r="LAQ52" s="31"/>
      <c r="LAR52" s="76"/>
      <c r="LAS52" s="31"/>
      <c r="LAT52" s="77"/>
      <c r="LAU52" s="31"/>
      <c r="LAV52" s="76"/>
      <c r="LAW52" s="31"/>
      <c r="LAX52" s="76"/>
      <c r="LAY52" s="31"/>
      <c r="LAZ52" s="76"/>
      <c r="LBA52" s="31"/>
      <c r="LBB52" s="76"/>
      <c r="LBC52" s="31"/>
      <c r="LBD52" s="76"/>
      <c r="LBE52" s="31"/>
      <c r="LBF52" s="76"/>
      <c r="LBG52" s="31"/>
      <c r="LBH52" s="76"/>
      <c r="LBI52" s="24"/>
      <c r="LBJ52" s="76"/>
      <c r="LBK52" s="31"/>
      <c r="LBL52" s="76"/>
      <c r="LBM52" s="31"/>
      <c r="LBN52" s="76"/>
      <c r="LBO52" s="31"/>
      <c r="LBP52" s="76"/>
      <c r="LBQ52" s="31"/>
      <c r="LBR52" s="76"/>
      <c r="LBS52" s="24"/>
      <c r="LBT52" s="76"/>
      <c r="LBU52" s="31"/>
      <c r="LBV52" s="76"/>
      <c r="LBW52" s="31"/>
      <c r="LBX52" s="76"/>
      <c r="LBY52" s="31"/>
      <c r="LBZ52" s="76"/>
      <c r="LCA52" s="24"/>
      <c r="LCB52" s="75"/>
      <c r="LCC52" s="75"/>
      <c r="LCD52" s="75"/>
      <c r="LCE52" s="35"/>
      <c r="LCF52" s="76"/>
      <c r="LCG52" s="35"/>
      <c r="LCH52" s="76"/>
      <c r="LCI52" s="26"/>
      <c r="LCJ52" s="76"/>
      <c r="LCK52" s="26"/>
      <c r="LCL52" s="76"/>
      <c r="LCM52" s="26"/>
      <c r="LCN52" s="76"/>
      <c r="LCO52" s="26"/>
      <c r="LCP52" s="76"/>
      <c r="LCQ52" s="26"/>
      <c r="LCR52" s="76"/>
      <c r="LCS52" s="26"/>
      <c r="LCT52" s="76"/>
      <c r="LCU52" s="26"/>
      <c r="LCV52" s="76"/>
      <c r="LCW52" s="31"/>
      <c r="LCX52" s="76"/>
      <c r="LCY52" s="31"/>
      <c r="LCZ52" s="76"/>
      <c r="LDA52" s="31"/>
      <c r="LDB52" s="76"/>
      <c r="LDC52" s="31"/>
      <c r="LDD52" s="76"/>
      <c r="LDE52" s="31"/>
      <c r="LDF52" s="76"/>
      <c r="LDG52" s="31"/>
      <c r="LDH52" s="76"/>
      <c r="LDI52" s="31"/>
      <c r="LDJ52" s="76"/>
      <c r="LDK52" s="31"/>
      <c r="LDL52" s="76"/>
      <c r="LDM52" s="31"/>
      <c r="LDN52" s="76"/>
      <c r="LDO52" s="31"/>
      <c r="LDP52" s="76"/>
      <c r="LDQ52" s="31"/>
      <c r="LDR52" s="77"/>
      <c r="LDS52" s="31"/>
      <c r="LDT52" s="76"/>
      <c r="LDU52" s="31"/>
      <c r="LDV52" s="76"/>
      <c r="LDW52" s="31"/>
      <c r="LDX52" s="76"/>
      <c r="LDY52" s="31"/>
      <c r="LDZ52" s="76"/>
      <c r="LEA52" s="31"/>
      <c r="LEB52" s="76"/>
      <c r="LEC52" s="31"/>
      <c r="LED52" s="76"/>
      <c r="LEE52" s="31"/>
      <c r="LEF52" s="76"/>
      <c r="LEG52" s="24"/>
      <c r="LEH52" s="76"/>
      <c r="LEI52" s="31"/>
      <c r="LEJ52" s="76"/>
      <c r="LEK52" s="31"/>
      <c r="LEL52" s="76"/>
      <c r="LEM52" s="31"/>
      <c r="LEN52" s="76"/>
      <c r="LEO52" s="31"/>
      <c r="LEP52" s="76"/>
      <c r="LEQ52" s="24"/>
      <c r="LER52" s="76"/>
      <c r="LES52" s="31"/>
      <c r="LET52" s="76"/>
      <c r="LEU52" s="31"/>
      <c r="LEV52" s="76"/>
      <c r="LEW52" s="31"/>
      <c r="LEX52" s="76"/>
      <c r="LEY52" s="24"/>
      <c r="LEZ52" s="75"/>
      <c r="LFA52" s="75"/>
      <c r="LFB52" s="75"/>
      <c r="LFC52" s="35"/>
      <c r="LFD52" s="76"/>
      <c r="LFE52" s="35"/>
      <c r="LFF52" s="76"/>
      <c r="LFG52" s="26"/>
      <c r="LFH52" s="76"/>
      <c r="LFI52" s="26"/>
      <c r="LFJ52" s="76"/>
      <c r="LFK52" s="26"/>
      <c r="LFL52" s="76"/>
      <c r="LFM52" s="26"/>
      <c r="LFN52" s="76"/>
      <c r="LFO52" s="26"/>
      <c r="LFP52" s="76"/>
      <c r="LFQ52" s="26"/>
      <c r="LFR52" s="76"/>
      <c r="LFS52" s="26"/>
      <c r="LFT52" s="76"/>
      <c r="LFU52" s="31"/>
      <c r="LFV52" s="76"/>
      <c r="LFW52" s="31"/>
      <c r="LFX52" s="76"/>
      <c r="LFY52" s="31"/>
      <c r="LFZ52" s="76"/>
      <c r="LGA52" s="31"/>
      <c r="LGB52" s="76"/>
      <c r="LGC52" s="31"/>
      <c r="LGD52" s="76"/>
      <c r="LGE52" s="31"/>
      <c r="LGF52" s="76"/>
      <c r="LGG52" s="31"/>
      <c r="LGH52" s="76"/>
      <c r="LGI52" s="31"/>
      <c r="LGJ52" s="76"/>
      <c r="LGK52" s="31"/>
      <c r="LGL52" s="76"/>
      <c r="LGM52" s="31"/>
      <c r="LGN52" s="76"/>
      <c r="LGO52" s="31"/>
      <c r="LGP52" s="77"/>
      <c r="LGQ52" s="31"/>
      <c r="LGR52" s="76"/>
      <c r="LGS52" s="31"/>
      <c r="LGT52" s="76"/>
      <c r="LGU52" s="31"/>
      <c r="LGV52" s="76"/>
      <c r="LGW52" s="31"/>
      <c r="LGX52" s="76"/>
      <c r="LGY52" s="31"/>
      <c r="LGZ52" s="76"/>
      <c r="LHA52" s="31"/>
      <c r="LHB52" s="76"/>
      <c r="LHC52" s="31"/>
      <c r="LHD52" s="76"/>
      <c r="LHE52" s="24"/>
      <c r="LHF52" s="76"/>
      <c r="LHG52" s="31"/>
      <c r="LHH52" s="76"/>
      <c r="LHI52" s="31"/>
      <c r="LHJ52" s="76"/>
      <c r="LHK52" s="31"/>
      <c r="LHL52" s="76"/>
      <c r="LHM52" s="31"/>
      <c r="LHN52" s="76"/>
      <c r="LHO52" s="24"/>
      <c r="LHP52" s="76"/>
      <c r="LHQ52" s="31"/>
      <c r="LHR52" s="76"/>
      <c r="LHS52" s="31"/>
      <c r="LHT52" s="76"/>
      <c r="LHU52" s="31"/>
      <c r="LHV52" s="76"/>
      <c r="LHW52" s="24"/>
      <c r="LHX52" s="75"/>
      <c r="LHY52" s="75"/>
      <c r="LHZ52" s="75"/>
      <c r="LIA52" s="35"/>
      <c r="LIB52" s="76"/>
      <c r="LIC52" s="35"/>
      <c r="LID52" s="76"/>
      <c r="LIE52" s="26"/>
      <c r="LIF52" s="76"/>
      <c r="LIG52" s="26"/>
      <c r="LIH52" s="76"/>
      <c r="LII52" s="26"/>
      <c r="LIJ52" s="76"/>
      <c r="LIK52" s="26"/>
      <c r="LIL52" s="76"/>
      <c r="LIM52" s="26"/>
      <c r="LIN52" s="76"/>
      <c r="LIO52" s="26"/>
      <c r="LIP52" s="76"/>
      <c r="LIQ52" s="26"/>
      <c r="LIR52" s="76"/>
      <c r="LIS52" s="31"/>
      <c r="LIT52" s="76"/>
      <c r="LIU52" s="31"/>
      <c r="LIV52" s="76"/>
      <c r="LIW52" s="31"/>
      <c r="LIX52" s="76"/>
      <c r="LIY52" s="31"/>
      <c r="LIZ52" s="76"/>
      <c r="LJA52" s="31"/>
      <c r="LJB52" s="76"/>
      <c r="LJC52" s="31"/>
      <c r="LJD52" s="76"/>
      <c r="LJE52" s="31"/>
      <c r="LJF52" s="76"/>
      <c r="LJG52" s="31"/>
      <c r="LJH52" s="76"/>
      <c r="LJI52" s="31"/>
      <c r="LJJ52" s="76"/>
      <c r="LJK52" s="31"/>
      <c r="LJL52" s="76"/>
      <c r="LJM52" s="31"/>
      <c r="LJN52" s="77"/>
      <c r="LJO52" s="31"/>
      <c r="LJP52" s="76"/>
      <c r="LJQ52" s="31"/>
      <c r="LJR52" s="76"/>
      <c r="LJS52" s="31"/>
      <c r="LJT52" s="76"/>
      <c r="LJU52" s="31"/>
      <c r="LJV52" s="76"/>
      <c r="LJW52" s="31"/>
      <c r="LJX52" s="76"/>
      <c r="LJY52" s="31"/>
      <c r="LJZ52" s="76"/>
      <c r="LKA52" s="31"/>
      <c r="LKB52" s="76"/>
      <c r="LKC52" s="24"/>
      <c r="LKD52" s="76"/>
      <c r="LKE52" s="31"/>
      <c r="LKF52" s="76"/>
      <c r="LKG52" s="31"/>
      <c r="LKH52" s="76"/>
      <c r="LKI52" s="31"/>
      <c r="LKJ52" s="76"/>
      <c r="LKK52" s="31"/>
      <c r="LKL52" s="76"/>
      <c r="LKM52" s="24"/>
      <c r="LKN52" s="76"/>
      <c r="LKO52" s="31"/>
      <c r="LKP52" s="76"/>
      <c r="LKQ52" s="31"/>
      <c r="LKR52" s="76"/>
      <c r="LKS52" s="31"/>
      <c r="LKT52" s="76"/>
      <c r="LKU52" s="24"/>
      <c r="LKV52" s="75"/>
      <c r="LKW52" s="75"/>
      <c r="LKX52" s="75"/>
      <c r="LKY52" s="35"/>
      <c r="LKZ52" s="76"/>
      <c r="LLA52" s="35"/>
      <c r="LLB52" s="76"/>
      <c r="LLC52" s="26"/>
      <c r="LLD52" s="76"/>
      <c r="LLE52" s="26"/>
      <c r="LLF52" s="76"/>
      <c r="LLG52" s="26"/>
      <c r="LLH52" s="76"/>
      <c r="LLI52" s="26"/>
      <c r="LLJ52" s="76"/>
      <c r="LLK52" s="26"/>
      <c r="LLL52" s="76"/>
      <c r="LLM52" s="26"/>
      <c r="LLN52" s="76"/>
      <c r="LLO52" s="26"/>
      <c r="LLP52" s="76"/>
      <c r="LLQ52" s="31"/>
      <c r="LLR52" s="76"/>
      <c r="LLS52" s="31"/>
      <c r="LLT52" s="76"/>
      <c r="LLU52" s="31"/>
      <c r="LLV52" s="76"/>
      <c r="LLW52" s="31"/>
      <c r="LLX52" s="76"/>
      <c r="LLY52" s="31"/>
      <c r="LLZ52" s="76"/>
      <c r="LMA52" s="31"/>
      <c r="LMB52" s="76"/>
      <c r="LMC52" s="31"/>
      <c r="LMD52" s="76"/>
      <c r="LME52" s="31"/>
      <c r="LMF52" s="76"/>
      <c r="LMG52" s="31"/>
      <c r="LMH52" s="76"/>
      <c r="LMI52" s="31"/>
      <c r="LMJ52" s="76"/>
      <c r="LMK52" s="31"/>
      <c r="LML52" s="77"/>
      <c r="LMM52" s="31"/>
      <c r="LMN52" s="76"/>
      <c r="LMO52" s="31"/>
      <c r="LMP52" s="76"/>
      <c r="LMQ52" s="31"/>
      <c r="LMR52" s="76"/>
      <c r="LMS52" s="31"/>
      <c r="LMT52" s="76"/>
      <c r="LMU52" s="31"/>
      <c r="LMV52" s="76"/>
      <c r="LMW52" s="31"/>
      <c r="LMX52" s="76"/>
      <c r="LMY52" s="31"/>
      <c r="LMZ52" s="76"/>
      <c r="LNA52" s="24"/>
      <c r="LNB52" s="76"/>
      <c r="LNC52" s="31"/>
      <c r="LND52" s="76"/>
      <c r="LNE52" s="31"/>
      <c r="LNF52" s="76"/>
      <c r="LNG52" s="31"/>
      <c r="LNH52" s="76"/>
      <c r="LNI52" s="31"/>
      <c r="LNJ52" s="76"/>
      <c r="LNK52" s="24"/>
      <c r="LNL52" s="76"/>
      <c r="LNM52" s="31"/>
      <c r="LNN52" s="76"/>
      <c r="LNO52" s="31"/>
      <c r="LNP52" s="76"/>
      <c r="LNQ52" s="31"/>
      <c r="LNR52" s="76"/>
      <c r="LNS52" s="24"/>
      <c r="LNT52" s="75"/>
      <c r="LNU52" s="75"/>
      <c r="LNV52" s="75"/>
      <c r="LNW52" s="35"/>
      <c r="LNX52" s="76"/>
      <c r="LNY52" s="35"/>
      <c r="LNZ52" s="76"/>
      <c r="LOA52" s="26"/>
      <c r="LOB52" s="76"/>
      <c r="LOC52" s="26"/>
      <c r="LOD52" s="76"/>
      <c r="LOE52" s="26"/>
      <c r="LOF52" s="76"/>
      <c r="LOG52" s="26"/>
      <c r="LOH52" s="76"/>
      <c r="LOI52" s="26"/>
      <c r="LOJ52" s="76"/>
      <c r="LOK52" s="26"/>
      <c r="LOL52" s="76"/>
      <c r="LOM52" s="26"/>
      <c r="LON52" s="76"/>
      <c r="LOO52" s="31"/>
      <c r="LOP52" s="76"/>
      <c r="LOQ52" s="31"/>
      <c r="LOR52" s="76"/>
      <c r="LOS52" s="31"/>
      <c r="LOT52" s="76"/>
      <c r="LOU52" s="31"/>
      <c r="LOV52" s="76"/>
      <c r="LOW52" s="31"/>
      <c r="LOX52" s="76"/>
      <c r="LOY52" s="31"/>
      <c r="LOZ52" s="76"/>
      <c r="LPA52" s="31"/>
      <c r="LPB52" s="76"/>
      <c r="LPC52" s="31"/>
      <c r="LPD52" s="76"/>
      <c r="LPE52" s="31"/>
      <c r="LPF52" s="76"/>
      <c r="LPG52" s="31"/>
      <c r="LPH52" s="76"/>
      <c r="LPI52" s="31"/>
      <c r="LPJ52" s="77"/>
      <c r="LPK52" s="31"/>
      <c r="LPL52" s="76"/>
      <c r="LPM52" s="31"/>
      <c r="LPN52" s="76"/>
      <c r="LPO52" s="31"/>
      <c r="LPP52" s="76"/>
      <c r="LPQ52" s="31"/>
      <c r="LPR52" s="76"/>
      <c r="LPS52" s="31"/>
      <c r="LPT52" s="76"/>
      <c r="LPU52" s="31"/>
      <c r="LPV52" s="76"/>
      <c r="LPW52" s="31"/>
      <c r="LPX52" s="76"/>
      <c r="LPY52" s="24"/>
      <c r="LPZ52" s="76"/>
      <c r="LQA52" s="31"/>
      <c r="LQB52" s="76"/>
      <c r="LQC52" s="31"/>
      <c r="LQD52" s="76"/>
      <c r="LQE52" s="31"/>
      <c r="LQF52" s="76"/>
      <c r="LQG52" s="31"/>
      <c r="LQH52" s="76"/>
      <c r="LQI52" s="24"/>
      <c r="LQJ52" s="76"/>
      <c r="LQK52" s="31"/>
      <c r="LQL52" s="76"/>
      <c r="LQM52" s="31"/>
      <c r="LQN52" s="76"/>
      <c r="LQO52" s="31"/>
      <c r="LQP52" s="76"/>
      <c r="LQQ52" s="24"/>
      <c r="LQR52" s="75"/>
      <c r="LQS52" s="75"/>
      <c r="LQT52" s="75"/>
      <c r="LQU52" s="35"/>
      <c r="LQV52" s="76"/>
      <c r="LQW52" s="35"/>
      <c r="LQX52" s="76"/>
      <c r="LQY52" s="26"/>
      <c r="LQZ52" s="76"/>
      <c r="LRA52" s="26"/>
      <c r="LRB52" s="76"/>
      <c r="LRC52" s="26"/>
      <c r="LRD52" s="76"/>
      <c r="LRE52" s="26"/>
      <c r="LRF52" s="76"/>
      <c r="LRG52" s="26"/>
      <c r="LRH52" s="76"/>
      <c r="LRI52" s="26"/>
      <c r="LRJ52" s="76"/>
      <c r="LRK52" s="26"/>
      <c r="LRL52" s="76"/>
      <c r="LRM52" s="31"/>
      <c r="LRN52" s="76"/>
      <c r="LRO52" s="31"/>
      <c r="LRP52" s="76"/>
      <c r="LRQ52" s="31"/>
      <c r="LRR52" s="76"/>
      <c r="LRS52" s="31"/>
      <c r="LRT52" s="76"/>
      <c r="LRU52" s="31"/>
      <c r="LRV52" s="76"/>
      <c r="LRW52" s="31"/>
      <c r="LRX52" s="76"/>
      <c r="LRY52" s="31"/>
      <c r="LRZ52" s="76"/>
      <c r="LSA52" s="31"/>
      <c r="LSB52" s="76"/>
      <c r="LSC52" s="31"/>
      <c r="LSD52" s="76"/>
      <c r="LSE52" s="31"/>
      <c r="LSF52" s="76"/>
      <c r="LSG52" s="31"/>
      <c r="LSH52" s="77"/>
      <c r="LSI52" s="31"/>
      <c r="LSJ52" s="76"/>
      <c r="LSK52" s="31"/>
      <c r="LSL52" s="76"/>
      <c r="LSM52" s="31"/>
      <c r="LSN52" s="76"/>
      <c r="LSO52" s="31"/>
      <c r="LSP52" s="76"/>
      <c r="LSQ52" s="31"/>
      <c r="LSR52" s="76"/>
      <c r="LSS52" s="31"/>
      <c r="LST52" s="76"/>
      <c r="LSU52" s="31"/>
      <c r="LSV52" s="76"/>
      <c r="LSW52" s="24"/>
      <c r="LSX52" s="76"/>
      <c r="LSY52" s="31"/>
      <c r="LSZ52" s="76"/>
      <c r="LTA52" s="31"/>
      <c r="LTB52" s="76"/>
      <c r="LTC52" s="31"/>
      <c r="LTD52" s="76"/>
      <c r="LTE52" s="31"/>
      <c r="LTF52" s="76"/>
      <c r="LTG52" s="24"/>
      <c r="LTH52" s="76"/>
      <c r="LTI52" s="31"/>
      <c r="LTJ52" s="76"/>
      <c r="LTK52" s="31"/>
      <c r="LTL52" s="76"/>
      <c r="LTM52" s="31"/>
      <c r="LTN52" s="76"/>
      <c r="LTO52" s="24"/>
      <c r="LTP52" s="75"/>
      <c r="LTQ52" s="75"/>
      <c r="LTR52" s="75"/>
      <c r="LTS52" s="35"/>
      <c r="LTT52" s="76"/>
      <c r="LTU52" s="35"/>
      <c r="LTV52" s="76"/>
      <c r="LTW52" s="26"/>
      <c r="LTX52" s="76"/>
      <c r="LTY52" s="26"/>
      <c r="LTZ52" s="76"/>
      <c r="LUA52" s="26"/>
      <c r="LUB52" s="76"/>
      <c r="LUC52" s="26"/>
      <c r="LUD52" s="76"/>
      <c r="LUE52" s="26"/>
      <c r="LUF52" s="76"/>
      <c r="LUG52" s="26"/>
      <c r="LUH52" s="76"/>
      <c r="LUI52" s="26"/>
      <c r="LUJ52" s="76"/>
      <c r="LUK52" s="31"/>
      <c r="LUL52" s="76"/>
      <c r="LUM52" s="31"/>
      <c r="LUN52" s="76"/>
      <c r="LUO52" s="31"/>
      <c r="LUP52" s="76"/>
      <c r="LUQ52" s="31"/>
      <c r="LUR52" s="76"/>
      <c r="LUS52" s="31"/>
      <c r="LUT52" s="76"/>
      <c r="LUU52" s="31"/>
      <c r="LUV52" s="76"/>
      <c r="LUW52" s="31"/>
      <c r="LUX52" s="76"/>
      <c r="LUY52" s="31"/>
      <c r="LUZ52" s="76"/>
      <c r="LVA52" s="31"/>
      <c r="LVB52" s="76"/>
      <c r="LVC52" s="31"/>
      <c r="LVD52" s="76"/>
      <c r="LVE52" s="31"/>
      <c r="LVF52" s="77"/>
      <c r="LVG52" s="31"/>
      <c r="LVH52" s="76"/>
      <c r="LVI52" s="31"/>
      <c r="LVJ52" s="76"/>
      <c r="LVK52" s="31"/>
      <c r="LVL52" s="76"/>
      <c r="LVM52" s="31"/>
      <c r="LVN52" s="76"/>
      <c r="LVO52" s="31"/>
      <c r="LVP52" s="76"/>
      <c r="LVQ52" s="31"/>
      <c r="LVR52" s="76"/>
      <c r="LVS52" s="31"/>
      <c r="LVT52" s="76"/>
      <c r="LVU52" s="24"/>
      <c r="LVV52" s="76"/>
      <c r="LVW52" s="31"/>
      <c r="LVX52" s="76"/>
      <c r="LVY52" s="31"/>
      <c r="LVZ52" s="76"/>
      <c r="LWA52" s="31"/>
      <c r="LWB52" s="76"/>
      <c r="LWC52" s="31"/>
      <c r="LWD52" s="76"/>
      <c r="LWE52" s="24"/>
      <c r="LWF52" s="76"/>
      <c r="LWG52" s="31"/>
      <c r="LWH52" s="76"/>
      <c r="LWI52" s="31"/>
      <c r="LWJ52" s="76"/>
      <c r="LWK52" s="31"/>
      <c r="LWL52" s="76"/>
      <c r="LWM52" s="24"/>
      <c r="LWN52" s="75"/>
      <c r="LWO52" s="75"/>
      <c r="LWP52" s="75"/>
      <c r="LWQ52" s="35"/>
      <c r="LWR52" s="76"/>
      <c r="LWS52" s="35"/>
      <c r="LWT52" s="76"/>
      <c r="LWU52" s="26"/>
      <c r="LWV52" s="76"/>
      <c r="LWW52" s="26"/>
      <c r="LWX52" s="76"/>
      <c r="LWY52" s="26"/>
      <c r="LWZ52" s="76"/>
      <c r="LXA52" s="26"/>
      <c r="LXB52" s="76"/>
      <c r="LXC52" s="26"/>
      <c r="LXD52" s="76"/>
      <c r="LXE52" s="26"/>
      <c r="LXF52" s="76"/>
      <c r="LXG52" s="26"/>
      <c r="LXH52" s="76"/>
      <c r="LXI52" s="31"/>
      <c r="LXJ52" s="76"/>
      <c r="LXK52" s="31"/>
      <c r="LXL52" s="76"/>
      <c r="LXM52" s="31"/>
      <c r="LXN52" s="76"/>
      <c r="LXO52" s="31"/>
      <c r="LXP52" s="76"/>
      <c r="LXQ52" s="31"/>
      <c r="LXR52" s="76"/>
      <c r="LXS52" s="31"/>
      <c r="LXT52" s="76"/>
      <c r="LXU52" s="31"/>
      <c r="LXV52" s="76"/>
      <c r="LXW52" s="31"/>
      <c r="LXX52" s="76"/>
      <c r="LXY52" s="31"/>
      <c r="LXZ52" s="76"/>
      <c r="LYA52" s="31"/>
      <c r="LYB52" s="76"/>
      <c r="LYC52" s="31"/>
      <c r="LYD52" s="77"/>
      <c r="LYE52" s="31"/>
      <c r="LYF52" s="76"/>
      <c r="LYG52" s="31"/>
      <c r="LYH52" s="76"/>
      <c r="LYI52" s="31"/>
      <c r="LYJ52" s="76"/>
      <c r="LYK52" s="31"/>
      <c r="LYL52" s="76"/>
      <c r="LYM52" s="31"/>
      <c r="LYN52" s="76"/>
      <c r="LYO52" s="31"/>
      <c r="LYP52" s="76"/>
      <c r="LYQ52" s="31"/>
      <c r="LYR52" s="76"/>
      <c r="LYS52" s="24"/>
      <c r="LYT52" s="76"/>
      <c r="LYU52" s="31"/>
      <c r="LYV52" s="76"/>
      <c r="LYW52" s="31"/>
      <c r="LYX52" s="76"/>
      <c r="LYY52" s="31"/>
      <c r="LYZ52" s="76"/>
      <c r="LZA52" s="31"/>
      <c r="LZB52" s="76"/>
      <c r="LZC52" s="24"/>
      <c r="LZD52" s="76"/>
      <c r="LZE52" s="31"/>
      <c r="LZF52" s="76"/>
      <c r="LZG52" s="31"/>
      <c r="LZH52" s="76"/>
      <c r="LZI52" s="31"/>
      <c r="LZJ52" s="76"/>
      <c r="LZK52" s="24"/>
      <c r="LZL52" s="75"/>
      <c r="LZM52" s="75"/>
      <c r="LZN52" s="75"/>
      <c r="LZO52" s="35"/>
      <c r="LZP52" s="76"/>
      <c r="LZQ52" s="35"/>
      <c r="LZR52" s="76"/>
      <c r="LZS52" s="26"/>
      <c r="LZT52" s="76"/>
      <c r="LZU52" s="26"/>
      <c r="LZV52" s="76"/>
      <c r="LZW52" s="26"/>
      <c r="LZX52" s="76"/>
      <c r="LZY52" s="26"/>
      <c r="LZZ52" s="76"/>
      <c r="MAA52" s="26"/>
      <c r="MAB52" s="76"/>
      <c r="MAC52" s="26"/>
      <c r="MAD52" s="76"/>
      <c r="MAE52" s="26"/>
      <c r="MAF52" s="76"/>
      <c r="MAG52" s="31"/>
      <c r="MAH52" s="76"/>
      <c r="MAI52" s="31"/>
      <c r="MAJ52" s="76"/>
      <c r="MAK52" s="31"/>
      <c r="MAL52" s="76"/>
      <c r="MAM52" s="31"/>
      <c r="MAN52" s="76"/>
      <c r="MAO52" s="31"/>
      <c r="MAP52" s="76"/>
      <c r="MAQ52" s="31"/>
      <c r="MAR52" s="76"/>
      <c r="MAS52" s="31"/>
      <c r="MAT52" s="76"/>
      <c r="MAU52" s="31"/>
      <c r="MAV52" s="76"/>
      <c r="MAW52" s="31"/>
      <c r="MAX52" s="76"/>
      <c r="MAY52" s="31"/>
      <c r="MAZ52" s="76"/>
      <c r="MBA52" s="31"/>
      <c r="MBB52" s="77"/>
      <c r="MBC52" s="31"/>
      <c r="MBD52" s="76"/>
      <c r="MBE52" s="31"/>
      <c r="MBF52" s="76"/>
      <c r="MBG52" s="31"/>
      <c r="MBH52" s="76"/>
      <c r="MBI52" s="31"/>
      <c r="MBJ52" s="76"/>
      <c r="MBK52" s="31"/>
      <c r="MBL52" s="76"/>
      <c r="MBM52" s="31"/>
      <c r="MBN52" s="76"/>
      <c r="MBO52" s="31"/>
      <c r="MBP52" s="76"/>
      <c r="MBQ52" s="24"/>
      <c r="MBR52" s="76"/>
      <c r="MBS52" s="31"/>
      <c r="MBT52" s="76"/>
      <c r="MBU52" s="31"/>
      <c r="MBV52" s="76"/>
      <c r="MBW52" s="31"/>
      <c r="MBX52" s="76"/>
      <c r="MBY52" s="31"/>
      <c r="MBZ52" s="76"/>
      <c r="MCA52" s="24"/>
      <c r="MCB52" s="76"/>
      <c r="MCC52" s="31"/>
      <c r="MCD52" s="76"/>
      <c r="MCE52" s="31"/>
      <c r="MCF52" s="76"/>
      <c r="MCG52" s="31"/>
      <c r="MCH52" s="76"/>
      <c r="MCI52" s="24"/>
      <c r="MCJ52" s="75"/>
      <c r="MCK52" s="75"/>
      <c r="MCL52" s="75"/>
      <c r="MCM52" s="35"/>
      <c r="MCN52" s="76"/>
      <c r="MCO52" s="35"/>
      <c r="MCP52" s="76"/>
      <c r="MCQ52" s="26"/>
      <c r="MCR52" s="76"/>
      <c r="MCS52" s="26"/>
      <c r="MCT52" s="76"/>
      <c r="MCU52" s="26"/>
      <c r="MCV52" s="76"/>
      <c r="MCW52" s="26"/>
      <c r="MCX52" s="76"/>
      <c r="MCY52" s="26"/>
      <c r="MCZ52" s="76"/>
      <c r="MDA52" s="26"/>
      <c r="MDB52" s="76"/>
      <c r="MDC52" s="26"/>
      <c r="MDD52" s="76"/>
      <c r="MDE52" s="31"/>
      <c r="MDF52" s="76"/>
      <c r="MDG52" s="31"/>
      <c r="MDH52" s="76"/>
      <c r="MDI52" s="31"/>
      <c r="MDJ52" s="76"/>
      <c r="MDK52" s="31"/>
      <c r="MDL52" s="76"/>
      <c r="MDM52" s="31"/>
      <c r="MDN52" s="76"/>
      <c r="MDO52" s="31"/>
      <c r="MDP52" s="76"/>
      <c r="MDQ52" s="31"/>
      <c r="MDR52" s="76"/>
      <c r="MDS52" s="31"/>
      <c r="MDT52" s="76"/>
      <c r="MDU52" s="31"/>
      <c r="MDV52" s="76"/>
      <c r="MDW52" s="31"/>
      <c r="MDX52" s="76"/>
      <c r="MDY52" s="31"/>
      <c r="MDZ52" s="77"/>
      <c r="MEA52" s="31"/>
      <c r="MEB52" s="76"/>
      <c r="MEC52" s="31"/>
      <c r="MED52" s="76"/>
      <c r="MEE52" s="31"/>
      <c r="MEF52" s="76"/>
      <c r="MEG52" s="31"/>
      <c r="MEH52" s="76"/>
      <c r="MEI52" s="31"/>
      <c r="MEJ52" s="76"/>
      <c r="MEK52" s="31"/>
      <c r="MEL52" s="76"/>
      <c r="MEM52" s="31"/>
      <c r="MEN52" s="76"/>
      <c r="MEO52" s="24"/>
      <c r="MEP52" s="76"/>
      <c r="MEQ52" s="31"/>
      <c r="MER52" s="76"/>
      <c r="MES52" s="31"/>
      <c r="MET52" s="76"/>
      <c r="MEU52" s="31"/>
      <c r="MEV52" s="76"/>
      <c r="MEW52" s="31"/>
      <c r="MEX52" s="76"/>
      <c r="MEY52" s="24"/>
      <c r="MEZ52" s="76"/>
      <c r="MFA52" s="31"/>
      <c r="MFB52" s="76"/>
      <c r="MFC52" s="31"/>
      <c r="MFD52" s="76"/>
      <c r="MFE52" s="31"/>
      <c r="MFF52" s="76"/>
      <c r="MFG52" s="24"/>
      <c r="MFH52" s="75"/>
      <c r="MFI52" s="75"/>
      <c r="MFJ52" s="75"/>
      <c r="MFK52" s="35"/>
      <c r="MFL52" s="76"/>
      <c r="MFM52" s="35"/>
      <c r="MFN52" s="76"/>
      <c r="MFO52" s="26"/>
      <c r="MFP52" s="76"/>
      <c r="MFQ52" s="26"/>
      <c r="MFR52" s="76"/>
      <c r="MFS52" s="26"/>
      <c r="MFT52" s="76"/>
      <c r="MFU52" s="26"/>
      <c r="MFV52" s="76"/>
      <c r="MFW52" s="26"/>
      <c r="MFX52" s="76"/>
      <c r="MFY52" s="26"/>
      <c r="MFZ52" s="76"/>
      <c r="MGA52" s="26"/>
      <c r="MGB52" s="76"/>
      <c r="MGC52" s="31"/>
      <c r="MGD52" s="76"/>
      <c r="MGE52" s="31"/>
      <c r="MGF52" s="76"/>
      <c r="MGG52" s="31"/>
      <c r="MGH52" s="76"/>
      <c r="MGI52" s="31"/>
      <c r="MGJ52" s="76"/>
      <c r="MGK52" s="31"/>
      <c r="MGL52" s="76"/>
      <c r="MGM52" s="31"/>
      <c r="MGN52" s="76"/>
      <c r="MGO52" s="31"/>
      <c r="MGP52" s="76"/>
      <c r="MGQ52" s="31"/>
      <c r="MGR52" s="76"/>
      <c r="MGS52" s="31"/>
      <c r="MGT52" s="76"/>
      <c r="MGU52" s="31"/>
      <c r="MGV52" s="76"/>
      <c r="MGW52" s="31"/>
      <c r="MGX52" s="77"/>
      <c r="MGY52" s="31"/>
      <c r="MGZ52" s="76"/>
      <c r="MHA52" s="31"/>
      <c r="MHB52" s="76"/>
      <c r="MHC52" s="31"/>
      <c r="MHD52" s="76"/>
      <c r="MHE52" s="31"/>
      <c r="MHF52" s="76"/>
      <c r="MHG52" s="31"/>
      <c r="MHH52" s="76"/>
      <c r="MHI52" s="31"/>
      <c r="MHJ52" s="76"/>
      <c r="MHK52" s="31"/>
      <c r="MHL52" s="76"/>
      <c r="MHM52" s="24"/>
      <c r="MHN52" s="76"/>
      <c r="MHO52" s="31"/>
      <c r="MHP52" s="76"/>
      <c r="MHQ52" s="31"/>
      <c r="MHR52" s="76"/>
      <c r="MHS52" s="31"/>
      <c r="MHT52" s="76"/>
      <c r="MHU52" s="31"/>
      <c r="MHV52" s="76"/>
      <c r="MHW52" s="24"/>
      <c r="MHX52" s="76"/>
      <c r="MHY52" s="31"/>
      <c r="MHZ52" s="76"/>
      <c r="MIA52" s="31"/>
      <c r="MIB52" s="76"/>
      <c r="MIC52" s="31"/>
      <c r="MID52" s="76"/>
      <c r="MIE52" s="24"/>
      <c r="MIF52" s="75"/>
      <c r="MIG52" s="75"/>
      <c r="MIH52" s="75"/>
      <c r="MII52" s="35"/>
      <c r="MIJ52" s="76"/>
      <c r="MIK52" s="35"/>
      <c r="MIL52" s="76"/>
      <c r="MIM52" s="26"/>
      <c r="MIN52" s="76"/>
      <c r="MIO52" s="26"/>
      <c r="MIP52" s="76"/>
      <c r="MIQ52" s="26"/>
      <c r="MIR52" s="76"/>
      <c r="MIS52" s="26"/>
      <c r="MIT52" s="76"/>
      <c r="MIU52" s="26"/>
      <c r="MIV52" s="76"/>
      <c r="MIW52" s="26"/>
      <c r="MIX52" s="76"/>
      <c r="MIY52" s="26"/>
      <c r="MIZ52" s="76"/>
      <c r="MJA52" s="31"/>
      <c r="MJB52" s="76"/>
      <c r="MJC52" s="31"/>
      <c r="MJD52" s="76"/>
      <c r="MJE52" s="31"/>
      <c r="MJF52" s="76"/>
      <c r="MJG52" s="31"/>
      <c r="MJH52" s="76"/>
      <c r="MJI52" s="31"/>
      <c r="MJJ52" s="76"/>
      <c r="MJK52" s="31"/>
      <c r="MJL52" s="76"/>
      <c r="MJM52" s="31"/>
      <c r="MJN52" s="76"/>
      <c r="MJO52" s="31"/>
      <c r="MJP52" s="76"/>
      <c r="MJQ52" s="31"/>
      <c r="MJR52" s="76"/>
      <c r="MJS52" s="31"/>
      <c r="MJT52" s="76"/>
      <c r="MJU52" s="31"/>
      <c r="MJV52" s="77"/>
      <c r="MJW52" s="31"/>
      <c r="MJX52" s="76"/>
      <c r="MJY52" s="31"/>
      <c r="MJZ52" s="76"/>
      <c r="MKA52" s="31"/>
      <c r="MKB52" s="76"/>
      <c r="MKC52" s="31"/>
      <c r="MKD52" s="76"/>
      <c r="MKE52" s="31"/>
      <c r="MKF52" s="76"/>
      <c r="MKG52" s="31"/>
      <c r="MKH52" s="76"/>
      <c r="MKI52" s="31"/>
      <c r="MKJ52" s="76"/>
      <c r="MKK52" s="24"/>
      <c r="MKL52" s="76"/>
      <c r="MKM52" s="31"/>
      <c r="MKN52" s="76"/>
      <c r="MKO52" s="31"/>
      <c r="MKP52" s="76"/>
      <c r="MKQ52" s="31"/>
      <c r="MKR52" s="76"/>
      <c r="MKS52" s="31"/>
      <c r="MKT52" s="76"/>
      <c r="MKU52" s="24"/>
      <c r="MKV52" s="76"/>
      <c r="MKW52" s="31"/>
      <c r="MKX52" s="76"/>
      <c r="MKY52" s="31"/>
      <c r="MKZ52" s="76"/>
      <c r="MLA52" s="31"/>
      <c r="MLB52" s="76"/>
      <c r="MLC52" s="24"/>
      <c r="MLD52" s="75"/>
      <c r="MLE52" s="75"/>
      <c r="MLF52" s="75"/>
      <c r="MLG52" s="35"/>
      <c r="MLH52" s="76"/>
      <c r="MLI52" s="35"/>
      <c r="MLJ52" s="76"/>
      <c r="MLK52" s="26"/>
      <c r="MLL52" s="76"/>
      <c r="MLM52" s="26"/>
      <c r="MLN52" s="76"/>
      <c r="MLO52" s="26"/>
      <c r="MLP52" s="76"/>
      <c r="MLQ52" s="26"/>
      <c r="MLR52" s="76"/>
      <c r="MLS52" s="26"/>
      <c r="MLT52" s="76"/>
      <c r="MLU52" s="26"/>
      <c r="MLV52" s="76"/>
      <c r="MLW52" s="26"/>
      <c r="MLX52" s="76"/>
      <c r="MLY52" s="31"/>
      <c r="MLZ52" s="76"/>
      <c r="MMA52" s="31"/>
      <c r="MMB52" s="76"/>
      <c r="MMC52" s="31"/>
      <c r="MMD52" s="76"/>
      <c r="MME52" s="31"/>
      <c r="MMF52" s="76"/>
      <c r="MMG52" s="31"/>
      <c r="MMH52" s="76"/>
      <c r="MMI52" s="31"/>
      <c r="MMJ52" s="76"/>
      <c r="MMK52" s="31"/>
      <c r="MML52" s="76"/>
      <c r="MMM52" s="31"/>
      <c r="MMN52" s="76"/>
      <c r="MMO52" s="31"/>
      <c r="MMP52" s="76"/>
      <c r="MMQ52" s="31"/>
      <c r="MMR52" s="76"/>
      <c r="MMS52" s="31"/>
      <c r="MMT52" s="77"/>
      <c r="MMU52" s="31"/>
      <c r="MMV52" s="76"/>
      <c r="MMW52" s="31"/>
      <c r="MMX52" s="76"/>
      <c r="MMY52" s="31"/>
      <c r="MMZ52" s="76"/>
      <c r="MNA52" s="31"/>
      <c r="MNB52" s="76"/>
      <c r="MNC52" s="31"/>
      <c r="MND52" s="76"/>
      <c r="MNE52" s="31"/>
      <c r="MNF52" s="76"/>
      <c r="MNG52" s="31"/>
      <c r="MNH52" s="76"/>
      <c r="MNI52" s="24"/>
      <c r="MNJ52" s="76"/>
      <c r="MNK52" s="31"/>
      <c r="MNL52" s="76"/>
      <c r="MNM52" s="31"/>
      <c r="MNN52" s="76"/>
      <c r="MNO52" s="31"/>
      <c r="MNP52" s="76"/>
      <c r="MNQ52" s="31"/>
      <c r="MNR52" s="76"/>
      <c r="MNS52" s="24"/>
      <c r="MNT52" s="76"/>
      <c r="MNU52" s="31"/>
      <c r="MNV52" s="76"/>
      <c r="MNW52" s="31"/>
      <c r="MNX52" s="76"/>
      <c r="MNY52" s="31"/>
      <c r="MNZ52" s="76"/>
      <c r="MOA52" s="24"/>
      <c r="MOB52" s="75"/>
      <c r="MOC52" s="75"/>
      <c r="MOD52" s="75"/>
      <c r="MOE52" s="35"/>
      <c r="MOF52" s="76"/>
      <c r="MOG52" s="35"/>
      <c r="MOH52" s="76"/>
      <c r="MOI52" s="26"/>
      <c r="MOJ52" s="76"/>
      <c r="MOK52" s="26"/>
      <c r="MOL52" s="76"/>
      <c r="MOM52" s="26"/>
      <c r="MON52" s="76"/>
      <c r="MOO52" s="26"/>
      <c r="MOP52" s="76"/>
      <c r="MOQ52" s="26"/>
      <c r="MOR52" s="76"/>
      <c r="MOS52" s="26"/>
      <c r="MOT52" s="76"/>
      <c r="MOU52" s="26"/>
      <c r="MOV52" s="76"/>
      <c r="MOW52" s="31"/>
      <c r="MOX52" s="76"/>
      <c r="MOY52" s="31"/>
      <c r="MOZ52" s="76"/>
      <c r="MPA52" s="31"/>
      <c r="MPB52" s="76"/>
      <c r="MPC52" s="31"/>
      <c r="MPD52" s="76"/>
      <c r="MPE52" s="31"/>
      <c r="MPF52" s="76"/>
      <c r="MPG52" s="31"/>
      <c r="MPH52" s="76"/>
      <c r="MPI52" s="31"/>
      <c r="MPJ52" s="76"/>
      <c r="MPK52" s="31"/>
      <c r="MPL52" s="76"/>
      <c r="MPM52" s="31"/>
      <c r="MPN52" s="76"/>
      <c r="MPO52" s="31"/>
      <c r="MPP52" s="76"/>
      <c r="MPQ52" s="31"/>
      <c r="MPR52" s="77"/>
      <c r="MPS52" s="31"/>
      <c r="MPT52" s="76"/>
      <c r="MPU52" s="31"/>
      <c r="MPV52" s="76"/>
      <c r="MPW52" s="31"/>
      <c r="MPX52" s="76"/>
      <c r="MPY52" s="31"/>
      <c r="MPZ52" s="76"/>
      <c r="MQA52" s="31"/>
      <c r="MQB52" s="76"/>
      <c r="MQC52" s="31"/>
      <c r="MQD52" s="76"/>
      <c r="MQE52" s="31"/>
      <c r="MQF52" s="76"/>
      <c r="MQG52" s="24"/>
      <c r="MQH52" s="76"/>
      <c r="MQI52" s="31"/>
      <c r="MQJ52" s="76"/>
      <c r="MQK52" s="31"/>
      <c r="MQL52" s="76"/>
      <c r="MQM52" s="31"/>
      <c r="MQN52" s="76"/>
      <c r="MQO52" s="31"/>
      <c r="MQP52" s="76"/>
      <c r="MQQ52" s="24"/>
      <c r="MQR52" s="76"/>
      <c r="MQS52" s="31"/>
      <c r="MQT52" s="76"/>
      <c r="MQU52" s="31"/>
      <c r="MQV52" s="76"/>
      <c r="MQW52" s="31"/>
      <c r="MQX52" s="76"/>
      <c r="MQY52" s="24"/>
      <c r="MQZ52" s="75"/>
      <c r="MRA52" s="75"/>
      <c r="MRB52" s="75"/>
      <c r="MRC52" s="35"/>
      <c r="MRD52" s="76"/>
      <c r="MRE52" s="35"/>
      <c r="MRF52" s="76"/>
      <c r="MRG52" s="26"/>
      <c r="MRH52" s="76"/>
      <c r="MRI52" s="26"/>
      <c r="MRJ52" s="76"/>
      <c r="MRK52" s="26"/>
      <c r="MRL52" s="76"/>
      <c r="MRM52" s="26"/>
      <c r="MRN52" s="76"/>
      <c r="MRO52" s="26"/>
      <c r="MRP52" s="76"/>
      <c r="MRQ52" s="26"/>
      <c r="MRR52" s="76"/>
      <c r="MRS52" s="26"/>
      <c r="MRT52" s="76"/>
      <c r="MRU52" s="31"/>
      <c r="MRV52" s="76"/>
      <c r="MRW52" s="31"/>
      <c r="MRX52" s="76"/>
      <c r="MRY52" s="31"/>
      <c r="MRZ52" s="76"/>
      <c r="MSA52" s="31"/>
      <c r="MSB52" s="76"/>
      <c r="MSC52" s="31"/>
      <c r="MSD52" s="76"/>
      <c r="MSE52" s="31"/>
      <c r="MSF52" s="76"/>
      <c r="MSG52" s="31"/>
      <c r="MSH52" s="76"/>
      <c r="MSI52" s="31"/>
      <c r="MSJ52" s="76"/>
      <c r="MSK52" s="31"/>
      <c r="MSL52" s="76"/>
      <c r="MSM52" s="31"/>
      <c r="MSN52" s="76"/>
      <c r="MSO52" s="31"/>
      <c r="MSP52" s="77"/>
      <c r="MSQ52" s="31"/>
      <c r="MSR52" s="76"/>
      <c r="MSS52" s="31"/>
      <c r="MST52" s="76"/>
      <c r="MSU52" s="31"/>
      <c r="MSV52" s="76"/>
      <c r="MSW52" s="31"/>
      <c r="MSX52" s="76"/>
      <c r="MSY52" s="31"/>
      <c r="MSZ52" s="76"/>
      <c r="MTA52" s="31"/>
      <c r="MTB52" s="76"/>
      <c r="MTC52" s="31"/>
      <c r="MTD52" s="76"/>
      <c r="MTE52" s="24"/>
      <c r="MTF52" s="76"/>
      <c r="MTG52" s="31"/>
      <c r="MTH52" s="76"/>
      <c r="MTI52" s="31"/>
      <c r="MTJ52" s="76"/>
      <c r="MTK52" s="31"/>
      <c r="MTL52" s="76"/>
      <c r="MTM52" s="31"/>
      <c r="MTN52" s="76"/>
      <c r="MTO52" s="24"/>
      <c r="MTP52" s="76"/>
      <c r="MTQ52" s="31"/>
      <c r="MTR52" s="76"/>
      <c r="MTS52" s="31"/>
      <c r="MTT52" s="76"/>
      <c r="MTU52" s="31"/>
      <c r="MTV52" s="76"/>
      <c r="MTW52" s="24"/>
      <c r="MTX52" s="75"/>
      <c r="MTY52" s="75"/>
      <c r="MTZ52" s="75"/>
      <c r="MUA52" s="35"/>
      <c r="MUB52" s="76"/>
      <c r="MUC52" s="35"/>
      <c r="MUD52" s="76"/>
      <c r="MUE52" s="26"/>
      <c r="MUF52" s="76"/>
      <c r="MUG52" s="26"/>
      <c r="MUH52" s="76"/>
      <c r="MUI52" s="26"/>
      <c r="MUJ52" s="76"/>
      <c r="MUK52" s="26"/>
      <c r="MUL52" s="76"/>
      <c r="MUM52" s="26"/>
      <c r="MUN52" s="76"/>
      <c r="MUO52" s="26"/>
      <c r="MUP52" s="76"/>
      <c r="MUQ52" s="26"/>
      <c r="MUR52" s="76"/>
      <c r="MUS52" s="31"/>
      <c r="MUT52" s="76"/>
      <c r="MUU52" s="31"/>
      <c r="MUV52" s="76"/>
      <c r="MUW52" s="31"/>
      <c r="MUX52" s="76"/>
      <c r="MUY52" s="31"/>
      <c r="MUZ52" s="76"/>
      <c r="MVA52" s="31"/>
      <c r="MVB52" s="76"/>
      <c r="MVC52" s="31"/>
      <c r="MVD52" s="76"/>
      <c r="MVE52" s="31"/>
      <c r="MVF52" s="76"/>
      <c r="MVG52" s="31"/>
      <c r="MVH52" s="76"/>
      <c r="MVI52" s="31"/>
      <c r="MVJ52" s="76"/>
      <c r="MVK52" s="31"/>
      <c r="MVL52" s="76"/>
      <c r="MVM52" s="31"/>
      <c r="MVN52" s="77"/>
      <c r="MVO52" s="31"/>
      <c r="MVP52" s="76"/>
      <c r="MVQ52" s="31"/>
      <c r="MVR52" s="76"/>
      <c r="MVS52" s="31"/>
      <c r="MVT52" s="76"/>
      <c r="MVU52" s="31"/>
      <c r="MVV52" s="76"/>
      <c r="MVW52" s="31"/>
      <c r="MVX52" s="76"/>
      <c r="MVY52" s="31"/>
      <c r="MVZ52" s="76"/>
      <c r="MWA52" s="31"/>
      <c r="MWB52" s="76"/>
      <c r="MWC52" s="24"/>
      <c r="MWD52" s="76"/>
      <c r="MWE52" s="31"/>
      <c r="MWF52" s="76"/>
      <c r="MWG52" s="31"/>
      <c r="MWH52" s="76"/>
      <c r="MWI52" s="31"/>
      <c r="MWJ52" s="76"/>
      <c r="MWK52" s="31"/>
      <c r="MWL52" s="76"/>
      <c r="MWM52" s="24"/>
      <c r="MWN52" s="76"/>
      <c r="MWO52" s="31"/>
      <c r="MWP52" s="76"/>
      <c r="MWQ52" s="31"/>
      <c r="MWR52" s="76"/>
      <c r="MWS52" s="31"/>
      <c r="MWT52" s="76"/>
      <c r="MWU52" s="24"/>
      <c r="MWV52" s="75"/>
      <c r="MWW52" s="75"/>
      <c r="MWX52" s="75"/>
      <c r="MWY52" s="35"/>
      <c r="MWZ52" s="76"/>
      <c r="MXA52" s="35"/>
      <c r="MXB52" s="76"/>
      <c r="MXC52" s="26"/>
      <c r="MXD52" s="76"/>
      <c r="MXE52" s="26"/>
      <c r="MXF52" s="76"/>
      <c r="MXG52" s="26"/>
      <c r="MXH52" s="76"/>
      <c r="MXI52" s="26"/>
      <c r="MXJ52" s="76"/>
      <c r="MXK52" s="26"/>
      <c r="MXL52" s="76"/>
      <c r="MXM52" s="26"/>
      <c r="MXN52" s="76"/>
      <c r="MXO52" s="26"/>
      <c r="MXP52" s="76"/>
      <c r="MXQ52" s="31"/>
      <c r="MXR52" s="76"/>
      <c r="MXS52" s="31"/>
      <c r="MXT52" s="76"/>
      <c r="MXU52" s="31"/>
      <c r="MXV52" s="76"/>
      <c r="MXW52" s="31"/>
      <c r="MXX52" s="76"/>
      <c r="MXY52" s="31"/>
      <c r="MXZ52" s="76"/>
      <c r="MYA52" s="31"/>
      <c r="MYB52" s="76"/>
      <c r="MYC52" s="31"/>
      <c r="MYD52" s="76"/>
      <c r="MYE52" s="31"/>
      <c r="MYF52" s="76"/>
      <c r="MYG52" s="31"/>
      <c r="MYH52" s="76"/>
      <c r="MYI52" s="31"/>
      <c r="MYJ52" s="76"/>
      <c r="MYK52" s="31"/>
      <c r="MYL52" s="77"/>
      <c r="MYM52" s="31"/>
      <c r="MYN52" s="76"/>
      <c r="MYO52" s="31"/>
      <c r="MYP52" s="76"/>
      <c r="MYQ52" s="31"/>
      <c r="MYR52" s="76"/>
      <c r="MYS52" s="31"/>
      <c r="MYT52" s="76"/>
      <c r="MYU52" s="31"/>
      <c r="MYV52" s="76"/>
      <c r="MYW52" s="31"/>
      <c r="MYX52" s="76"/>
      <c r="MYY52" s="31"/>
      <c r="MYZ52" s="76"/>
      <c r="MZA52" s="24"/>
      <c r="MZB52" s="76"/>
      <c r="MZC52" s="31"/>
      <c r="MZD52" s="76"/>
      <c r="MZE52" s="31"/>
      <c r="MZF52" s="76"/>
      <c r="MZG52" s="31"/>
      <c r="MZH52" s="76"/>
      <c r="MZI52" s="31"/>
      <c r="MZJ52" s="76"/>
      <c r="MZK52" s="24"/>
      <c r="MZL52" s="76"/>
      <c r="MZM52" s="31"/>
      <c r="MZN52" s="76"/>
      <c r="MZO52" s="31"/>
      <c r="MZP52" s="76"/>
      <c r="MZQ52" s="31"/>
      <c r="MZR52" s="76"/>
      <c r="MZS52" s="24"/>
      <c r="MZT52" s="75"/>
      <c r="MZU52" s="75"/>
      <c r="MZV52" s="75"/>
      <c r="MZW52" s="35"/>
      <c r="MZX52" s="76"/>
      <c r="MZY52" s="35"/>
      <c r="MZZ52" s="76"/>
      <c r="NAA52" s="26"/>
      <c r="NAB52" s="76"/>
      <c r="NAC52" s="26"/>
      <c r="NAD52" s="76"/>
      <c r="NAE52" s="26"/>
      <c r="NAF52" s="76"/>
      <c r="NAG52" s="26"/>
      <c r="NAH52" s="76"/>
      <c r="NAI52" s="26"/>
      <c r="NAJ52" s="76"/>
      <c r="NAK52" s="26"/>
      <c r="NAL52" s="76"/>
      <c r="NAM52" s="26"/>
      <c r="NAN52" s="76"/>
      <c r="NAO52" s="31"/>
      <c r="NAP52" s="76"/>
      <c r="NAQ52" s="31"/>
      <c r="NAR52" s="76"/>
      <c r="NAS52" s="31"/>
      <c r="NAT52" s="76"/>
      <c r="NAU52" s="31"/>
      <c r="NAV52" s="76"/>
      <c r="NAW52" s="31"/>
      <c r="NAX52" s="76"/>
      <c r="NAY52" s="31"/>
      <c r="NAZ52" s="76"/>
      <c r="NBA52" s="31"/>
      <c r="NBB52" s="76"/>
      <c r="NBC52" s="31"/>
      <c r="NBD52" s="76"/>
      <c r="NBE52" s="31"/>
      <c r="NBF52" s="76"/>
      <c r="NBG52" s="31"/>
      <c r="NBH52" s="76"/>
      <c r="NBI52" s="31"/>
      <c r="NBJ52" s="77"/>
      <c r="NBK52" s="31"/>
      <c r="NBL52" s="76"/>
      <c r="NBM52" s="31"/>
      <c r="NBN52" s="76"/>
      <c r="NBO52" s="31"/>
      <c r="NBP52" s="76"/>
      <c r="NBQ52" s="31"/>
      <c r="NBR52" s="76"/>
      <c r="NBS52" s="31"/>
      <c r="NBT52" s="76"/>
      <c r="NBU52" s="31"/>
      <c r="NBV52" s="76"/>
      <c r="NBW52" s="31"/>
      <c r="NBX52" s="76"/>
      <c r="NBY52" s="24"/>
      <c r="NBZ52" s="76"/>
      <c r="NCA52" s="31"/>
      <c r="NCB52" s="76"/>
      <c r="NCC52" s="31"/>
      <c r="NCD52" s="76"/>
      <c r="NCE52" s="31"/>
      <c r="NCF52" s="76"/>
      <c r="NCG52" s="31"/>
      <c r="NCH52" s="76"/>
      <c r="NCI52" s="24"/>
      <c r="NCJ52" s="76"/>
      <c r="NCK52" s="31"/>
      <c r="NCL52" s="76"/>
      <c r="NCM52" s="31"/>
      <c r="NCN52" s="76"/>
      <c r="NCO52" s="31"/>
      <c r="NCP52" s="76"/>
      <c r="NCQ52" s="24"/>
      <c r="NCR52" s="75"/>
      <c r="NCS52" s="75"/>
      <c r="NCT52" s="75"/>
      <c r="NCU52" s="35"/>
      <c r="NCV52" s="76"/>
      <c r="NCW52" s="35"/>
      <c r="NCX52" s="76"/>
      <c r="NCY52" s="26"/>
      <c r="NCZ52" s="76"/>
      <c r="NDA52" s="26"/>
      <c r="NDB52" s="76"/>
      <c r="NDC52" s="26"/>
      <c r="NDD52" s="76"/>
      <c r="NDE52" s="26"/>
      <c r="NDF52" s="76"/>
      <c r="NDG52" s="26"/>
      <c r="NDH52" s="76"/>
      <c r="NDI52" s="26"/>
      <c r="NDJ52" s="76"/>
      <c r="NDK52" s="26"/>
      <c r="NDL52" s="76"/>
      <c r="NDM52" s="31"/>
      <c r="NDN52" s="76"/>
      <c r="NDO52" s="31"/>
      <c r="NDP52" s="76"/>
      <c r="NDQ52" s="31"/>
      <c r="NDR52" s="76"/>
      <c r="NDS52" s="31"/>
      <c r="NDT52" s="76"/>
      <c r="NDU52" s="31"/>
      <c r="NDV52" s="76"/>
      <c r="NDW52" s="31"/>
      <c r="NDX52" s="76"/>
      <c r="NDY52" s="31"/>
      <c r="NDZ52" s="76"/>
      <c r="NEA52" s="31"/>
      <c r="NEB52" s="76"/>
      <c r="NEC52" s="31"/>
      <c r="NED52" s="76"/>
      <c r="NEE52" s="31"/>
      <c r="NEF52" s="76"/>
      <c r="NEG52" s="31"/>
      <c r="NEH52" s="77"/>
      <c r="NEI52" s="31"/>
      <c r="NEJ52" s="76"/>
      <c r="NEK52" s="31"/>
      <c r="NEL52" s="76"/>
      <c r="NEM52" s="31"/>
      <c r="NEN52" s="76"/>
      <c r="NEO52" s="31"/>
      <c r="NEP52" s="76"/>
      <c r="NEQ52" s="31"/>
      <c r="NER52" s="76"/>
      <c r="NES52" s="31"/>
      <c r="NET52" s="76"/>
      <c r="NEU52" s="31"/>
      <c r="NEV52" s="76"/>
      <c r="NEW52" s="24"/>
      <c r="NEX52" s="76"/>
      <c r="NEY52" s="31"/>
      <c r="NEZ52" s="76"/>
      <c r="NFA52" s="31"/>
      <c r="NFB52" s="76"/>
      <c r="NFC52" s="31"/>
      <c r="NFD52" s="76"/>
      <c r="NFE52" s="31"/>
      <c r="NFF52" s="76"/>
      <c r="NFG52" s="24"/>
      <c r="NFH52" s="76"/>
      <c r="NFI52" s="31"/>
      <c r="NFJ52" s="76"/>
      <c r="NFK52" s="31"/>
      <c r="NFL52" s="76"/>
      <c r="NFM52" s="31"/>
      <c r="NFN52" s="76"/>
      <c r="NFO52" s="24"/>
      <c r="NFP52" s="75"/>
      <c r="NFQ52" s="75"/>
      <c r="NFR52" s="75"/>
      <c r="NFS52" s="35"/>
      <c r="NFT52" s="76"/>
      <c r="NFU52" s="35"/>
      <c r="NFV52" s="76"/>
      <c r="NFW52" s="26"/>
      <c r="NFX52" s="76"/>
      <c r="NFY52" s="26"/>
      <c r="NFZ52" s="76"/>
      <c r="NGA52" s="26"/>
      <c r="NGB52" s="76"/>
      <c r="NGC52" s="26"/>
      <c r="NGD52" s="76"/>
      <c r="NGE52" s="26"/>
      <c r="NGF52" s="76"/>
      <c r="NGG52" s="26"/>
      <c r="NGH52" s="76"/>
      <c r="NGI52" s="26"/>
      <c r="NGJ52" s="76"/>
      <c r="NGK52" s="31"/>
      <c r="NGL52" s="76"/>
      <c r="NGM52" s="31"/>
      <c r="NGN52" s="76"/>
      <c r="NGO52" s="31"/>
      <c r="NGP52" s="76"/>
      <c r="NGQ52" s="31"/>
      <c r="NGR52" s="76"/>
      <c r="NGS52" s="31"/>
      <c r="NGT52" s="76"/>
      <c r="NGU52" s="31"/>
      <c r="NGV52" s="76"/>
      <c r="NGW52" s="31"/>
      <c r="NGX52" s="76"/>
      <c r="NGY52" s="31"/>
      <c r="NGZ52" s="76"/>
      <c r="NHA52" s="31"/>
      <c r="NHB52" s="76"/>
      <c r="NHC52" s="31"/>
      <c r="NHD52" s="76"/>
      <c r="NHE52" s="31"/>
      <c r="NHF52" s="77"/>
      <c r="NHG52" s="31"/>
      <c r="NHH52" s="76"/>
      <c r="NHI52" s="31"/>
      <c r="NHJ52" s="76"/>
      <c r="NHK52" s="31"/>
      <c r="NHL52" s="76"/>
      <c r="NHM52" s="31"/>
      <c r="NHN52" s="76"/>
      <c r="NHO52" s="31"/>
      <c r="NHP52" s="76"/>
      <c r="NHQ52" s="31"/>
      <c r="NHR52" s="76"/>
      <c r="NHS52" s="31"/>
      <c r="NHT52" s="76"/>
      <c r="NHU52" s="24"/>
      <c r="NHV52" s="76"/>
      <c r="NHW52" s="31"/>
      <c r="NHX52" s="76"/>
      <c r="NHY52" s="31"/>
      <c r="NHZ52" s="76"/>
      <c r="NIA52" s="31"/>
      <c r="NIB52" s="76"/>
      <c r="NIC52" s="31"/>
      <c r="NID52" s="76"/>
      <c r="NIE52" s="24"/>
      <c r="NIF52" s="76"/>
      <c r="NIG52" s="31"/>
      <c r="NIH52" s="76"/>
      <c r="NII52" s="31"/>
      <c r="NIJ52" s="76"/>
      <c r="NIK52" s="31"/>
      <c r="NIL52" s="76"/>
      <c r="NIM52" s="24"/>
      <c r="NIN52" s="75"/>
      <c r="NIO52" s="75"/>
      <c r="NIP52" s="75"/>
      <c r="NIQ52" s="35"/>
      <c r="NIR52" s="76"/>
      <c r="NIS52" s="35"/>
      <c r="NIT52" s="76"/>
      <c r="NIU52" s="26"/>
      <c r="NIV52" s="76"/>
      <c r="NIW52" s="26"/>
      <c r="NIX52" s="76"/>
      <c r="NIY52" s="26"/>
      <c r="NIZ52" s="76"/>
      <c r="NJA52" s="26"/>
      <c r="NJB52" s="76"/>
      <c r="NJC52" s="26"/>
      <c r="NJD52" s="76"/>
      <c r="NJE52" s="26"/>
      <c r="NJF52" s="76"/>
      <c r="NJG52" s="26"/>
      <c r="NJH52" s="76"/>
      <c r="NJI52" s="31"/>
      <c r="NJJ52" s="76"/>
      <c r="NJK52" s="31"/>
      <c r="NJL52" s="76"/>
      <c r="NJM52" s="31"/>
      <c r="NJN52" s="76"/>
      <c r="NJO52" s="31"/>
      <c r="NJP52" s="76"/>
      <c r="NJQ52" s="31"/>
      <c r="NJR52" s="76"/>
      <c r="NJS52" s="31"/>
      <c r="NJT52" s="76"/>
      <c r="NJU52" s="31"/>
      <c r="NJV52" s="76"/>
      <c r="NJW52" s="31"/>
      <c r="NJX52" s="76"/>
      <c r="NJY52" s="31"/>
      <c r="NJZ52" s="76"/>
      <c r="NKA52" s="31"/>
      <c r="NKB52" s="76"/>
      <c r="NKC52" s="31"/>
      <c r="NKD52" s="77"/>
      <c r="NKE52" s="31"/>
      <c r="NKF52" s="76"/>
      <c r="NKG52" s="31"/>
      <c r="NKH52" s="76"/>
      <c r="NKI52" s="31"/>
      <c r="NKJ52" s="76"/>
      <c r="NKK52" s="31"/>
      <c r="NKL52" s="76"/>
      <c r="NKM52" s="31"/>
      <c r="NKN52" s="76"/>
      <c r="NKO52" s="31"/>
      <c r="NKP52" s="76"/>
      <c r="NKQ52" s="31"/>
      <c r="NKR52" s="76"/>
      <c r="NKS52" s="24"/>
      <c r="NKT52" s="76"/>
      <c r="NKU52" s="31"/>
      <c r="NKV52" s="76"/>
      <c r="NKW52" s="31"/>
      <c r="NKX52" s="76"/>
      <c r="NKY52" s="31"/>
      <c r="NKZ52" s="76"/>
      <c r="NLA52" s="31"/>
      <c r="NLB52" s="76"/>
      <c r="NLC52" s="24"/>
      <c r="NLD52" s="76"/>
      <c r="NLE52" s="31"/>
      <c r="NLF52" s="76"/>
      <c r="NLG52" s="31"/>
      <c r="NLH52" s="76"/>
      <c r="NLI52" s="31"/>
      <c r="NLJ52" s="76"/>
      <c r="NLK52" s="24"/>
      <c r="NLL52" s="75"/>
      <c r="NLM52" s="75"/>
      <c r="NLN52" s="75"/>
      <c r="NLO52" s="35"/>
      <c r="NLP52" s="76"/>
      <c r="NLQ52" s="35"/>
      <c r="NLR52" s="76"/>
      <c r="NLS52" s="26"/>
      <c r="NLT52" s="76"/>
      <c r="NLU52" s="26"/>
      <c r="NLV52" s="76"/>
      <c r="NLW52" s="26"/>
      <c r="NLX52" s="76"/>
      <c r="NLY52" s="26"/>
      <c r="NLZ52" s="76"/>
      <c r="NMA52" s="26"/>
      <c r="NMB52" s="76"/>
      <c r="NMC52" s="26"/>
      <c r="NMD52" s="76"/>
      <c r="NME52" s="26"/>
      <c r="NMF52" s="76"/>
      <c r="NMG52" s="31"/>
      <c r="NMH52" s="76"/>
      <c r="NMI52" s="31"/>
      <c r="NMJ52" s="76"/>
      <c r="NMK52" s="31"/>
      <c r="NML52" s="76"/>
      <c r="NMM52" s="31"/>
      <c r="NMN52" s="76"/>
      <c r="NMO52" s="31"/>
      <c r="NMP52" s="76"/>
      <c r="NMQ52" s="31"/>
      <c r="NMR52" s="76"/>
      <c r="NMS52" s="31"/>
      <c r="NMT52" s="76"/>
      <c r="NMU52" s="31"/>
      <c r="NMV52" s="76"/>
      <c r="NMW52" s="31"/>
      <c r="NMX52" s="76"/>
      <c r="NMY52" s="31"/>
      <c r="NMZ52" s="76"/>
      <c r="NNA52" s="31"/>
      <c r="NNB52" s="77"/>
      <c r="NNC52" s="31"/>
      <c r="NND52" s="76"/>
      <c r="NNE52" s="31"/>
      <c r="NNF52" s="76"/>
      <c r="NNG52" s="31"/>
      <c r="NNH52" s="76"/>
      <c r="NNI52" s="31"/>
      <c r="NNJ52" s="76"/>
      <c r="NNK52" s="31"/>
      <c r="NNL52" s="76"/>
      <c r="NNM52" s="31"/>
      <c r="NNN52" s="76"/>
      <c r="NNO52" s="31"/>
      <c r="NNP52" s="76"/>
      <c r="NNQ52" s="24"/>
      <c r="NNR52" s="76"/>
      <c r="NNS52" s="31"/>
      <c r="NNT52" s="76"/>
      <c r="NNU52" s="31"/>
      <c r="NNV52" s="76"/>
      <c r="NNW52" s="31"/>
      <c r="NNX52" s="76"/>
      <c r="NNY52" s="31"/>
      <c r="NNZ52" s="76"/>
      <c r="NOA52" s="24"/>
      <c r="NOB52" s="76"/>
      <c r="NOC52" s="31"/>
      <c r="NOD52" s="76"/>
      <c r="NOE52" s="31"/>
      <c r="NOF52" s="76"/>
      <c r="NOG52" s="31"/>
      <c r="NOH52" s="76"/>
      <c r="NOI52" s="24"/>
      <c r="NOJ52" s="75"/>
      <c r="NOK52" s="75"/>
      <c r="NOL52" s="75"/>
      <c r="NOM52" s="35"/>
      <c r="NON52" s="76"/>
      <c r="NOO52" s="35"/>
      <c r="NOP52" s="76"/>
      <c r="NOQ52" s="26"/>
      <c r="NOR52" s="76"/>
      <c r="NOS52" s="26"/>
      <c r="NOT52" s="76"/>
      <c r="NOU52" s="26"/>
      <c r="NOV52" s="76"/>
      <c r="NOW52" s="26"/>
      <c r="NOX52" s="76"/>
      <c r="NOY52" s="26"/>
      <c r="NOZ52" s="76"/>
      <c r="NPA52" s="26"/>
      <c r="NPB52" s="76"/>
      <c r="NPC52" s="26"/>
      <c r="NPD52" s="76"/>
      <c r="NPE52" s="31"/>
      <c r="NPF52" s="76"/>
      <c r="NPG52" s="31"/>
      <c r="NPH52" s="76"/>
      <c r="NPI52" s="31"/>
      <c r="NPJ52" s="76"/>
      <c r="NPK52" s="31"/>
      <c r="NPL52" s="76"/>
      <c r="NPM52" s="31"/>
      <c r="NPN52" s="76"/>
      <c r="NPO52" s="31"/>
      <c r="NPP52" s="76"/>
      <c r="NPQ52" s="31"/>
      <c r="NPR52" s="76"/>
      <c r="NPS52" s="31"/>
      <c r="NPT52" s="76"/>
      <c r="NPU52" s="31"/>
      <c r="NPV52" s="76"/>
      <c r="NPW52" s="31"/>
      <c r="NPX52" s="76"/>
      <c r="NPY52" s="31"/>
      <c r="NPZ52" s="77"/>
      <c r="NQA52" s="31"/>
      <c r="NQB52" s="76"/>
      <c r="NQC52" s="31"/>
      <c r="NQD52" s="76"/>
      <c r="NQE52" s="31"/>
      <c r="NQF52" s="76"/>
      <c r="NQG52" s="31"/>
      <c r="NQH52" s="76"/>
      <c r="NQI52" s="31"/>
      <c r="NQJ52" s="76"/>
      <c r="NQK52" s="31"/>
      <c r="NQL52" s="76"/>
      <c r="NQM52" s="31"/>
      <c r="NQN52" s="76"/>
      <c r="NQO52" s="24"/>
      <c r="NQP52" s="76"/>
      <c r="NQQ52" s="31"/>
      <c r="NQR52" s="76"/>
      <c r="NQS52" s="31"/>
      <c r="NQT52" s="76"/>
      <c r="NQU52" s="31"/>
      <c r="NQV52" s="76"/>
      <c r="NQW52" s="31"/>
      <c r="NQX52" s="76"/>
      <c r="NQY52" s="24"/>
      <c r="NQZ52" s="76"/>
      <c r="NRA52" s="31"/>
      <c r="NRB52" s="76"/>
      <c r="NRC52" s="31"/>
      <c r="NRD52" s="76"/>
      <c r="NRE52" s="31"/>
      <c r="NRF52" s="76"/>
      <c r="NRG52" s="24"/>
      <c r="NRH52" s="75"/>
      <c r="NRI52" s="75"/>
      <c r="NRJ52" s="75"/>
      <c r="NRK52" s="35"/>
      <c r="NRL52" s="76"/>
      <c r="NRM52" s="35"/>
      <c r="NRN52" s="76"/>
      <c r="NRO52" s="26"/>
      <c r="NRP52" s="76"/>
      <c r="NRQ52" s="26"/>
      <c r="NRR52" s="76"/>
      <c r="NRS52" s="26"/>
      <c r="NRT52" s="76"/>
      <c r="NRU52" s="26"/>
      <c r="NRV52" s="76"/>
      <c r="NRW52" s="26"/>
      <c r="NRX52" s="76"/>
      <c r="NRY52" s="26"/>
      <c r="NRZ52" s="76"/>
      <c r="NSA52" s="26"/>
      <c r="NSB52" s="76"/>
      <c r="NSC52" s="31"/>
      <c r="NSD52" s="76"/>
      <c r="NSE52" s="31"/>
      <c r="NSF52" s="76"/>
      <c r="NSG52" s="31"/>
      <c r="NSH52" s="76"/>
      <c r="NSI52" s="31"/>
      <c r="NSJ52" s="76"/>
      <c r="NSK52" s="31"/>
      <c r="NSL52" s="76"/>
      <c r="NSM52" s="31"/>
      <c r="NSN52" s="76"/>
      <c r="NSO52" s="31"/>
      <c r="NSP52" s="76"/>
      <c r="NSQ52" s="31"/>
      <c r="NSR52" s="76"/>
      <c r="NSS52" s="31"/>
      <c r="NST52" s="76"/>
      <c r="NSU52" s="31"/>
      <c r="NSV52" s="76"/>
      <c r="NSW52" s="31"/>
      <c r="NSX52" s="77"/>
      <c r="NSY52" s="31"/>
      <c r="NSZ52" s="76"/>
      <c r="NTA52" s="31"/>
      <c r="NTB52" s="76"/>
      <c r="NTC52" s="31"/>
      <c r="NTD52" s="76"/>
      <c r="NTE52" s="31"/>
      <c r="NTF52" s="76"/>
      <c r="NTG52" s="31"/>
      <c r="NTH52" s="76"/>
      <c r="NTI52" s="31"/>
      <c r="NTJ52" s="76"/>
      <c r="NTK52" s="31"/>
      <c r="NTL52" s="76"/>
      <c r="NTM52" s="24"/>
      <c r="NTN52" s="76"/>
      <c r="NTO52" s="31"/>
      <c r="NTP52" s="76"/>
      <c r="NTQ52" s="31"/>
      <c r="NTR52" s="76"/>
      <c r="NTS52" s="31"/>
      <c r="NTT52" s="76"/>
      <c r="NTU52" s="31"/>
      <c r="NTV52" s="76"/>
      <c r="NTW52" s="24"/>
      <c r="NTX52" s="76"/>
      <c r="NTY52" s="31"/>
      <c r="NTZ52" s="76"/>
      <c r="NUA52" s="31"/>
      <c r="NUB52" s="76"/>
      <c r="NUC52" s="31"/>
      <c r="NUD52" s="76"/>
      <c r="NUE52" s="24"/>
      <c r="NUF52" s="75"/>
      <c r="NUG52" s="75"/>
      <c r="NUH52" s="75"/>
      <c r="NUI52" s="35"/>
      <c r="NUJ52" s="76"/>
      <c r="NUK52" s="35"/>
      <c r="NUL52" s="76"/>
      <c r="NUM52" s="26"/>
      <c r="NUN52" s="76"/>
      <c r="NUO52" s="26"/>
      <c r="NUP52" s="76"/>
      <c r="NUQ52" s="26"/>
      <c r="NUR52" s="76"/>
      <c r="NUS52" s="26"/>
      <c r="NUT52" s="76"/>
      <c r="NUU52" s="26"/>
      <c r="NUV52" s="76"/>
      <c r="NUW52" s="26"/>
      <c r="NUX52" s="76"/>
      <c r="NUY52" s="26"/>
      <c r="NUZ52" s="76"/>
      <c r="NVA52" s="31"/>
      <c r="NVB52" s="76"/>
      <c r="NVC52" s="31"/>
      <c r="NVD52" s="76"/>
      <c r="NVE52" s="31"/>
      <c r="NVF52" s="76"/>
      <c r="NVG52" s="31"/>
      <c r="NVH52" s="76"/>
      <c r="NVI52" s="31"/>
      <c r="NVJ52" s="76"/>
      <c r="NVK52" s="31"/>
      <c r="NVL52" s="76"/>
      <c r="NVM52" s="31"/>
      <c r="NVN52" s="76"/>
      <c r="NVO52" s="31"/>
      <c r="NVP52" s="76"/>
      <c r="NVQ52" s="31"/>
      <c r="NVR52" s="76"/>
      <c r="NVS52" s="31"/>
      <c r="NVT52" s="76"/>
      <c r="NVU52" s="31"/>
      <c r="NVV52" s="77"/>
      <c r="NVW52" s="31"/>
      <c r="NVX52" s="76"/>
      <c r="NVY52" s="31"/>
      <c r="NVZ52" s="76"/>
      <c r="NWA52" s="31"/>
      <c r="NWB52" s="76"/>
      <c r="NWC52" s="31"/>
      <c r="NWD52" s="76"/>
      <c r="NWE52" s="31"/>
      <c r="NWF52" s="76"/>
      <c r="NWG52" s="31"/>
      <c r="NWH52" s="76"/>
      <c r="NWI52" s="31"/>
      <c r="NWJ52" s="76"/>
      <c r="NWK52" s="24"/>
      <c r="NWL52" s="76"/>
      <c r="NWM52" s="31"/>
      <c r="NWN52" s="76"/>
      <c r="NWO52" s="31"/>
      <c r="NWP52" s="76"/>
      <c r="NWQ52" s="31"/>
      <c r="NWR52" s="76"/>
      <c r="NWS52" s="31"/>
      <c r="NWT52" s="76"/>
      <c r="NWU52" s="24"/>
      <c r="NWV52" s="76"/>
      <c r="NWW52" s="31"/>
      <c r="NWX52" s="76"/>
      <c r="NWY52" s="31"/>
      <c r="NWZ52" s="76"/>
      <c r="NXA52" s="31"/>
      <c r="NXB52" s="76"/>
      <c r="NXC52" s="24"/>
      <c r="NXD52" s="75"/>
      <c r="NXE52" s="75"/>
      <c r="NXF52" s="75"/>
      <c r="NXG52" s="35"/>
      <c r="NXH52" s="76"/>
      <c r="NXI52" s="35"/>
      <c r="NXJ52" s="76"/>
      <c r="NXK52" s="26"/>
      <c r="NXL52" s="76"/>
      <c r="NXM52" s="26"/>
      <c r="NXN52" s="76"/>
      <c r="NXO52" s="26"/>
      <c r="NXP52" s="76"/>
      <c r="NXQ52" s="26"/>
      <c r="NXR52" s="76"/>
      <c r="NXS52" s="26"/>
      <c r="NXT52" s="76"/>
      <c r="NXU52" s="26"/>
      <c r="NXV52" s="76"/>
      <c r="NXW52" s="26"/>
      <c r="NXX52" s="76"/>
      <c r="NXY52" s="31"/>
      <c r="NXZ52" s="76"/>
      <c r="NYA52" s="31"/>
      <c r="NYB52" s="76"/>
      <c r="NYC52" s="31"/>
      <c r="NYD52" s="76"/>
      <c r="NYE52" s="31"/>
      <c r="NYF52" s="76"/>
      <c r="NYG52" s="31"/>
      <c r="NYH52" s="76"/>
      <c r="NYI52" s="31"/>
      <c r="NYJ52" s="76"/>
      <c r="NYK52" s="31"/>
      <c r="NYL52" s="76"/>
      <c r="NYM52" s="31"/>
      <c r="NYN52" s="76"/>
      <c r="NYO52" s="31"/>
      <c r="NYP52" s="76"/>
      <c r="NYQ52" s="31"/>
      <c r="NYR52" s="76"/>
      <c r="NYS52" s="31"/>
      <c r="NYT52" s="77"/>
      <c r="NYU52" s="31"/>
      <c r="NYV52" s="76"/>
      <c r="NYW52" s="31"/>
      <c r="NYX52" s="76"/>
      <c r="NYY52" s="31"/>
      <c r="NYZ52" s="76"/>
      <c r="NZA52" s="31"/>
      <c r="NZB52" s="76"/>
      <c r="NZC52" s="31"/>
      <c r="NZD52" s="76"/>
      <c r="NZE52" s="31"/>
      <c r="NZF52" s="76"/>
      <c r="NZG52" s="31"/>
      <c r="NZH52" s="76"/>
      <c r="NZI52" s="24"/>
      <c r="NZJ52" s="76"/>
      <c r="NZK52" s="31"/>
      <c r="NZL52" s="76"/>
      <c r="NZM52" s="31"/>
      <c r="NZN52" s="76"/>
      <c r="NZO52" s="31"/>
      <c r="NZP52" s="76"/>
      <c r="NZQ52" s="31"/>
      <c r="NZR52" s="76"/>
      <c r="NZS52" s="24"/>
      <c r="NZT52" s="76"/>
      <c r="NZU52" s="31"/>
      <c r="NZV52" s="76"/>
      <c r="NZW52" s="31"/>
      <c r="NZX52" s="76"/>
      <c r="NZY52" s="31"/>
      <c r="NZZ52" s="76"/>
      <c r="OAA52" s="24"/>
      <c r="OAB52" s="75"/>
      <c r="OAC52" s="75"/>
      <c r="OAD52" s="75"/>
      <c r="OAE52" s="35"/>
      <c r="OAF52" s="76"/>
      <c r="OAG52" s="35"/>
      <c r="OAH52" s="76"/>
      <c r="OAI52" s="26"/>
      <c r="OAJ52" s="76"/>
      <c r="OAK52" s="26"/>
      <c r="OAL52" s="76"/>
      <c r="OAM52" s="26"/>
      <c r="OAN52" s="76"/>
      <c r="OAO52" s="26"/>
      <c r="OAP52" s="76"/>
      <c r="OAQ52" s="26"/>
      <c r="OAR52" s="76"/>
      <c r="OAS52" s="26"/>
      <c r="OAT52" s="76"/>
      <c r="OAU52" s="26"/>
      <c r="OAV52" s="76"/>
      <c r="OAW52" s="31"/>
      <c r="OAX52" s="76"/>
      <c r="OAY52" s="31"/>
      <c r="OAZ52" s="76"/>
      <c r="OBA52" s="31"/>
      <c r="OBB52" s="76"/>
      <c r="OBC52" s="31"/>
      <c r="OBD52" s="76"/>
      <c r="OBE52" s="31"/>
      <c r="OBF52" s="76"/>
      <c r="OBG52" s="31"/>
      <c r="OBH52" s="76"/>
      <c r="OBI52" s="31"/>
      <c r="OBJ52" s="76"/>
      <c r="OBK52" s="31"/>
      <c r="OBL52" s="76"/>
      <c r="OBM52" s="31"/>
      <c r="OBN52" s="76"/>
      <c r="OBO52" s="31"/>
      <c r="OBP52" s="76"/>
      <c r="OBQ52" s="31"/>
      <c r="OBR52" s="77"/>
      <c r="OBS52" s="31"/>
      <c r="OBT52" s="76"/>
      <c r="OBU52" s="31"/>
      <c r="OBV52" s="76"/>
      <c r="OBW52" s="31"/>
      <c r="OBX52" s="76"/>
      <c r="OBY52" s="31"/>
      <c r="OBZ52" s="76"/>
      <c r="OCA52" s="31"/>
      <c r="OCB52" s="76"/>
      <c r="OCC52" s="31"/>
      <c r="OCD52" s="76"/>
      <c r="OCE52" s="31"/>
      <c r="OCF52" s="76"/>
      <c r="OCG52" s="24"/>
      <c r="OCH52" s="76"/>
      <c r="OCI52" s="31"/>
      <c r="OCJ52" s="76"/>
      <c r="OCK52" s="31"/>
      <c r="OCL52" s="76"/>
      <c r="OCM52" s="31"/>
      <c r="OCN52" s="76"/>
      <c r="OCO52" s="31"/>
      <c r="OCP52" s="76"/>
      <c r="OCQ52" s="24"/>
      <c r="OCR52" s="76"/>
      <c r="OCS52" s="31"/>
      <c r="OCT52" s="76"/>
      <c r="OCU52" s="31"/>
      <c r="OCV52" s="76"/>
      <c r="OCW52" s="31"/>
      <c r="OCX52" s="76"/>
      <c r="OCY52" s="24"/>
      <c r="OCZ52" s="75"/>
      <c r="ODA52" s="75"/>
      <c r="ODB52" s="75"/>
      <c r="ODC52" s="35"/>
      <c r="ODD52" s="76"/>
      <c r="ODE52" s="35"/>
      <c r="ODF52" s="76"/>
      <c r="ODG52" s="26"/>
      <c r="ODH52" s="76"/>
      <c r="ODI52" s="26"/>
      <c r="ODJ52" s="76"/>
      <c r="ODK52" s="26"/>
      <c r="ODL52" s="76"/>
      <c r="ODM52" s="26"/>
      <c r="ODN52" s="76"/>
      <c r="ODO52" s="26"/>
      <c r="ODP52" s="76"/>
      <c r="ODQ52" s="26"/>
      <c r="ODR52" s="76"/>
      <c r="ODS52" s="26"/>
      <c r="ODT52" s="76"/>
      <c r="ODU52" s="31"/>
      <c r="ODV52" s="76"/>
      <c r="ODW52" s="31"/>
      <c r="ODX52" s="76"/>
      <c r="ODY52" s="31"/>
      <c r="ODZ52" s="76"/>
      <c r="OEA52" s="31"/>
      <c r="OEB52" s="76"/>
      <c r="OEC52" s="31"/>
      <c r="OED52" s="76"/>
      <c r="OEE52" s="31"/>
      <c r="OEF52" s="76"/>
      <c r="OEG52" s="31"/>
      <c r="OEH52" s="76"/>
      <c r="OEI52" s="31"/>
      <c r="OEJ52" s="76"/>
      <c r="OEK52" s="31"/>
      <c r="OEL52" s="76"/>
      <c r="OEM52" s="31"/>
      <c r="OEN52" s="76"/>
      <c r="OEO52" s="31"/>
      <c r="OEP52" s="77"/>
      <c r="OEQ52" s="31"/>
      <c r="OER52" s="76"/>
      <c r="OES52" s="31"/>
      <c r="OET52" s="76"/>
      <c r="OEU52" s="31"/>
      <c r="OEV52" s="76"/>
      <c r="OEW52" s="31"/>
      <c r="OEX52" s="76"/>
      <c r="OEY52" s="31"/>
      <c r="OEZ52" s="76"/>
      <c r="OFA52" s="31"/>
      <c r="OFB52" s="76"/>
      <c r="OFC52" s="31"/>
      <c r="OFD52" s="76"/>
      <c r="OFE52" s="24"/>
      <c r="OFF52" s="76"/>
      <c r="OFG52" s="31"/>
      <c r="OFH52" s="76"/>
      <c r="OFI52" s="31"/>
      <c r="OFJ52" s="76"/>
      <c r="OFK52" s="31"/>
      <c r="OFL52" s="76"/>
      <c r="OFM52" s="31"/>
      <c r="OFN52" s="76"/>
      <c r="OFO52" s="24"/>
      <c r="OFP52" s="76"/>
      <c r="OFQ52" s="31"/>
      <c r="OFR52" s="76"/>
      <c r="OFS52" s="31"/>
      <c r="OFT52" s="76"/>
      <c r="OFU52" s="31"/>
      <c r="OFV52" s="76"/>
      <c r="OFW52" s="24"/>
      <c r="OFX52" s="75"/>
      <c r="OFY52" s="75"/>
      <c r="OFZ52" s="75"/>
      <c r="OGA52" s="35"/>
      <c r="OGB52" s="76"/>
      <c r="OGC52" s="35"/>
      <c r="OGD52" s="76"/>
      <c r="OGE52" s="26"/>
      <c r="OGF52" s="76"/>
      <c r="OGG52" s="26"/>
      <c r="OGH52" s="76"/>
      <c r="OGI52" s="26"/>
      <c r="OGJ52" s="76"/>
      <c r="OGK52" s="26"/>
      <c r="OGL52" s="76"/>
      <c r="OGM52" s="26"/>
      <c r="OGN52" s="76"/>
      <c r="OGO52" s="26"/>
      <c r="OGP52" s="76"/>
      <c r="OGQ52" s="26"/>
      <c r="OGR52" s="76"/>
      <c r="OGS52" s="31"/>
      <c r="OGT52" s="76"/>
      <c r="OGU52" s="31"/>
      <c r="OGV52" s="76"/>
      <c r="OGW52" s="31"/>
      <c r="OGX52" s="76"/>
      <c r="OGY52" s="31"/>
      <c r="OGZ52" s="76"/>
      <c r="OHA52" s="31"/>
      <c r="OHB52" s="76"/>
      <c r="OHC52" s="31"/>
      <c r="OHD52" s="76"/>
      <c r="OHE52" s="31"/>
      <c r="OHF52" s="76"/>
      <c r="OHG52" s="31"/>
      <c r="OHH52" s="76"/>
      <c r="OHI52" s="31"/>
      <c r="OHJ52" s="76"/>
      <c r="OHK52" s="31"/>
      <c r="OHL52" s="76"/>
      <c r="OHM52" s="31"/>
      <c r="OHN52" s="77"/>
      <c r="OHO52" s="31"/>
      <c r="OHP52" s="76"/>
      <c r="OHQ52" s="31"/>
      <c r="OHR52" s="76"/>
      <c r="OHS52" s="31"/>
      <c r="OHT52" s="76"/>
      <c r="OHU52" s="31"/>
      <c r="OHV52" s="76"/>
      <c r="OHW52" s="31"/>
      <c r="OHX52" s="76"/>
      <c r="OHY52" s="31"/>
      <c r="OHZ52" s="76"/>
      <c r="OIA52" s="31"/>
      <c r="OIB52" s="76"/>
      <c r="OIC52" s="24"/>
      <c r="OID52" s="76"/>
      <c r="OIE52" s="31"/>
      <c r="OIF52" s="76"/>
      <c r="OIG52" s="31"/>
      <c r="OIH52" s="76"/>
      <c r="OII52" s="31"/>
      <c r="OIJ52" s="76"/>
      <c r="OIK52" s="31"/>
      <c r="OIL52" s="76"/>
      <c r="OIM52" s="24"/>
      <c r="OIN52" s="76"/>
      <c r="OIO52" s="31"/>
      <c r="OIP52" s="76"/>
      <c r="OIQ52" s="31"/>
      <c r="OIR52" s="76"/>
      <c r="OIS52" s="31"/>
      <c r="OIT52" s="76"/>
      <c r="OIU52" s="24"/>
      <c r="OIV52" s="75"/>
      <c r="OIW52" s="75"/>
      <c r="OIX52" s="75"/>
      <c r="OIY52" s="35"/>
      <c r="OIZ52" s="76"/>
      <c r="OJA52" s="35"/>
      <c r="OJB52" s="76"/>
      <c r="OJC52" s="26"/>
      <c r="OJD52" s="76"/>
      <c r="OJE52" s="26"/>
      <c r="OJF52" s="76"/>
      <c r="OJG52" s="26"/>
      <c r="OJH52" s="76"/>
      <c r="OJI52" s="26"/>
      <c r="OJJ52" s="76"/>
      <c r="OJK52" s="26"/>
      <c r="OJL52" s="76"/>
      <c r="OJM52" s="26"/>
      <c r="OJN52" s="76"/>
      <c r="OJO52" s="26"/>
      <c r="OJP52" s="76"/>
      <c r="OJQ52" s="31"/>
      <c r="OJR52" s="76"/>
      <c r="OJS52" s="31"/>
      <c r="OJT52" s="76"/>
      <c r="OJU52" s="31"/>
      <c r="OJV52" s="76"/>
      <c r="OJW52" s="31"/>
      <c r="OJX52" s="76"/>
      <c r="OJY52" s="31"/>
      <c r="OJZ52" s="76"/>
      <c r="OKA52" s="31"/>
      <c r="OKB52" s="76"/>
      <c r="OKC52" s="31"/>
      <c r="OKD52" s="76"/>
      <c r="OKE52" s="31"/>
      <c r="OKF52" s="76"/>
      <c r="OKG52" s="31"/>
      <c r="OKH52" s="76"/>
      <c r="OKI52" s="31"/>
      <c r="OKJ52" s="76"/>
      <c r="OKK52" s="31"/>
      <c r="OKL52" s="77"/>
      <c r="OKM52" s="31"/>
      <c r="OKN52" s="76"/>
      <c r="OKO52" s="31"/>
      <c r="OKP52" s="76"/>
      <c r="OKQ52" s="31"/>
      <c r="OKR52" s="76"/>
      <c r="OKS52" s="31"/>
      <c r="OKT52" s="76"/>
      <c r="OKU52" s="31"/>
      <c r="OKV52" s="76"/>
      <c r="OKW52" s="31"/>
      <c r="OKX52" s="76"/>
      <c r="OKY52" s="31"/>
      <c r="OKZ52" s="76"/>
      <c r="OLA52" s="24"/>
      <c r="OLB52" s="76"/>
      <c r="OLC52" s="31"/>
      <c r="OLD52" s="76"/>
      <c r="OLE52" s="31"/>
      <c r="OLF52" s="76"/>
      <c r="OLG52" s="31"/>
      <c r="OLH52" s="76"/>
      <c r="OLI52" s="31"/>
      <c r="OLJ52" s="76"/>
      <c r="OLK52" s="24"/>
      <c r="OLL52" s="76"/>
      <c r="OLM52" s="31"/>
      <c r="OLN52" s="76"/>
      <c r="OLO52" s="31"/>
      <c r="OLP52" s="76"/>
      <c r="OLQ52" s="31"/>
      <c r="OLR52" s="76"/>
      <c r="OLS52" s="24"/>
      <c r="OLT52" s="75"/>
      <c r="OLU52" s="75"/>
      <c r="OLV52" s="75"/>
      <c r="OLW52" s="35"/>
      <c r="OLX52" s="76"/>
      <c r="OLY52" s="35"/>
      <c r="OLZ52" s="76"/>
      <c r="OMA52" s="26"/>
      <c r="OMB52" s="76"/>
      <c r="OMC52" s="26"/>
      <c r="OMD52" s="76"/>
      <c r="OME52" s="26"/>
      <c r="OMF52" s="76"/>
      <c r="OMG52" s="26"/>
      <c r="OMH52" s="76"/>
      <c r="OMI52" s="26"/>
      <c r="OMJ52" s="76"/>
      <c r="OMK52" s="26"/>
      <c r="OML52" s="76"/>
      <c r="OMM52" s="26"/>
      <c r="OMN52" s="76"/>
      <c r="OMO52" s="31"/>
      <c r="OMP52" s="76"/>
      <c r="OMQ52" s="31"/>
      <c r="OMR52" s="76"/>
      <c r="OMS52" s="31"/>
      <c r="OMT52" s="76"/>
      <c r="OMU52" s="31"/>
      <c r="OMV52" s="76"/>
      <c r="OMW52" s="31"/>
      <c r="OMX52" s="76"/>
      <c r="OMY52" s="31"/>
      <c r="OMZ52" s="76"/>
      <c r="ONA52" s="31"/>
      <c r="ONB52" s="76"/>
      <c r="ONC52" s="31"/>
      <c r="OND52" s="76"/>
      <c r="ONE52" s="31"/>
      <c r="ONF52" s="76"/>
      <c r="ONG52" s="31"/>
      <c r="ONH52" s="76"/>
      <c r="ONI52" s="31"/>
      <c r="ONJ52" s="77"/>
      <c r="ONK52" s="31"/>
      <c r="ONL52" s="76"/>
      <c r="ONM52" s="31"/>
      <c r="ONN52" s="76"/>
      <c r="ONO52" s="31"/>
      <c r="ONP52" s="76"/>
      <c r="ONQ52" s="31"/>
      <c r="ONR52" s="76"/>
      <c r="ONS52" s="31"/>
      <c r="ONT52" s="76"/>
      <c r="ONU52" s="31"/>
      <c r="ONV52" s="76"/>
      <c r="ONW52" s="31"/>
      <c r="ONX52" s="76"/>
      <c r="ONY52" s="24"/>
      <c r="ONZ52" s="76"/>
      <c r="OOA52" s="31"/>
      <c r="OOB52" s="76"/>
      <c r="OOC52" s="31"/>
      <c r="OOD52" s="76"/>
      <c r="OOE52" s="31"/>
      <c r="OOF52" s="76"/>
      <c r="OOG52" s="31"/>
      <c r="OOH52" s="76"/>
      <c r="OOI52" s="24"/>
      <c r="OOJ52" s="76"/>
      <c r="OOK52" s="31"/>
      <c r="OOL52" s="76"/>
      <c r="OOM52" s="31"/>
      <c r="OON52" s="76"/>
      <c r="OOO52" s="31"/>
      <c r="OOP52" s="76"/>
      <c r="OOQ52" s="24"/>
      <c r="OOR52" s="75"/>
      <c r="OOS52" s="75"/>
      <c r="OOT52" s="75"/>
      <c r="OOU52" s="35"/>
      <c r="OOV52" s="76"/>
      <c r="OOW52" s="35"/>
      <c r="OOX52" s="76"/>
      <c r="OOY52" s="26"/>
      <c r="OOZ52" s="76"/>
      <c r="OPA52" s="26"/>
      <c r="OPB52" s="76"/>
      <c r="OPC52" s="26"/>
      <c r="OPD52" s="76"/>
      <c r="OPE52" s="26"/>
      <c r="OPF52" s="76"/>
      <c r="OPG52" s="26"/>
      <c r="OPH52" s="76"/>
      <c r="OPI52" s="26"/>
      <c r="OPJ52" s="76"/>
      <c r="OPK52" s="26"/>
      <c r="OPL52" s="76"/>
      <c r="OPM52" s="31"/>
      <c r="OPN52" s="76"/>
      <c r="OPO52" s="31"/>
      <c r="OPP52" s="76"/>
      <c r="OPQ52" s="31"/>
      <c r="OPR52" s="76"/>
      <c r="OPS52" s="31"/>
      <c r="OPT52" s="76"/>
      <c r="OPU52" s="31"/>
      <c r="OPV52" s="76"/>
      <c r="OPW52" s="31"/>
      <c r="OPX52" s="76"/>
      <c r="OPY52" s="31"/>
      <c r="OPZ52" s="76"/>
      <c r="OQA52" s="31"/>
      <c r="OQB52" s="76"/>
      <c r="OQC52" s="31"/>
      <c r="OQD52" s="76"/>
      <c r="OQE52" s="31"/>
      <c r="OQF52" s="76"/>
      <c r="OQG52" s="31"/>
      <c r="OQH52" s="77"/>
      <c r="OQI52" s="31"/>
      <c r="OQJ52" s="76"/>
      <c r="OQK52" s="31"/>
      <c r="OQL52" s="76"/>
      <c r="OQM52" s="31"/>
      <c r="OQN52" s="76"/>
      <c r="OQO52" s="31"/>
      <c r="OQP52" s="76"/>
      <c r="OQQ52" s="31"/>
      <c r="OQR52" s="76"/>
      <c r="OQS52" s="31"/>
      <c r="OQT52" s="76"/>
      <c r="OQU52" s="31"/>
      <c r="OQV52" s="76"/>
      <c r="OQW52" s="24"/>
      <c r="OQX52" s="76"/>
      <c r="OQY52" s="31"/>
      <c r="OQZ52" s="76"/>
      <c r="ORA52" s="31"/>
      <c r="ORB52" s="76"/>
      <c r="ORC52" s="31"/>
      <c r="ORD52" s="76"/>
      <c r="ORE52" s="31"/>
      <c r="ORF52" s="76"/>
      <c r="ORG52" s="24"/>
      <c r="ORH52" s="76"/>
      <c r="ORI52" s="31"/>
      <c r="ORJ52" s="76"/>
      <c r="ORK52" s="31"/>
      <c r="ORL52" s="76"/>
      <c r="ORM52" s="31"/>
      <c r="ORN52" s="76"/>
      <c r="ORO52" s="24"/>
      <c r="ORP52" s="75"/>
      <c r="ORQ52" s="75"/>
      <c r="ORR52" s="75"/>
      <c r="ORS52" s="35"/>
      <c r="ORT52" s="76"/>
      <c r="ORU52" s="35"/>
      <c r="ORV52" s="76"/>
      <c r="ORW52" s="26"/>
      <c r="ORX52" s="76"/>
      <c r="ORY52" s="26"/>
      <c r="ORZ52" s="76"/>
      <c r="OSA52" s="26"/>
      <c r="OSB52" s="76"/>
      <c r="OSC52" s="26"/>
      <c r="OSD52" s="76"/>
      <c r="OSE52" s="26"/>
      <c r="OSF52" s="76"/>
      <c r="OSG52" s="26"/>
      <c r="OSH52" s="76"/>
      <c r="OSI52" s="26"/>
      <c r="OSJ52" s="76"/>
      <c r="OSK52" s="31"/>
      <c r="OSL52" s="76"/>
      <c r="OSM52" s="31"/>
      <c r="OSN52" s="76"/>
      <c r="OSO52" s="31"/>
      <c r="OSP52" s="76"/>
      <c r="OSQ52" s="31"/>
      <c r="OSR52" s="76"/>
      <c r="OSS52" s="31"/>
      <c r="OST52" s="76"/>
      <c r="OSU52" s="31"/>
      <c r="OSV52" s="76"/>
      <c r="OSW52" s="31"/>
      <c r="OSX52" s="76"/>
      <c r="OSY52" s="31"/>
      <c r="OSZ52" s="76"/>
      <c r="OTA52" s="31"/>
      <c r="OTB52" s="76"/>
      <c r="OTC52" s="31"/>
      <c r="OTD52" s="76"/>
      <c r="OTE52" s="31"/>
      <c r="OTF52" s="77"/>
      <c r="OTG52" s="31"/>
      <c r="OTH52" s="76"/>
      <c r="OTI52" s="31"/>
      <c r="OTJ52" s="76"/>
      <c r="OTK52" s="31"/>
      <c r="OTL52" s="76"/>
      <c r="OTM52" s="31"/>
      <c r="OTN52" s="76"/>
      <c r="OTO52" s="31"/>
      <c r="OTP52" s="76"/>
      <c r="OTQ52" s="31"/>
      <c r="OTR52" s="76"/>
      <c r="OTS52" s="31"/>
      <c r="OTT52" s="76"/>
      <c r="OTU52" s="24"/>
      <c r="OTV52" s="76"/>
      <c r="OTW52" s="31"/>
      <c r="OTX52" s="76"/>
      <c r="OTY52" s="31"/>
      <c r="OTZ52" s="76"/>
      <c r="OUA52" s="31"/>
      <c r="OUB52" s="76"/>
      <c r="OUC52" s="31"/>
      <c r="OUD52" s="76"/>
      <c r="OUE52" s="24"/>
      <c r="OUF52" s="76"/>
      <c r="OUG52" s="31"/>
      <c r="OUH52" s="76"/>
      <c r="OUI52" s="31"/>
      <c r="OUJ52" s="76"/>
      <c r="OUK52" s="31"/>
      <c r="OUL52" s="76"/>
      <c r="OUM52" s="24"/>
      <c r="OUN52" s="75"/>
      <c r="OUO52" s="75"/>
      <c r="OUP52" s="75"/>
      <c r="OUQ52" s="35"/>
      <c r="OUR52" s="76"/>
      <c r="OUS52" s="35"/>
      <c r="OUT52" s="76"/>
      <c r="OUU52" s="26"/>
      <c r="OUV52" s="76"/>
      <c r="OUW52" s="26"/>
      <c r="OUX52" s="76"/>
      <c r="OUY52" s="26"/>
      <c r="OUZ52" s="76"/>
      <c r="OVA52" s="26"/>
      <c r="OVB52" s="76"/>
      <c r="OVC52" s="26"/>
      <c r="OVD52" s="76"/>
      <c r="OVE52" s="26"/>
      <c r="OVF52" s="76"/>
      <c r="OVG52" s="26"/>
      <c r="OVH52" s="76"/>
      <c r="OVI52" s="31"/>
      <c r="OVJ52" s="76"/>
      <c r="OVK52" s="31"/>
      <c r="OVL52" s="76"/>
      <c r="OVM52" s="31"/>
      <c r="OVN52" s="76"/>
      <c r="OVO52" s="31"/>
      <c r="OVP52" s="76"/>
      <c r="OVQ52" s="31"/>
      <c r="OVR52" s="76"/>
      <c r="OVS52" s="31"/>
      <c r="OVT52" s="76"/>
      <c r="OVU52" s="31"/>
      <c r="OVV52" s="76"/>
      <c r="OVW52" s="31"/>
      <c r="OVX52" s="76"/>
      <c r="OVY52" s="31"/>
      <c r="OVZ52" s="76"/>
      <c r="OWA52" s="31"/>
      <c r="OWB52" s="76"/>
      <c r="OWC52" s="31"/>
      <c r="OWD52" s="77"/>
      <c r="OWE52" s="31"/>
      <c r="OWF52" s="76"/>
      <c r="OWG52" s="31"/>
      <c r="OWH52" s="76"/>
      <c r="OWI52" s="31"/>
      <c r="OWJ52" s="76"/>
      <c r="OWK52" s="31"/>
      <c r="OWL52" s="76"/>
      <c r="OWM52" s="31"/>
      <c r="OWN52" s="76"/>
      <c r="OWO52" s="31"/>
      <c r="OWP52" s="76"/>
      <c r="OWQ52" s="31"/>
      <c r="OWR52" s="76"/>
      <c r="OWS52" s="24"/>
      <c r="OWT52" s="76"/>
      <c r="OWU52" s="31"/>
      <c r="OWV52" s="76"/>
      <c r="OWW52" s="31"/>
      <c r="OWX52" s="76"/>
      <c r="OWY52" s="31"/>
      <c r="OWZ52" s="76"/>
      <c r="OXA52" s="31"/>
      <c r="OXB52" s="76"/>
      <c r="OXC52" s="24"/>
      <c r="OXD52" s="76"/>
      <c r="OXE52" s="31"/>
      <c r="OXF52" s="76"/>
      <c r="OXG52" s="31"/>
      <c r="OXH52" s="76"/>
      <c r="OXI52" s="31"/>
      <c r="OXJ52" s="76"/>
      <c r="OXK52" s="24"/>
      <c r="OXL52" s="75"/>
      <c r="OXM52" s="75"/>
      <c r="OXN52" s="75"/>
      <c r="OXO52" s="35"/>
      <c r="OXP52" s="76"/>
      <c r="OXQ52" s="35"/>
      <c r="OXR52" s="76"/>
      <c r="OXS52" s="26"/>
      <c r="OXT52" s="76"/>
      <c r="OXU52" s="26"/>
      <c r="OXV52" s="76"/>
      <c r="OXW52" s="26"/>
      <c r="OXX52" s="76"/>
      <c r="OXY52" s="26"/>
      <c r="OXZ52" s="76"/>
      <c r="OYA52" s="26"/>
      <c r="OYB52" s="76"/>
      <c r="OYC52" s="26"/>
      <c r="OYD52" s="76"/>
      <c r="OYE52" s="26"/>
      <c r="OYF52" s="76"/>
      <c r="OYG52" s="31"/>
      <c r="OYH52" s="76"/>
      <c r="OYI52" s="31"/>
      <c r="OYJ52" s="76"/>
      <c r="OYK52" s="31"/>
      <c r="OYL52" s="76"/>
      <c r="OYM52" s="31"/>
      <c r="OYN52" s="76"/>
      <c r="OYO52" s="31"/>
      <c r="OYP52" s="76"/>
      <c r="OYQ52" s="31"/>
      <c r="OYR52" s="76"/>
      <c r="OYS52" s="31"/>
      <c r="OYT52" s="76"/>
      <c r="OYU52" s="31"/>
      <c r="OYV52" s="76"/>
      <c r="OYW52" s="31"/>
      <c r="OYX52" s="76"/>
      <c r="OYY52" s="31"/>
      <c r="OYZ52" s="76"/>
      <c r="OZA52" s="31"/>
      <c r="OZB52" s="77"/>
      <c r="OZC52" s="31"/>
      <c r="OZD52" s="76"/>
      <c r="OZE52" s="31"/>
      <c r="OZF52" s="76"/>
      <c r="OZG52" s="31"/>
      <c r="OZH52" s="76"/>
      <c r="OZI52" s="31"/>
      <c r="OZJ52" s="76"/>
      <c r="OZK52" s="31"/>
      <c r="OZL52" s="76"/>
      <c r="OZM52" s="31"/>
      <c r="OZN52" s="76"/>
      <c r="OZO52" s="31"/>
      <c r="OZP52" s="76"/>
      <c r="OZQ52" s="24"/>
      <c r="OZR52" s="76"/>
      <c r="OZS52" s="31"/>
      <c r="OZT52" s="76"/>
      <c r="OZU52" s="31"/>
      <c r="OZV52" s="76"/>
      <c r="OZW52" s="31"/>
      <c r="OZX52" s="76"/>
      <c r="OZY52" s="31"/>
      <c r="OZZ52" s="76"/>
      <c r="PAA52" s="24"/>
      <c r="PAB52" s="76"/>
      <c r="PAC52" s="31"/>
      <c r="PAD52" s="76"/>
      <c r="PAE52" s="31"/>
      <c r="PAF52" s="76"/>
      <c r="PAG52" s="31"/>
      <c r="PAH52" s="76"/>
      <c r="PAI52" s="24"/>
      <c r="PAJ52" s="75"/>
      <c r="PAK52" s="75"/>
      <c r="PAL52" s="75"/>
      <c r="PAM52" s="35"/>
      <c r="PAN52" s="76"/>
      <c r="PAO52" s="35"/>
      <c r="PAP52" s="76"/>
      <c r="PAQ52" s="26"/>
      <c r="PAR52" s="76"/>
      <c r="PAS52" s="26"/>
      <c r="PAT52" s="76"/>
      <c r="PAU52" s="26"/>
      <c r="PAV52" s="76"/>
      <c r="PAW52" s="26"/>
      <c r="PAX52" s="76"/>
      <c r="PAY52" s="26"/>
      <c r="PAZ52" s="76"/>
      <c r="PBA52" s="26"/>
      <c r="PBB52" s="76"/>
      <c r="PBC52" s="26"/>
      <c r="PBD52" s="76"/>
      <c r="PBE52" s="31"/>
      <c r="PBF52" s="76"/>
      <c r="PBG52" s="31"/>
      <c r="PBH52" s="76"/>
      <c r="PBI52" s="31"/>
      <c r="PBJ52" s="76"/>
      <c r="PBK52" s="31"/>
      <c r="PBL52" s="76"/>
      <c r="PBM52" s="31"/>
      <c r="PBN52" s="76"/>
      <c r="PBO52" s="31"/>
      <c r="PBP52" s="76"/>
      <c r="PBQ52" s="31"/>
      <c r="PBR52" s="76"/>
      <c r="PBS52" s="31"/>
      <c r="PBT52" s="76"/>
      <c r="PBU52" s="31"/>
      <c r="PBV52" s="76"/>
      <c r="PBW52" s="31"/>
      <c r="PBX52" s="76"/>
      <c r="PBY52" s="31"/>
      <c r="PBZ52" s="77"/>
      <c r="PCA52" s="31"/>
      <c r="PCB52" s="76"/>
      <c r="PCC52" s="31"/>
      <c r="PCD52" s="76"/>
      <c r="PCE52" s="31"/>
      <c r="PCF52" s="76"/>
      <c r="PCG52" s="31"/>
      <c r="PCH52" s="76"/>
      <c r="PCI52" s="31"/>
      <c r="PCJ52" s="76"/>
      <c r="PCK52" s="31"/>
      <c r="PCL52" s="76"/>
      <c r="PCM52" s="31"/>
      <c r="PCN52" s="76"/>
      <c r="PCO52" s="24"/>
      <c r="PCP52" s="76"/>
      <c r="PCQ52" s="31"/>
      <c r="PCR52" s="76"/>
      <c r="PCS52" s="31"/>
      <c r="PCT52" s="76"/>
      <c r="PCU52" s="31"/>
      <c r="PCV52" s="76"/>
      <c r="PCW52" s="31"/>
      <c r="PCX52" s="76"/>
      <c r="PCY52" s="24"/>
      <c r="PCZ52" s="76"/>
      <c r="PDA52" s="31"/>
      <c r="PDB52" s="76"/>
      <c r="PDC52" s="31"/>
      <c r="PDD52" s="76"/>
      <c r="PDE52" s="31"/>
      <c r="PDF52" s="76"/>
      <c r="PDG52" s="24"/>
      <c r="PDH52" s="75"/>
      <c r="PDI52" s="75"/>
      <c r="PDJ52" s="75"/>
      <c r="PDK52" s="35"/>
      <c r="PDL52" s="76"/>
      <c r="PDM52" s="35"/>
      <c r="PDN52" s="76"/>
      <c r="PDO52" s="26"/>
      <c r="PDP52" s="76"/>
      <c r="PDQ52" s="26"/>
      <c r="PDR52" s="76"/>
      <c r="PDS52" s="26"/>
      <c r="PDT52" s="76"/>
      <c r="PDU52" s="26"/>
      <c r="PDV52" s="76"/>
      <c r="PDW52" s="26"/>
      <c r="PDX52" s="76"/>
      <c r="PDY52" s="26"/>
      <c r="PDZ52" s="76"/>
      <c r="PEA52" s="26"/>
      <c r="PEB52" s="76"/>
      <c r="PEC52" s="31"/>
      <c r="PED52" s="76"/>
      <c r="PEE52" s="31"/>
      <c r="PEF52" s="76"/>
      <c r="PEG52" s="31"/>
      <c r="PEH52" s="76"/>
      <c r="PEI52" s="31"/>
      <c r="PEJ52" s="76"/>
      <c r="PEK52" s="31"/>
      <c r="PEL52" s="76"/>
      <c r="PEM52" s="31"/>
      <c r="PEN52" s="76"/>
      <c r="PEO52" s="31"/>
      <c r="PEP52" s="76"/>
      <c r="PEQ52" s="31"/>
      <c r="PER52" s="76"/>
      <c r="PES52" s="31"/>
      <c r="PET52" s="76"/>
      <c r="PEU52" s="31"/>
      <c r="PEV52" s="76"/>
      <c r="PEW52" s="31"/>
      <c r="PEX52" s="77"/>
      <c r="PEY52" s="31"/>
      <c r="PEZ52" s="76"/>
      <c r="PFA52" s="31"/>
      <c r="PFB52" s="76"/>
      <c r="PFC52" s="31"/>
      <c r="PFD52" s="76"/>
      <c r="PFE52" s="31"/>
      <c r="PFF52" s="76"/>
      <c r="PFG52" s="31"/>
      <c r="PFH52" s="76"/>
      <c r="PFI52" s="31"/>
      <c r="PFJ52" s="76"/>
      <c r="PFK52" s="31"/>
      <c r="PFL52" s="76"/>
      <c r="PFM52" s="24"/>
      <c r="PFN52" s="76"/>
      <c r="PFO52" s="31"/>
      <c r="PFP52" s="76"/>
      <c r="PFQ52" s="31"/>
      <c r="PFR52" s="76"/>
      <c r="PFS52" s="31"/>
      <c r="PFT52" s="76"/>
      <c r="PFU52" s="31"/>
      <c r="PFV52" s="76"/>
      <c r="PFW52" s="24"/>
      <c r="PFX52" s="76"/>
      <c r="PFY52" s="31"/>
      <c r="PFZ52" s="76"/>
      <c r="PGA52" s="31"/>
      <c r="PGB52" s="76"/>
      <c r="PGC52" s="31"/>
      <c r="PGD52" s="76"/>
      <c r="PGE52" s="24"/>
      <c r="PGF52" s="75"/>
      <c r="PGG52" s="75"/>
      <c r="PGH52" s="75"/>
      <c r="PGI52" s="35"/>
      <c r="PGJ52" s="76"/>
      <c r="PGK52" s="35"/>
      <c r="PGL52" s="76"/>
      <c r="PGM52" s="26"/>
      <c r="PGN52" s="76"/>
      <c r="PGO52" s="26"/>
      <c r="PGP52" s="76"/>
      <c r="PGQ52" s="26"/>
      <c r="PGR52" s="76"/>
      <c r="PGS52" s="26"/>
      <c r="PGT52" s="76"/>
      <c r="PGU52" s="26"/>
      <c r="PGV52" s="76"/>
      <c r="PGW52" s="26"/>
      <c r="PGX52" s="76"/>
      <c r="PGY52" s="26"/>
      <c r="PGZ52" s="76"/>
      <c r="PHA52" s="31"/>
      <c r="PHB52" s="76"/>
      <c r="PHC52" s="31"/>
      <c r="PHD52" s="76"/>
      <c r="PHE52" s="31"/>
      <c r="PHF52" s="76"/>
      <c r="PHG52" s="31"/>
      <c r="PHH52" s="76"/>
      <c r="PHI52" s="31"/>
      <c r="PHJ52" s="76"/>
      <c r="PHK52" s="31"/>
      <c r="PHL52" s="76"/>
      <c r="PHM52" s="31"/>
      <c r="PHN52" s="76"/>
      <c r="PHO52" s="31"/>
      <c r="PHP52" s="76"/>
      <c r="PHQ52" s="31"/>
      <c r="PHR52" s="76"/>
      <c r="PHS52" s="31"/>
      <c r="PHT52" s="76"/>
      <c r="PHU52" s="31"/>
      <c r="PHV52" s="77"/>
      <c r="PHW52" s="31"/>
      <c r="PHX52" s="76"/>
      <c r="PHY52" s="31"/>
      <c r="PHZ52" s="76"/>
      <c r="PIA52" s="31"/>
      <c r="PIB52" s="76"/>
      <c r="PIC52" s="31"/>
      <c r="PID52" s="76"/>
      <c r="PIE52" s="31"/>
      <c r="PIF52" s="76"/>
      <c r="PIG52" s="31"/>
      <c r="PIH52" s="76"/>
      <c r="PII52" s="31"/>
      <c r="PIJ52" s="76"/>
      <c r="PIK52" s="24"/>
      <c r="PIL52" s="76"/>
      <c r="PIM52" s="31"/>
      <c r="PIN52" s="76"/>
      <c r="PIO52" s="31"/>
      <c r="PIP52" s="76"/>
      <c r="PIQ52" s="31"/>
      <c r="PIR52" s="76"/>
      <c r="PIS52" s="31"/>
      <c r="PIT52" s="76"/>
      <c r="PIU52" s="24"/>
      <c r="PIV52" s="76"/>
      <c r="PIW52" s="31"/>
      <c r="PIX52" s="76"/>
      <c r="PIY52" s="31"/>
      <c r="PIZ52" s="76"/>
      <c r="PJA52" s="31"/>
      <c r="PJB52" s="76"/>
      <c r="PJC52" s="24"/>
      <c r="PJD52" s="75"/>
      <c r="PJE52" s="75"/>
      <c r="PJF52" s="75"/>
      <c r="PJG52" s="35"/>
      <c r="PJH52" s="76"/>
      <c r="PJI52" s="35"/>
      <c r="PJJ52" s="76"/>
      <c r="PJK52" s="26"/>
      <c r="PJL52" s="76"/>
      <c r="PJM52" s="26"/>
      <c r="PJN52" s="76"/>
      <c r="PJO52" s="26"/>
      <c r="PJP52" s="76"/>
      <c r="PJQ52" s="26"/>
      <c r="PJR52" s="76"/>
      <c r="PJS52" s="26"/>
      <c r="PJT52" s="76"/>
      <c r="PJU52" s="26"/>
      <c r="PJV52" s="76"/>
      <c r="PJW52" s="26"/>
      <c r="PJX52" s="76"/>
      <c r="PJY52" s="31"/>
      <c r="PJZ52" s="76"/>
      <c r="PKA52" s="31"/>
      <c r="PKB52" s="76"/>
      <c r="PKC52" s="31"/>
      <c r="PKD52" s="76"/>
      <c r="PKE52" s="31"/>
      <c r="PKF52" s="76"/>
      <c r="PKG52" s="31"/>
      <c r="PKH52" s="76"/>
      <c r="PKI52" s="31"/>
      <c r="PKJ52" s="76"/>
      <c r="PKK52" s="31"/>
      <c r="PKL52" s="76"/>
      <c r="PKM52" s="31"/>
      <c r="PKN52" s="76"/>
      <c r="PKO52" s="31"/>
      <c r="PKP52" s="76"/>
      <c r="PKQ52" s="31"/>
      <c r="PKR52" s="76"/>
      <c r="PKS52" s="31"/>
      <c r="PKT52" s="77"/>
      <c r="PKU52" s="31"/>
      <c r="PKV52" s="76"/>
      <c r="PKW52" s="31"/>
      <c r="PKX52" s="76"/>
      <c r="PKY52" s="31"/>
      <c r="PKZ52" s="76"/>
      <c r="PLA52" s="31"/>
      <c r="PLB52" s="76"/>
      <c r="PLC52" s="31"/>
      <c r="PLD52" s="76"/>
      <c r="PLE52" s="31"/>
      <c r="PLF52" s="76"/>
      <c r="PLG52" s="31"/>
      <c r="PLH52" s="76"/>
      <c r="PLI52" s="24"/>
      <c r="PLJ52" s="76"/>
      <c r="PLK52" s="31"/>
      <c r="PLL52" s="76"/>
      <c r="PLM52" s="31"/>
      <c r="PLN52" s="76"/>
      <c r="PLO52" s="31"/>
      <c r="PLP52" s="76"/>
      <c r="PLQ52" s="31"/>
      <c r="PLR52" s="76"/>
      <c r="PLS52" s="24"/>
      <c r="PLT52" s="76"/>
      <c r="PLU52" s="31"/>
      <c r="PLV52" s="76"/>
      <c r="PLW52" s="31"/>
      <c r="PLX52" s="76"/>
      <c r="PLY52" s="31"/>
      <c r="PLZ52" s="76"/>
      <c r="PMA52" s="24"/>
      <c r="PMB52" s="75"/>
      <c r="PMC52" s="75"/>
      <c r="PMD52" s="75"/>
      <c r="PME52" s="35"/>
      <c r="PMF52" s="76"/>
      <c r="PMG52" s="35"/>
      <c r="PMH52" s="76"/>
      <c r="PMI52" s="26"/>
      <c r="PMJ52" s="76"/>
      <c r="PMK52" s="26"/>
      <c r="PML52" s="76"/>
      <c r="PMM52" s="26"/>
      <c r="PMN52" s="76"/>
      <c r="PMO52" s="26"/>
      <c r="PMP52" s="76"/>
      <c r="PMQ52" s="26"/>
      <c r="PMR52" s="76"/>
      <c r="PMS52" s="26"/>
      <c r="PMT52" s="76"/>
      <c r="PMU52" s="26"/>
      <c r="PMV52" s="76"/>
      <c r="PMW52" s="31"/>
      <c r="PMX52" s="76"/>
      <c r="PMY52" s="31"/>
      <c r="PMZ52" s="76"/>
      <c r="PNA52" s="31"/>
      <c r="PNB52" s="76"/>
      <c r="PNC52" s="31"/>
      <c r="PND52" s="76"/>
      <c r="PNE52" s="31"/>
      <c r="PNF52" s="76"/>
      <c r="PNG52" s="31"/>
      <c r="PNH52" s="76"/>
      <c r="PNI52" s="31"/>
      <c r="PNJ52" s="76"/>
      <c r="PNK52" s="31"/>
      <c r="PNL52" s="76"/>
      <c r="PNM52" s="31"/>
      <c r="PNN52" s="76"/>
      <c r="PNO52" s="31"/>
      <c r="PNP52" s="76"/>
      <c r="PNQ52" s="31"/>
      <c r="PNR52" s="77"/>
      <c r="PNS52" s="31"/>
      <c r="PNT52" s="76"/>
      <c r="PNU52" s="31"/>
      <c r="PNV52" s="76"/>
      <c r="PNW52" s="31"/>
      <c r="PNX52" s="76"/>
      <c r="PNY52" s="31"/>
      <c r="PNZ52" s="76"/>
      <c r="POA52" s="31"/>
      <c r="POB52" s="76"/>
      <c r="POC52" s="31"/>
      <c r="POD52" s="76"/>
      <c r="POE52" s="31"/>
      <c r="POF52" s="76"/>
      <c r="POG52" s="24"/>
      <c r="POH52" s="76"/>
      <c r="POI52" s="31"/>
      <c r="POJ52" s="76"/>
      <c r="POK52" s="31"/>
      <c r="POL52" s="76"/>
      <c r="POM52" s="31"/>
      <c r="PON52" s="76"/>
      <c r="POO52" s="31"/>
      <c r="POP52" s="76"/>
      <c r="POQ52" s="24"/>
      <c r="POR52" s="76"/>
      <c r="POS52" s="31"/>
      <c r="POT52" s="76"/>
      <c r="POU52" s="31"/>
      <c r="POV52" s="76"/>
      <c r="POW52" s="31"/>
      <c r="POX52" s="76"/>
      <c r="POY52" s="24"/>
      <c r="POZ52" s="75"/>
      <c r="PPA52" s="75"/>
      <c r="PPB52" s="75"/>
      <c r="PPC52" s="35"/>
      <c r="PPD52" s="76"/>
      <c r="PPE52" s="35"/>
      <c r="PPF52" s="76"/>
      <c r="PPG52" s="26"/>
      <c r="PPH52" s="76"/>
      <c r="PPI52" s="26"/>
      <c r="PPJ52" s="76"/>
      <c r="PPK52" s="26"/>
      <c r="PPL52" s="76"/>
      <c r="PPM52" s="26"/>
      <c r="PPN52" s="76"/>
      <c r="PPO52" s="26"/>
      <c r="PPP52" s="76"/>
      <c r="PPQ52" s="26"/>
      <c r="PPR52" s="76"/>
      <c r="PPS52" s="26"/>
      <c r="PPT52" s="76"/>
      <c r="PPU52" s="31"/>
      <c r="PPV52" s="76"/>
      <c r="PPW52" s="31"/>
      <c r="PPX52" s="76"/>
      <c r="PPY52" s="31"/>
      <c r="PPZ52" s="76"/>
      <c r="PQA52" s="31"/>
      <c r="PQB52" s="76"/>
      <c r="PQC52" s="31"/>
      <c r="PQD52" s="76"/>
      <c r="PQE52" s="31"/>
      <c r="PQF52" s="76"/>
      <c r="PQG52" s="31"/>
      <c r="PQH52" s="76"/>
      <c r="PQI52" s="31"/>
      <c r="PQJ52" s="76"/>
      <c r="PQK52" s="31"/>
      <c r="PQL52" s="76"/>
      <c r="PQM52" s="31"/>
      <c r="PQN52" s="76"/>
      <c r="PQO52" s="31"/>
      <c r="PQP52" s="77"/>
      <c r="PQQ52" s="31"/>
      <c r="PQR52" s="76"/>
      <c r="PQS52" s="31"/>
      <c r="PQT52" s="76"/>
      <c r="PQU52" s="31"/>
      <c r="PQV52" s="76"/>
      <c r="PQW52" s="31"/>
      <c r="PQX52" s="76"/>
      <c r="PQY52" s="31"/>
      <c r="PQZ52" s="76"/>
      <c r="PRA52" s="31"/>
      <c r="PRB52" s="76"/>
      <c r="PRC52" s="31"/>
      <c r="PRD52" s="76"/>
      <c r="PRE52" s="24"/>
      <c r="PRF52" s="76"/>
      <c r="PRG52" s="31"/>
      <c r="PRH52" s="76"/>
      <c r="PRI52" s="31"/>
      <c r="PRJ52" s="76"/>
      <c r="PRK52" s="31"/>
      <c r="PRL52" s="76"/>
      <c r="PRM52" s="31"/>
      <c r="PRN52" s="76"/>
      <c r="PRO52" s="24"/>
      <c r="PRP52" s="76"/>
      <c r="PRQ52" s="31"/>
      <c r="PRR52" s="76"/>
      <c r="PRS52" s="31"/>
      <c r="PRT52" s="76"/>
      <c r="PRU52" s="31"/>
      <c r="PRV52" s="76"/>
      <c r="PRW52" s="24"/>
      <c r="PRX52" s="75"/>
      <c r="PRY52" s="75"/>
      <c r="PRZ52" s="75"/>
      <c r="PSA52" s="35"/>
      <c r="PSB52" s="76"/>
      <c r="PSC52" s="35"/>
      <c r="PSD52" s="76"/>
      <c r="PSE52" s="26"/>
      <c r="PSF52" s="76"/>
      <c r="PSG52" s="26"/>
      <c r="PSH52" s="76"/>
      <c r="PSI52" s="26"/>
      <c r="PSJ52" s="76"/>
      <c r="PSK52" s="26"/>
      <c r="PSL52" s="76"/>
      <c r="PSM52" s="26"/>
      <c r="PSN52" s="76"/>
      <c r="PSO52" s="26"/>
      <c r="PSP52" s="76"/>
      <c r="PSQ52" s="26"/>
      <c r="PSR52" s="76"/>
      <c r="PSS52" s="31"/>
      <c r="PST52" s="76"/>
      <c r="PSU52" s="31"/>
      <c r="PSV52" s="76"/>
      <c r="PSW52" s="31"/>
      <c r="PSX52" s="76"/>
      <c r="PSY52" s="31"/>
      <c r="PSZ52" s="76"/>
      <c r="PTA52" s="31"/>
      <c r="PTB52" s="76"/>
      <c r="PTC52" s="31"/>
      <c r="PTD52" s="76"/>
      <c r="PTE52" s="31"/>
      <c r="PTF52" s="76"/>
      <c r="PTG52" s="31"/>
      <c r="PTH52" s="76"/>
      <c r="PTI52" s="31"/>
      <c r="PTJ52" s="76"/>
      <c r="PTK52" s="31"/>
      <c r="PTL52" s="76"/>
      <c r="PTM52" s="31"/>
      <c r="PTN52" s="77"/>
      <c r="PTO52" s="31"/>
      <c r="PTP52" s="76"/>
      <c r="PTQ52" s="31"/>
      <c r="PTR52" s="76"/>
      <c r="PTS52" s="31"/>
      <c r="PTT52" s="76"/>
      <c r="PTU52" s="31"/>
      <c r="PTV52" s="76"/>
      <c r="PTW52" s="31"/>
      <c r="PTX52" s="76"/>
      <c r="PTY52" s="31"/>
      <c r="PTZ52" s="76"/>
      <c r="PUA52" s="31"/>
      <c r="PUB52" s="76"/>
      <c r="PUC52" s="24"/>
      <c r="PUD52" s="76"/>
      <c r="PUE52" s="31"/>
      <c r="PUF52" s="76"/>
      <c r="PUG52" s="31"/>
      <c r="PUH52" s="76"/>
      <c r="PUI52" s="31"/>
      <c r="PUJ52" s="76"/>
      <c r="PUK52" s="31"/>
      <c r="PUL52" s="76"/>
      <c r="PUM52" s="24"/>
      <c r="PUN52" s="76"/>
      <c r="PUO52" s="31"/>
      <c r="PUP52" s="76"/>
      <c r="PUQ52" s="31"/>
      <c r="PUR52" s="76"/>
      <c r="PUS52" s="31"/>
      <c r="PUT52" s="76"/>
      <c r="PUU52" s="24"/>
      <c r="PUV52" s="75"/>
      <c r="PUW52" s="75"/>
      <c r="PUX52" s="75"/>
      <c r="PUY52" s="35"/>
      <c r="PUZ52" s="76"/>
      <c r="PVA52" s="35"/>
      <c r="PVB52" s="76"/>
      <c r="PVC52" s="26"/>
      <c r="PVD52" s="76"/>
      <c r="PVE52" s="26"/>
      <c r="PVF52" s="76"/>
      <c r="PVG52" s="26"/>
      <c r="PVH52" s="76"/>
      <c r="PVI52" s="26"/>
      <c r="PVJ52" s="76"/>
      <c r="PVK52" s="26"/>
      <c r="PVL52" s="76"/>
      <c r="PVM52" s="26"/>
      <c r="PVN52" s="76"/>
      <c r="PVO52" s="26"/>
      <c r="PVP52" s="76"/>
      <c r="PVQ52" s="31"/>
      <c r="PVR52" s="76"/>
      <c r="PVS52" s="31"/>
      <c r="PVT52" s="76"/>
      <c r="PVU52" s="31"/>
      <c r="PVV52" s="76"/>
      <c r="PVW52" s="31"/>
      <c r="PVX52" s="76"/>
      <c r="PVY52" s="31"/>
      <c r="PVZ52" s="76"/>
      <c r="PWA52" s="31"/>
      <c r="PWB52" s="76"/>
      <c r="PWC52" s="31"/>
      <c r="PWD52" s="76"/>
      <c r="PWE52" s="31"/>
      <c r="PWF52" s="76"/>
      <c r="PWG52" s="31"/>
      <c r="PWH52" s="76"/>
      <c r="PWI52" s="31"/>
      <c r="PWJ52" s="76"/>
      <c r="PWK52" s="31"/>
      <c r="PWL52" s="77"/>
      <c r="PWM52" s="31"/>
      <c r="PWN52" s="76"/>
      <c r="PWO52" s="31"/>
      <c r="PWP52" s="76"/>
      <c r="PWQ52" s="31"/>
      <c r="PWR52" s="76"/>
      <c r="PWS52" s="31"/>
      <c r="PWT52" s="76"/>
      <c r="PWU52" s="31"/>
      <c r="PWV52" s="76"/>
      <c r="PWW52" s="31"/>
      <c r="PWX52" s="76"/>
      <c r="PWY52" s="31"/>
      <c r="PWZ52" s="76"/>
      <c r="PXA52" s="24"/>
      <c r="PXB52" s="76"/>
      <c r="PXC52" s="31"/>
      <c r="PXD52" s="76"/>
      <c r="PXE52" s="31"/>
      <c r="PXF52" s="76"/>
      <c r="PXG52" s="31"/>
      <c r="PXH52" s="76"/>
      <c r="PXI52" s="31"/>
      <c r="PXJ52" s="76"/>
      <c r="PXK52" s="24"/>
      <c r="PXL52" s="76"/>
      <c r="PXM52" s="31"/>
      <c r="PXN52" s="76"/>
      <c r="PXO52" s="31"/>
      <c r="PXP52" s="76"/>
      <c r="PXQ52" s="31"/>
      <c r="PXR52" s="76"/>
      <c r="PXS52" s="24"/>
      <c r="PXT52" s="75"/>
      <c r="PXU52" s="75"/>
      <c r="PXV52" s="75"/>
      <c r="PXW52" s="35"/>
      <c r="PXX52" s="76"/>
      <c r="PXY52" s="35"/>
      <c r="PXZ52" s="76"/>
      <c r="PYA52" s="26"/>
      <c r="PYB52" s="76"/>
      <c r="PYC52" s="26"/>
      <c r="PYD52" s="76"/>
      <c r="PYE52" s="26"/>
      <c r="PYF52" s="76"/>
      <c r="PYG52" s="26"/>
      <c r="PYH52" s="76"/>
      <c r="PYI52" s="26"/>
      <c r="PYJ52" s="76"/>
      <c r="PYK52" s="26"/>
      <c r="PYL52" s="76"/>
      <c r="PYM52" s="26"/>
      <c r="PYN52" s="76"/>
      <c r="PYO52" s="31"/>
      <c r="PYP52" s="76"/>
      <c r="PYQ52" s="31"/>
      <c r="PYR52" s="76"/>
      <c r="PYS52" s="31"/>
      <c r="PYT52" s="76"/>
      <c r="PYU52" s="31"/>
      <c r="PYV52" s="76"/>
      <c r="PYW52" s="31"/>
      <c r="PYX52" s="76"/>
      <c r="PYY52" s="31"/>
      <c r="PYZ52" s="76"/>
      <c r="PZA52" s="31"/>
      <c r="PZB52" s="76"/>
      <c r="PZC52" s="31"/>
      <c r="PZD52" s="76"/>
      <c r="PZE52" s="31"/>
      <c r="PZF52" s="76"/>
      <c r="PZG52" s="31"/>
      <c r="PZH52" s="76"/>
      <c r="PZI52" s="31"/>
      <c r="PZJ52" s="77"/>
      <c r="PZK52" s="31"/>
      <c r="PZL52" s="76"/>
      <c r="PZM52" s="31"/>
      <c r="PZN52" s="76"/>
      <c r="PZO52" s="31"/>
      <c r="PZP52" s="76"/>
      <c r="PZQ52" s="31"/>
      <c r="PZR52" s="76"/>
      <c r="PZS52" s="31"/>
      <c r="PZT52" s="76"/>
      <c r="PZU52" s="31"/>
      <c r="PZV52" s="76"/>
      <c r="PZW52" s="31"/>
      <c r="PZX52" s="76"/>
      <c r="PZY52" s="24"/>
      <c r="PZZ52" s="76"/>
      <c r="QAA52" s="31"/>
      <c r="QAB52" s="76"/>
      <c r="QAC52" s="31"/>
      <c r="QAD52" s="76"/>
      <c r="QAE52" s="31"/>
      <c r="QAF52" s="76"/>
      <c r="QAG52" s="31"/>
      <c r="QAH52" s="76"/>
      <c r="QAI52" s="24"/>
      <c r="QAJ52" s="76"/>
      <c r="QAK52" s="31"/>
      <c r="QAL52" s="76"/>
      <c r="QAM52" s="31"/>
      <c r="QAN52" s="76"/>
      <c r="QAO52" s="31"/>
      <c r="QAP52" s="76"/>
      <c r="QAQ52" s="24"/>
      <c r="QAR52" s="75"/>
      <c r="QAS52" s="75"/>
      <c r="QAT52" s="75"/>
      <c r="QAU52" s="35"/>
      <c r="QAV52" s="76"/>
      <c r="QAW52" s="35"/>
      <c r="QAX52" s="76"/>
      <c r="QAY52" s="26"/>
      <c r="QAZ52" s="76"/>
      <c r="QBA52" s="26"/>
      <c r="QBB52" s="76"/>
      <c r="QBC52" s="26"/>
      <c r="QBD52" s="76"/>
      <c r="QBE52" s="26"/>
      <c r="QBF52" s="76"/>
      <c r="QBG52" s="26"/>
      <c r="QBH52" s="76"/>
      <c r="QBI52" s="26"/>
      <c r="QBJ52" s="76"/>
      <c r="QBK52" s="26"/>
      <c r="QBL52" s="76"/>
      <c r="QBM52" s="31"/>
      <c r="QBN52" s="76"/>
      <c r="QBO52" s="31"/>
      <c r="QBP52" s="76"/>
      <c r="QBQ52" s="31"/>
      <c r="QBR52" s="76"/>
      <c r="QBS52" s="31"/>
      <c r="QBT52" s="76"/>
      <c r="QBU52" s="31"/>
      <c r="QBV52" s="76"/>
      <c r="QBW52" s="31"/>
      <c r="QBX52" s="76"/>
      <c r="QBY52" s="31"/>
      <c r="QBZ52" s="76"/>
      <c r="QCA52" s="31"/>
      <c r="QCB52" s="76"/>
      <c r="QCC52" s="31"/>
      <c r="QCD52" s="76"/>
      <c r="QCE52" s="31"/>
      <c r="QCF52" s="76"/>
      <c r="QCG52" s="31"/>
      <c r="QCH52" s="77"/>
      <c r="QCI52" s="31"/>
      <c r="QCJ52" s="76"/>
      <c r="QCK52" s="31"/>
      <c r="QCL52" s="76"/>
      <c r="QCM52" s="31"/>
      <c r="QCN52" s="76"/>
      <c r="QCO52" s="31"/>
      <c r="QCP52" s="76"/>
      <c r="QCQ52" s="31"/>
      <c r="QCR52" s="76"/>
      <c r="QCS52" s="31"/>
      <c r="QCT52" s="76"/>
      <c r="QCU52" s="31"/>
      <c r="QCV52" s="76"/>
      <c r="QCW52" s="24"/>
      <c r="QCX52" s="76"/>
      <c r="QCY52" s="31"/>
      <c r="QCZ52" s="76"/>
      <c r="QDA52" s="31"/>
      <c r="QDB52" s="76"/>
      <c r="QDC52" s="31"/>
      <c r="QDD52" s="76"/>
      <c r="QDE52" s="31"/>
      <c r="QDF52" s="76"/>
      <c r="QDG52" s="24"/>
      <c r="QDH52" s="76"/>
      <c r="QDI52" s="31"/>
      <c r="QDJ52" s="76"/>
      <c r="QDK52" s="31"/>
      <c r="QDL52" s="76"/>
      <c r="QDM52" s="31"/>
      <c r="QDN52" s="76"/>
      <c r="QDO52" s="24"/>
      <c r="QDP52" s="75"/>
      <c r="QDQ52" s="75"/>
      <c r="QDR52" s="75"/>
      <c r="QDS52" s="35"/>
      <c r="QDT52" s="76"/>
      <c r="QDU52" s="35"/>
      <c r="QDV52" s="76"/>
      <c r="QDW52" s="26"/>
      <c r="QDX52" s="76"/>
      <c r="QDY52" s="26"/>
      <c r="QDZ52" s="76"/>
      <c r="QEA52" s="26"/>
      <c r="QEB52" s="76"/>
      <c r="QEC52" s="26"/>
      <c r="QED52" s="76"/>
      <c r="QEE52" s="26"/>
      <c r="QEF52" s="76"/>
      <c r="QEG52" s="26"/>
      <c r="QEH52" s="76"/>
      <c r="QEI52" s="26"/>
      <c r="QEJ52" s="76"/>
      <c r="QEK52" s="31"/>
      <c r="QEL52" s="76"/>
      <c r="QEM52" s="31"/>
      <c r="QEN52" s="76"/>
      <c r="QEO52" s="31"/>
      <c r="QEP52" s="76"/>
      <c r="QEQ52" s="31"/>
      <c r="QER52" s="76"/>
      <c r="QES52" s="31"/>
      <c r="QET52" s="76"/>
      <c r="QEU52" s="31"/>
      <c r="QEV52" s="76"/>
      <c r="QEW52" s="31"/>
      <c r="QEX52" s="76"/>
      <c r="QEY52" s="31"/>
      <c r="QEZ52" s="76"/>
      <c r="QFA52" s="31"/>
      <c r="QFB52" s="76"/>
      <c r="QFC52" s="31"/>
      <c r="QFD52" s="76"/>
      <c r="QFE52" s="31"/>
      <c r="QFF52" s="77"/>
      <c r="QFG52" s="31"/>
      <c r="QFH52" s="76"/>
      <c r="QFI52" s="31"/>
      <c r="QFJ52" s="76"/>
      <c r="QFK52" s="31"/>
      <c r="QFL52" s="76"/>
      <c r="QFM52" s="31"/>
      <c r="QFN52" s="76"/>
      <c r="QFO52" s="31"/>
      <c r="QFP52" s="76"/>
      <c r="QFQ52" s="31"/>
      <c r="QFR52" s="76"/>
      <c r="QFS52" s="31"/>
      <c r="QFT52" s="76"/>
      <c r="QFU52" s="24"/>
      <c r="QFV52" s="76"/>
      <c r="QFW52" s="31"/>
      <c r="QFX52" s="76"/>
      <c r="QFY52" s="31"/>
      <c r="QFZ52" s="76"/>
      <c r="QGA52" s="31"/>
      <c r="QGB52" s="76"/>
      <c r="QGC52" s="31"/>
      <c r="QGD52" s="76"/>
      <c r="QGE52" s="24"/>
      <c r="QGF52" s="76"/>
      <c r="QGG52" s="31"/>
      <c r="QGH52" s="76"/>
      <c r="QGI52" s="31"/>
      <c r="QGJ52" s="76"/>
      <c r="QGK52" s="31"/>
      <c r="QGL52" s="76"/>
      <c r="QGM52" s="24"/>
      <c r="QGN52" s="75"/>
      <c r="QGO52" s="75"/>
      <c r="QGP52" s="75"/>
      <c r="QGQ52" s="35"/>
      <c r="QGR52" s="76"/>
      <c r="QGS52" s="35"/>
      <c r="QGT52" s="76"/>
      <c r="QGU52" s="26"/>
      <c r="QGV52" s="76"/>
      <c r="QGW52" s="26"/>
      <c r="QGX52" s="76"/>
      <c r="QGY52" s="26"/>
      <c r="QGZ52" s="76"/>
      <c r="QHA52" s="26"/>
      <c r="QHB52" s="76"/>
      <c r="QHC52" s="26"/>
      <c r="QHD52" s="76"/>
      <c r="QHE52" s="26"/>
      <c r="QHF52" s="76"/>
      <c r="QHG52" s="26"/>
      <c r="QHH52" s="76"/>
      <c r="QHI52" s="31"/>
      <c r="QHJ52" s="76"/>
      <c r="QHK52" s="31"/>
      <c r="QHL52" s="76"/>
      <c r="QHM52" s="31"/>
      <c r="QHN52" s="76"/>
      <c r="QHO52" s="31"/>
      <c r="QHP52" s="76"/>
      <c r="QHQ52" s="31"/>
      <c r="QHR52" s="76"/>
      <c r="QHS52" s="31"/>
      <c r="QHT52" s="76"/>
      <c r="QHU52" s="31"/>
      <c r="QHV52" s="76"/>
      <c r="QHW52" s="31"/>
      <c r="QHX52" s="76"/>
      <c r="QHY52" s="31"/>
      <c r="QHZ52" s="76"/>
      <c r="QIA52" s="31"/>
      <c r="QIB52" s="76"/>
      <c r="QIC52" s="31"/>
      <c r="QID52" s="77"/>
      <c r="QIE52" s="31"/>
      <c r="QIF52" s="76"/>
      <c r="QIG52" s="31"/>
      <c r="QIH52" s="76"/>
      <c r="QII52" s="31"/>
      <c r="QIJ52" s="76"/>
      <c r="QIK52" s="31"/>
      <c r="QIL52" s="76"/>
      <c r="QIM52" s="31"/>
      <c r="QIN52" s="76"/>
      <c r="QIO52" s="31"/>
      <c r="QIP52" s="76"/>
      <c r="QIQ52" s="31"/>
      <c r="QIR52" s="76"/>
      <c r="QIS52" s="24"/>
      <c r="QIT52" s="76"/>
      <c r="QIU52" s="31"/>
      <c r="QIV52" s="76"/>
      <c r="QIW52" s="31"/>
      <c r="QIX52" s="76"/>
      <c r="QIY52" s="31"/>
      <c r="QIZ52" s="76"/>
      <c r="QJA52" s="31"/>
      <c r="QJB52" s="76"/>
      <c r="QJC52" s="24"/>
      <c r="QJD52" s="76"/>
      <c r="QJE52" s="31"/>
      <c r="QJF52" s="76"/>
      <c r="QJG52" s="31"/>
      <c r="QJH52" s="76"/>
      <c r="QJI52" s="31"/>
      <c r="QJJ52" s="76"/>
      <c r="QJK52" s="24"/>
      <c r="QJL52" s="75"/>
      <c r="QJM52" s="75"/>
      <c r="QJN52" s="75"/>
      <c r="QJO52" s="35"/>
      <c r="QJP52" s="76"/>
      <c r="QJQ52" s="35"/>
      <c r="QJR52" s="76"/>
      <c r="QJS52" s="26"/>
      <c r="QJT52" s="76"/>
      <c r="QJU52" s="26"/>
      <c r="QJV52" s="76"/>
      <c r="QJW52" s="26"/>
      <c r="QJX52" s="76"/>
      <c r="QJY52" s="26"/>
      <c r="QJZ52" s="76"/>
      <c r="QKA52" s="26"/>
      <c r="QKB52" s="76"/>
      <c r="QKC52" s="26"/>
      <c r="QKD52" s="76"/>
      <c r="QKE52" s="26"/>
      <c r="QKF52" s="76"/>
      <c r="QKG52" s="31"/>
      <c r="QKH52" s="76"/>
      <c r="QKI52" s="31"/>
      <c r="QKJ52" s="76"/>
      <c r="QKK52" s="31"/>
      <c r="QKL52" s="76"/>
      <c r="QKM52" s="31"/>
      <c r="QKN52" s="76"/>
      <c r="QKO52" s="31"/>
      <c r="QKP52" s="76"/>
      <c r="QKQ52" s="31"/>
      <c r="QKR52" s="76"/>
      <c r="QKS52" s="31"/>
      <c r="QKT52" s="76"/>
      <c r="QKU52" s="31"/>
      <c r="QKV52" s="76"/>
      <c r="QKW52" s="31"/>
      <c r="QKX52" s="76"/>
      <c r="QKY52" s="31"/>
      <c r="QKZ52" s="76"/>
      <c r="QLA52" s="31"/>
      <c r="QLB52" s="77"/>
      <c r="QLC52" s="31"/>
      <c r="QLD52" s="76"/>
      <c r="QLE52" s="31"/>
      <c r="QLF52" s="76"/>
      <c r="QLG52" s="31"/>
      <c r="QLH52" s="76"/>
      <c r="QLI52" s="31"/>
      <c r="QLJ52" s="76"/>
      <c r="QLK52" s="31"/>
      <c r="QLL52" s="76"/>
      <c r="QLM52" s="31"/>
      <c r="QLN52" s="76"/>
      <c r="QLO52" s="31"/>
      <c r="QLP52" s="76"/>
      <c r="QLQ52" s="24"/>
      <c r="QLR52" s="76"/>
      <c r="QLS52" s="31"/>
      <c r="QLT52" s="76"/>
      <c r="QLU52" s="31"/>
      <c r="QLV52" s="76"/>
      <c r="QLW52" s="31"/>
      <c r="QLX52" s="76"/>
      <c r="QLY52" s="31"/>
      <c r="QLZ52" s="76"/>
      <c r="QMA52" s="24"/>
      <c r="QMB52" s="76"/>
      <c r="QMC52" s="31"/>
      <c r="QMD52" s="76"/>
      <c r="QME52" s="31"/>
      <c r="QMF52" s="76"/>
      <c r="QMG52" s="31"/>
      <c r="QMH52" s="76"/>
      <c r="QMI52" s="24"/>
      <c r="QMJ52" s="75"/>
      <c r="QMK52" s="75"/>
      <c r="QML52" s="75"/>
      <c r="QMM52" s="35"/>
      <c r="QMN52" s="76"/>
      <c r="QMO52" s="35"/>
      <c r="QMP52" s="76"/>
      <c r="QMQ52" s="26"/>
      <c r="QMR52" s="76"/>
      <c r="QMS52" s="26"/>
      <c r="QMT52" s="76"/>
      <c r="QMU52" s="26"/>
      <c r="QMV52" s="76"/>
      <c r="QMW52" s="26"/>
      <c r="QMX52" s="76"/>
      <c r="QMY52" s="26"/>
      <c r="QMZ52" s="76"/>
      <c r="QNA52" s="26"/>
      <c r="QNB52" s="76"/>
      <c r="QNC52" s="26"/>
      <c r="QND52" s="76"/>
      <c r="QNE52" s="31"/>
      <c r="QNF52" s="76"/>
      <c r="QNG52" s="31"/>
      <c r="QNH52" s="76"/>
      <c r="QNI52" s="31"/>
      <c r="QNJ52" s="76"/>
      <c r="QNK52" s="31"/>
      <c r="QNL52" s="76"/>
      <c r="QNM52" s="31"/>
      <c r="QNN52" s="76"/>
      <c r="QNO52" s="31"/>
      <c r="QNP52" s="76"/>
      <c r="QNQ52" s="31"/>
      <c r="QNR52" s="76"/>
      <c r="QNS52" s="31"/>
      <c r="QNT52" s="76"/>
      <c r="QNU52" s="31"/>
      <c r="QNV52" s="76"/>
      <c r="QNW52" s="31"/>
      <c r="QNX52" s="76"/>
      <c r="QNY52" s="31"/>
      <c r="QNZ52" s="77"/>
      <c r="QOA52" s="31"/>
      <c r="QOB52" s="76"/>
      <c r="QOC52" s="31"/>
      <c r="QOD52" s="76"/>
      <c r="QOE52" s="31"/>
      <c r="QOF52" s="76"/>
      <c r="QOG52" s="31"/>
      <c r="QOH52" s="76"/>
      <c r="QOI52" s="31"/>
      <c r="QOJ52" s="76"/>
      <c r="QOK52" s="31"/>
      <c r="QOL52" s="76"/>
      <c r="QOM52" s="31"/>
      <c r="QON52" s="76"/>
      <c r="QOO52" s="24"/>
      <c r="QOP52" s="76"/>
      <c r="QOQ52" s="31"/>
      <c r="QOR52" s="76"/>
      <c r="QOS52" s="31"/>
      <c r="QOT52" s="76"/>
      <c r="QOU52" s="31"/>
      <c r="QOV52" s="76"/>
      <c r="QOW52" s="31"/>
      <c r="QOX52" s="76"/>
      <c r="QOY52" s="24"/>
      <c r="QOZ52" s="76"/>
      <c r="QPA52" s="31"/>
      <c r="QPB52" s="76"/>
      <c r="QPC52" s="31"/>
      <c r="QPD52" s="76"/>
      <c r="QPE52" s="31"/>
      <c r="QPF52" s="76"/>
      <c r="QPG52" s="24"/>
      <c r="QPH52" s="75"/>
      <c r="QPI52" s="75"/>
      <c r="QPJ52" s="75"/>
      <c r="QPK52" s="35"/>
      <c r="QPL52" s="76"/>
      <c r="QPM52" s="35"/>
      <c r="QPN52" s="76"/>
      <c r="QPO52" s="26"/>
      <c r="QPP52" s="76"/>
      <c r="QPQ52" s="26"/>
      <c r="QPR52" s="76"/>
      <c r="QPS52" s="26"/>
      <c r="QPT52" s="76"/>
      <c r="QPU52" s="26"/>
      <c r="QPV52" s="76"/>
      <c r="QPW52" s="26"/>
      <c r="QPX52" s="76"/>
      <c r="QPY52" s="26"/>
      <c r="QPZ52" s="76"/>
      <c r="QQA52" s="26"/>
      <c r="QQB52" s="76"/>
      <c r="QQC52" s="31"/>
      <c r="QQD52" s="76"/>
      <c r="QQE52" s="31"/>
      <c r="QQF52" s="76"/>
      <c r="QQG52" s="31"/>
      <c r="QQH52" s="76"/>
      <c r="QQI52" s="31"/>
      <c r="QQJ52" s="76"/>
      <c r="QQK52" s="31"/>
      <c r="QQL52" s="76"/>
      <c r="QQM52" s="31"/>
      <c r="QQN52" s="76"/>
      <c r="QQO52" s="31"/>
      <c r="QQP52" s="76"/>
      <c r="QQQ52" s="31"/>
      <c r="QQR52" s="76"/>
      <c r="QQS52" s="31"/>
      <c r="QQT52" s="76"/>
      <c r="QQU52" s="31"/>
      <c r="QQV52" s="76"/>
      <c r="QQW52" s="31"/>
      <c r="QQX52" s="77"/>
      <c r="QQY52" s="31"/>
      <c r="QQZ52" s="76"/>
      <c r="QRA52" s="31"/>
      <c r="QRB52" s="76"/>
      <c r="QRC52" s="31"/>
      <c r="QRD52" s="76"/>
      <c r="QRE52" s="31"/>
      <c r="QRF52" s="76"/>
      <c r="QRG52" s="31"/>
      <c r="QRH52" s="76"/>
      <c r="QRI52" s="31"/>
      <c r="QRJ52" s="76"/>
      <c r="QRK52" s="31"/>
      <c r="QRL52" s="76"/>
      <c r="QRM52" s="24"/>
      <c r="QRN52" s="76"/>
      <c r="QRO52" s="31"/>
      <c r="QRP52" s="76"/>
      <c r="QRQ52" s="31"/>
      <c r="QRR52" s="76"/>
      <c r="QRS52" s="31"/>
      <c r="QRT52" s="76"/>
      <c r="QRU52" s="31"/>
      <c r="QRV52" s="76"/>
      <c r="QRW52" s="24"/>
      <c r="QRX52" s="76"/>
      <c r="QRY52" s="31"/>
      <c r="QRZ52" s="76"/>
      <c r="QSA52" s="31"/>
      <c r="QSB52" s="76"/>
      <c r="QSC52" s="31"/>
      <c r="QSD52" s="76"/>
      <c r="QSE52" s="24"/>
      <c r="QSF52" s="75"/>
      <c r="QSG52" s="75"/>
      <c r="QSH52" s="75"/>
      <c r="QSI52" s="35"/>
      <c r="QSJ52" s="76"/>
      <c r="QSK52" s="35"/>
      <c r="QSL52" s="76"/>
      <c r="QSM52" s="26"/>
      <c r="QSN52" s="76"/>
      <c r="QSO52" s="26"/>
      <c r="QSP52" s="76"/>
      <c r="QSQ52" s="26"/>
      <c r="QSR52" s="76"/>
      <c r="QSS52" s="26"/>
      <c r="QST52" s="76"/>
      <c r="QSU52" s="26"/>
      <c r="QSV52" s="76"/>
      <c r="QSW52" s="26"/>
      <c r="QSX52" s="76"/>
      <c r="QSY52" s="26"/>
      <c r="QSZ52" s="76"/>
      <c r="QTA52" s="31"/>
      <c r="QTB52" s="76"/>
      <c r="QTC52" s="31"/>
      <c r="QTD52" s="76"/>
      <c r="QTE52" s="31"/>
      <c r="QTF52" s="76"/>
      <c r="QTG52" s="31"/>
      <c r="QTH52" s="76"/>
      <c r="QTI52" s="31"/>
      <c r="QTJ52" s="76"/>
      <c r="QTK52" s="31"/>
      <c r="QTL52" s="76"/>
      <c r="QTM52" s="31"/>
      <c r="QTN52" s="76"/>
      <c r="QTO52" s="31"/>
      <c r="QTP52" s="76"/>
      <c r="QTQ52" s="31"/>
      <c r="QTR52" s="76"/>
      <c r="QTS52" s="31"/>
      <c r="QTT52" s="76"/>
      <c r="QTU52" s="31"/>
      <c r="QTV52" s="77"/>
      <c r="QTW52" s="31"/>
      <c r="QTX52" s="76"/>
      <c r="QTY52" s="31"/>
      <c r="QTZ52" s="76"/>
      <c r="QUA52" s="31"/>
      <c r="QUB52" s="76"/>
      <c r="QUC52" s="31"/>
      <c r="QUD52" s="76"/>
      <c r="QUE52" s="31"/>
      <c r="QUF52" s="76"/>
      <c r="QUG52" s="31"/>
      <c r="QUH52" s="76"/>
      <c r="QUI52" s="31"/>
      <c r="QUJ52" s="76"/>
      <c r="QUK52" s="24"/>
      <c r="QUL52" s="76"/>
      <c r="QUM52" s="31"/>
      <c r="QUN52" s="76"/>
      <c r="QUO52" s="31"/>
      <c r="QUP52" s="76"/>
      <c r="QUQ52" s="31"/>
      <c r="QUR52" s="76"/>
      <c r="QUS52" s="31"/>
      <c r="QUT52" s="76"/>
      <c r="QUU52" s="24"/>
      <c r="QUV52" s="76"/>
      <c r="QUW52" s="31"/>
      <c r="QUX52" s="76"/>
      <c r="QUY52" s="31"/>
      <c r="QUZ52" s="76"/>
      <c r="QVA52" s="31"/>
      <c r="QVB52" s="76"/>
      <c r="QVC52" s="24"/>
      <c r="QVD52" s="75"/>
      <c r="QVE52" s="75"/>
      <c r="QVF52" s="75"/>
      <c r="QVG52" s="35"/>
      <c r="QVH52" s="76"/>
      <c r="QVI52" s="35"/>
      <c r="QVJ52" s="76"/>
      <c r="QVK52" s="26"/>
      <c r="QVL52" s="76"/>
      <c r="QVM52" s="26"/>
      <c r="QVN52" s="76"/>
      <c r="QVO52" s="26"/>
      <c r="QVP52" s="76"/>
      <c r="QVQ52" s="26"/>
      <c r="QVR52" s="76"/>
      <c r="QVS52" s="26"/>
      <c r="QVT52" s="76"/>
      <c r="QVU52" s="26"/>
      <c r="QVV52" s="76"/>
      <c r="QVW52" s="26"/>
      <c r="QVX52" s="76"/>
      <c r="QVY52" s="31"/>
      <c r="QVZ52" s="76"/>
      <c r="QWA52" s="31"/>
      <c r="QWB52" s="76"/>
      <c r="QWC52" s="31"/>
      <c r="QWD52" s="76"/>
      <c r="QWE52" s="31"/>
      <c r="QWF52" s="76"/>
      <c r="QWG52" s="31"/>
      <c r="QWH52" s="76"/>
      <c r="QWI52" s="31"/>
      <c r="QWJ52" s="76"/>
      <c r="QWK52" s="31"/>
      <c r="QWL52" s="76"/>
      <c r="QWM52" s="31"/>
      <c r="QWN52" s="76"/>
      <c r="QWO52" s="31"/>
      <c r="QWP52" s="76"/>
      <c r="QWQ52" s="31"/>
      <c r="QWR52" s="76"/>
      <c r="QWS52" s="31"/>
      <c r="QWT52" s="77"/>
      <c r="QWU52" s="31"/>
      <c r="QWV52" s="76"/>
      <c r="QWW52" s="31"/>
      <c r="QWX52" s="76"/>
      <c r="QWY52" s="31"/>
      <c r="QWZ52" s="76"/>
      <c r="QXA52" s="31"/>
      <c r="QXB52" s="76"/>
      <c r="QXC52" s="31"/>
      <c r="QXD52" s="76"/>
      <c r="QXE52" s="31"/>
      <c r="QXF52" s="76"/>
      <c r="QXG52" s="31"/>
      <c r="QXH52" s="76"/>
      <c r="QXI52" s="24"/>
      <c r="QXJ52" s="76"/>
      <c r="QXK52" s="31"/>
      <c r="QXL52" s="76"/>
      <c r="QXM52" s="31"/>
      <c r="QXN52" s="76"/>
      <c r="QXO52" s="31"/>
      <c r="QXP52" s="76"/>
      <c r="QXQ52" s="31"/>
      <c r="QXR52" s="76"/>
      <c r="QXS52" s="24"/>
      <c r="QXT52" s="76"/>
      <c r="QXU52" s="31"/>
      <c r="QXV52" s="76"/>
      <c r="QXW52" s="31"/>
      <c r="QXX52" s="76"/>
      <c r="QXY52" s="31"/>
      <c r="QXZ52" s="76"/>
      <c r="QYA52" s="24"/>
      <c r="QYB52" s="75"/>
      <c r="QYC52" s="75"/>
      <c r="QYD52" s="75"/>
      <c r="QYE52" s="35"/>
      <c r="QYF52" s="76"/>
      <c r="QYG52" s="35"/>
      <c r="QYH52" s="76"/>
      <c r="QYI52" s="26"/>
      <c r="QYJ52" s="76"/>
      <c r="QYK52" s="26"/>
      <c r="QYL52" s="76"/>
      <c r="QYM52" s="26"/>
      <c r="QYN52" s="76"/>
      <c r="QYO52" s="26"/>
      <c r="QYP52" s="76"/>
      <c r="QYQ52" s="26"/>
      <c r="QYR52" s="76"/>
      <c r="QYS52" s="26"/>
      <c r="QYT52" s="76"/>
      <c r="QYU52" s="26"/>
      <c r="QYV52" s="76"/>
      <c r="QYW52" s="31"/>
      <c r="QYX52" s="76"/>
      <c r="QYY52" s="31"/>
      <c r="QYZ52" s="76"/>
      <c r="QZA52" s="31"/>
      <c r="QZB52" s="76"/>
      <c r="QZC52" s="31"/>
      <c r="QZD52" s="76"/>
      <c r="QZE52" s="31"/>
      <c r="QZF52" s="76"/>
      <c r="QZG52" s="31"/>
      <c r="QZH52" s="76"/>
      <c r="QZI52" s="31"/>
      <c r="QZJ52" s="76"/>
      <c r="QZK52" s="31"/>
      <c r="QZL52" s="76"/>
      <c r="QZM52" s="31"/>
      <c r="QZN52" s="76"/>
      <c r="QZO52" s="31"/>
      <c r="QZP52" s="76"/>
      <c r="QZQ52" s="31"/>
      <c r="QZR52" s="77"/>
      <c r="QZS52" s="31"/>
      <c r="QZT52" s="76"/>
      <c r="QZU52" s="31"/>
      <c r="QZV52" s="76"/>
      <c r="QZW52" s="31"/>
      <c r="QZX52" s="76"/>
      <c r="QZY52" s="31"/>
      <c r="QZZ52" s="76"/>
      <c r="RAA52" s="31"/>
      <c r="RAB52" s="76"/>
      <c r="RAC52" s="31"/>
      <c r="RAD52" s="76"/>
      <c r="RAE52" s="31"/>
      <c r="RAF52" s="76"/>
      <c r="RAG52" s="24"/>
      <c r="RAH52" s="76"/>
      <c r="RAI52" s="31"/>
      <c r="RAJ52" s="76"/>
      <c r="RAK52" s="31"/>
      <c r="RAL52" s="76"/>
      <c r="RAM52" s="31"/>
      <c r="RAN52" s="76"/>
      <c r="RAO52" s="31"/>
      <c r="RAP52" s="76"/>
      <c r="RAQ52" s="24"/>
      <c r="RAR52" s="76"/>
      <c r="RAS52" s="31"/>
      <c r="RAT52" s="76"/>
      <c r="RAU52" s="31"/>
      <c r="RAV52" s="76"/>
      <c r="RAW52" s="31"/>
      <c r="RAX52" s="76"/>
      <c r="RAY52" s="24"/>
      <c r="RAZ52" s="75"/>
      <c r="RBA52" s="75"/>
      <c r="RBB52" s="75"/>
      <c r="RBC52" s="35"/>
      <c r="RBD52" s="76"/>
      <c r="RBE52" s="35"/>
      <c r="RBF52" s="76"/>
      <c r="RBG52" s="26"/>
      <c r="RBH52" s="76"/>
      <c r="RBI52" s="26"/>
      <c r="RBJ52" s="76"/>
      <c r="RBK52" s="26"/>
      <c r="RBL52" s="76"/>
      <c r="RBM52" s="26"/>
      <c r="RBN52" s="76"/>
      <c r="RBO52" s="26"/>
      <c r="RBP52" s="76"/>
      <c r="RBQ52" s="26"/>
      <c r="RBR52" s="76"/>
      <c r="RBS52" s="26"/>
      <c r="RBT52" s="76"/>
      <c r="RBU52" s="31"/>
      <c r="RBV52" s="76"/>
      <c r="RBW52" s="31"/>
      <c r="RBX52" s="76"/>
      <c r="RBY52" s="31"/>
      <c r="RBZ52" s="76"/>
      <c r="RCA52" s="31"/>
      <c r="RCB52" s="76"/>
      <c r="RCC52" s="31"/>
      <c r="RCD52" s="76"/>
      <c r="RCE52" s="31"/>
      <c r="RCF52" s="76"/>
      <c r="RCG52" s="31"/>
      <c r="RCH52" s="76"/>
      <c r="RCI52" s="31"/>
      <c r="RCJ52" s="76"/>
      <c r="RCK52" s="31"/>
      <c r="RCL52" s="76"/>
      <c r="RCM52" s="31"/>
      <c r="RCN52" s="76"/>
      <c r="RCO52" s="31"/>
      <c r="RCP52" s="77"/>
      <c r="RCQ52" s="31"/>
      <c r="RCR52" s="76"/>
      <c r="RCS52" s="31"/>
      <c r="RCT52" s="76"/>
      <c r="RCU52" s="31"/>
      <c r="RCV52" s="76"/>
      <c r="RCW52" s="31"/>
      <c r="RCX52" s="76"/>
      <c r="RCY52" s="31"/>
      <c r="RCZ52" s="76"/>
      <c r="RDA52" s="31"/>
      <c r="RDB52" s="76"/>
      <c r="RDC52" s="31"/>
      <c r="RDD52" s="76"/>
      <c r="RDE52" s="24"/>
      <c r="RDF52" s="76"/>
      <c r="RDG52" s="31"/>
      <c r="RDH52" s="76"/>
      <c r="RDI52" s="31"/>
      <c r="RDJ52" s="76"/>
      <c r="RDK52" s="31"/>
      <c r="RDL52" s="76"/>
      <c r="RDM52" s="31"/>
      <c r="RDN52" s="76"/>
      <c r="RDO52" s="24"/>
      <c r="RDP52" s="76"/>
      <c r="RDQ52" s="31"/>
      <c r="RDR52" s="76"/>
      <c r="RDS52" s="31"/>
      <c r="RDT52" s="76"/>
      <c r="RDU52" s="31"/>
      <c r="RDV52" s="76"/>
      <c r="RDW52" s="24"/>
      <c r="RDX52" s="75"/>
      <c r="RDY52" s="75"/>
      <c r="RDZ52" s="75"/>
      <c r="REA52" s="35"/>
      <c r="REB52" s="76"/>
      <c r="REC52" s="35"/>
      <c r="RED52" s="76"/>
      <c r="REE52" s="26"/>
      <c r="REF52" s="76"/>
      <c r="REG52" s="26"/>
      <c r="REH52" s="76"/>
      <c r="REI52" s="26"/>
      <c r="REJ52" s="76"/>
      <c r="REK52" s="26"/>
      <c r="REL52" s="76"/>
      <c r="REM52" s="26"/>
      <c r="REN52" s="76"/>
      <c r="REO52" s="26"/>
      <c r="REP52" s="76"/>
      <c r="REQ52" s="26"/>
      <c r="RER52" s="76"/>
      <c r="RES52" s="31"/>
      <c r="RET52" s="76"/>
      <c r="REU52" s="31"/>
      <c r="REV52" s="76"/>
      <c r="REW52" s="31"/>
      <c r="REX52" s="76"/>
      <c r="REY52" s="31"/>
      <c r="REZ52" s="76"/>
      <c r="RFA52" s="31"/>
      <c r="RFB52" s="76"/>
      <c r="RFC52" s="31"/>
      <c r="RFD52" s="76"/>
      <c r="RFE52" s="31"/>
      <c r="RFF52" s="76"/>
      <c r="RFG52" s="31"/>
      <c r="RFH52" s="76"/>
      <c r="RFI52" s="31"/>
      <c r="RFJ52" s="76"/>
      <c r="RFK52" s="31"/>
      <c r="RFL52" s="76"/>
      <c r="RFM52" s="31"/>
      <c r="RFN52" s="77"/>
      <c r="RFO52" s="31"/>
      <c r="RFP52" s="76"/>
      <c r="RFQ52" s="31"/>
      <c r="RFR52" s="76"/>
      <c r="RFS52" s="31"/>
      <c r="RFT52" s="76"/>
      <c r="RFU52" s="31"/>
      <c r="RFV52" s="76"/>
      <c r="RFW52" s="31"/>
      <c r="RFX52" s="76"/>
      <c r="RFY52" s="31"/>
      <c r="RFZ52" s="76"/>
      <c r="RGA52" s="31"/>
      <c r="RGB52" s="76"/>
      <c r="RGC52" s="24"/>
      <c r="RGD52" s="76"/>
      <c r="RGE52" s="31"/>
      <c r="RGF52" s="76"/>
      <c r="RGG52" s="31"/>
      <c r="RGH52" s="76"/>
      <c r="RGI52" s="31"/>
      <c r="RGJ52" s="76"/>
      <c r="RGK52" s="31"/>
      <c r="RGL52" s="76"/>
      <c r="RGM52" s="24"/>
      <c r="RGN52" s="76"/>
      <c r="RGO52" s="31"/>
      <c r="RGP52" s="76"/>
      <c r="RGQ52" s="31"/>
      <c r="RGR52" s="76"/>
      <c r="RGS52" s="31"/>
      <c r="RGT52" s="76"/>
      <c r="RGU52" s="24"/>
      <c r="RGV52" s="75"/>
      <c r="RGW52" s="75"/>
      <c r="RGX52" s="75"/>
      <c r="RGY52" s="35"/>
      <c r="RGZ52" s="76"/>
      <c r="RHA52" s="35"/>
      <c r="RHB52" s="76"/>
      <c r="RHC52" s="26"/>
      <c r="RHD52" s="76"/>
      <c r="RHE52" s="26"/>
      <c r="RHF52" s="76"/>
      <c r="RHG52" s="26"/>
      <c r="RHH52" s="76"/>
      <c r="RHI52" s="26"/>
      <c r="RHJ52" s="76"/>
      <c r="RHK52" s="26"/>
      <c r="RHL52" s="76"/>
      <c r="RHM52" s="26"/>
      <c r="RHN52" s="76"/>
      <c r="RHO52" s="26"/>
      <c r="RHP52" s="76"/>
      <c r="RHQ52" s="31"/>
      <c r="RHR52" s="76"/>
      <c r="RHS52" s="31"/>
      <c r="RHT52" s="76"/>
      <c r="RHU52" s="31"/>
      <c r="RHV52" s="76"/>
      <c r="RHW52" s="31"/>
      <c r="RHX52" s="76"/>
      <c r="RHY52" s="31"/>
      <c r="RHZ52" s="76"/>
      <c r="RIA52" s="31"/>
      <c r="RIB52" s="76"/>
      <c r="RIC52" s="31"/>
      <c r="RID52" s="76"/>
      <c r="RIE52" s="31"/>
      <c r="RIF52" s="76"/>
      <c r="RIG52" s="31"/>
      <c r="RIH52" s="76"/>
      <c r="RII52" s="31"/>
      <c r="RIJ52" s="76"/>
      <c r="RIK52" s="31"/>
      <c r="RIL52" s="77"/>
      <c r="RIM52" s="31"/>
      <c r="RIN52" s="76"/>
      <c r="RIO52" s="31"/>
      <c r="RIP52" s="76"/>
      <c r="RIQ52" s="31"/>
      <c r="RIR52" s="76"/>
      <c r="RIS52" s="31"/>
      <c r="RIT52" s="76"/>
      <c r="RIU52" s="31"/>
      <c r="RIV52" s="76"/>
      <c r="RIW52" s="31"/>
      <c r="RIX52" s="76"/>
      <c r="RIY52" s="31"/>
      <c r="RIZ52" s="76"/>
      <c r="RJA52" s="24"/>
      <c r="RJB52" s="76"/>
      <c r="RJC52" s="31"/>
      <c r="RJD52" s="76"/>
      <c r="RJE52" s="31"/>
      <c r="RJF52" s="76"/>
      <c r="RJG52" s="31"/>
      <c r="RJH52" s="76"/>
      <c r="RJI52" s="31"/>
      <c r="RJJ52" s="76"/>
      <c r="RJK52" s="24"/>
      <c r="RJL52" s="76"/>
      <c r="RJM52" s="31"/>
      <c r="RJN52" s="76"/>
      <c r="RJO52" s="31"/>
      <c r="RJP52" s="76"/>
      <c r="RJQ52" s="31"/>
      <c r="RJR52" s="76"/>
      <c r="RJS52" s="24"/>
      <c r="RJT52" s="75"/>
      <c r="RJU52" s="75"/>
      <c r="RJV52" s="75"/>
      <c r="RJW52" s="35"/>
      <c r="RJX52" s="76"/>
      <c r="RJY52" s="35"/>
      <c r="RJZ52" s="76"/>
      <c r="RKA52" s="26"/>
      <c r="RKB52" s="76"/>
      <c r="RKC52" s="26"/>
      <c r="RKD52" s="76"/>
      <c r="RKE52" s="26"/>
      <c r="RKF52" s="76"/>
      <c r="RKG52" s="26"/>
      <c r="RKH52" s="76"/>
      <c r="RKI52" s="26"/>
      <c r="RKJ52" s="76"/>
      <c r="RKK52" s="26"/>
      <c r="RKL52" s="76"/>
      <c r="RKM52" s="26"/>
      <c r="RKN52" s="76"/>
      <c r="RKO52" s="31"/>
      <c r="RKP52" s="76"/>
      <c r="RKQ52" s="31"/>
      <c r="RKR52" s="76"/>
      <c r="RKS52" s="31"/>
      <c r="RKT52" s="76"/>
      <c r="RKU52" s="31"/>
      <c r="RKV52" s="76"/>
      <c r="RKW52" s="31"/>
      <c r="RKX52" s="76"/>
      <c r="RKY52" s="31"/>
      <c r="RKZ52" s="76"/>
      <c r="RLA52" s="31"/>
      <c r="RLB52" s="76"/>
      <c r="RLC52" s="31"/>
      <c r="RLD52" s="76"/>
      <c r="RLE52" s="31"/>
      <c r="RLF52" s="76"/>
      <c r="RLG52" s="31"/>
      <c r="RLH52" s="76"/>
      <c r="RLI52" s="31"/>
      <c r="RLJ52" s="77"/>
      <c r="RLK52" s="31"/>
      <c r="RLL52" s="76"/>
      <c r="RLM52" s="31"/>
      <c r="RLN52" s="76"/>
      <c r="RLO52" s="31"/>
      <c r="RLP52" s="76"/>
      <c r="RLQ52" s="31"/>
      <c r="RLR52" s="76"/>
      <c r="RLS52" s="31"/>
      <c r="RLT52" s="76"/>
      <c r="RLU52" s="31"/>
      <c r="RLV52" s="76"/>
      <c r="RLW52" s="31"/>
      <c r="RLX52" s="76"/>
      <c r="RLY52" s="24"/>
      <c r="RLZ52" s="76"/>
      <c r="RMA52" s="31"/>
      <c r="RMB52" s="76"/>
      <c r="RMC52" s="31"/>
      <c r="RMD52" s="76"/>
      <c r="RME52" s="31"/>
      <c r="RMF52" s="76"/>
      <c r="RMG52" s="31"/>
      <c r="RMH52" s="76"/>
      <c r="RMI52" s="24"/>
      <c r="RMJ52" s="76"/>
      <c r="RMK52" s="31"/>
      <c r="RML52" s="76"/>
      <c r="RMM52" s="31"/>
      <c r="RMN52" s="76"/>
      <c r="RMO52" s="31"/>
      <c r="RMP52" s="76"/>
      <c r="RMQ52" s="24"/>
      <c r="RMR52" s="75"/>
      <c r="RMS52" s="75"/>
      <c r="RMT52" s="75"/>
      <c r="RMU52" s="35"/>
      <c r="RMV52" s="76"/>
      <c r="RMW52" s="35"/>
      <c r="RMX52" s="76"/>
      <c r="RMY52" s="26"/>
      <c r="RMZ52" s="76"/>
      <c r="RNA52" s="26"/>
      <c r="RNB52" s="76"/>
      <c r="RNC52" s="26"/>
      <c r="RND52" s="76"/>
      <c r="RNE52" s="26"/>
      <c r="RNF52" s="76"/>
      <c r="RNG52" s="26"/>
      <c r="RNH52" s="76"/>
      <c r="RNI52" s="26"/>
      <c r="RNJ52" s="76"/>
      <c r="RNK52" s="26"/>
      <c r="RNL52" s="76"/>
      <c r="RNM52" s="31"/>
      <c r="RNN52" s="76"/>
      <c r="RNO52" s="31"/>
      <c r="RNP52" s="76"/>
      <c r="RNQ52" s="31"/>
      <c r="RNR52" s="76"/>
      <c r="RNS52" s="31"/>
      <c r="RNT52" s="76"/>
      <c r="RNU52" s="31"/>
      <c r="RNV52" s="76"/>
      <c r="RNW52" s="31"/>
      <c r="RNX52" s="76"/>
      <c r="RNY52" s="31"/>
      <c r="RNZ52" s="76"/>
      <c r="ROA52" s="31"/>
      <c r="ROB52" s="76"/>
      <c r="ROC52" s="31"/>
      <c r="ROD52" s="76"/>
      <c r="ROE52" s="31"/>
      <c r="ROF52" s="76"/>
      <c r="ROG52" s="31"/>
      <c r="ROH52" s="77"/>
      <c r="ROI52" s="31"/>
      <c r="ROJ52" s="76"/>
      <c r="ROK52" s="31"/>
      <c r="ROL52" s="76"/>
      <c r="ROM52" s="31"/>
      <c r="RON52" s="76"/>
      <c r="ROO52" s="31"/>
      <c r="ROP52" s="76"/>
      <c r="ROQ52" s="31"/>
      <c r="ROR52" s="76"/>
      <c r="ROS52" s="31"/>
      <c r="ROT52" s="76"/>
      <c r="ROU52" s="31"/>
      <c r="ROV52" s="76"/>
      <c r="ROW52" s="24"/>
      <c r="ROX52" s="76"/>
      <c r="ROY52" s="31"/>
      <c r="ROZ52" s="76"/>
      <c r="RPA52" s="31"/>
      <c r="RPB52" s="76"/>
      <c r="RPC52" s="31"/>
      <c r="RPD52" s="76"/>
      <c r="RPE52" s="31"/>
      <c r="RPF52" s="76"/>
      <c r="RPG52" s="24"/>
      <c r="RPH52" s="76"/>
      <c r="RPI52" s="31"/>
      <c r="RPJ52" s="76"/>
      <c r="RPK52" s="31"/>
      <c r="RPL52" s="76"/>
      <c r="RPM52" s="31"/>
      <c r="RPN52" s="76"/>
      <c r="RPO52" s="24"/>
      <c r="RPP52" s="75"/>
      <c r="RPQ52" s="75"/>
      <c r="RPR52" s="75"/>
      <c r="RPS52" s="35"/>
      <c r="RPT52" s="76"/>
      <c r="RPU52" s="35"/>
      <c r="RPV52" s="76"/>
      <c r="RPW52" s="26"/>
      <c r="RPX52" s="76"/>
      <c r="RPY52" s="26"/>
      <c r="RPZ52" s="76"/>
      <c r="RQA52" s="26"/>
      <c r="RQB52" s="76"/>
      <c r="RQC52" s="26"/>
      <c r="RQD52" s="76"/>
      <c r="RQE52" s="26"/>
      <c r="RQF52" s="76"/>
      <c r="RQG52" s="26"/>
      <c r="RQH52" s="76"/>
      <c r="RQI52" s="26"/>
      <c r="RQJ52" s="76"/>
      <c r="RQK52" s="31"/>
      <c r="RQL52" s="76"/>
      <c r="RQM52" s="31"/>
      <c r="RQN52" s="76"/>
      <c r="RQO52" s="31"/>
      <c r="RQP52" s="76"/>
      <c r="RQQ52" s="31"/>
      <c r="RQR52" s="76"/>
      <c r="RQS52" s="31"/>
      <c r="RQT52" s="76"/>
      <c r="RQU52" s="31"/>
      <c r="RQV52" s="76"/>
      <c r="RQW52" s="31"/>
      <c r="RQX52" s="76"/>
      <c r="RQY52" s="31"/>
      <c r="RQZ52" s="76"/>
      <c r="RRA52" s="31"/>
      <c r="RRB52" s="76"/>
      <c r="RRC52" s="31"/>
      <c r="RRD52" s="76"/>
      <c r="RRE52" s="31"/>
      <c r="RRF52" s="77"/>
      <c r="RRG52" s="31"/>
      <c r="RRH52" s="76"/>
      <c r="RRI52" s="31"/>
      <c r="RRJ52" s="76"/>
      <c r="RRK52" s="31"/>
      <c r="RRL52" s="76"/>
      <c r="RRM52" s="31"/>
      <c r="RRN52" s="76"/>
      <c r="RRO52" s="31"/>
      <c r="RRP52" s="76"/>
      <c r="RRQ52" s="31"/>
      <c r="RRR52" s="76"/>
      <c r="RRS52" s="31"/>
      <c r="RRT52" s="76"/>
      <c r="RRU52" s="24"/>
      <c r="RRV52" s="76"/>
      <c r="RRW52" s="31"/>
      <c r="RRX52" s="76"/>
      <c r="RRY52" s="31"/>
      <c r="RRZ52" s="76"/>
      <c r="RSA52" s="31"/>
      <c r="RSB52" s="76"/>
      <c r="RSC52" s="31"/>
      <c r="RSD52" s="76"/>
      <c r="RSE52" s="24"/>
      <c r="RSF52" s="76"/>
      <c r="RSG52" s="31"/>
      <c r="RSH52" s="76"/>
      <c r="RSI52" s="31"/>
      <c r="RSJ52" s="76"/>
      <c r="RSK52" s="31"/>
      <c r="RSL52" s="76"/>
      <c r="RSM52" s="24"/>
      <c r="RSN52" s="75"/>
      <c r="RSO52" s="75"/>
      <c r="RSP52" s="75"/>
      <c r="RSQ52" s="35"/>
      <c r="RSR52" s="76"/>
      <c r="RSS52" s="35"/>
      <c r="RST52" s="76"/>
      <c r="RSU52" s="26"/>
      <c r="RSV52" s="76"/>
      <c r="RSW52" s="26"/>
      <c r="RSX52" s="76"/>
      <c r="RSY52" s="26"/>
      <c r="RSZ52" s="76"/>
      <c r="RTA52" s="26"/>
      <c r="RTB52" s="76"/>
      <c r="RTC52" s="26"/>
      <c r="RTD52" s="76"/>
      <c r="RTE52" s="26"/>
      <c r="RTF52" s="76"/>
      <c r="RTG52" s="26"/>
      <c r="RTH52" s="76"/>
      <c r="RTI52" s="31"/>
      <c r="RTJ52" s="76"/>
      <c r="RTK52" s="31"/>
      <c r="RTL52" s="76"/>
      <c r="RTM52" s="31"/>
      <c r="RTN52" s="76"/>
      <c r="RTO52" s="31"/>
      <c r="RTP52" s="76"/>
      <c r="RTQ52" s="31"/>
      <c r="RTR52" s="76"/>
      <c r="RTS52" s="31"/>
      <c r="RTT52" s="76"/>
      <c r="RTU52" s="31"/>
      <c r="RTV52" s="76"/>
      <c r="RTW52" s="31"/>
      <c r="RTX52" s="76"/>
      <c r="RTY52" s="31"/>
      <c r="RTZ52" s="76"/>
      <c r="RUA52" s="31"/>
      <c r="RUB52" s="76"/>
      <c r="RUC52" s="31"/>
      <c r="RUD52" s="77"/>
      <c r="RUE52" s="31"/>
      <c r="RUF52" s="76"/>
      <c r="RUG52" s="31"/>
      <c r="RUH52" s="76"/>
      <c r="RUI52" s="31"/>
      <c r="RUJ52" s="76"/>
      <c r="RUK52" s="31"/>
      <c r="RUL52" s="76"/>
      <c r="RUM52" s="31"/>
      <c r="RUN52" s="76"/>
      <c r="RUO52" s="31"/>
      <c r="RUP52" s="76"/>
      <c r="RUQ52" s="31"/>
      <c r="RUR52" s="76"/>
      <c r="RUS52" s="24"/>
      <c r="RUT52" s="76"/>
      <c r="RUU52" s="31"/>
      <c r="RUV52" s="76"/>
      <c r="RUW52" s="31"/>
      <c r="RUX52" s="76"/>
      <c r="RUY52" s="31"/>
      <c r="RUZ52" s="76"/>
      <c r="RVA52" s="31"/>
      <c r="RVB52" s="76"/>
      <c r="RVC52" s="24"/>
      <c r="RVD52" s="76"/>
      <c r="RVE52" s="31"/>
      <c r="RVF52" s="76"/>
      <c r="RVG52" s="31"/>
      <c r="RVH52" s="76"/>
      <c r="RVI52" s="31"/>
      <c r="RVJ52" s="76"/>
      <c r="RVK52" s="24"/>
      <c r="RVL52" s="75"/>
      <c r="RVM52" s="75"/>
      <c r="RVN52" s="75"/>
      <c r="RVO52" s="35"/>
      <c r="RVP52" s="76"/>
      <c r="RVQ52" s="35"/>
      <c r="RVR52" s="76"/>
      <c r="RVS52" s="26"/>
      <c r="RVT52" s="76"/>
      <c r="RVU52" s="26"/>
      <c r="RVV52" s="76"/>
      <c r="RVW52" s="26"/>
      <c r="RVX52" s="76"/>
      <c r="RVY52" s="26"/>
      <c r="RVZ52" s="76"/>
      <c r="RWA52" s="26"/>
      <c r="RWB52" s="76"/>
      <c r="RWC52" s="26"/>
      <c r="RWD52" s="76"/>
      <c r="RWE52" s="26"/>
      <c r="RWF52" s="76"/>
      <c r="RWG52" s="31"/>
      <c r="RWH52" s="76"/>
      <c r="RWI52" s="31"/>
      <c r="RWJ52" s="76"/>
      <c r="RWK52" s="31"/>
      <c r="RWL52" s="76"/>
      <c r="RWM52" s="31"/>
      <c r="RWN52" s="76"/>
      <c r="RWO52" s="31"/>
      <c r="RWP52" s="76"/>
      <c r="RWQ52" s="31"/>
      <c r="RWR52" s="76"/>
      <c r="RWS52" s="31"/>
      <c r="RWT52" s="76"/>
      <c r="RWU52" s="31"/>
      <c r="RWV52" s="76"/>
      <c r="RWW52" s="31"/>
      <c r="RWX52" s="76"/>
      <c r="RWY52" s="31"/>
      <c r="RWZ52" s="76"/>
      <c r="RXA52" s="31"/>
      <c r="RXB52" s="77"/>
      <c r="RXC52" s="31"/>
      <c r="RXD52" s="76"/>
      <c r="RXE52" s="31"/>
      <c r="RXF52" s="76"/>
      <c r="RXG52" s="31"/>
      <c r="RXH52" s="76"/>
      <c r="RXI52" s="31"/>
      <c r="RXJ52" s="76"/>
      <c r="RXK52" s="31"/>
      <c r="RXL52" s="76"/>
      <c r="RXM52" s="31"/>
      <c r="RXN52" s="76"/>
      <c r="RXO52" s="31"/>
      <c r="RXP52" s="76"/>
      <c r="RXQ52" s="24"/>
      <c r="RXR52" s="76"/>
      <c r="RXS52" s="31"/>
      <c r="RXT52" s="76"/>
      <c r="RXU52" s="31"/>
      <c r="RXV52" s="76"/>
      <c r="RXW52" s="31"/>
      <c r="RXX52" s="76"/>
      <c r="RXY52" s="31"/>
      <c r="RXZ52" s="76"/>
      <c r="RYA52" s="24"/>
      <c r="RYB52" s="76"/>
      <c r="RYC52" s="31"/>
      <c r="RYD52" s="76"/>
      <c r="RYE52" s="31"/>
      <c r="RYF52" s="76"/>
      <c r="RYG52" s="31"/>
      <c r="RYH52" s="76"/>
      <c r="RYI52" s="24"/>
      <c r="RYJ52" s="75"/>
      <c r="RYK52" s="75"/>
      <c r="RYL52" s="75"/>
      <c r="RYM52" s="35"/>
      <c r="RYN52" s="76"/>
      <c r="RYO52" s="35"/>
      <c r="RYP52" s="76"/>
      <c r="RYQ52" s="26"/>
      <c r="RYR52" s="76"/>
      <c r="RYS52" s="26"/>
      <c r="RYT52" s="76"/>
      <c r="RYU52" s="26"/>
      <c r="RYV52" s="76"/>
      <c r="RYW52" s="26"/>
      <c r="RYX52" s="76"/>
      <c r="RYY52" s="26"/>
      <c r="RYZ52" s="76"/>
      <c r="RZA52" s="26"/>
      <c r="RZB52" s="76"/>
      <c r="RZC52" s="26"/>
      <c r="RZD52" s="76"/>
      <c r="RZE52" s="31"/>
      <c r="RZF52" s="76"/>
      <c r="RZG52" s="31"/>
      <c r="RZH52" s="76"/>
      <c r="RZI52" s="31"/>
      <c r="RZJ52" s="76"/>
      <c r="RZK52" s="31"/>
      <c r="RZL52" s="76"/>
      <c r="RZM52" s="31"/>
      <c r="RZN52" s="76"/>
      <c r="RZO52" s="31"/>
      <c r="RZP52" s="76"/>
      <c r="RZQ52" s="31"/>
      <c r="RZR52" s="76"/>
      <c r="RZS52" s="31"/>
      <c r="RZT52" s="76"/>
      <c r="RZU52" s="31"/>
      <c r="RZV52" s="76"/>
      <c r="RZW52" s="31"/>
      <c r="RZX52" s="76"/>
      <c r="RZY52" s="31"/>
      <c r="RZZ52" s="77"/>
      <c r="SAA52" s="31"/>
      <c r="SAB52" s="76"/>
      <c r="SAC52" s="31"/>
      <c r="SAD52" s="76"/>
      <c r="SAE52" s="31"/>
      <c r="SAF52" s="76"/>
      <c r="SAG52" s="31"/>
      <c r="SAH52" s="76"/>
      <c r="SAI52" s="31"/>
      <c r="SAJ52" s="76"/>
      <c r="SAK52" s="31"/>
      <c r="SAL52" s="76"/>
      <c r="SAM52" s="31"/>
      <c r="SAN52" s="76"/>
      <c r="SAO52" s="24"/>
      <c r="SAP52" s="76"/>
      <c r="SAQ52" s="31"/>
      <c r="SAR52" s="76"/>
      <c r="SAS52" s="31"/>
      <c r="SAT52" s="76"/>
      <c r="SAU52" s="31"/>
      <c r="SAV52" s="76"/>
      <c r="SAW52" s="31"/>
      <c r="SAX52" s="76"/>
      <c r="SAY52" s="24"/>
      <c r="SAZ52" s="76"/>
      <c r="SBA52" s="31"/>
      <c r="SBB52" s="76"/>
      <c r="SBC52" s="31"/>
      <c r="SBD52" s="76"/>
      <c r="SBE52" s="31"/>
      <c r="SBF52" s="76"/>
      <c r="SBG52" s="24"/>
      <c r="SBH52" s="75"/>
      <c r="SBI52" s="75"/>
      <c r="SBJ52" s="75"/>
      <c r="SBK52" s="35"/>
      <c r="SBL52" s="76"/>
      <c r="SBM52" s="35"/>
      <c r="SBN52" s="76"/>
      <c r="SBO52" s="26"/>
      <c r="SBP52" s="76"/>
      <c r="SBQ52" s="26"/>
      <c r="SBR52" s="76"/>
      <c r="SBS52" s="26"/>
      <c r="SBT52" s="76"/>
      <c r="SBU52" s="26"/>
      <c r="SBV52" s="76"/>
      <c r="SBW52" s="26"/>
      <c r="SBX52" s="76"/>
      <c r="SBY52" s="26"/>
      <c r="SBZ52" s="76"/>
      <c r="SCA52" s="26"/>
      <c r="SCB52" s="76"/>
      <c r="SCC52" s="31"/>
      <c r="SCD52" s="76"/>
      <c r="SCE52" s="31"/>
      <c r="SCF52" s="76"/>
      <c r="SCG52" s="31"/>
      <c r="SCH52" s="76"/>
      <c r="SCI52" s="31"/>
      <c r="SCJ52" s="76"/>
      <c r="SCK52" s="31"/>
      <c r="SCL52" s="76"/>
      <c r="SCM52" s="31"/>
      <c r="SCN52" s="76"/>
      <c r="SCO52" s="31"/>
      <c r="SCP52" s="76"/>
      <c r="SCQ52" s="31"/>
      <c r="SCR52" s="76"/>
      <c r="SCS52" s="31"/>
      <c r="SCT52" s="76"/>
      <c r="SCU52" s="31"/>
      <c r="SCV52" s="76"/>
      <c r="SCW52" s="31"/>
      <c r="SCX52" s="77"/>
      <c r="SCY52" s="31"/>
      <c r="SCZ52" s="76"/>
      <c r="SDA52" s="31"/>
      <c r="SDB52" s="76"/>
      <c r="SDC52" s="31"/>
      <c r="SDD52" s="76"/>
      <c r="SDE52" s="31"/>
      <c r="SDF52" s="76"/>
      <c r="SDG52" s="31"/>
      <c r="SDH52" s="76"/>
      <c r="SDI52" s="31"/>
      <c r="SDJ52" s="76"/>
      <c r="SDK52" s="31"/>
      <c r="SDL52" s="76"/>
      <c r="SDM52" s="24"/>
      <c r="SDN52" s="76"/>
      <c r="SDO52" s="31"/>
      <c r="SDP52" s="76"/>
      <c r="SDQ52" s="31"/>
      <c r="SDR52" s="76"/>
      <c r="SDS52" s="31"/>
      <c r="SDT52" s="76"/>
      <c r="SDU52" s="31"/>
      <c r="SDV52" s="76"/>
      <c r="SDW52" s="24"/>
      <c r="SDX52" s="76"/>
      <c r="SDY52" s="31"/>
      <c r="SDZ52" s="76"/>
      <c r="SEA52" s="31"/>
      <c r="SEB52" s="76"/>
      <c r="SEC52" s="31"/>
      <c r="SED52" s="76"/>
      <c r="SEE52" s="24"/>
      <c r="SEF52" s="75"/>
      <c r="SEG52" s="75"/>
      <c r="SEH52" s="75"/>
      <c r="SEI52" s="35"/>
      <c r="SEJ52" s="76"/>
      <c r="SEK52" s="35"/>
      <c r="SEL52" s="76"/>
      <c r="SEM52" s="26"/>
      <c r="SEN52" s="76"/>
      <c r="SEO52" s="26"/>
      <c r="SEP52" s="76"/>
      <c r="SEQ52" s="26"/>
      <c r="SER52" s="76"/>
      <c r="SES52" s="26"/>
      <c r="SET52" s="76"/>
      <c r="SEU52" s="26"/>
      <c r="SEV52" s="76"/>
      <c r="SEW52" s="26"/>
      <c r="SEX52" s="76"/>
      <c r="SEY52" s="26"/>
      <c r="SEZ52" s="76"/>
      <c r="SFA52" s="31"/>
      <c r="SFB52" s="76"/>
      <c r="SFC52" s="31"/>
      <c r="SFD52" s="76"/>
      <c r="SFE52" s="31"/>
      <c r="SFF52" s="76"/>
      <c r="SFG52" s="31"/>
      <c r="SFH52" s="76"/>
      <c r="SFI52" s="31"/>
      <c r="SFJ52" s="76"/>
      <c r="SFK52" s="31"/>
      <c r="SFL52" s="76"/>
      <c r="SFM52" s="31"/>
      <c r="SFN52" s="76"/>
      <c r="SFO52" s="31"/>
      <c r="SFP52" s="76"/>
      <c r="SFQ52" s="31"/>
      <c r="SFR52" s="76"/>
      <c r="SFS52" s="31"/>
      <c r="SFT52" s="76"/>
      <c r="SFU52" s="31"/>
      <c r="SFV52" s="77"/>
      <c r="SFW52" s="31"/>
      <c r="SFX52" s="76"/>
      <c r="SFY52" s="31"/>
      <c r="SFZ52" s="76"/>
      <c r="SGA52" s="31"/>
      <c r="SGB52" s="76"/>
      <c r="SGC52" s="31"/>
      <c r="SGD52" s="76"/>
      <c r="SGE52" s="31"/>
      <c r="SGF52" s="76"/>
      <c r="SGG52" s="31"/>
      <c r="SGH52" s="76"/>
      <c r="SGI52" s="31"/>
      <c r="SGJ52" s="76"/>
      <c r="SGK52" s="24"/>
      <c r="SGL52" s="76"/>
      <c r="SGM52" s="31"/>
      <c r="SGN52" s="76"/>
      <c r="SGO52" s="31"/>
      <c r="SGP52" s="76"/>
      <c r="SGQ52" s="31"/>
      <c r="SGR52" s="76"/>
      <c r="SGS52" s="31"/>
      <c r="SGT52" s="76"/>
      <c r="SGU52" s="24"/>
      <c r="SGV52" s="76"/>
      <c r="SGW52" s="31"/>
      <c r="SGX52" s="76"/>
      <c r="SGY52" s="31"/>
      <c r="SGZ52" s="76"/>
      <c r="SHA52" s="31"/>
      <c r="SHB52" s="76"/>
      <c r="SHC52" s="24"/>
      <c r="SHD52" s="75"/>
      <c r="SHE52" s="75"/>
      <c r="SHF52" s="75"/>
      <c r="SHG52" s="35"/>
      <c r="SHH52" s="76"/>
      <c r="SHI52" s="35"/>
      <c r="SHJ52" s="76"/>
      <c r="SHK52" s="26"/>
      <c r="SHL52" s="76"/>
      <c r="SHM52" s="26"/>
      <c r="SHN52" s="76"/>
      <c r="SHO52" s="26"/>
      <c r="SHP52" s="76"/>
      <c r="SHQ52" s="26"/>
      <c r="SHR52" s="76"/>
      <c r="SHS52" s="26"/>
      <c r="SHT52" s="76"/>
      <c r="SHU52" s="26"/>
      <c r="SHV52" s="76"/>
      <c r="SHW52" s="26"/>
      <c r="SHX52" s="76"/>
      <c r="SHY52" s="31"/>
      <c r="SHZ52" s="76"/>
      <c r="SIA52" s="31"/>
      <c r="SIB52" s="76"/>
      <c r="SIC52" s="31"/>
      <c r="SID52" s="76"/>
      <c r="SIE52" s="31"/>
      <c r="SIF52" s="76"/>
      <c r="SIG52" s="31"/>
      <c r="SIH52" s="76"/>
      <c r="SII52" s="31"/>
      <c r="SIJ52" s="76"/>
      <c r="SIK52" s="31"/>
      <c r="SIL52" s="76"/>
      <c r="SIM52" s="31"/>
      <c r="SIN52" s="76"/>
      <c r="SIO52" s="31"/>
      <c r="SIP52" s="76"/>
      <c r="SIQ52" s="31"/>
      <c r="SIR52" s="76"/>
      <c r="SIS52" s="31"/>
      <c r="SIT52" s="77"/>
      <c r="SIU52" s="31"/>
      <c r="SIV52" s="76"/>
      <c r="SIW52" s="31"/>
      <c r="SIX52" s="76"/>
      <c r="SIY52" s="31"/>
      <c r="SIZ52" s="76"/>
      <c r="SJA52" s="31"/>
      <c r="SJB52" s="76"/>
      <c r="SJC52" s="31"/>
      <c r="SJD52" s="76"/>
      <c r="SJE52" s="31"/>
      <c r="SJF52" s="76"/>
      <c r="SJG52" s="31"/>
      <c r="SJH52" s="76"/>
      <c r="SJI52" s="24"/>
      <c r="SJJ52" s="76"/>
      <c r="SJK52" s="31"/>
      <c r="SJL52" s="76"/>
      <c r="SJM52" s="31"/>
      <c r="SJN52" s="76"/>
      <c r="SJO52" s="31"/>
      <c r="SJP52" s="76"/>
      <c r="SJQ52" s="31"/>
      <c r="SJR52" s="76"/>
      <c r="SJS52" s="24"/>
      <c r="SJT52" s="76"/>
      <c r="SJU52" s="31"/>
      <c r="SJV52" s="76"/>
      <c r="SJW52" s="31"/>
      <c r="SJX52" s="76"/>
      <c r="SJY52" s="31"/>
      <c r="SJZ52" s="76"/>
      <c r="SKA52" s="24"/>
      <c r="SKB52" s="75"/>
      <c r="SKC52" s="75"/>
      <c r="SKD52" s="75"/>
      <c r="SKE52" s="35"/>
      <c r="SKF52" s="76"/>
      <c r="SKG52" s="35"/>
      <c r="SKH52" s="76"/>
      <c r="SKI52" s="26"/>
      <c r="SKJ52" s="76"/>
      <c r="SKK52" s="26"/>
      <c r="SKL52" s="76"/>
      <c r="SKM52" s="26"/>
      <c r="SKN52" s="76"/>
      <c r="SKO52" s="26"/>
      <c r="SKP52" s="76"/>
      <c r="SKQ52" s="26"/>
      <c r="SKR52" s="76"/>
      <c r="SKS52" s="26"/>
      <c r="SKT52" s="76"/>
      <c r="SKU52" s="26"/>
      <c r="SKV52" s="76"/>
      <c r="SKW52" s="31"/>
      <c r="SKX52" s="76"/>
      <c r="SKY52" s="31"/>
      <c r="SKZ52" s="76"/>
      <c r="SLA52" s="31"/>
      <c r="SLB52" s="76"/>
      <c r="SLC52" s="31"/>
      <c r="SLD52" s="76"/>
      <c r="SLE52" s="31"/>
      <c r="SLF52" s="76"/>
      <c r="SLG52" s="31"/>
      <c r="SLH52" s="76"/>
      <c r="SLI52" s="31"/>
      <c r="SLJ52" s="76"/>
      <c r="SLK52" s="31"/>
      <c r="SLL52" s="76"/>
      <c r="SLM52" s="31"/>
      <c r="SLN52" s="76"/>
      <c r="SLO52" s="31"/>
      <c r="SLP52" s="76"/>
      <c r="SLQ52" s="31"/>
      <c r="SLR52" s="77"/>
      <c r="SLS52" s="31"/>
      <c r="SLT52" s="76"/>
      <c r="SLU52" s="31"/>
      <c r="SLV52" s="76"/>
      <c r="SLW52" s="31"/>
      <c r="SLX52" s="76"/>
      <c r="SLY52" s="31"/>
      <c r="SLZ52" s="76"/>
      <c r="SMA52" s="31"/>
      <c r="SMB52" s="76"/>
      <c r="SMC52" s="31"/>
      <c r="SMD52" s="76"/>
      <c r="SME52" s="31"/>
      <c r="SMF52" s="76"/>
      <c r="SMG52" s="24"/>
      <c r="SMH52" s="76"/>
      <c r="SMI52" s="31"/>
      <c r="SMJ52" s="76"/>
      <c r="SMK52" s="31"/>
      <c r="SML52" s="76"/>
      <c r="SMM52" s="31"/>
      <c r="SMN52" s="76"/>
      <c r="SMO52" s="31"/>
      <c r="SMP52" s="76"/>
      <c r="SMQ52" s="24"/>
      <c r="SMR52" s="76"/>
      <c r="SMS52" s="31"/>
      <c r="SMT52" s="76"/>
      <c r="SMU52" s="31"/>
      <c r="SMV52" s="76"/>
      <c r="SMW52" s="31"/>
      <c r="SMX52" s="76"/>
      <c r="SMY52" s="24"/>
      <c r="SMZ52" s="75"/>
      <c r="SNA52" s="75"/>
      <c r="SNB52" s="75"/>
      <c r="SNC52" s="35"/>
      <c r="SND52" s="76"/>
      <c r="SNE52" s="35"/>
      <c r="SNF52" s="76"/>
      <c r="SNG52" s="26"/>
      <c r="SNH52" s="76"/>
      <c r="SNI52" s="26"/>
      <c r="SNJ52" s="76"/>
      <c r="SNK52" s="26"/>
      <c r="SNL52" s="76"/>
      <c r="SNM52" s="26"/>
      <c r="SNN52" s="76"/>
      <c r="SNO52" s="26"/>
      <c r="SNP52" s="76"/>
      <c r="SNQ52" s="26"/>
      <c r="SNR52" s="76"/>
      <c r="SNS52" s="26"/>
      <c r="SNT52" s="76"/>
      <c r="SNU52" s="31"/>
      <c r="SNV52" s="76"/>
      <c r="SNW52" s="31"/>
      <c r="SNX52" s="76"/>
      <c r="SNY52" s="31"/>
      <c r="SNZ52" s="76"/>
      <c r="SOA52" s="31"/>
      <c r="SOB52" s="76"/>
      <c r="SOC52" s="31"/>
      <c r="SOD52" s="76"/>
      <c r="SOE52" s="31"/>
      <c r="SOF52" s="76"/>
      <c r="SOG52" s="31"/>
      <c r="SOH52" s="76"/>
      <c r="SOI52" s="31"/>
      <c r="SOJ52" s="76"/>
      <c r="SOK52" s="31"/>
      <c r="SOL52" s="76"/>
      <c r="SOM52" s="31"/>
      <c r="SON52" s="76"/>
      <c r="SOO52" s="31"/>
      <c r="SOP52" s="77"/>
      <c r="SOQ52" s="31"/>
      <c r="SOR52" s="76"/>
      <c r="SOS52" s="31"/>
      <c r="SOT52" s="76"/>
      <c r="SOU52" s="31"/>
      <c r="SOV52" s="76"/>
      <c r="SOW52" s="31"/>
      <c r="SOX52" s="76"/>
      <c r="SOY52" s="31"/>
      <c r="SOZ52" s="76"/>
      <c r="SPA52" s="31"/>
      <c r="SPB52" s="76"/>
      <c r="SPC52" s="31"/>
      <c r="SPD52" s="76"/>
      <c r="SPE52" s="24"/>
      <c r="SPF52" s="76"/>
      <c r="SPG52" s="31"/>
      <c r="SPH52" s="76"/>
      <c r="SPI52" s="31"/>
      <c r="SPJ52" s="76"/>
      <c r="SPK52" s="31"/>
      <c r="SPL52" s="76"/>
      <c r="SPM52" s="31"/>
      <c r="SPN52" s="76"/>
      <c r="SPO52" s="24"/>
      <c r="SPP52" s="76"/>
      <c r="SPQ52" s="31"/>
      <c r="SPR52" s="76"/>
      <c r="SPS52" s="31"/>
      <c r="SPT52" s="76"/>
      <c r="SPU52" s="31"/>
      <c r="SPV52" s="76"/>
      <c r="SPW52" s="24"/>
      <c r="SPX52" s="75"/>
      <c r="SPY52" s="75"/>
      <c r="SPZ52" s="75"/>
      <c r="SQA52" s="35"/>
      <c r="SQB52" s="76"/>
      <c r="SQC52" s="35"/>
      <c r="SQD52" s="76"/>
      <c r="SQE52" s="26"/>
      <c r="SQF52" s="76"/>
      <c r="SQG52" s="26"/>
      <c r="SQH52" s="76"/>
      <c r="SQI52" s="26"/>
      <c r="SQJ52" s="76"/>
      <c r="SQK52" s="26"/>
      <c r="SQL52" s="76"/>
      <c r="SQM52" s="26"/>
      <c r="SQN52" s="76"/>
      <c r="SQO52" s="26"/>
      <c r="SQP52" s="76"/>
      <c r="SQQ52" s="26"/>
      <c r="SQR52" s="76"/>
      <c r="SQS52" s="31"/>
      <c r="SQT52" s="76"/>
      <c r="SQU52" s="31"/>
      <c r="SQV52" s="76"/>
      <c r="SQW52" s="31"/>
      <c r="SQX52" s="76"/>
      <c r="SQY52" s="31"/>
      <c r="SQZ52" s="76"/>
      <c r="SRA52" s="31"/>
      <c r="SRB52" s="76"/>
      <c r="SRC52" s="31"/>
      <c r="SRD52" s="76"/>
      <c r="SRE52" s="31"/>
      <c r="SRF52" s="76"/>
      <c r="SRG52" s="31"/>
      <c r="SRH52" s="76"/>
      <c r="SRI52" s="31"/>
      <c r="SRJ52" s="76"/>
      <c r="SRK52" s="31"/>
      <c r="SRL52" s="76"/>
      <c r="SRM52" s="31"/>
      <c r="SRN52" s="77"/>
      <c r="SRO52" s="31"/>
      <c r="SRP52" s="76"/>
      <c r="SRQ52" s="31"/>
      <c r="SRR52" s="76"/>
      <c r="SRS52" s="31"/>
      <c r="SRT52" s="76"/>
      <c r="SRU52" s="31"/>
      <c r="SRV52" s="76"/>
      <c r="SRW52" s="31"/>
      <c r="SRX52" s="76"/>
      <c r="SRY52" s="31"/>
      <c r="SRZ52" s="76"/>
      <c r="SSA52" s="31"/>
      <c r="SSB52" s="76"/>
      <c r="SSC52" s="24"/>
      <c r="SSD52" s="76"/>
      <c r="SSE52" s="31"/>
      <c r="SSF52" s="76"/>
      <c r="SSG52" s="31"/>
      <c r="SSH52" s="76"/>
      <c r="SSI52" s="31"/>
      <c r="SSJ52" s="76"/>
      <c r="SSK52" s="31"/>
      <c r="SSL52" s="76"/>
      <c r="SSM52" s="24"/>
      <c r="SSN52" s="76"/>
      <c r="SSO52" s="31"/>
      <c r="SSP52" s="76"/>
      <c r="SSQ52" s="31"/>
      <c r="SSR52" s="76"/>
      <c r="SSS52" s="31"/>
      <c r="SST52" s="76"/>
      <c r="SSU52" s="24"/>
      <c r="SSV52" s="75"/>
      <c r="SSW52" s="75"/>
      <c r="SSX52" s="75"/>
      <c r="SSY52" s="35"/>
      <c r="SSZ52" s="76"/>
      <c r="STA52" s="35"/>
      <c r="STB52" s="76"/>
      <c r="STC52" s="26"/>
      <c r="STD52" s="76"/>
      <c r="STE52" s="26"/>
      <c r="STF52" s="76"/>
      <c r="STG52" s="26"/>
      <c r="STH52" s="76"/>
      <c r="STI52" s="26"/>
      <c r="STJ52" s="76"/>
      <c r="STK52" s="26"/>
      <c r="STL52" s="76"/>
      <c r="STM52" s="26"/>
      <c r="STN52" s="76"/>
      <c r="STO52" s="26"/>
      <c r="STP52" s="76"/>
      <c r="STQ52" s="31"/>
      <c r="STR52" s="76"/>
      <c r="STS52" s="31"/>
      <c r="STT52" s="76"/>
      <c r="STU52" s="31"/>
      <c r="STV52" s="76"/>
      <c r="STW52" s="31"/>
      <c r="STX52" s="76"/>
      <c r="STY52" s="31"/>
      <c r="STZ52" s="76"/>
      <c r="SUA52" s="31"/>
      <c r="SUB52" s="76"/>
      <c r="SUC52" s="31"/>
      <c r="SUD52" s="76"/>
      <c r="SUE52" s="31"/>
      <c r="SUF52" s="76"/>
      <c r="SUG52" s="31"/>
      <c r="SUH52" s="76"/>
      <c r="SUI52" s="31"/>
      <c r="SUJ52" s="76"/>
      <c r="SUK52" s="31"/>
      <c r="SUL52" s="77"/>
      <c r="SUM52" s="31"/>
      <c r="SUN52" s="76"/>
      <c r="SUO52" s="31"/>
      <c r="SUP52" s="76"/>
      <c r="SUQ52" s="31"/>
      <c r="SUR52" s="76"/>
      <c r="SUS52" s="31"/>
      <c r="SUT52" s="76"/>
      <c r="SUU52" s="31"/>
      <c r="SUV52" s="76"/>
      <c r="SUW52" s="31"/>
      <c r="SUX52" s="76"/>
      <c r="SUY52" s="31"/>
      <c r="SUZ52" s="76"/>
      <c r="SVA52" s="24"/>
      <c r="SVB52" s="76"/>
      <c r="SVC52" s="31"/>
      <c r="SVD52" s="76"/>
      <c r="SVE52" s="31"/>
      <c r="SVF52" s="76"/>
      <c r="SVG52" s="31"/>
      <c r="SVH52" s="76"/>
      <c r="SVI52" s="31"/>
      <c r="SVJ52" s="76"/>
      <c r="SVK52" s="24"/>
      <c r="SVL52" s="76"/>
      <c r="SVM52" s="31"/>
      <c r="SVN52" s="76"/>
      <c r="SVO52" s="31"/>
      <c r="SVP52" s="76"/>
      <c r="SVQ52" s="31"/>
      <c r="SVR52" s="76"/>
      <c r="SVS52" s="24"/>
      <c r="SVT52" s="75"/>
      <c r="SVU52" s="75"/>
      <c r="SVV52" s="75"/>
      <c r="SVW52" s="35"/>
      <c r="SVX52" s="76"/>
      <c r="SVY52" s="35"/>
      <c r="SVZ52" s="76"/>
      <c r="SWA52" s="26"/>
      <c r="SWB52" s="76"/>
      <c r="SWC52" s="26"/>
      <c r="SWD52" s="76"/>
      <c r="SWE52" s="26"/>
      <c r="SWF52" s="76"/>
      <c r="SWG52" s="26"/>
      <c r="SWH52" s="76"/>
      <c r="SWI52" s="26"/>
      <c r="SWJ52" s="76"/>
      <c r="SWK52" s="26"/>
      <c r="SWL52" s="76"/>
      <c r="SWM52" s="26"/>
      <c r="SWN52" s="76"/>
      <c r="SWO52" s="31"/>
      <c r="SWP52" s="76"/>
      <c r="SWQ52" s="31"/>
      <c r="SWR52" s="76"/>
      <c r="SWS52" s="31"/>
      <c r="SWT52" s="76"/>
      <c r="SWU52" s="31"/>
      <c r="SWV52" s="76"/>
      <c r="SWW52" s="31"/>
      <c r="SWX52" s="76"/>
      <c r="SWY52" s="31"/>
      <c r="SWZ52" s="76"/>
      <c r="SXA52" s="31"/>
      <c r="SXB52" s="76"/>
      <c r="SXC52" s="31"/>
      <c r="SXD52" s="76"/>
      <c r="SXE52" s="31"/>
      <c r="SXF52" s="76"/>
      <c r="SXG52" s="31"/>
      <c r="SXH52" s="76"/>
      <c r="SXI52" s="31"/>
      <c r="SXJ52" s="77"/>
      <c r="SXK52" s="31"/>
      <c r="SXL52" s="76"/>
      <c r="SXM52" s="31"/>
      <c r="SXN52" s="76"/>
      <c r="SXO52" s="31"/>
      <c r="SXP52" s="76"/>
      <c r="SXQ52" s="31"/>
      <c r="SXR52" s="76"/>
      <c r="SXS52" s="31"/>
      <c r="SXT52" s="76"/>
      <c r="SXU52" s="31"/>
      <c r="SXV52" s="76"/>
      <c r="SXW52" s="31"/>
      <c r="SXX52" s="76"/>
      <c r="SXY52" s="24"/>
      <c r="SXZ52" s="76"/>
      <c r="SYA52" s="31"/>
      <c r="SYB52" s="76"/>
      <c r="SYC52" s="31"/>
      <c r="SYD52" s="76"/>
      <c r="SYE52" s="31"/>
      <c r="SYF52" s="76"/>
      <c r="SYG52" s="31"/>
      <c r="SYH52" s="76"/>
      <c r="SYI52" s="24"/>
      <c r="SYJ52" s="76"/>
      <c r="SYK52" s="31"/>
      <c r="SYL52" s="76"/>
      <c r="SYM52" s="31"/>
      <c r="SYN52" s="76"/>
      <c r="SYO52" s="31"/>
      <c r="SYP52" s="76"/>
      <c r="SYQ52" s="24"/>
      <c r="SYR52" s="75"/>
      <c r="SYS52" s="75"/>
      <c r="SYT52" s="75"/>
      <c r="SYU52" s="35"/>
      <c r="SYV52" s="76"/>
      <c r="SYW52" s="35"/>
      <c r="SYX52" s="76"/>
      <c r="SYY52" s="26"/>
      <c r="SYZ52" s="76"/>
      <c r="SZA52" s="26"/>
      <c r="SZB52" s="76"/>
      <c r="SZC52" s="26"/>
      <c r="SZD52" s="76"/>
      <c r="SZE52" s="26"/>
      <c r="SZF52" s="76"/>
      <c r="SZG52" s="26"/>
      <c r="SZH52" s="76"/>
      <c r="SZI52" s="26"/>
      <c r="SZJ52" s="76"/>
      <c r="SZK52" s="26"/>
      <c r="SZL52" s="76"/>
      <c r="SZM52" s="31"/>
      <c r="SZN52" s="76"/>
      <c r="SZO52" s="31"/>
      <c r="SZP52" s="76"/>
      <c r="SZQ52" s="31"/>
      <c r="SZR52" s="76"/>
      <c r="SZS52" s="31"/>
      <c r="SZT52" s="76"/>
      <c r="SZU52" s="31"/>
      <c r="SZV52" s="76"/>
      <c r="SZW52" s="31"/>
      <c r="SZX52" s="76"/>
      <c r="SZY52" s="31"/>
      <c r="SZZ52" s="76"/>
      <c r="TAA52" s="31"/>
      <c r="TAB52" s="76"/>
      <c r="TAC52" s="31"/>
      <c r="TAD52" s="76"/>
      <c r="TAE52" s="31"/>
      <c r="TAF52" s="76"/>
      <c r="TAG52" s="31"/>
      <c r="TAH52" s="77"/>
      <c r="TAI52" s="31"/>
      <c r="TAJ52" s="76"/>
      <c r="TAK52" s="31"/>
      <c r="TAL52" s="76"/>
      <c r="TAM52" s="31"/>
      <c r="TAN52" s="76"/>
      <c r="TAO52" s="31"/>
      <c r="TAP52" s="76"/>
      <c r="TAQ52" s="31"/>
      <c r="TAR52" s="76"/>
      <c r="TAS52" s="31"/>
      <c r="TAT52" s="76"/>
      <c r="TAU52" s="31"/>
      <c r="TAV52" s="76"/>
      <c r="TAW52" s="24"/>
      <c r="TAX52" s="76"/>
      <c r="TAY52" s="31"/>
      <c r="TAZ52" s="76"/>
      <c r="TBA52" s="31"/>
      <c r="TBB52" s="76"/>
      <c r="TBC52" s="31"/>
      <c r="TBD52" s="76"/>
      <c r="TBE52" s="31"/>
      <c r="TBF52" s="76"/>
      <c r="TBG52" s="24"/>
      <c r="TBH52" s="76"/>
      <c r="TBI52" s="31"/>
      <c r="TBJ52" s="76"/>
      <c r="TBK52" s="31"/>
      <c r="TBL52" s="76"/>
      <c r="TBM52" s="31"/>
      <c r="TBN52" s="76"/>
      <c r="TBO52" s="24"/>
      <c r="TBP52" s="75"/>
      <c r="TBQ52" s="75"/>
      <c r="TBR52" s="75"/>
      <c r="TBS52" s="35"/>
      <c r="TBT52" s="76"/>
      <c r="TBU52" s="35"/>
      <c r="TBV52" s="76"/>
      <c r="TBW52" s="26"/>
      <c r="TBX52" s="76"/>
      <c r="TBY52" s="26"/>
      <c r="TBZ52" s="76"/>
      <c r="TCA52" s="26"/>
      <c r="TCB52" s="76"/>
      <c r="TCC52" s="26"/>
      <c r="TCD52" s="76"/>
      <c r="TCE52" s="26"/>
      <c r="TCF52" s="76"/>
      <c r="TCG52" s="26"/>
      <c r="TCH52" s="76"/>
      <c r="TCI52" s="26"/>
      <c r="TCJ52" s="76"/>
      <c r="TCK52" s="31"/>
      <c r="TCL52" s="76"/>
      <c r="TCM52" s="31"/>
      <c r="TCN52" s="76"/>
      <c r="TCO52" s="31"/>
      <c r="TCP52" s="76"/>
      <c r="TCQ52" s="31"/>
      <c r="TCR52" s="76"/>
      <c r="TCS52" s="31"/>
      <c r="TCT52" s="76"/>
      <c r="TCU52" s="31"/>
      <c r="TCV52" s="76"/>
      <c r="TCW52" s="31"/>
      <c r="TCX52" s="76"/>
      <c r="TCY52" s="31"/>
      <c r="TCZ52" s="76"/>
      <c r="TDA52" s="31"/>
      <c r="TDB52" s="76"/>
      <c r="TDC52" s="31"/>
      <c r="TDD52" s="76"/>
      <c r="TDE52" s="31"/>
      <c r="TDF52" s="77"/>
      <c r="TDG52" s="31"/>
      <c r="TDH52" s="76"/>
      <c r="TDI52" s="31"/>
      <c r="TDJ52" s="76"/>
      <c r="TDK52" s="31"/>
      <c r="TDL52" s="76"/>
      <c r="TDM52" s="31"/>
      <c r="TDN52" s="76"/>
      <c r="TDO52" s="31"/>
      <c r="TDP52" s="76"/>
      <c r="TDQ52" s="31"/>
      <c r="TDR52" s="76"/>
      <c r="TDS52" s="31"/>
      <c r="TDT52" s="76"/>
      <c r="TDU52" s="24"/>
      <c r="TDV52" s="76"/>
      <c r="TDW52" s="31"/>
      <c r="TDX52" s="76"/>
      <c r="TDY52" s="31"/>
      <c r="TDZ52" s="76"/>
      <c r="TEA52" s="31"/>
      <c r="TEB52" s="76"/>
      <c r="TEC52" s="31"/>
      <c r="TED52" s="76"/>
      <c r="TEE52" s="24"/>
      <c r="TEF52" s="76"/>
      <c r="TEG52" s="31"/>
      <c r="TEH52" s="76"/>
      <c r="TEI52" s="31"/>
      <c r="TEJ52" s="76"/>
      <c r="TEK52" s="31"/>
      <c r="TEL52" s="76"/>
      <c r="TEM52" s="24"/>
      <c r="TEN52" s="75"/>
      <c r="TEO52" s="75"/>
      <c r="TEP52" s="75"/>
      <c r="TEQ52" s="35"/>
      <c r="TER52" s="76"/>
      <c r="TES52" s="35"/>
      <c r="TET52" s="76"/>
      <c r="TEU52" s="26"/>
      <c r="TEV52" s="76"/>
      <c r="TEW52" s="26"/>
      <c r="TEX52" s="76"/>
      <c r="TEY52" s="26"/>
      <c r="TEZ52" s="76"/>
      <c r="TFA52" s="26"/>
      <c r="TFB52" s="76"/>
      <c r="TFC52" s="26"/>
      <c r="TFD52" s="76"/>
      <c r="TFE52" s="26"/>
      <c r="TFF52" s="76"/>
      <c r="TFG52" s="26"/>
      <c r="TFH52" s="76"/>
      <c r="TFI52" s="31"/>
      <c r="TFJ52" s="76"/>
      <c r="TFK52" s="31"/>
      <c r="TFL52" s="76"/>
      <c r="TFM52" s="31"/>
      <c r="TFN52" s="76"/>
      <c r="TFO52" s="31"/>
      <c r="TFP52" s="76"/>
      <c r="TFQ52" s="31"/>
      <c r="TFR52" s="76"/>
      <c r="TFS52" s="31"/>
      <c r="TFT52" s="76"/>
      <c r="TFU52" s="31"/>
      <c r="TFV52" s="76"/>
      <c r="TFW52" s="31"/>
      <c r="TFX52" s="76"/>
      <c r="TFY52" s="31"/>
      <c r="TFZ52" s="76"/>
      <c r="TGA52" s="31"/>
      <c r="TGB52" s="76"/>
      <c r="TGC52" s="31"/>
      <c r="TGD52" s="77"/>
      <c r="TGE52" s="31"/>
      <c r="TGF52" s="76"/>
      <c r="TGG52" s="31"/>
      <c r="TGH52" s="76"/>
      <c r="TGI52" s="31"/>
      <c r="TGJ52" s="76"/>
      <c r="TGK52" s="31"/>
      <c r="TGL52" s="76"/>
      <c r="TGM52" s="31"/>
      <c r="TGN52" s="76"/>
      <c r="TGO52" s="31"/>
      <c r="TGP52" s="76"/>
      <c r="TGQ52" s="31"/>
      <c r="TGR52" s="76"/>
      <c r="TGS52" s="24"/>
      <c r="TGT52" s="76"/>
      <c r="TGU52" s="31"/>
      <c r="TGV52" s="76"/>
      <c r="TGW52" s="31"/>
      <c r="TGX52" s="76"/>
      <c r="TGY52" s="31"/>
      <c r="TGZ52" s="76"/>
      <c r="THA52" s="31"/>
      <c r="THB52" s="76"/>
      <c r="THC52" s="24"/>
      <c r="THD52" s="76"/>
      <c r="THE52" s="31"/>
      <c r="THF52" s="76"/>
      <c r="THG52" s="31"/>
      <c r="THH52" s="76"/>
      <c r="THI52" s="31"/>
      <c r="THJ52" s="76"/>
      <c r="THK52" s="24"/>
      <c r="THL52" s="75"/>
      <c r="THM52" s="75"/>
      <c r="THN52" s="75"/>
      <c r="THO52" s="35"/>
      <c r="THP52" s="76"/>
      <c r="THQ52" s="35"/>
      <c r="THR52" s="76"/>
      <c r="THS52" s="26"/>
      <c r="THT52" s="76"/>
      <c r="THU52" s="26"/>
      <c r="THV52" s="76"/>
      <c r="THW52" s="26"/>
      <c r="THX52" s="76"/>
      <c r="THY52" s="26"/>
      <c r="THZ52" s="76"/>
      <c r="TIA52" s="26"/>
      <c r="TIB52" s="76"/>
      <c r="TIC52" s="26"/>
      <c r="TID52" s="76"/>
      <c r="TIE52" s="26"/>
      <c r="TIF52" s="76"/>
      <c r="TIG52" s="31"/>
      <c r="TIH52" s="76"/>
      <c r="TII52" s="31"/>
      <c r="TIJ52" s="76"/>
      <c r="TIK52" s="31"/>
      <c r="TIL52" s="76"/>
      <c r="TIM52" s="31"/>
      <c r="TIN52" s="76"/>
      <c r="TIO52" s="31"/>
      <c r="TIP52" s="76"/>
      <c r="TIQ52" s="31"/>
      <c r="TIR52" s="76"/>
      <c r="TIS52" s="31"/>
      <c r="TIT52" s="76"/>
      <c r="TIU52" s="31"/>
      <c r="TIV52" s="76"/>
      <c r="TIW52" s="31"/>
      <c r="TIX52" s="76"/>
      <c r="TIY52" s="31"/>
      <c r="TIZ52" s="76"/>
      <c r="TJA52" s="31"/>
      <c r="TJB52" s="77"/>
      <c r="TJC52" s="31"/>
      <c r="TJD52" s="76"/>
      <c r="TJE52" s="31"/>
      <c r="TJF52" s="76"/>
      <c r="TJG52" s="31"/>
      <c r="TJH52" s="76"/>
      <c r="TJI52" s="31"/>
      <c r="TJJ52" s="76"/>
      <c r="TJK52" s="31"/>
      <c r="TJL52" s="76"/>
      <c r="TJM52" s="31"/>
      <c r="TJN52" s="76"/>
      <c r="TJO52" s="31"/>
      <c r="TJP52" s="76"/>
      <c r="TJQ52" s="24"/>
      <c r="TJR52" s="76"/>
      <c r="TJS52" s="31"/>
      <c r="TJT52" s="76"/>
      <c r="TJU52" s="31"/>
      <c r="TJV52" s="76"/>
      <c r="TJW52" s="31"/>
      <c r="TJX52" s="76"/>
      <c r="TJY52" s="31"/>
      <c r="TJZ52" s="76"/>
      <c r="TKA52" s="24"/>
      <c r="TKB52" s="76"/>
      <c r="TKC52" s="31"/>
      <c r="TKD52" s="76"/>
      <c r="TKE52" s="31"/>
      <c r="TKF52" s="76"/>
      <c r="TKG52" s="31"/>
      <c r="TKH52" s="76"/>
      <c r="TKI52" s="24"/>
      <c r="TKJ52" s="75"/>
      <c r="TKK52" s="75"/>
      <c r="TKL52" s="75"/>
      <c r="TKM52" s="35"/>
      <c r="TKN52" s="76"/>
      <c r="TKO52" s="35"/>
      <c r="TKP52" s="76"/>
      <c r="TKQ52" s="26"/>
      <c r="TKR52" s="76"/>
      <c r="TKS52" s="26"/>
      <c r="TKT52" s="76"/>
      <c r="TKU52" s="26"/>
      <c r="TKV52" s="76"/>
      <c r="TKW52" s="26"/>
      <c r="TKX52" s="76"/>
      <c r="TKY52" s="26"/>
      <c r="TKZ52" s="76"/>
      <c r="TLA52" s="26"/>
      <c r="TLB52" s="76"/>
      <c r="TLC52" s="26"/>
      <c r="TLD52" s="76"/>
      <c r="TLE52" s="31"/>
      <c r="TLF52" s="76"/>
      <c r="TLG52" s="31"/>
      <c r="TLH52" s="76"/>
      <c r="TLI52" s="31"/>
      <c r="TLJ52" s="76"/>
      <c r="TLK52" s="31"/>
      <c r="TLL52" s="76"/>
      <c r="TLM52" s="31"/>
      <c r="TLN52" s="76"/>
      <c r="TLO52" s="31"/>
      <c r="TLP52" s="76"/>
      <c r="TLQ52" s="31"/>
      <c r="TLR52" s="76"/>
      <c r="TLS52" s="31"/>
      <c r="TLT52" s="76"/>
      <c r="TLU52" s="31"/>
      <c r="TLV52" s="76"/>
      <c r="TLW52" s="31"/>
      <c r="TLX52" s="76"/>
      <c r="TLY52" s="31"/>
      <c r="TLZ52" s="77"/>
      <c r="TMA52" s="31"/>
      <c r="TMB52" s="76"/>
      <c r="TMC52" s="31"/>
      <c r="TMD52" s="76"/>
      <c r="TME52" s="31"/>
      <c r="TMF52" s="76"/>
      <c r="TMG52" s="31"/>
      <c r="TMH52" s="76"/>
      <c r="TMI52" s="31"/>
      <c r="TMJ52" s="76"/>
      <c r="TMK52" s="31"/>
      <c r="TML52" s="76"/>
      <c r="TMM52" s="31"/>
      <c r="TMN52" s="76"/>
      <c r="TMO52" s="24"/>
      <c r="TMP52" s="76"/>
      <c r="TMQ52" s="31"/>
      <c r="TMR52" s="76"/>
      <c r="TMS52" s="31"/>
      <c r="TMT52" s="76"/>
      <c r="TMU52" s="31"/>
      <c r="TMV52" s="76"/>
      <c r="TMW52" s="31"/>
      <c r="TMX52" s="76"/>
      <c r="TMY52" s="24"/>
      <c r="TMZ52" s="76"/>
      <c r="TNA52" s="31"/>
      <c r="TNB52" s="76"/>
      <c r="TNC52" s="31"/>
      <c r="TND52" s="76"/>
      <c r="TNE52" s="31"/>
      <c r="TNF52" s="76"/>
      <c r="TNG52" s="24"/>
      <c r="TNH52" s="75"/>
      <c r="TNI52" s="75"/>
      <c r="TNJ52" s="75"/>
      <c r="TNK52" s="35"/>
      <c r="TNL52" s="76"/>
      <c r="TNM52" s="35"/>
      <c r="TNN52" s="76"/>
      <c r="TNO52" s="26"/>
      <c r="TNP52" s="76"/>
      <c r="TNQ52" s="26"/>
      <c r="TNR52" s="76"/>
      <c r="TNS52" s="26"/>
      <c r="TNT52" s="76"/>
      <c r="TNU52" s="26"/>
      <c r="TNV52" s="76"/>
      <c r="TNW52" s="26"/>
      <c r="TNX52" s="76"/>
      <c r="TNY52" s="26"/>
      <c r="TNZ52" s="76"/>
      <c r="TOA52" s="26"/>
      <c r="TOB52" s="76"/>
      <c r="TOC52" s="31"/>
      <c r="TOD52" s="76"/>
      <c r="TOE52" s="31"/>
      <c r="TOF52" s="76"/>
      <c r="TOG52" s="31"/>
      <c r="TOH52" s="76"/>
      <c r="TOI52" s="31"/>
      <c r="TOJ52" s="76"/>
      <c r="TOK52" s="31"/>
      <c r="TOL52" s="76"/>
      <c r="TOM52" s="31"/>
      <c r="TON52" s="76"/>
      <c r="TOO52" s="31"/>
      <c r="TOP52" s="76"/>
      <c r="TOQ52" s="31"/>
      <c r="TOR52" s="76"/>
      <c r="TOS52" s="31"/>
      <c r="TOT52" s="76"/>
      <c r="TOU52" s="31"/>
      <c r="TOV52" s="76"/>
      <c r="TOW52" s="31"/>
      <c r="TOX52" s="77"/>
      <c r="TOY52" s="31"/>
      <c r="TOZ52" s="76"/>
      <c r="TPA52" s="31"/>
      <c r="TPB52" s="76"/>
      <c r="TPC52" s="31"/>
      <c r="TPD52" s="76"/>
      <c r="TPE52" s="31"/>
      <c r="TPF52" s="76"/>
      <c r="TPG52" s="31"/>
      <c r="TPH52" s="76"/>
      <c r="TPI52" s="31"/>
      <c r="TPJ52" s="76"/>
      <c r="TPK52" s="31"/>
      <c r="TPL52" s="76"/>
      <c r="TPM52" s="24"/>
      <c r="TPN52" s="76"/>
      <c r="TPO52" s="31"/>
      <c r="TPP52" s="76"/>
      <c r="TPQ52" s="31"/>
      <c r="TPR52" s="76"/>
      <c r="TPS52" s="31"/>
      <c r="TPT52" s="76"/>
      <c r="TPU52" s="31"/>
      <c r="TPV52" s="76"/>
      <c r="TPW52" s="24"/>
      <c r="TPX52" s="76"/>
      <c r="TPY52" s="31"/>
      <c r="TPZ52" s="76"/>
      <c r="TQA52" s="31"/>
      <c r="TQB52" s="76"/>
      <c r="TQC52" s="31"/>
      <c r="TQD52" s="76"/>
      <c r="TQE52" s="24"/>
      <c r="TQF52" s="75"/>
      <c r="TQG52" s="75"/>
      <c r="TQH52" s="75"/>
      <c r="TQI52" s="35"/>
      <c r="TQJ52" s="76"/>
      <c r="TQK52" s="35"/>
      <c r="TQL52" s="76"/>
      <c r="TQM52" s="26"/>
      <c r="TQN52" s="76"/>
      <c r="TQO52" s="26"/>
      <c r="TQP52" s="76"/>
      <c r="TQQ52" s="26"/>
      <c r="TQR52" s="76"/>
      <c r="TQS52" s="26"/>
      <c r="TQT52" s="76"/>
      <c r="TQU52" s="26"/>
      <c r="TQV52" s="76"/>
      <c r="TQW52" s="26"/>
      <c r="TQX52" s="76"/>
      <c r="TQY52" s="26"/>
      <c r="TQZ52" s="76"/>
      <c r="TRA52" s="31"/>
      <c r="TRB52" s="76"/>
      <c r="TRC52" s="31"/>
      <c r="TRD52" s="76"/>
      <c r="TRE52" s="31"/>
      <c r="TRF52" s="76"/>
      <c r="TRG52" s="31"/>
      <c r="TRH52" s="76"/>
      <c r="TRI52" s="31"/>
      <c r="TRJ52" s="76"/>
      <c r="TRK52" s="31"/>
      <c r="TRL52" s="76"/>
      <c r="TRM52" s="31"/>
      <c r="TRN52" s="76"/>
      <c r="TRO52" s="31"/>
      <c r="TRP52" s="76"/>
      <c r="TRQ52" s="31"/>
      <c r="TRR52" s="76"/>
      <c r="TRS52" s="31"/>
      <c r="TRT52" s="76"/>
      <c r="TRU52" s="31"/>
      <c r="TRV52" s="77"/>
      <c r="TRW52" s="31"/>
      <c r="TRX52" s="76"/>
      <c r="TRY52" s="31"/>
      <c r="TRZ52" s="76"/>
      <c r="TSA52" s="31"/>
      <c r="TSB52" s="76"/>
      <c r="TSC52" s="31"/>
      <c r="TSD52" s="76"/>
      <c r="TSE52" s="31"/>
      <c r="TSF52" s="76"/>
      <c r="TSG52" s="31"/>
      <c r="TSH52" s="76"/>
      <c r="TSI52" s="31"/>
      <c r="TSJ52" s="76"/>
      <c r="TSK52" s="24"/>
      <c r="TSL52" s="76"/>
      <c r="TSM52" s="31"/>
      <c r="TSN52" s="76"/>
      <c r="TSO52" s="31"/>
      <c r="TSP52" s="76"/>
      <c r="TSQ52" s="31"/>
      <c r="TSR52" s="76"/>
      <c r="TSS52" s="31"/>
      <c r="TST52" s="76"/>
      <c r="TSU52" s="24"/>
      <c r="TSV52" s="76"/>
      <c r="TSW52" s="31"/>
      <c r="TSX52" s="76"/>
      <c r="TSY52" s="31"/>
      <c r="TSZ52" s="76"/>
      <c r="TTA52" s="31"/>
      <c r="TTB52" s="76"/>
      <c r="TTC52" s="24"/>
      <c r="TTD52" s="75"/>
      <c r="TTE52" s="75"/>
      <c r="TTF52" s="75"/>
      <c r="TTG52" s="35"/>
      <c r="TTH52" s="76"/>
      <c r="TTI52" s="35"/>
      <c r="TTJ52" s="76"/>
      <c r="TTK52" s="26"/>
      <c r="TTL52" s="76"/>
      <c r="TTM52" s="26"/>
      <c r="TTN52" s="76"/>
      <c r="TTO52" s="26"/>
      <c r="TTP52" s="76"/>
      <c r="TTQ52" s="26"/>
      <c r="TTR52" s="76"/>
      <c r="TTS52" s="26"/>
      <c r="TTT52" s="76"/>
      <c r="TTU52" s="26"/>
      <c r="TTV52" s="76"/>
      <c r="TTW52" s="26"/>
      <c r="TTX52" s="76"/>
      <c r="TTY52" s="31"/>
      <c r="TTZ52" s="76"/>
      <c r="TUA52" s="31"/>
      <c r="TUB52" s="76"/>
      <c r="TUC52" s="31"/>
      <c r="TUD52" s="76"/>
      <c r="TUE52" s="31"/>
      <c r="TUF52" s="76"/>
      <c r="TUG52" s="31"/>
      <c r="TUH52" s="76"/>
      <c r="TUI52" s="31"/>
      <c r="TUJ52" s="76"/>
      <c r="TUK52" s="31"/>
      <c r="TUL52" s="76"/>
      <c r="TUM52" s="31"/>
      <c r="TUN52" s="76"/>
      <c r="TUO52" s="31"/>
      <c r="TUP52" s="76"/>
      <c r="TUQ52" s="31"/>
      <c r="TUR52" s="76"/>
      <c r="TUS52" s="31"/>
      <c r="TUT52" s="77"/>
      <c r="TUU52" s="31"/>
      <c r="TUV52" s="76"/>
      <c r="TUW52" s="31"/>
      <c r="TUX52" s="76"/>
      <c r="TUY52" s="31"/>
      <c r="TUZ52" s="76"/>
      <c r="TVA52" s="31"/>
      <c r="TVB52" s="76"/>
      <c r="TVC52" s="31"/>
      <c r="TVD52" s="76"/>
      <c r="TVE52" s="31"/>
      <c r="TVF52" s="76"/>
      <c r="TVG52" s="31"/>
      <c r="TVH52" s="76"/>
      <c r="TVI52" s="24"/>
      <c r="TVJ52" s="76"/>
      <c r="TVK52" s="31"/>
      <c r="TVL52" s="76"/>
      <c r="TVM52" s="31"/>
      <c r="TVN52" s="76"/>
      <c r="TVO52" s="31"/>
      <c r="TVP52" s="76"/>
      <c r="TVQ52" s="31"/>
      <c r="TVR52" s="76"/>
      <c r="TVS52" s="24"/>
      <c r="TVT52" s="76"/>
      <c r="TVU52" s="31"/>
      <c r="TVV52" s="76"/>
      <c r="TVW52" s="31"/>
      <c r="TVX52" s="76"/>
      <c r="TVY52" s="31"/>
      <c r="TVZ52" s="76"/>
      <c r="TWA52" s="24"/>
      <c r="TWB52" s="75"/>
      <c r="TWC52" s="75"/>
      <c r="TWD52" s="75"/>
      <c r="TWE52" s="35"/>
      <c r="TWF52" s="76"/>
      <c r="TWG52" s="35"/>
      <c r="TWH52" s="76"/>
      <c r="TWI52" s="26"/>
      <c r="TWJ52" s="76"/>
      <c r="TWK52" s="26"/>
      <c r="TWL52" s="76"/>
      <c r="TWM52" s="26"/>
      <c r="TWN52" s="76"/>
      <c r="TWO52" s="26"/>
      <c r="TWP52" s="76"/>
      <c r="TWQ52" s="26"/>
      <c r="TWR52" s="76"/>
      <c r="TWS52" s="26"/>
      <c r="TWT52" s="76"/>
      <c r="TWU52" s="26"/>
      <c r="TWV52" s="76"/>
      <c r="TWW52" s="31"/>
      <c r="TWX52" s="76"/>
      <c r="TWY52" s="31"/>
      <c r="TWZ52" s="76"/>
      <c r="TXA52" s="31"/>
      <c r="TXB52" s="76"/>
      <c r="TXC52" s="31"/>
      <c r="TXD52" s="76"/>
      <c r="TXE52" s="31"/>
      <c r="TXF52" s="76"/>
      <c r="TXG52" s="31"/>
      <c r="TXH52" s="76"/>
      <c r="TXI52" s="31"/>
      <c r="TXJ52" s="76"/>
      <c r="TXK52" s="31"/>
      <c r="TXL52" s="76"/>
      <c r="TXM52" s="31"/>
      <c r="TXN52" s="76"/>
      <c r="TXO52" s="31"/>
      <c r="TXP52" s="76"/>
      <c r="TXQ52" s="31"/>
      <c r="TXR52" s="77"/>
      <c r="TXS52" s="31"/>
      <c r="TXT52" s="76"/>
      <c r="TXU52" s="31"/>
      <c r="TXV52" s="76"/>
      <c r="TXW52" s="31"/>
      <c r="TXX52" s="76"/>
      <c r="TXY52" s="31"/>
      <c r="TXZ52" s="76"/>
      <c r="TYA52" s="31"/>
      <c r="TYB52" s="76"/>
      <c r="TYC52" s="31"/>
      <c r="TYD52" s="76"/>
      <c r="TYE52" s="31"/>
      <c r="TYF52" s="76"/>
      <c r="TYG52" s="24"/>
      <c r="TYH52" s="76"/>
      <c r="TYI52" s="31"/>
      <c r="TYJ52" s="76"/>
      <c r="TYK52" s="31"/>
      <c r="TYL52" s="76"/>
      <c r="TYM52" s="31"/>
      <c r="TYN52" s="76"/>
      <c r="TYO52" s="31"/>
      <c r="TYP52" s="76"/>
      <c r="TYQ52" s="24"/>
      <c r="TYR52" s="76"/>
      <c r="TYS52" s="31"/>
      <c r="TYT52" s="76"/>
      <c r="TYU52" s="31"/>
      <c r="TYV52" s="76"/>
      <c r="TYW52" s="31"/>
      <c r="TYX52" s="76"/>
      <c r="TYY52" s="24"/>
      <c r="TYZ52" s="75"/>
      <c r="TZA52" s="75"/>
      <c r="TZB52" s="75"/>
      <c r="TZC52" s="35"/>
      <c r="TZD52" s="76"/>
      <c r="TZE52" s="35"/>
      <c r="TZF52" s="76"/>
      <c r="TZG52" s="26"/>
      <c r="TZH52" s="76"/>
      <c r="TZI52" s="26"/>
      <c r="TZJ52" s="76"/>
      <c r="TZK52" s="26"/>
      <c r="TZL52" s="76"/>
      <c r="TZM52" s="26"/>
      <c r="TZN52" s="76"/>
      <c r="TZO52" s="26"/>
      <c r="TZP52" s="76"/>
      <c r="TZQ52" s="26"/>
      <c r="TZR52" s="76"/>
      <c r="TZS52" s="26"/>
      <c r="TZT52" s="76"/>
      <c r="TZU52" s="31"/>
      <c r="TZV52" s="76"/>
      <c r="TZW52" s="31"/>
      <c r="TZX52" s="76"/>
      <c r="TZY52" s="31"/>
      <c r="TZZ52" s="76"/>
      <c r="UAA52" s="31"/>
      <c r="UAB52" s="76"/>
      <c r="UAC52" s="31"/>
      <c r="UAD52" s="76"/>
      <c r="UAE52" s="31"/>
      <c r="UAF52" s="76"/>
      <c r="UAG52" s="31"/>
      <c r="UAH52" s="76"/>
      <c r="UAI52" s="31"/>
      <c r="UAJ52" s="76"/>
      <c r="UAK52" s="31"/>
      <c r="UAL52" s="76"/>
      <c r="UAM52" s="31"/>
      <c r="UAN52" s="76"/>
      <c r="UAO52" s="31"/>
      <c r="UAP52" s="77"/>
      <c r="UAQ52" s="31"/>
      <c r="UAR52" s="76"/>
      <c r="UAS52" s="31"/>
      <c r="UAT52" s="76"/>
      <c r="UAU52" s="31"/>
      <c r="UAV52" s="76"/>
      <c r="UAW52" s="31"/>
      <c r="UAX52" s="76"/>
      <c r="UAY52" s="31"/>
      <c r="UAZ52" s="76"/>
      <c r="UBA52" s="31"/>
      <c r="UBB52" s="76"/>
      <c r="UBC52" s="31"/>
      <c r="UBD52" s="76"/>
      <c r="UBE52" s="24"/>
      <c r="UBF52" s="76"/>
      <c r="UBG52" s="31"/>
      <c r="UBH52" s="76"/>
      <c r="UBI52" s="31"/>
      <c r="UBJ52" s="76"/>
      <c r="UBK52" s="31"/>
      <c r="UBL52" s="76"/>
      <c r="UBM52" s="31"/>
      <c r="UBN52" s="76"/>
      <c r="UBO52" s="24"/>
      <c r="UBP52" s="76"/>
      <c r="UBQ52" s="31"/>
      <c r="UBR52" s="76"/>
      <c r="UBS52" s="31"/>
      <c r="UBT52" s="76"/>
      <c r="UBU52" s="31"/>
      <c r="UBV52" s="76"/>
      <c r="UBW52" s="24"/>
      <c r="UBX52" s="75"/>
      <c r="UBY52" s="75"/>
      <c r="UBZ52" s="75"/>
      <c r="UCA52" s="35"/>
      <c r="UCB52" s="76"/>
      <c r="UCC52" s="35"/>
      <c r="UCD52" s="76"/>
      <c r="UCE52" s="26"/>
      <c r="UCF52" s="76"/>
      <c r="UCG52" s="26"/>
      <c r="UCH52" s="76"/>
      <c r="UCI52" s="26"/>
      <c r="UCJ52" s="76"/>
      <c r="UCK52" s="26"/>
      <c r="UCL52" s="76"/>
      <c r="UCM52" s="26"/>
      <c r="UCN52" s="76"/>
      <c r="UCO52" s="26"/>
      <c r="UCP52" s="76"/>
      <c r="UCQ52" s="26"/>
      <c r="UCR52" s="76"/>
      <c r="UCS52" s="31"/>
      <c r="UCT52" s="76"/>
      <c r="UCU52" s="31"/>
      <c r="UCV52" s="76"/>
      <c r="UCW52" s="31"/>
      <c r="UCX52" s="76"/>
      <c r="UCY52" s="31"/>
      <c r="UCZ52" s="76"/>
      <c r="UDA52" s="31"/>
      <c r="UDB52" s="76"/>
      <c r="UDC52" s="31"/>
      <c r="UDD52" s="76"/>
      <c r="UDE52" s="31"/>
      <c r="UDF52" s="76"/>
      <c r="UDG52" s="31"/>
      <c r="UDH52" s="76"/>
      <c r="UDI52" s="31"/>
      <c r="UDJ52" s="76"/>
      <c r="UDK52" s="31"/>
      <c r="UDL52" s="76"/>
      <c r="UDM52" s="31"/>
      <c r="UDN52" s="77"/>
      <c r="UDO52" s="31"/>
      <c r="UDP52" s="76"/>
      <c r="UDQ52" s="31"/>
      <c r="UDR52" s="76"/>
      <c r="UDS52" s="31"/>
      <c r="UDT52" s="76"/>
      <c r="UDU52" s="31"/>
      <c r="UDV52" s="76"/>
      <c r="UDW52" s="31"/>
      <c r="UDX52" s="76"/>
      <c r="UDY52" s="31"/>
      <c r="UDZ52" s="76"/>
      <c r="UEA52" s="31"/>
      <c r="UEB52" s="76"/>
      <c r="UEC52" s="24"/>
      <c r="UED52" s="76"/>
      <c r="UEE52" s="31"/>
      <c r="UEF52" s="76"/>
      <c r="UEG52" s="31"/>
      <c r="UEH52" s="76"/>
      <c r="UEI52" s="31"/>
      <c r="UEJ52" s="76"/>
      <c r="UEK52" s="31"/>
      <c r="UEL52" s="76"/>
      <c r="UEM52" s="24"/>
      <c r="UEN52" s="76"/>
      <c r="UEO52" s="31"/>
      <c r="UEP52" s="76"/>
      <c r="UEQ52" s="31"/>
      <c r="UER52" s="76"/>
      <c r="UES52" s="31"/>
      <c r="UET52" s="76"/>
      <c r="UEU52" s="24"/>
      <c r="UEV52" s="75"/>
      <c r="UEW52" s="75"/>
      <c r="UEX52" s="75"/>
      <c r="UEY52" s="35"/>
      <c r="UEZ52" s="76"/>
      <c r="UFA52" s="35"/>
      <c r="UFB52" s="76"/>
      <c r="UFC52" s="26"/>
      <c r="UFD52" s="76"/>
      <c r="UFE52" s="26"/>
      <c r="UFF52" s="76"/>
      <c r="UFG52" s="26"/>
      <c r="UFH52" s="76"/>
      <c r="UFI52" s="26"/>
      <c r="UFJ52" s="76"/>
      <c r="UFK52" s="26"/>
      <c r="UFL52" s="76"/>
      <c r="UFM52" s="26"/>
      <c r="UFN52" s="76"/>
      <c r="UFO52" s="26"/>
      <c r="UFP52" s="76"/>
      <c r="UFQ52" s="31"/>
      <c r="UFR52" s="76"/>
      <c r="UFS52" s="31"/>
      <c r="UFT52" s="76"/>
      <c r="UFU52" s="31"/>
      <c r="UFV52" s="76"/>
      <c r="UFW52" s="31"/>
      <c r="UFX52" s="76"/>
      <c r="UFY52" s="31"/>
      <c r="UFZ52" s="76"/>
      <c r="UGA52" s="31"/>
      <c r="UGB52" s="76"/>
      <c r="UGC52" s="31"/>
      <c r="UGD52" s="76"/>
      <c r="UGE52" s="31"/>
      <c r="UGF52" s="76"/>
      <c r="UGG52" s="31"/>
      <c r="UGH52" s="76"/>
      <c r="UGI52" s="31"/>
      <c r="UGJ52" s="76"/>
      <c r="UGK52" s="31"/>
      <c r="UGL52" s="77"/>
      <c r="UGM52" s="31"/>
      <c r="UGN52" s="76"/>
      <c r="UGO52" s="31"/>
      <c r="UGP52" s="76"/>
      <c r="UGQ52" s="31"/>
      <c r="UGR52" s="76"/>
      <c r="UGS52" s="31"/>
      <c r="UGT52" s="76"/>
      <c r="UGU52" s="31"/>
      <c r="UGV52" s="76"/>
      <c r="UGW52" s="31"/>
      <c r="UGX52" s="76"/>
      <c r="UGY52" s="31"/>
      <c r="UGZ52" s="76"/>
      <c r="UHA52" s="24"/>
      <c r="UHB52" s="76"/>
      <c r="UHC52" s="31"/>
      <c r="UHD52" s="76"/>
      <c r="UHE52" s="31"/>
      <c r="UHF52" s="76"/>
      <c r="UHG52" s="31"/>
      <c r="UHH52" s="76"/>
      <c r="UHI52" s="31"/>
      <c r="UHJ52" s="76"/>
      <c r="UHK52" s="24"/>
      <c r="UHL52" s="76"/>
      <c r="UHM52" s="31"/>
      <c r="UHN52" s="76"/>
      <c r="UHO52" s="31"/>
      <c r="UHP52" s="76"/>
      <c r="UHQ52" s="31"/>
      <c r="UHR52" s="76"/>
      <c r="UHS52" s="24"/>
      <c r="UHT52" s="75"/>
      <c r="UHU52" s="75"/>
      <c r="UHV52" s="75"/>
      <c r="UHW52" s="35"/>
      <c r="UHX52" s="76"/>
      <c r="UHY52" s="35"/>
      <c r="UHZ52" s="76"/>
      <c r="UIA52" s="26"/>
      <c r="UIB52" s="76"/>
      <c r="UIC52" s="26"/>
      <c r="UID52" s="76"/>
      <c r="UIE52" s="26"/>
      <c r="UIF52" s="76"/>
      <c r="UIG52" s="26"/>
      <c r="UIH52" s="76"/>
      <c r="UII52" s="26"/>
      <c r="UIJ52" s="76"/>
      <c r="UIK52" s="26"/>
      <c r="UIL52" s="76"/>
      <c r="UIM52" s="26"/>
      <c r="UIN52" s="76"/>
      <c r="UIO52" s="31"/>
      <c r="UIP52" s="76"/>
      <c r="UIQ52" s="31"/>
      <c r="UIR52" s="76"/>
      <c r="UIS52" s="31"/>
      <c r="UIT52" s="76"/>
      <c r="UIU52" s="31"/>
      <c r="UIV52" s="76"/>
      <c r="UIW52" s="31"/>
      <c r="UIX52" s="76"/>
      <c r="UIY52" s="31"/>
      <c r="UIZ52" s="76"/>
      <c r="UJA52" s="31"/>
      <c r="UJB52" s="76"/>
      <c r="UJC52" s="31"/>
      <c r="UJD52" s="76"/>
      <c r="UJE52" s="31"/>
      <c r="UJF52" s="76"/>
      <c r="UJG52" s="31"/>
      <c r="UJH52" s="76"/>
      <c r="UJI52" s="31"/>
      <c r="UJJ52" s="77"/>
      <c r="UJK52" s="31"/>
      <c r="UJL52" s="76"/>
      <c r="UJM52" s="31"/>
      <c r="UJN52" s="76"/>
      <c r="UJO52" s="31"/>
      <c r="UJP52" s="76"/>
      <c r="UJQ52" s="31"/>
      <c r="UJR52" s="76"/>
      <c r="UJS52" s="31"/>
      <c r="UJT52" s="76"/>
      <c r="UJU52" s="31"/>
      <c r="UJV52" s="76"/>
      <c r="UJW52" s="31"/>
      <c r="UJX52" s="76"/>
      <c r="UJY52" s="24"/>
      <c r="UJZ52" s="76"/>
      <c r="UKA52" s="31"/>
      <c r="UKB52" s="76"/>
      <c r="UKC52" s="31"/>
      <c r="UKD52" s="76"/>
      <c r="UKE52" s="31"/>
      <c r="UKF52" s="76"/>
      <c r="UKG52" s="31"/>
      <c r="UKH52" s="76"/>
      <c r="UKI52" s="24"/>
      <c r="UKJ52" s="76"/>
      <c r="UKK52" s="31"/>
      <c r="UKL52" s="76"/>
      <c r="UKM52" s="31"/>
      <c r="UKN52" s="76"/>
      <c r="UKO52" s="31"/>
      <c r="UKP52" s="76"/>
      <c r="UKQ52" s="24"/>
      <c r="UKR52" s="75"/>
      <c r="UKS52" s="75"/>
      <c r="UKT52" s="75"/>
      <c r="UKU52" s="35"/>
      <c r="UKV52" s="76"/>
      <c r="UKW52" s="35"/>
      <c r="UKX52" s="76"/>
      <c r="UKY52" s="26"/>
      <c r="UKZ52" s="76"/>
      <c r="ULA52" s="26"/>
      <c r="ULB52" s="76"/>
      <c r="ULC52" s="26"/>
      <c r="ULD52" s="76"/>
      <c r="ULE52" s="26"/>
      <c r="ULF52" s="76"/>
      <c r="ULG52" s="26"/>
      <c r="ULH52" s="76"/>
      <c r="ULI52" s="26"/>
      <c r="ULJ52" s="76"/>
      <c r="ULK52" s="26"/>
      <c r="ULL52" s="76"/>
      <c r="ULM52" s="31"/>
      <c r="ULN52" s="76"/>
      <c r="ULO52" s="31"/>
      <c r="ULP52" s="76"/>
      <c r="ULQ52" s="31"/>
      <c r="ULR52" s="76"/>
      <c r="ULS52" s="31"/>
      <c r="ULT52" s="76"/>
      <c r="ULU52" s="31"/>
      <c r="ULV52" s="76"/>
      <c r="ULW52" s="31"/>
      <c r="ULX52" s="76"/>
      <c r="ULY52" s="31"/>
      <c r="ULZ52" s="76"/>
      <c r="UMA52" s="31"/>
      <c r="UMB52" s="76"/>
      <c r="UMC52" s="31"/>
      <c r="UMD52" s="76"/>
      <c r="UME52" s="31"/>
      <c r="UMF52" s="76"/>
      <c r="UMG52" s="31"/>
      <c r="UMH52" s="77"/>
      <c r="UMI52" s="31"/>
      <c r="UMJ52" s="76"/>
      <c r="UMK52" s="31"/>
      <c r="UML52" s="76"/>
      <c r="UMM52" s="31"/>
      <c r="UMN52" s="76"/>
      <c r="UMO52" s="31"/>
      <c r="UMP52" s="76"/>
      <c r="UMQ52" s="31"/>
      <c r="UMR52" s="76"/>
      <c r="UMS52" s="31"/>
      <c r="UMT52" s="76"/>
      <c r="UMU52" s="31"/>
      <c r="UMV52" s="76"/>
      <c r="UMW52" s="24"/>
      <c r="UMX52" s="76"/>
      <c r="UMY52" s="31"/>
      <c r="UMZ52" s="76"/>
      <c r="UNA52" s="31"/>
      <c r="UNB52" s="76"/>
      <c r="UNC52" s="31"/>
      <c r="UND52" s="76"/>
      <c r="UNE52" s="31"/>
      <c r="UNF52" s="76"/>
      <c r="UNG52" s="24"/>
      <c r="UNH52" s="76"/>
      <c r="UNI52" s="31"/>
      <c r="UNJ52" s="76"/>
      <c r="UNK52" s="31"/>
      <c r="UNL52" s="76"/>
      <c r="UNM52" s="31"/>
      <c r="UNN52" s="76"/>
      <c r="UNO52" s="24"/>
      <c r="UNP52" s="75"/>
      <c r="UNQ52" s="75"/>
      <c r="UNR52" s="75"/>
      <c r="UNS52" s="35"/>
      <c r="UNT52" s="76"/>
      <c r="UNU52" s="35"/>
      <c r="UNV52" s="76"/>
      <c r="UNW52" s="26"/>
      <c r="UNX52" s="76"/>
      <c r="UNY52" s="26"/>
      <c r="UNZ52" s="76"/>
      <c r="UOA52" s="26"/>
      <c r="UOB52" s="76"/>
      <c r="UOC52" s="26"/>
      <c r="UOD52" s="76"/>
      <c r="UOE52" s="26"/>
      <c r="UOF52" s="76"/>
      <c r="UOG52" s="26"/>
      <c r="UOH52" s="76"/>
      <c r="UOI52" s="26"/>
      <c r="UOJ52" s="76"/>
      <c r="UOK52" s="31"/>
      <c r="UOL52" s="76"/>
      <c r="UOM52" s="31"/>
      <c r="UON52" s="76"/>
      <c r="UOO52" s="31"/>
      <c r="UOP52" s="76"/>
      <c r="UOQ52" s="31"/>
      <c r="UOR52" s="76"/>
      <c r="UOS52" s="31"/>
      <c r="UOT52" s="76"/>
      <c r="UOU52" s="31"/>
      <c r="UOV52" s="76"/>
      <c r="UOW52" s="31"/>
      <c r="UOX52" s="76"/>
      <c r="UOY52" s="31"/>
      <c r="UOZ52" s="76"/>
      <c r="UPA52" s="31"/>
      <c r="UPB52" s="76"/>
      <c r="UPC52" s="31"/>
      <c r="UPD52" s="76"/>
      <c r="UPE52" s="31"/>
      <c r="UPF52" s="77"/>
      <c r="UPG52" s="31"/>
      <c r="UPH52" s="76"/>
      <c r="UPI52" s="31"/>
      <c r="UPJ52" s="76"/>
      <c r="UPK52" s="31"/>
      <c r="UPL52" s="76"/>
      <c r="UPM52" s="31"/>
      <c r="UPN52" s="76"/>
      <c r="UPO52" s="31"/>
      <c r="UPP52" s="76"/>
      <c r="UPQ52" s="31"/>
      <c r="UPR52" s="76"/>
      <c r="UPS52" s="31"/>
      <c r="UPT52" s="76"/>
      <c r="UPU52" s="24"/>
      <c r="UPV52" s="76"/>
      <c r="UPW52" s="31"/>
      <c r="UPX52" s="76"/>
      <c r="UPY52" s="31"/>
      <c r="UPZ52" s="76"/>
      <c r="UQA52" s="31"/>
      <c r="UQB52" s="76"/>
      <c r="UQC52" s="31"/>
      <c r="UQD52" s="76"/>
      <c r="UQE52" s="24"/>
      <c r="UQF52" s="76"/>
      <c r="UQG52" s="31"/>
      <c r="UQH52" s="76"/>
      <c r="UQI52" s="31"/>
      <c r="UQJ52" s="76"/>
      <c r="UQK52" s="31"/>
      <c r="UQL52" s="76"/>
      <c r="UQM52" s="24"/>
      <c r="UQN52" s="75"/>
      <c r="UQO52" s="75"/>
      <c r="UQP52" s="75"/>
      <c r="UQQ52" s="35"/>
      <c r="UQR52" s="76"/>
      <c r="UQS52" s="35"/>
      <c r="UQT52" s="76"/>
      <c r="UQU52" s="26"/>
      <c r="UQV52" s="76"/>
      <c r="UQW52" s="26"/>
      <c r="UQX52" s="76"/>
      <c r="UQY52" s="26"/>
      <c r="UQZ52" s="76"/>
      <c r="URA52" s="26"/>
      <c r="URB52" s="76"/>
      <c r="URC52" s="26"/>
      <c r="URD52" s="76"/>
      <c r="URE52" s="26"/>
      <c r="URF52" s="76"/>
      <c r="URG52" s="26"/>
      <c r="URH52" s="76"/>
      <c r="URI52" s="31"/>
      <c r="URJ52" s="76"/>
      <c r="URK52" s="31"/>
      <c r="URL52" s="76"/>
      <c r="URM52" s="31"/>
      <c r="URN52" s="76"/>
      <c r="URO52" s="31"/>
      <c r="URP52" s="76"/>
      <c r="URQ52" s="31"/>
      <c r="URR52" s="76"/>
      <c r="URS52" s="31"/>
      <c r="URT52" s="76"/>
      <c r="URU52" s="31"/>
      <c r="URV52" s="76"/>
      <c r="URW52" s="31"/>
      <c r="URX52" s="76"/>
      <c r="URY52" s="31"/>
      <c r="URZ52" s="76"/>
      <c r="USA52" s="31"/>
      <c r="USB52" s="76"/>
      <c r="USC52" s="31"/>
      <c r="USD52" s="77"/>
      <c r="USE52" s="31"/>
      <c r="USF52" s="76"/>
      <c r="USG52" s="31"/>
      <c r="USH52" s="76"/>
      <c r="USI52" s="31"/>
      <c r="USJ52" s="76"/>
      <c r="USK52" s="31"/>
      <c r="USL52" s="76"/>
      <c r="USM52" s="31"/>
      <c r="USN52" s="76"/>
      <c r="USO52" s="31"/>
      <c r="USP52" s="76"/>
      <c r="USQ52" s="31"/>
      <c r="USR52" s="76"/>
      <c r="USS52" s="24"/>
      <c r="UST52" s="76"/>
      <c r="USU52" s="31"/>
      <c r="USV52" s="76"/>
      <c r="USW52" s="31"/>
      <c r="USX52" s="76"/>
      <c r="USY52" s="31"/>
      <c r="USZ52" s="76"/>
      <c r="UTA52" s="31"/>
      <c r="UTB52" s="76"/>
      <c r="UTC52" s="24"/>
      <c r="UTD52" s="76"/>
      <c r="UTE52" s="31"/>
      <c r="UTF52" s="76"/>
      <c r="UTG52" s="31"/>
      <c r="UTH52" s="76"/>
      <c r="UTI52" s="31"/>
      <c r="UTJ52" s="76"/>
      <c r="UTK52" s="24"/>
      <c r="UTL52" s="75"/>
      <c r="UTM52" s="75"/>
      <c r="UTN52" s="75"/>
      <c r="UTO52" s="35"/>
      <c r="UTP52" s="76"/>
      <c r="UTQ52" s="35"/>
      <c r="UTR52" s="76"/>
      <c r="UTS52" s="26"/>
      <c r="UTT52" s="76"/>
      <c r="UTU52" s="26"/>
      <c r="UTV52" s="76"/>
      <c r="UTW52" s="26"/>
      <c r="UTX52" s="76"/>
      <c r="UTY52" s="26"/>
      <c r="UTZ52" s="76"/>
      <c r="UUA52" s="26"/>
      <c r="UUB52" s="76"/>
      <c r="UUC52" s="26"/>
      <c r="UUD52" s="76"/>
      <c r="UUE52" s="26"/>
      <c r="UUF52" s="76"/>
      <c r="UUG52" s="31"/>
      <c r="UUH52" s="76"/>
      <c r="UUI52" s="31"/>
      <c r="UUJ52" s="76"/>
      <c r="UUK52" s="31"/>
      <c r="UUL52" s="76"/>
      <c r="UUM52" s="31"/>
      <c r="UUN52" s="76"/>
      <c r="UUO52" s="31"/>
      <c r="UUP52" s="76"/>
      <c r="UUQ52" s="31"/>
      <c r="UUR52" s="76"/>
      <c r="UUS52" s="31"/>
      <c r="UUT52" s="76"/>
      <c r="UUU52" s="31"/>
      <c r="UUV52" s="76"/>
      <c r="UUW52" s="31"/>
      <c r="UUX52" s="76"/>
      <c r="UUY52" s="31"/>
      <c r="UUZ52" s="76"/>
      <c r="UVA52" s="31"/>
      <c r="UVB52" s="77"/>
      <c r="UVC52" s="31"/>
      <c r="UVD52" s="76"/>
      <c r="UVE52" s="31"/>
      <c r="UVF52" s="76"/>
      <c r="UVG52" s="31"/>
      <c r="UVH52" s="76"/>
      <c r="UVI52" s="31"/>
      <c r="UVJ52" s="76"/>
      <c r="UVK52" s="31"/>
      <c r="UVL52" s="76"/>
      <c r="UVM52" s="31"/>
      <c r="UVN52" s="76"/>
      <c r="UVO52" s="31"/>
      <c r="UVP52" s="76"/>
      <c r="UVQ52" s="24"/>
      <c r="UVR52" s="76"/>
      <c r="UVS52" s="31"/>
      <c r="UVT52" s="76"/>
      <c r="UVU52" s="31"/>
      <c r="UVV52" s="76"/>
      <c r="UVW52" s="31"/>
      <c r="UVX52" s="76"/>
      <c r="UVY52" s="31"/>
      <c r="UVZ52" s="76"/>
      <c r="UWA52" s="24"/>
      <c r="UWB52" s="76"/>
      <c r="UWC52" s="31"/>
      <c r="UWD52" s="76"/>
      <c r="UWE52" s="31"/>
      <c r="UWF52" s="76"/>
      <c r="UWG52" s="31"/>
      <c r="UWH52" s="76"/>
      <c r="UWI52" s="24"/>
      <c r="UWJ52" s="75"/>
      <c r="UWK52" s="75"/>
      <c r="UWL52" s="75"/>
      <c r="UWM52" s="35"/>
      <c r="UWN52" s="76"/>
      <c r="UWO52" s="35"/>
      <c r="UWP52" s="76"/>
      <c r="UWQ52" s="26"/>
      <c r="UWR52" s="76"/>
      <c r="UWS52" s="26"/>
      <c r="UWT52" s="76"/>
      <c r="UWU52" s="26"/>
      <c r="UWV52" s="76"/>
      <c r="UWW52" s="26"/>
      <c r="UWX52" s="76"/>
      <c r="UWY52" s="26"/>
      <c r="UWZ52" s="76"/>
      <c r="UXA52" s="26"/>
      <c r="UXB52" s="76"/>
      <c r="UXC52" s="26"/>
      <c r="UXD52" s="76"/>
      <c r="UXE52" s="31"/>
      <c r="UXF52" s="76"/>
      <c r="UXG52" s="31"/>
      <c r="UXH52" s="76"/>
      <c r="UXI52" s="31"/>
      <c r="UXJ52" s="76"/>
      <c r="UXK52" s="31"/>
      <c r="UXL52" s="76"/>
      <c r="UXM52" s="31"/>
      <c r="UXN52" s="76"/>
      <c r="UXO52" s="31"/>
      <c r="UXP52" s="76"/>
      <c r="UXQ52" s="31"/>
      <c r="UXR52" s="76"/>
      <c r="UXS52" s="31"/>
      <c r="UXT52" s="76"/>
      <c r="UXU52" s="31"/>
      <c r="UXV52" s="76"/>
      <c r="UXW52" s="31"/>
      <c r="UXX52" s="76"/>
      <c r="UXY52" s="31"/>
      <c r="UXZ52" s="77"/>
      <c r="UYA52" s="31"/>
      <c r="UYB52" s="76"/>
      <c r="UYC52" s="31"/>
      <c r="UYD52" s="76"/>
      <c r="UYE52" s="31"/>
      <c r="UYF52" s="76"/>
      <c r="UYG52" s="31"/>
      <c r="UYH52" s="76"/>
      <c r="UYI52" s="31"/>
      <c r="UYJ52" s="76"/>
      <c r="UYK52" s="31"/>
      <c r="UYL52" s="76"/>
      <c r="UYM52" s="31"/>
      <c r="UYN52" s="76"/>
      <c r="UYO52" s="24"/>
      <c r="UYP52" s="76"/>
      <c r="UYQ52" s="31"/>
      <c r="UYR52" s="76"/>
      <c r="UYS52" s="31"/>
      <c r="UYT52" s="76"/>
      <c r="UYU52" s="31"/>
      <c r="UYV52" s="76"/>
      <c r="UYW52" s="31"/>
      <c r="UYX52" s="76"/>
      <c r="UYY52" s="24"/>
      <c r="UYZ52" s="76"/>
      <c r="UZA52" s="31"/>
      <c r="UZB52" s="76"/>
      <c r="UZC52" s="31"/>
      <c r="UZD52" s="76"/>
      <c r="UZE52" s="31"/>
      <c r="UZF52" s="76"/>
      <c r="UZG52" s="24"/>
      <c r="UZH52" s="75"/>
      <c r="UZI52" s="75"/>
      <c r="UZJ52" s="75"/>
      <c r="UZK52" s="35"/>
      <c r="UZL52" s="76"/>
      <c r="UZM52" s="35"/>
      <c r="UZN52" s="76"/>
      <c r="UZO52" s="26"/>
      <c r="UZP52" s="76"/>
      <c r="UZQ52" s="26"/>
      <c r="UZR52" s="76"/>
      <c r="UZS52" s="26"/>
      <c r="UZT52" s="76"/>
      <c r="UZU52" s="26"/>
      <c r="UZV52" s="76"/>
      <c r="UZW52" s="26"/>
      <c r="UZX52" s="76"/>
      <c r="UZY52" s="26"/>
      <c r="UZZ52" s="76"/>
      <c r="VAA52" s="26"/>
      <c r="VAB52" s="76"/>
      <c r="VAC52" s="31"/>
      <c r="VAD52" s="76"/>
      <c r="VAE52" s="31"/>
      <c r="VAF52" s="76"/>
      <c r="VAG52" s="31"/>
      <c r="VAH52" s="76"/>
      <c r="VAI52" s="31"/>
      <c r="VAJ52" s="76"/>
      <c r="VAK52" s="31"/>
      <c r="VAL52" s="76"/>
      <c r="VAM52" s="31"/>
      <c r="VAN52" s="76"/>
      <c r="VAO52" s="31"/>
      <c r="VAP52" s="76"/>
      <c r="VAQ52" s="31"/>
      <c r="VAR52" s="76"/>
      <c r="VAS52" s="31"/>
      <c r="VAT52" s="76"/>
      <c r="VAU52" s="31"/>
      <c r="VAV52" s="76"/>
      <c r="VAW52" s="31"/>
      <c r="VAX52" s="77"/>
      <c r="VAY52" s="31"/>
      <c r="VAZ52" s="76"/>
      <c r="VBA52" s="31"/>
      <c r="VBB52" s="76"/>
      <c r="VBC52" s="31"/>
      <c r="VBD52" s="76"/>
      <c r="VBE52" s="31"/>
      <c r="VBF52" s="76"/>
      <c r="VBG52" s="31"/>
      <c r="VBH52" s="76"/>
      <c r="VBI52" s="31"/>
      <c r="VBJ52" s="76"/>
      <c r="VBK52" s="31"/>
      <c r="VBL52" s="76"/>
      <c r="VBM52" s="24"/>
      <c r="VBN52" s="76"/>
      <c r="VBO52" s="31"/>
      <c r="VBP52" s="76"/>
      <c r="VBQ52" s="31"/>
      <c r="VBR52" s="76"/>
      <c r="VBS52" s="31"/>
      <c r="VBT52" s="76"/>
      <c r="VBU52" s="31"/>
      <c r="VBV52" s="76"/>
      <c r="VBW52" s="24"/>
      <c r="VBX52" s="76"/>
      <c r="VBY52" s="31"/>
      <c r="VBZ52" s="76"/>
      <c r="VCA52" s="31"/>
      <c r="VCB52" s="76"/>
      <c r="VCC52" s="31"/>
      <c r="VCD52" s="76"/>
      <c r="VCE52" s="24"/>
      <c r="VCF52" s="75"/>
      <c r="VCG52" s="75"/>
      <c r="VCH52" s="75"/>
      <c r="VCI52" s="35"/>
      <c r="VCJ52" s="76"/>
      <c r="VCK52" s="35"/>
      <c r="VCL52" s="76"/>
      <c r="VCM52" s="26"/>
      <c r="VCN52" s="76"/>
      <c r="VCO52" s="26"/>
      <c r="VCP52" s="76"/>
      <c r="VCQ52" s="26"/>
      <c r="VCR52" s="76"/>
      <c r="VCS52" s="26"/>
      <c r="VCT52" s="76"/>
      <c r="VCU52" s="26"/>
      <c r="VCV52" s="76"/>
      <c r="VCW52" s="26"/>
      <c r="VCX52" s="76"/>
      <c r="VCY52" s="26"/>
      <c r="VCZ52" s="76"/>
      <c r="VDA52" s="31"/>
      <c r="VDB52" s="76"/>
      <c r="VDC52" s="31"/>
      <c r="VDD52" s="76"/>
      <c r="VDE52" s="31"/>
      <c r="VDF52" s="76"/>
      <c r="VDG52" s="31"/>
      <c r="VDH52" s="76"/>
      <c r="VDI52" s="31"/>
      <c r="VDJ52" s="76"/>
      <c r="VDK52" s="31"/>
      <c r="VDL52" s="76"/>
      <c r="VDM52" s="31"/>
      <c r="VDN52" s="76"/>
      <c r="VDO52" s="31"/>
      <c r="VDP52" s="76"/>
      <c r="VDQ52" s="31"/>
      <c r="VDR52" s="76"/>
      <c r="VDS52" s="31"/>
      <c r="VDT52" s="76"/>
      <c r="VDU52" s="31"/>
      <c r="VDV52" s="77"/>
      <c r="VDW52" s="31"/>
      <c r="VDX52" s="76"/>
      <c r="VDY52" s="31"/>
      <c r="VDZ52" s="76"/>
      <c r="VEA52" s="31"/>
      <c r="VEB52" s="76"/>
      <c r="VEC52" s="31"/>
      <c r="VED52" s="76"/>
      <c r="VEE52" s="31"/>
      <c r="VEF52" s="76"/>
      <c r="VEG52" s="31"/>
      <c r="VEH52" s="76"/>
      <c r="VEI52" s="31"/>
      <c r="VEJ52" s="76"/>
      <c r="VEK52" s="24"/>
      <c r="VEL52" s="76"/>
      <c r="VEM52" s="31"/>
      <c r="VEN52" s="76"/>
      <c r="VEO52" s="31"/>
      <c r="VEP52" s="76"/>
      <c r="VEQ52" s="31"/>
      <c r="VER52" s="76"/>
      <c r="VES52" s="31"/>
      <c r="VET52" s="76"/>
      <c r="VEU52" s="24"/>
      <c r="VEV52" s="76"/>
      <c r="VEW52" s="31"/>
      <c r="VEX52" s="76"/>
      <c r="VEY52" s="31"/>
      <c r="VEZ52" s="76"/>
      <c r="VFA52" s="31"/>
      <c r="VFB52" s="76"/>
      <c r="VFC52" s="24"/>
      <c r="VFD52" s="75"/>
      <c r="VFE52" s="75"/>
      <c r="VFF52" s="75"/>
      <c r="VFG52" s="35"/>
      <c r="VFH52" s="76"/>
      <c r="VFI52" s="35"/>
      <c r="VFJ52" s="76"/>
      <c r="VFK52" s="26"/>
      <c r="VFL52" s="76"/>
      <c r="VFM52" s="26"/>
      <c r="VFN52" s="76"/>
      <c r="VFO52" s="26"/>
      <c r="VFP52" s="76"/>
      <c r="VFQ52" s="26"/>
      <c r="VFR52" s="76"/>
      <c r="VFS52" s="26"/>
      <c r="VFT52" s="76"/>
      <c r="VFU52" s="26"/>
      <c r="VFV52" s="76"/>
      <c r="VFW52" s="26"/>
      <c r="VFX52" s="76"/>
      <c r="VFY52" s="31"/>
      <c r="VFZ52" s="76"/>
      <c r="VGA52" s="31"/>
      <c r="VGB52" s="76"/>
      <c r="VGC52" s="31"/>
      <c r="VGD52" s="76"/>
      <c r="VGE52" s="31"/>
      <c r="VGF52" s="76"/>
      <c r="VGG52" s="31"/>
      <c r="VGH52" s="76"/>
      <c r="VGI52" s="31"/>
      <c r="VGJ52" s="76"/>
      <c r="VGK52" s="31"/>
      <c r="VGL52" s="76"/>
      <c r="VGM52" s="31"/>
      <c r="VGN52" s="76"/>
      <c r="VGO52" s="31"/>
      <c r="VGP52" s="76"/>
      <c r="VGQ52" s="31"/>
      <c r="VGR52" s="76"/>
      <c r="VGS52" s="31"/>
      <c r="VGT52" s="77"/>
      <c r="VGU52" s="31"/>
      <c r="VGV52" s="76"/>
      <c r="VGW52" s="31"/>
      <c r="VGX52" s="76"/>
      <c r="VGY52" s="31"/>
      <c r="VGZ52" s="76"/>
      <c r="VHA52" s="31"/>
      <c r="VHB52" s="76"/>
      <c r="VHC52" s="31"/>
      <c r="VHD52" s="76"/>
      <c r="VHE52" s="31"/>
      <c r="VHF52" s="76"/>
      <c r="VHG52" s="31"/>
      <c r="VHH52" s="76"/>
      <c r="VHI52" s="24"/>
      <c r="VHJ52" s="76"/>
      <c r="VHK52" s="31"/>
      <c r="VHL52" s="76"/>
      <c r="VHM52" s="31"/>
      <c r="VHN52" s="76"/>
      <c r="VHO52" s="31"/>
      <c r="VHP52" s="76"/>
      <c r="VHQ52" s="31"/>
      <c r="VHR52" s="76"/>
      <c r="VHS52" s="24"/>
      <c r="VHT52" s="76"/>
      <c r="VHU52" s="31"/>
      <c r="VHV52" s="76"/>
      <c r="VHW52" s="31"/>
      <c r="VHX52" s="76"/>
      <c r="VHY52" s="31"/>
      <c r="VHZ52" s="76"/>
      <c r="VIA52" s="24"/>
      <c r="VIB52" s="75"/>
      <c r="VIC52" s="75"/>
      <c r="VID52" s="75"/>
      <c r="VIE52" s="35"/>
      <c r="VIF52" s="76"/>
      <c r="VIG52" s="35"/>
      <c r="VIH52" s="76"/>
      <c r="VII52" s="26"/>
      <c r="VIJ52" s="76"/>
      <c r="VIK52" s="26"/>
      <c r="VIL52" s="76"/>
      <c r="VIM52" s="26"/>
      <c r="VIN52" s="76"/>
      <c r="VIO52" s="26"/>
      <c r="VIP52" s="76"/>
      <c r="VIQ52" s="26"/>
      <c r="VIR52" s="76"/>
      <c r="VIS52" s="26"/>
      <c r="VIT52" s="76"/>
      <c r="VIU52" s="26"/>
      <c r="VIV52" s="76"/>
      <c r="VIW52" s="31"/>
      <c r="VIX52" s="76"/>
      <c r="VIY52" s="31"/>
      <c r="VIZ52" s="76"/>
      <c r="VJA52" s="31"/>
      <c r="VJB52" s="76"/>
      <c r="VJC52" s="31"/>
      <c r="VJD52" s="76"/>
      <c r="VJE52" s="31"/>
      <c r="VJF52" s="76"/>
      <c r="VJG52" s="31"/>
      <c r="VJH52" s="76"/>
      <c r="VJI52" s="31"/>
      <c r="VJJ52" s="76"/>
      <c r="VJK52" s="31"/>
      <c r="VJL52" s="76"/>
      <c r="VJM52" s="31"/>
      <c r="VJN52" s="76"/>
      <c r="VJO52" s="31"/>
      <c r="VJP52" s="76"/>
      <c r="VJQ52" s="31"/>
      <c r="VJR52" s="77"/>
    </row>
    <row r="53" spans="1:15150" s="60" customFormat="1" ht="14.1" customHeight="1" x14ac:dyDescent="0.2">
      <c r="A53" s="59"/>
      <c r="C53" s="59"/>
      <c r="E53" s="59"/>
      <c r="G53" s="59"/>
      <c r="I53" s="59"/>
      <c r="K53" s="59"/>
      <c r="M53" s="59"/>
      <c r="O53" s="59"/>
      <c r="Q53" s="59"/>
      <c r="S53" s="59"/>
      <c r="U53" s="59"/>
      <c r="W53" s="59"/>
      <c r="Y53" s="59"/>
      <c r="AA53" s="59"/>
      <c r="AC53" s="59"/>
      <c r="AE53" s="59"/>
      <c r="AG53" s="59"/>
      <c r="AI53" s="59"/>
      <c r="AK53" s="59"/>
      <c r="AM53" s="59"/>
      <c r="AO53" s="62"/>
      <c r="AQ53" s="59"/>
      <c r="AS53" s="59"/>
      <c r="AU53" s="59"/>
      <c r="AW53" s="62"/>
      <c r="AY53" s="59"/>
      <c r="BA53" s="59"/>
      <c r="BC53" s="59"/>
      <c r="BE53" s="62"/>
      <c r="BG53" s="59"/>
      <c r="BI53" s="59"/>
      <c r="BK53" s="59"/>
      <c r="BM53" s="62"/>
    </row>
    <row r="54" spans="1:15150" s="60" customFormat="1" ht="13.95" customHeight="1" collapsed="1" x14ac:dyDescent="0.2">
      <c r="A54" s="61" t="s">
        <v>111</v>
      </c>
      <c r="B54" s="58"/>
      <c r="C54" s="59"/>
      <c r="D54" s="58"/>
      <c r="E54" s="59"/>
      <c r="F54" s="58"/>
      <c r="G54" s="59"/>
      <c r="H54" s="58"/>
      <c r="I54" s="59"/>
      <c r="J54" s="58"/>
      <c r="K54" s="59"/>
      <c r="L54" s="58"/>
      <c r="M54" s="59"/>
      <c r="N54" s="58"/>
      <c r="O54" s="59"/>
      <c r="P54" s="58"/>
      <c r="Q54" s="59"/>
      <c r="R54" s="58"/>
      <c r="S54" s="59"/>
      <c r="T54" s="58"/>
      <c r="U54" s="59"/>
      <c r="V54" s="58"/>
      <c r="W54" s="59"/>
      <c r="X54" s="58"/>
      <c r="Y54" s="59"/>
      <c r="Z54" s="58"/>
      <c r="AA54" s="59"/>
      <c r="AB54" s="58"/>
      <c r="AC54" s="59"/>
      <c r="AD54" s="58"/>
      <c r="AE54" s="59"/>
      <c r="AG54" s="59"/>
      <c r="AI54" s="59"/>
      <c r="AK54" s="59"/>
      <c r="AM54" s="59"/>
      <c r="AO54" s="62"/>
      <c r="AP54" s="58"/>
      <c r="AQ54" s="59"/>
      <c r="AS54" s="59"/>
      <c r="AU54" s="59"/>
      <c r="AW54" s="62"/>
      <c r="AX54" s="58"/>
      <c r="AY54" s="59"/>
      <c r="BA54" s="59"/>
      <c r="BC54" s="59"/>
      <c r="BE54" s="62"/>
      <c r="BF54" s="58"/>
      <c r="BG54" s="59"/>
      <c r="BI54" s="59"/>
      <c r="BK54" s="59"/>
      <c r="BM54" s="62"/>
    </row>
    <row r="55" spans="1:15150" s="60" customFormat="1" ht="13.95" customHeight="1" x14ac:dyDescent="0.2">
      <c r="A55" s="124" t="s">
        <v>271</v>
      </c>
      <c r="B55" s="85"/>
      <c r="C55" s="125">
        <v>0</v>
      </c>
      <c r="D55" s="85"/>
      <c r="E55" s="125">
        <v>0</v>
      </c>
      <c r="F55" s="85"/>
      <c r="G55" s="125">
        <f t="shared" ref="G55:G63" si="8">E55-I55-K55-M55</f>
        <v>0</v>
      </c>
      <c r="H55" s="85"/>
      <c r="I55" s="125">
        <v>0</v>
      </c>
      <c r="J55" s="85"/>
      <c r="K55" s="125">
        <v>0</v>
      </c>
      <c r="L55" s="85"/>
      <c r="M55" s="125">
        <v>0</v>
      </c>
      <c r="N55" s="85"/>
      <c r="O55" s="125">
        <v>0</v>
      </c>
      <c r="P55" s="85"/>
      <c r="Q55" s="125">
        <f t="shared" ref="Q55:Q62" si="9">O55-S55-U55-W55</f>
        <v>0</v>
      </c>
      <c r="R55" s="85"/>
      <c r="S55" s="125">
        <v>0</v>
      </c>
      <c r="T55" s="58"/>
      <c r="U55" s="125">
        <v>0</v>
      </c>
      <c r="V55" s="58"/>
      <c r="W55" s="125">
        <v>0</v>
      </c>
      <c r="X55" s="58"/>
      <c r="Y55" s="125">
        <v>0</v>
      </c>
      <c r="Z55" s="58"/>
      <c r="AA55" s="70">
        <v>36</v>
      </c>
      <c r="AB55" s="58"/>
      <c r="AC55" s="125">
        <v>0</v>
      </c>
      <c r="AD55" s="58"/>
      <c r="AE55" s="125">
        <v>0</v>
      </c>
      <c r="AG55" s="125">
        <v>0</v>
      </c>
      <c r="AI55" s="125">
        <v>0</v>
      </c>
      <c r="AK55" s="125">
        <v>0</v>
      </c>
      <c r="AM55" s="125">
        <v>0</v>
      </c>
      <c r="AO55" s="62">
        <v>0</v>
      </c>
      <c r="AP55" s="58"/>
      <c r="AQ55" s="125">
        <v>0</v>
      </c>
      <c r="AS55" s="125">
        <v>0</v>
      </c>
      <c r="AU55" s="125">
        <v>0</v>
      </c>
      <c r="AW55" s="62">
        <v>0</v>
      </c>
      <c r="AX55" s="58"/>
      <c r="AY55" s="125">
        <v>0</v>
      </c>
      <c r="BA55" s="125">
        <v>0</v>
      </c>
      <c r="BC55" s="125">
        <v>0</v>
      </c>
      <c r="BE55" s="62">
        <v>0</v>
      </c>
      <c r="BF55" s="58"/>
      <c r="BG55" s="125">
        <v>0</v>
      </c>
      <c r="BI55" s="125">
        <v>0</v>
      </c>
      <c r="BK55" s="125">
        <v>0</v>
      </c>
      <c r="BM55" s="62">
        <v>0</v>
      </c>
    </row>
    <row r="56" spans="1:15150" s="60" customFormat="1" ht="13.95" customHeight="1" x14ac:dyDescent="0.2">
      <c r="A56" s="124" t="s">
        <v>186</v>
      </c>
      <c r="B56" s="85"/>
      <c r="C56" s="70">
        <v>0</v>
      </c>
      <c r="D56" s="85"/>
      <c r="E56" s="70">
        <v>483</v>
      </c>
      <c r="F56" s="85"/>
      <c r="G56" s="70">
        <f t="shared" si="8"/>
        <v>-488</v>
      </c>
      <c r="H56" s="85"/>
      <c r="I56" s="70">
        <v>483</v>
      </c>
      <c r="J56" s="85"/>
      <c r="K56" s="70">
        <v>488</v>
      </c>
      <c r="L56" s="85"/>
      <c r="M56" s="70">
        <v>0</v>
      </c>
      <c r="N56" s="85"/>
      <c r="O56" s="70">
        <v>0</v>
      </c>
      <c r="P56" s="85"/>
      <c r="Q56" s="70">
        <f t="shared" si="9"/>
        <v>0</v>
      </c>
      <c r="R56" s="85"/>
      <c r="S56" s="70">
        <v>0</v>
      </c>
      <c r="T56" s="85"/>
      <c r="U56" s="70">
        <v>0</v>
      </c>
      <c r="V56" s="85"/>
      <c r="W56" s="70">
        <v>0</v>
      </c>
      <c r="X56" s="85"/>
      <c r="Y56" s="70">
        <v>433</v>
      </c>
      <c r="Z56" s="85"/>
      <c r="AA56" s="70">
        <v>0</v>
      </c>
      <c r="AB56" s="85"/>
      <c r="AC56" s="70">
        <v>0</v>
      </c>
      <c r="AD56" s="85"/>
      <c r="AE56" s="70">
        <v>0</v>
      </c>
      <c r="AG56" s="70">
        <v>0</v>
      </c>
      <c r="AI56" s="70">
        <v>0</v>
      </c>
      <c r="AK56" s="70">
        <v>0</v>
      </c>
      <c r="AM56" s="70">
        <v>0</v>
      </c>
      <c r="AO56" s="72">
        <v>0</v>
      </c>
      <c r="AP56" s="85"/>
      <c r="AQ56" s="70">
        <v>0</v>
      </c>
      <c r="AS56" s="70">
        <v>0</v>
      </c>
      <c r="AU56" s="70">
        <v>0</v>
      </c>
      <c r="AW56" s="72">
        <v>0</v>
      </c>
      <c r="AX56" s="85"/>
      <c r="AY56" s="70">
        <v>0</v>
      </c>
      <c r="BA56" s="70">
        <v>0</v>
      </c>
      <c r="BC56" s="70">
        <v>0</v>
      </c>
      <c r="BE56" s="72">
        <v>0</v>
      </c>
      <c r="BF56" s="85"/>
      <c r="BG56" s="70">
        <v>0</v>
      </c>
      <c r="BI56" s="70">
        <v>0</v>
      </c>
      <c r="BK56" s="70">
        <v>0</v>
      </c>
      <c r="BM56" s="62">
        <v>664</v>
      </c>
    </row>
    <row r="57" spans="1:15150" s="60" customFormat="1" ht="13.95" customHeight="1" x14ac:dyDescent="0.2">
      <c r="A57" s="124" t="s">
        <v>112</v>
      </c>
      <c r="B57" s="85"/>
      <c r="C57" s="70">
        <v>0</v>
      </c>
      <c r="D57" s="85"/>
      <c r="E57" s="70">
        <v>0</v>
      </c>
      <c r="F57" s="85"/>
      <c r="G57" s="70">
        <f t="shared" si="8"/>
        <v>0</v>
      </c>
      <c r="H57" s="85"/>
      <c r="I57" s="70">
        <v>0</v>
      </c>
      <c r="J57" s="85"/>
      <c r="K57" s="70">
        <v>0</v>
      </c>
      <c r="L57" s="85"/>
      <c r="M57" s="70">
        <v>0</v>
      </c>
      <c r="N57" s="85"/>
      <c r="O57" s="70">
        <v>-33</v>
      </c>
      <c r="P57" s="85"/>
      <c r="Q57" s="70">
        <f t="shared" si="9"/>
        <v>15</v>
      </c>
      <c r="R57" s="85"/>
      <c r="S57" s="70">
        <v>-16</v>
      </c>
      <c r="T57" s="85"/>
      <c r="U57" s="70">
        <v>-16</v>
      </c>
      <c r="V57" s="85"/>
      <c r="W57" s="70">
        <v>-16</v>
      </c>
      <c r="X57" s="85"/>
      <c r="Y57" s="70">
        <v>0</v>
      </c>
      <c r="Z57" s="85"/>
      <c r="AA57" s="70">
        <v>0</v>
      </c>
      <c r="AB57" s="85"/>
      <c r="AC57" s="70">
        <v>0</v>
      </c>
      <c r="AD57" s="85"/>
      <c r="AE57" s="70">
        <v>0</v>
      </c>
      <c r="AG57" s="70">
        <v>-311</v>
      </c>
      <c r="AI57" s="70">
        <v>-311</v>
      </c>
      <c r="AK57" s="70">
        <v>-311</v>
      </c>
      <c r="AM57" s="70">
        <v>-311</v>
      </c>
      <c r="AO57" s="72">
        <v>-179</v>
      </c>
      <c r="AP57" s="85"/>
      <c r="AQ57" s="70">
        <v>-181</v>
      </c>
      <c r="AS57" s="70">
        <v>-60</v>
      </c>
      <c r="AU57" s="70">
        <v>-62</v>
      </c>
      <c r="AW57" s="72">
        <v>9</v>
      </c>
      <c r="AX57" s="85"/>
      <c r="AY57" s="70">
        <v>5</v>
      </c>
      <c r="BA57" s="70">
        <v>5</v>
      </c>
      <c r="BC57" s="70">
        <v>5</v>
      </c>
      <c r="BE57" s="72">
        <v>3</v>
      </c>
      <c r="BF57" s="85"/>
      <c r="BG57" s="70">
        <v>3</v>
      </c>
      <c r="BI57" s="70">
        <v>2</v>
      </c>
      <c r="BK57" s="70">
        <v>1</v>
      </c>
      <c r="BM57" s="72">
        <v>-30</v>
      </c>
    </row>
    <row r="58" spans="1:15150" s="60" customFormat="1" ht="13.95" customHeight="1" x14ac:dyDescent="0.2">
      <c r="A58" s="124" t="s">
        <v>113</v>
      </c>
      <c r="B58" s="85"/>
      <c r="C58" s="70">
        <v>-405</v>
      </c>
      <c r="D58" s="85"/>
      <c r="E58" s="70">
        <v>-18906</v>
      </c>
      <c r="F58" s="85"/>
      <c r="G58" s="70">
        <f t="shared" si="8"/>
        <v>5349</v>
      </c>
      <c r="H58" s="85"/>
      <c r="I58" s="70">
        <v>-10132</v>
      </c>
      <c r="J58" s="85"/>
      <c r="K58" s="70">
        <v>-7524</v>
      </c>
      <c r="L58" s="85"/>
      <c r="M58" s="70">
        <v>-6599</v>
      </c>
      <c r="N58" s="85"/>
      <c r="O58" s="70">
        <v>-8196</v>
      </c>
      <c r="P58" s="85"/>
      <c r="Q58" s="70">
        <f t="shared" si="9"/>
        <v>11653</v>
      </c>
      <c r="R58" s="85"/>
      <c r="S58" s="70">
        <v>-7825</v>
      </c>
      <c r="T58" s="85"/>
      <c r="U58" s="70">
        <v>-6119</v>
      </c>
      <c r="V58" s="85"/>
      <c r="W58" s="70">
        <v>-5905</v>
      </c>
      <c r="X58" s="85"/>
      <c r="Y58" s="70">
        <v>-4561</v>
      </c>
      <c r="Z58" s="85"/>
      <c r="AA58" s="70">
        <v>-3607</v>
      </c>
      <c r="AB58" s="85"/>
      <c r="AC58" s="70">
        <v>-1771</v>
      </c>
      <c r="AD58" s="85"/>
      <c r="AE58" s="70">
        <v>-1403</v>
      </c>
      <c r="AG58" s="70">
        <v>-3851</v>
      </c>
      <c r="AI58" s="70">
        <v>-3668</v>
      </c>
      <c r="AK58" s="70">
        <v>-2525</v>
      </c>
      <c r="AM58" s="70">
        <v>-2354</v>
      </c>
      <c r="AO58" s="72">
        <v>-3335</v>
      </c>
      <c r="AP58" s="85"/>
      <c r="AQ58" s="70">
        <v>-2573</v>
      </c>
      <c r="AS58" s="70">
        <v>-1580</v>
      </c>
      <c r="AU58" s="70">
        <v>-1412</v>
      </c>
      <c r="AW58" s="72">
        <v>-4569</v>
      </c>
      <c r="AX58" s="85"/>
      <c r="AY58" s="70">
        <v>-4400</v>
      </c>
      <c r="BA58" s="70">
        <v>-4063</v>
      </c>
      <c r="BC58" s="70">
        <v>-3894</v>
      </c>
      <c r="BE58" s="72">
        <v>-10071</v>
      </c>
      <c r="BF58" s="85"/>
      <c r="BG58" s="70">
        <v>-9739</v>
      </c>
      <c r="BI58" s="70">
        <v>-6710</v>
      </c>
      <c r="BK58" s="70">
        <v>-6541</v>
      </c>
      <c r="BM58" s="72">
        <v>-6644</v>
      </c>
    </row>
    <row r="59" spans="1:15150" s="60" customFormat="1" ht="13.95" customHeight="1" x14ac:dyDescent="0.2">
      <c r="A59" s="124" t="s">
        <v>114</v>
      </c>
      <c r="B59" s="85"/>
      <c r="C59" s="70">
        <v>293</v>
      </c>
      <c r="D59" s="85"/>
      <c r="E59" s="70">
        <v>4436</v>
      </c>
      <c r="F59" s="85"/>
      <c r="G59" s="70">
        <f t="shared" si="8"/>
        <v>2445</v>
      </c>
      <c r="H59" s="85"/>
      <c r="I59" s="70">
        <v>1493</v>
      </c>
      <c r="J59" s="85"/>
      <c r="K59" s="70">
        <v>498</v>
      </c>
      <c r="L59" s="85"/>
      <c r="M59" s="70">
        <v>0</v>
      </c>
      <c r="N59" s="85"/>
      <c r="O59" s="70">
        <v>2439</v>
      </c>
      <c r="P59" s="85"/>
      <c r="Q59" s="70">
        <f t="shared" si="9"/>
        <v>-2252</v>
      </c>
      <c r="R59" s="85"/>
      <c r="S59" s="70">
        <v>2440</v>
      </c>
      <c r="T59" s="85"/>
      <c r="U59" s="70">
        <v>1144</v>
      </c>
      <c r="V59" s="85"/>
      <c r="W59" s="70">
        <v>1107</v>
      </c>
      <c r="X59" s="85"/>
      <c r="Y59" s="70">
        <v>3703</v>
      </c>
      <c r="Z59" s="85"/>
      <c r="AA59" s="70">
        <v>1001</v>
      </c>
      <c r="AB59" s="85"/>
      <c r="AC59" s="70">
        <v>1001</v>
      </c>
      <c r="AD59" s="85"/>
      <c r="AE59" s="70">
        <v>500</v>
      </c>
      <c r="AG59" s="70">
        <v>5993</v>
      </c>
      <c r="AI59" s="70">
        <v>5212</v>
      </c>
      <c r="AK59" s="70">
        <v>1719</v>
      </c>
      <c r="AM59" s="70">
        <v>921</v>
      </c>
      <c r="AO59" s="72">
        <v>3404</v>
      </c>
      <c r="AP59" s="85"/>
      <c r="AQ59" s="70">
        <v>2492</v>
      </c>
      <c r="AS59" s="70">
        <v>2492</v>
      </c>
      <c r="AU59" s="70">
        <v>2</v>
      </c>
      <c r="AW59" s="72">
        <v>2932</v>
      </c>
      <c r="AX59" s="85"/>
      <c r="AY59" s="70">
        <v>1641</v>
      </c>
      <c r="BA59" s="70">
        <v>1641</v>
      </c>
      <c r="BC59" s="70">
        <v>637</v>
      </c>
      <c r="BE59" s="72">
        <v>1207</v>
      </c>
      <c r="BF59" s="85"/>
      <c r="BG59" s="70">
        <v>1204</v>
      </c>
      <c r="BI59" s="70">
        <v>1198</v>
      </c>
      <c r="BK59" s="70">
        <v>0</v>
      </c>
      <c r="BM59" s="72">
        <v>431</v>
      </c>
    </row>
    <row r="60" spans="1:15150" s="60" customFormat="1" ht="13.95" customHeight="1" x14ac:dyDescent="0.2">
      <c r="A60" s="124" t="s">
        <v>115</v>
      </c>
      <c r="B60" s="85"/>
      <c r="C60" s="70">
        <v>-114</v>
      </c>
      <c r="D60" s="85"/>
      <c r="E60" s="70">
        <v>-4884</v>
      </c>
      <c r="F60" s="85"/>
      <c r="G60" s="70">
        <f t="shared" si="8"/>
        <v>-1583</v>
      </c>
      <c r="H60" s="85"/>
      <c r="I60" s="70">
        <v>-2901</v>
      </c>
      <c r="J60" s="85"/>
      <c r="K60" s="70">
        <v>-400</v>
      </c>
      <c r="L60" s="85"/>
      <c r="M60" s="70">
        <v>0</v>
      </c>
      <c r="N60" s="85"/>
      <c r="O60" s="70">
        <v>-2293</v>
      </c>
      <c r="P60" s="85"/>
      <c r="Q60" s="70">
        <f t="shared" si="9"/>
        <v>-1089</v>
      </c>
      <c r="R60" s="85"/>
      <c r="S60" s="70">
        <v>-602</v>
      </c>
      <c r="T60" s="85"/>
      <c r="U60" s="70">
        <v>-601</v>
      </c>
      <c r="V60" s="85"/>
      <c r="W60" s="70">
        <v>-1</v>
      </c>
      <c r="X60" s="85"/>
      <c r="Y60" s="70">
        <v>-4692</v>
      </c>
      <c r="Z60" s="85"/>
      <c r="AA60" s="70">
        <v>-2041</v>
      </c>
      <c r="AB60" s="85"/>
      <c r="AC60" s="70">
        <v>-541</v>
      </c>
      <c r="AD60" s="85"/>
      <c r="AE60" s="70">
        <v>-524</v>
      </c>
      <c r="AG60" s="70">
        <v>-3076</v>
      </c>
      <c r="AI60" s="70">
        <v>-550</v>
      </c>
      <c r="AK60" s="70">
        <v>-525</v>
      </c>
      <c r="AM60" s="70">
        <v>-174</v>
      </c>
      <c r="AO60" s="72">
        <v>-309</v>
      </c>
      <c r="AP60" s="85"/>
      <c r="AQ60" s="70">
        <v>-146</v>
      </c>
      <c r="AS60" s="70">
        <v>-118</v>
      </c>
      <c r="AU60" s="70">
        <v>-90</v>
      </c>
      <c r="AW60" s="72">
        <v>-1405</v>
      </c>
      <c r="AX60" s="85"/>
      <c r="AY60" s="70">
        <v>-1174</v>
      </c>
      <c r="BA60" s="70">
        <v>-824</v>
      </c>
      <c r="BC60" s="70">
        <v>-226</v>
      </c>
      <c r="BE60" s="72">
        <v>-1358</v>
      </c>
      <c r="BF60" s="85"/>
      <c r="BG60" s="70">
        <v>-1179</v>
      </c>
      <c r="BI60" s="70">
        <v>-757</v>
      </c>
      <c r="BK60" s="70">
        <v>-256</v>
      </c>
      <c r="BM60" s="72">
        <v>-909</v>
      </c>
    </row>
    <row r="61" spans="1:15150" s="60" customFormat="1" ht="13.95" customHeight="1" x14ac:dyDescent="0.2">
      <c r="A61" s="124" t="s">
        <v>116</v>
      </c>
      <c r="B61" s="85"/>
      <c r="C61" s="70">
        <v>-44</v>
      </c>
      <c r="D61" s="85"/>
      <c r="E61" s="70">
        <v>-156</v>
      </c>
      <c r="F61" s="85"/>
      <c r="G61" s="70">
        <f t="shared" si="8"/>
        <v>71</v>
      </c>
      <c r="H61" s="85"/>
      <c r="I61" s="70">
        <v>-115</v>
      </c>
      <c r="J61" s="85"/>
      <c r="K61" s="70">
        <v>-75</v>
      </c>
      <c r="L61" s="85"/>
      <c r="M61" s="70">
        <v>-37</v>
      </c>
      <c r="N61" s="85"/>
      <c r="O61" s="70">
        <v>-142</v>
      </c>
      <c r="P61" s="85"/>
      <c r="Q61" s="70">
        <f t="shared" si="9"/>
        <v>73</v>
      </c>
      <c r="R61" s="85"/>
      <c r="S61" s="70">
        <v>-107</v>
      </c>
      <c r="T61" s="86"/>
      <c r="U61" s="70">
        <v>-72</v>
      </c>
      <c r="V61" s="86"/>
      <c r="W61" s="70">
        <v>-36</v>
      </c>
      <c r="X61" s="86"/>
      <c r="Y61" s="70">
        <v>-132</v>
      </c>
      <c r="Z61" s="86"/>
      <c r="AA61" s="70">
        <v>-95</v>
      </c>
      <c r="AB61" s="86"/>
      <c r="AC61" s="70">
        <v>-63</v>
      </c>
      <c r="AD61" s="86"/>
      <c r="AE61" s="70">
        <v>-30</v>
      </c>
      <c r="AG61" s="70">
        <v>-87</v>
      </c>
      <c r="AI61" s="70">
        <v>-59</v>
      </c>
      <c r="AK61" s="70">
        <v>-39</v>
      </c>
      <c r="AM61" s="70">
        <v>-18</v>
      </c>
      <c r="AO61" s="72">
        <v>-67</v>
      </c>
      <c r="AP61" s="86"/>
      <c r="AQ61" s="70">
        <v>-48</v>
      </c>
      <c r="AS61" s="70">
        <v>-32</v>
      </c>
      <c r="AU61" s="70">
        <v>-17</v>
      </c>
      <c r="AW61" s="72">
        <v>-60</v>
      </c>
      <c r="AX61" s="86"/>
      <c r="AY61" s="70">
        <v>-43</v>
      </c>
      <c r="BA61" s="70">
        <v>-29</v>
      </c>
      <c r="BC61" s="70">
        <v>-16</v>
      </c>
      <c r="BE61" s="72">
        <v>-74</v>
      </c>
      <c r="BF61" s="86"/>
      <c r="BG61" s="70">
        <v>-55</v>
      </c>
      <c r="BI61" s="70">
        <v>-34</v>
      </c>
      <c r="BK61" s="70">
        <v>0</v>
      </c>
      <c r="BM61" s="72">
        <v>0</v>
      </c>
    </row>
    <row r="62" spans="1:15150" s="60" customFormat="1" ht="13.95" customHeight="1" x14ac:dyDescent="0.2">
      <c r="A62" s="124" t="s">
        <v>117</v>
      </c>
      <c r="B62" s="85"/>
      <c r="C62" s="70">
        <v>-39</v>
      </c>
      <c r="D62" s="85"/>
      <c r="E62" s="70">
        <v>-145</v>
      </c>
      <c r="F62" s="85"/>
      <c r="G62" s="70">
        <f t="shared" si="8"/>
        <v>25</v>
      </c>
      <c r="H62" s="85"/>
      <c r="I62" s="70">
        <v>-88</v>
      </c>
      <c r="J62" s="85"/>
      <c r="K62" s="70">
        <v>-57</v>
      </c>
      <c r="L62" s="85"/>
      <c r="M62" s="70">
        <v>-25</v>
      </c>
      <c r="N62" s="85"/>
      <c r="O62" s="70">
        <v>-128</v>
      </c>
      <c r="P62" s="85"/>
      <c r="Q62" s="70">
        <f t="shared" si="9"/>
        <v>67</v>
      </c>
      <c r="R62" s="85"/>
      <c r="S62" s="70">
        <v>-92</v>
      </c>
      <c r="T62" s="86"/>
      <c r="U62" s="70">
        <v>-70</v>
      </c>
      <c r="V62" s="86"/>
      <c r="W62" s="70">
        <v>-33</v>
      </c>
      <c r="X62" s="86"/>
      <c r="Y62" s="70">
        <v>-182</v>
      </c>
      <c r="Z62" s="86"/>
      <c r="AA62" s="70">
        <v>-103</v>
      </c>
      <c r="AB62" s="86"/>
      <c r="AC62" s="70">
        <v>-73</v>
      </c>
      <c r="AD62" s="86"/>
      <c r="AE62" s="70">
        <v>-31</v>
      </c>
      <c r="AG62" s="70">
        <v>-38</v>
      </c>
      <c r="AI62" s="70">
        <v>0</v>
      </c>
      <c r="AK62" s="70">
        <v>0</v>
      </c>
      <c r="AM62" s="70">
        <v>0</v>
      </c>
      <c r="AO62" s="72">
        <v>0</v>
      </c>
      <c r="AP62" s="86"/>
      <c r="AQ62" s="70">
        <v>0</v>
      </c>
      <c r="AS62" s="70">
        <v>0</v>
      </c>
      <c r="AU62" s="70">
        <v>0</v>
      </c>
      <c r="AW62" s="72">
        <v>0</v>
      </c>
      <c r="AX62" s="86"/>
      <c r="AY62" s="70">
        <v>0</v>
      </c>
      <c r="BA62" s="70">
        <v>0</v>
      </c>
      <c r="BC62" s="70">
        <v>0</v>
      </c>
      <c r="BE62" s="72">
        <v>0</v>
      </c>
      <c r="BF62" s="86"/>
      <c r="BG62" s="70">
        <v>0</v>
      </c>
      <c r="BI62" s="70">
        <v>0</v>
      </c>
      <c r="BK62" s="70">
        <v>0</v>
      </c>
      <c r="BM62" s="72">
        <v>0</v>
      </c>
    </row>
    <row r="63" spans="1:15150" s="60" customFormat="1" ht="13.95" customHeight="1" x14ac:dyDescent="0.2">
      <c r="A63" s="124" t="s">
        <v>316</v>
      </c>
      <c r="B63" s="85"/>
      <c r="C63" s="70">
        <v>200</v>
      </c>
      <c r="D63" s="85"/>
      <c r="E63" s="70">
        <v>150</v>
      </c>
      <c r="F63" s="85"/>
      <c r="G63" s="70">
        <f t="shared" si="8"/>
        <v>150</v>
      </c>
      <c r="H63" s="85"/>
      <c r="I63" s="70">
        <v>0</v>
      </c>
      <c r="J63" s="85"/>
      <c r="K63" s="70">
        <v>0</v>
      </c>
      <c r="L63" s="85"/>
      <c r="M63" s="70">
        <v>0</v>
      </c>
      <c r="N63" s="85"/>
      <c r="O63" s="70">
        <v>0</v>
      </c>
      <c r="P63" s="85"/>
      <c r="Q63" s="70">
        <v>0</v>
      </c>
      <c r="R63" s="85"/>
      <c r="S63" s="70">
        <v>0</v>
      </c>
      <c r="T63" s="86"/>
      <c r="U63" s="70">
        <v>0</v>
      </c>
      <c r="V63" s="86"/>
      <c r="W63" s="70">
        <v>0</v>
      </c>
      <c r="X63" s="86"/>
      <c r="Y63" s="70">
        <v>0</v>
      </c>
      <c r="Z63" s="86"/>
      <c r="AA63" s="70">
        <v>0</v>
      </c>
      <c r="AB63" s="86"/>
      <c r="AC63" s="70">
        <v>0</v>
      </c>
      <c r="AD63" s="86"/>
      <c r="AE63" s="70">
        <v>0</v>
      </c>
      <c r="AG63" s="70">
        <v>0</v>
      </c>
      <c r="AI63" s="70"/>
      <c r="AK63" s="70"/>
      <c r="AM63" s="70"/>
      <c r="AO63" s="72">
        <v>0</v>
      </c>
      <c r="AP63" s="86"/>
      <c r="AQ63" s="70"/>
      <c r="AS63" s="70"/>
      <c r="AU63" s="70"/>
      <c r="AW63" s="72">
        <v>0</v>
      </c>
      <c r="AX63" s="86"/>
      <c r="AY63" s="70"/>
      <c r="BA63" s="70"/>
      <c r="BC63" s="70"/>
      <c r="BE63" s="72">
        <v>0</v>
      </c>
      <c r="BF63" s="86"/>
      <c r="BG63" s="70"/>
      <c r="BI63" s="70"/>
      <c r="BK63" s="70"/>
      <c r="BL63" s="60">
        <v>0</v>
      </c>
      <c r="BM63" s="72">
        <v>0</v>
      </c>
    </row>
    <row r="64" spans="1:15150" s="60" customFormat="1" ht="13.95" customHeight="1" x14ac:dyDescent="0.2">
      <c r="A64" s="124" t="s">
        <v>300</v>
      </c>
      <c r="B64" s="85"/>
      <c r="C64" s="70">
        <v>0</v>
      </c>
      <c r="D64" s="85"/>
      <c r="E64" s="70">
        <v>0</v>
      </c>
      <c r="F64" s="85"/>
      <c r="G64" s="70">
        <v>0</v>
      </c>
      <c r="H64" s="85"/>
      <c r="I64" s="70">
        <v>5</v>
      </c>
      <c r="J64" s="85"/>
      <c r="K64" s="70">
        <v>0</v>
      </c>
      <c r="L64" s="85"/>
      <c r="M64" s="70">
        <v>2</v>
      </c>
      <c r="N64" s="85"/>
      <c r="O64" s="70">
        <v>200</v>
      </c>
      <c r="P64" s="85"/>
      <c r="Q64" s="70">
        <v>0</v>
      </c>
      <c r="R64" s="86"/>
      <c r="S64" s="70">
        <v>0</v>
      </c>
      <c r="U64" s="70">
        <v>0</v>
      </c>
      <c r="W64" s="70">
        <v>0</v>
      </c>
      <c r="X64" s="86"/>
      <c r="Y64" s="70">
        <v>0</v>
      </c>
      <c r="Z64" s="86"/>
      <c r="AA64" s="70">
        <v>0</v>
      </c>
      <c r="AB64" s="86"/>
      <c r="AC64" s="70">
        <v>0</v>
      </c>
      <c r="AE64" s="70">
        <v>0</v>
      </c>
      <c r="AG64" s="70">
        <v>0</v>
      </c>
      <c r="AI64" s="70">
        <v>0</v>
      </c>
      <c r="AK64" s="70">
        <v>0</v>
      </c>
      <c r="AM64" s="70">
        <v>0</v>
      </c>
      <c r="AO64" s="72">
        <v>0</v>
      </c>
      <c r="AP64" s="86"/>
      <c r="AQ64" s="70">
        <v>0</v>
      </c>
      <c r="AS64" s="70">
        <v>0</v>
      </c>
      <c r="AU64" s="70">
        <v>0</v>
      </c>
      <c r="AW64" s="72">
        <v>0</v>
      </c>
      <c r="AX64" s="86"/>
      <c r="AY64" s="70">
        <v>0</v>
      </c>
      <c r="BA64" s="70">
        <v>0</v>
      </c>
      <c r="BC64" s="70">
        <v>0</v>
      </c>
      <c r="BE64" s="72">
        <v>0</v>
      </c>
      <c r="BF64" s="86"/>
      <c r="BG64" s="70">
        <v>0</v>
      </c>
      <c r="BI64" s="70">
        <v>0</v>
      </c>
      <c r="BK64" s="70">
        <v>0</v>
      </c>
      <c r="BM64" s="72">
        <v>0</v>
      </c>
    </row>
    <row r="65" spans="1:15150" s="60" customFormat="1" ht="14.1" customHeight="1" x14ac:dyDescent="0.2">
      <c r="A65" s="79" t="s">
        <v>118</v>
      </c>
      <c r="B65" s="75"/>
      <c r="C65" s="36">
        <f>SUM(C55:C64)</f>
        <v>-109</v>
      </c>
      <c r="D65" s="75"/>
      <c r="E65" s="36">
        <f>SUM(E55:E64)</f>
        <v>-19022</v>
      </c>
      <c r="F65" s="75"/>
      <c r="G65" s="36">
        <f>SUM(G55:G64)</f>
        <v>5969</v>
      </c>
      <c r="H65" s="75"/>
      <c r="I65" s="36">
        <f>SUM(I55:I64)</f>
        <v>-11255</v>
      </c>
      <c r="J65" s="75"/>
      <c r="K65" s="36">
        <f>SUM(K55:K64)</f>
        <v>-7070</v>
      </c>
      <c r="L65" s="35"/>
      <c r="M65" s="36">
        <f>SUM(M55:M64)</f>
        <v>-6659</v>
      </c>
      <c r="N65" s="35"/>
      <c r="O65" s="36">
        <f>SUM(O55:O64)</f>
        <v>-8153</v>
      </c>
      <c r="P65" s="35"/>
      <c r="Q65" s="36">
        <f>SUM(Q56:Q62)</f>
        <v>8467</v>
      </c>
      <c r="R65" s="26"/>
      <c r="S65" s="36">
        <f>SUM(S56:S62)</f>
        <v>-6202</v>
      </c>
      <c r="T65" s="26"/>
      <c r="U65" s="36">
        <f>SUM(U56:U62)</f>
        <v>-5734</v>
      </c>
      <c r="V65" s="26"/>
      <c r="W65" s="36">
        <f>SUM(W56:W62)</f>
        <v>-4884</v>
      </c>
      <c r="X65" s="26"/>
      <c r="Y65" s="36">
        <f>SUM(Y55:Y62)</f>
        <v>-5431</v>
      </c>
      <c r="Z65" s="26"/>
      <c r="AA65" s="36">
        <f>SUM(AA55:AA62)</f>
        <v>-4809</v>
      </c>
      <c r="AB65" s="26"/>
      <c r="AC65" s="36">
        <f>SUM(AC56:AC62)</f>
        <v>-1447</v>
      </c>
      <c r="AD65" s="26"/>
      <c r="AE65" s="36">
        <f>SUM(AE56:AE62)</f>
        <v>-1488</v>
      </c>
      <c r="AF65" s="31"/>
      <c r="AG65" s="36">
        <f>SUM(AG56:AG62)</f>
        <v>-1370</v>
      </c>
      <c r="AH65" s="31"/>
      <c r="AI65" s="36">
        <f>SUM(AI56:AI62)</f>
        <v>624</v>
      </c>
      <c r="AJ65" s="31"/>
      <c r="AK65" s="36">
        <f>SUM(AK56:AK62)</f>
        <v>-1681</v>
      </c>
      <c r="AL65" s="31"/>
      <c r="AM65" s="36">
        <f>SUM(AM56:AM62)</f>
        <v>-1936</v>
      </c>
      <c r="AN65" s="31"/>
      <c r="AO65" s="36">
        <f>SUM(AO56:AO62)</f>
        <v>-486</v>
      </c>
      <c r="AP65" s="31"/>
      <c r="AQ65" s="36">
        <f>SUM(AQ56:AQ62)</f>
        <v>-456</v>
      </c>
      <c r="AR65" s="31"/>
      <c r="AS65" s="36">
        <f>SUM(AS56:AS62)</f>
        <v>702</v>
      </c>
      <c r="AT65" s="31"/>
      <c r="AU65" s="36">
        <f>SUM(AU56:AU62)</f>
        <v>-1579</v>
      </c>
      <c r="AV65" s="31"/>
      <c r="AW65" s="36">
        <f>SUM(AW56:AW62)</f>
        <v>-3093</v>
      </c>
      <c r="AX65" s="31"/>
      <c r="AY65" s="36">
        <f>SUM(AY56:AY62)</f>
        <v>-3971</v>
      </c>
      <c r="AZ65" s="31"/>
      <c r="BA65" s="36">
        <f>SUM(BA56:BA62)</f>
        <v>-3270</v>
      </c>
      <c r="BB65" s="31"/>
      <c r="BC65" s="36">
        <f>SUM(BC56:BC62)</f>
        <v>-3494</v>
      </c>
      <c r="BD65" s="31"/>
      <c r="BE65" s="36">
        <f>SUM(BE56:BE62)</f>
        <v>-10293</v>
      </c>
      <c r="BF65" s="31"/>
      <c r="BG65" s="36">
        <f>SUM(BG56:BG62)</f>
        <v>-9766</v>
      </c>
      <c r="BH65" s="31"/>
      <c r="BI65" s="36">
        <f>SUM(BI56:BI62)</f>
        <v>-6301</v>
      </c>
      <c r="BJ65" s="31"/>
      <c r="BK65" s="36">
        <f>SUM(BK56:BK62)</f>
        <v>-6796</v>
      </c>
      <c r="BL65" s="31"/>
      <c r="BM65" s="36">
        <f>SUM(BM56:BM62)</f>
        <v>-6488</v>
      </c>
      <c r="BN65" s="76"/>
      <c r="BO65" s="26"/>
      <c r="BP65" s="76"/>
      <c r="BQ65" s="26"/>
      <c r="BR65" s="76"/>
      <c r="BS65" s="26"/>
      <c r="BT65" s="76"/>
      <c r="BU65" s="26"/>
      <c r="BV65" s="76"/>
      <c r="BW65" s="26"/>
      <c r="BX65" s="76"/>
      <c r="BY65" s="26"/>
      <c r="BZ65" s="76"/>
      <c r="CA65" s="26"/>
      <c r="CB65" s="76"/>
      <c r="CC65" s="31"/>
      <c r="CD65" s="76"/>
      <c r="CE65" s="31"/>
      <c r="CF65" s="76"/>
      <c r="CG65" s="31"/>
      <c r="CH65" s="76"/>
      <c r="CI65" s="31"/>
      <c r="CJ65" s="76"/>
      <c r="CK65" s="31"/>
      <c r="CL65" s="76"/>
      <c r="CM65" s="31"/>
      <c r="CN65" s="76"/>
      <c r="CO65" s="31"/>
      <c r="CP65" s="76"/>
      <c r="CQ65" s="31"/>
      <c r="CR65" s="76"/>
      <c r="CS65" s="31"/>
      <c r="CT65" s="76"/>
      <c r="CU65" s="31"/>
      <c r="CV65" s="76"/>
      <c r="CW65" s="31"/>
      <c r="CX65" s="77"/>
      <c r="CY65" s="31"/>
      <c r="CZ65" s="76"/>
      <c r="DA65" s="31"/>
      <c r="DB65" s="76"/>
      <c r="DC65" s="31"/>
      <c r="DD65" s="76"/>
      <c r="DE65" s="31"/>
      <c r="DF65" s="76"/>
      <c r="DG65" s="31"/>
      <c r="DH65" s="76"/>
      <c r="DI65" s="31"/>
      <c r="DJ65" s="76"/>
      <c r="DK65" s="31"/>
      <c r="DL65" s="76"/>
      <c r="DM65" s="24"/>
      <c r="DN65" s="76"/>
      <c r="DO65" s="31"/>
      <c r="DP65" s="76"/>
      <c r="DQ65" s="31"/>
      <c r="DR65" s="76"/>
      <c r="DS65" s="31"/>
      <c r="DT65" s="76"/>
      <c r="DU65" s="31"/>
      <c r="DV65" s="76"/>
      <c r="DW65" s="24"/>
      <c r="DX65" s="76"/>
      <c r="DY65" s="31"/>
      <c r="DZ65" s="76"/>
      <c r="EA65" s="31"/>
      <c r="EB65" s="76"/>
      <c r="EC65" s="31"/>
      <c r="ED65" s="76"/>
      <c r="EE65" s="24"/>
      <c r="EF65" s="75"/>
      <c r="EG65" s="75"/>
      <c r="EH65" s="75"/>
      <c r="EI65" s="35"/>
      <c r="EJ65" s="76"/>
      <c r="EK65" s="35"/>
      <c r="EL65" s="76"/>
      <c r="EM65" s="26"/>
      <c r="EN65" s="76"/>
      <c r="EO65" s="26"/>
      <c r="EP65" s="76"/>
      <c r="EQ65" s="26"/>
      <c r="ER65" s="76"/>
      <c r="ES65" s="26"/>
      <c r="ET65" s="76"/>
      <c r="EU65" s="26"/>
      <c r="EV65" s="76"/>
      <c r="EW65" s="26"/>
      <c r="EX65" s="76"/>
      <c r="EY65" s="26"/>
      <c r="EZ65" s="76"/>
      <c r="FA65" s="31"/>
      <c r="FB65" s="76"/>
      <c r="FC65" s="31"/>
      <c r="FD65" s="76"/>
      <c r="FE65" s="31"/>
      <c r="FF65" s="76"/>
      <c r="FG65" s="31"/>
      <c r="FH65" s="76"/>
      <c r="FI65" s="31"/>
      <c r="FJ65" s="76"/>
      <c r="FK65" s="31"/>
      <c r="FL65" s="76"/>
      <c r="FM65" s="31"/>
      <c r="FN65" s="76"/>
      <c r="FO65" s="31"/>
      <c r="FP65" s="76"/>
      <c r="FQ65" s="31"/>
      <c r="FR65" s="76"/>
      <c r="FS65" s="31"/>
      <c r="FT65" s="76"/>
      <c r="FU65" s="31"/>
      <c r="FV65" s="77"/>
      <c r="FW65" s="31"/>
      <c r="FX65" s="76"/>
      <c r="FY65" s="31"/>
      <c r="FZ65" s="76"/>
      <c r="GA65" s="31"/>
      <c r="GB65" s="76"/>
      <c r="GC65" s="31"/>
      <c r="GD65" s="76"/>
      <c r="GE65" s="31"/>
      <c r="GF65" s="76"/>
      <c r="GG65" s="31"/>
      <c r="GH65" s="76"/>
      <c r="GI65" s="31"/>
      <c r="GJ65" s="76"/>
      <c r="GK65" s="24"/>
      <c r="GL65" s="76"/>
      <c r="GM65" s="31"/>
      <c r="GN65" s="76"/>
      <c r="GO65" s="31"/>
      <c r="GP65" s="76"/>
      <c r="GQ65" s="31"/>
      <c r="GR65" s="76"/>
      <c r="GS65" s="31"/>
      <c r="GT65" s="76"/>
      <c r="GU65" s="24"/>
      <c r="GV65" s="76"/>
      <c r="GW65" s="31"/>
      <c r="GX65" s="76"/>
      <c r="GY65" s="31"/>
      <c r="GZ65" s="76"/>
      <c r="HA65" s="31"/>
      <c r="HB65" s="76"/>
      <c r="HC65" s="24"/>
      <c r="HD65" s="75"/>
      <c r="HE65" s="75"/>
      <c r="HF65" s="75"/>
      <c r="HG65" s="35"/>
      <c r="HH65" s="76"/>
      <c r="HI65" s="35"/>
      <c r="HJ65" s="76"/>
      <c r="HK65" s="26"/>
      <c r="HL65" s="76"/>
      <c r="HM65" s="26"/>
      <c r="HN65" s="76"/>
      <c r="HO65" s="26"/>
      <c r="HP65" s="76"/>
      <c r="HQ65" s="26"/>
      <c r="HR65" s="76"/>
      <c r="HS65" s="26"/>
      <c r="HT65" s="76"/>
      <c r="HU65" s="26"/>
      <c r="HV65" s="76"/>
      <c r="HW65" s="26"/>
      <c r="HX65" s="76"/>
      <c r="HY65" s="31"/>
      <c r="HZ65" s="76"/>
      <c r="IA65" s="31"/>
      <c r="IB65" s="76"/>
      <c r="IC65" s="31"/>
      <c r="ID65" s="76"/>
      <c r="IE65" s="31"/>
      <c r="IF65" s="76"/>
      <c r="IG65" s="31"/>
      <c r="IH65" s="76"/>
      <c r="II65" s="31"/>
      <c r="IJ65" s="76"/>
      <c r="IK65" s="31"/>
      <c r="IL65" s="76"/>
      <c r="IM65" s="31"/>
      <c r="IN65" s="76"/>
      <c r="IO65" s="31"/>
      <c r="IP65" s="76"/>
      <c r="IQ65" s="31"/>
      <c r="IR65" s="76"/>
      <c r="IS65" s="31"/>
      <c r="IT65" s="77"/>
      <c r="IU65" s="31"/>
      <c r="IV65" s="76"/>
      <c r="IW65" s="31"/>
      <c r="IX65" s="76"/>
      <c r="IY65" s="31"/>
      <c r="IZ65" s="76"/>
      <c r="JA65" s="31"/>
      <c r="JB65" s="76"/>
      <c r="JC65" s="31"/>
      <c r="JD65" s="76"/>
      <c r="JE65" s="31"/>
      <c r="JF65" s="76"/>
      <c r="JG65" s="31"/>
      <c r="JH65" s="76"/>
      <c r="JI65" s="24"/>
      <c r="JJ65" s="76"/>
      <c r="JK65" s="31"/>
      <c r="JL65" s="76"/>
      <c r="JM65" s="31"/>
      <c r="JN65" s="76"/>
      <c r="JO65" s="31"/>
      <c r="JP65" s="76"/>
      <c r="JQ65" s="31"/>
      <c r="JR65" s="76"/>
      <c r="JS65" s="24"/>
      <c r="JT65" s="76"/>
      <c r="JU65" s="31"/>
      <c r="JV65" s="76"/>
      <c r="JW65" s="31"/>
      <c r="JX65" s="76"/>
      <c r="JY65" s="31"/>
      <c r="JZ65" s="76"/>
      <c r="KA65" s="24"/>
      <c r="KB65" s="75"/>
      <c r="KC65" s="75"/>
      <c r="KD65" s="75"/>
      <c r="KE65" s="35"/>
      <c r="KF65" s="76"/>
      <c r="KG65" s="35"/>
      <c r="KH65" s="76"/>
      <c r="KI65" s="26"/>
      <c r="KJ65" s="76"/>
      <c r="KK65" s="26"/>
      <c r="KL65" s="76"/>
      <c r="KM65" s="26"/>
      <c r="KN65" s="76"/>
      <c r="KO65" s="26"/>
      <c r="KP65" s="76"/>
      <c r="KQ65" s="26"/>
      <c r="KR65" s="76"/>
      <c r="KS65" s="26"/>
      <c r="KT65" s="76"/>
      <c r="KU65" s="26"/>
      <c r="KV65" s="76"/>
      <c r="KW65" s="31"/>
      <c r="KX65" s="76"/>
      <c r="KY65" s="31"/>
      <c r="KZ65" s="76"/>
      <c r="LA65" s="31"/>
      <c r="LB65" s="76"/>
      <c r="LC65" s="31"/>
      <c r="LD65" s="76"/>
      <c r="LE65" s="31"/>
      <c r="LF65" s="76"/>
      <c r="LG65" s="31"/>
      <c r="LH65" s="76"/>
      <c r="LI65" s="31"/>
      <c r="LJ65" s="76"/>
      <c r="LK65" s="31"/>
      <c r="LL65" s="76"/>
      <c r="LM65" s="31"/>
      <c r="LN65" s="76"/>
      <c r="LO65" s="31"/>
      <c r="LP65" s="76"/>
      <c r="LQ65" s="31"/>
      <c r="LR65" s="77"/>
      <c r="LS65" s="31"/>
      <c r="LT65" s="76"/>
      <c r="LU65" s="31"/>
      <c r="LV65" s="76"/>
      <c r="LW65" s="31"/>
      <c r="LX65" s="76"/>
      <c r="LY65" s="31"/>
      <c r="LZ65" s="76"/>
      <c r="MA65" s="31"/>
      <c r="MB65" s="76"/>
      <c r="MC65" s="31"/>
      <c r="MD65" s="76"/>
      <c r="ME65" s="31"/>
      <c r="MF65" s="76"/>
      <c r="MG65" s="24"/>
      <c r="MH65" s="76"/>
      <c r="MI65" s="31"/>
      <c r="MJ65" s="76"/>
      <c r="MK65" s="31"/>
      <c r="ML65" s="76"/>
      <c r="MM65" s="31"/>
      <c r="MN65" s="76"/>
      <c r="MO65" s="31"/>
      <c r="MP65" s="76"/>
      <c r="MQ65" s="24"/>
      <c r="MR65" s="76"/>
      <c r="MS65" s="31"/>
      <c r="MT65" s="76"/>
      <c r="MU65" s="31"/>
      <c r="MV65" s="76"/>
      <c r="MW65" s="31"/>
      <c r="MX65" s="76"/>
      <c r="MY65" s="24"/>
      <c r="MZ65" s="75"/>
      <c r="NA65" s="75"/>
      <c r="NB65" s="75"/>
      <c r="NC65" s="35"/>
      <c r="ND65" s="76"/>
      <c r="NE65" s="35"/>
      <c r="NF65" s="76"/>
      <c r="NG65" s="26"/>
      <c r="NH65" s="76"/>
      <c r="NI65" s="26"/>
      <c r="NJ65" s="76"/>
      <c r="NK65" s="26"/>
      <c r="NL65" s="76"/>
      <c r="NM65" s="26"/>
      <c r="NN65" s="76"/>
      <c r="NO65" s="26"/>
      <c r="NP65" s="76"/>
      <c r="NQ65" s="26"/>
      <c r="NR65" s="76"/>
      <c r="NS65" s="26"/>
      <c r="NT65" s="76"/>
      <c r="NU65" s="31"/>
      <c r="NV65" s="76"/>
      <c r="NW65" s="31"/>
      <c r="NX65" s="76"/>
      <c r="NY65" s="31"/>
      <c r="NZ65" s="76"/>
      <c r="OA65" s="31"/>
      <c r="OB65" s="76"/>
      <c r="OC65" s="31"/>
      <c r="OD65" s="76"/>
      <c r="OE65" s="31"/>
      <c r="OF65" s="76"/>
      <c r="OG65" s="31"/>
      <c r="OH65" s="76"/>
      <c r="OI65" s="31"/>
      <c r="OJ65" s="76"/>
      <c r="OK65" s="31"/>
      <c r="OL65" s="76"/>
      <c r="OM65" s="31"/>
      <c r="ON65" s="76"/>
      <c r="OO65" s="31"/>
      <c r="OP65" s="77"/>
      <c r="OQ65" s="31"/>
      <c r="OR65" s="76"/>
      <c r="OS65" s="31"/>
      <c r="OT65" s="76"/>
      <c r="OU65" s="31"/>
      <c r="OV65" s="76"/>
      <c r="OW65" s="31"/>
      <c r="OX65" s="76"/>
      <c r="OY65" s="31"/>
      <c r="OZ65" s="76"/>
      <c r="PA65" s="31"/>
      <c r="PB65" s="76"/>
      <c r="PC65" s="31"/>
      <c r="PD65" s="76"/>
      <c r="PE65" s="24"/>
      <c r="PF65" s="76"/>
      <c r="PG65" s="31"/>
      <c r="PH65" s="76"/>
      <c r="PI65" s="31"/>
      <c r="PJ65" s="76"/>
      <c r="PK65" s="31"/>
      <c r="PL65" s="76"/>
      <c r="PM65" s="31"/>
      <c r="PN65" s="76"/>
      <c r="PO65" s="24"/>
      <c r="PP65" s="76"/>
      <c r="PQ65" s="31"/>
      <c r="PR65" s="76"/>
      <c r="PS65" s="31"/>
      <c r="PT65" s="76"/>
      <c r="PU65" s="31"/>
      <c r="PV65" s="76"/>
      <c r="PW65" s="24"/>
      <c r="PX65" s="75"/>
      <c r="PY65" s="75"/>
      <c r="PZ65" s="75"/>
      <c r="QA65" s="35"/>
      <c r="QB65" s="76"/>
      <c r="QC65" s="35"/>
      <c r="QD65" s="76"/>
      <c r="QE65" s="26"/>
      <c r="QF65" s="76"/>
      <c r="QG65" s="26"/>
      <c r="QH65" s="76"/>
      <c r="QI65" s="26"/>
      <c r="QJ65" s="76"/>
      <c r="QK65" s="26"/>
      <c r="QL65" s="76"/>
      <c r="QM65" s="26"/>
      <c r="QN65" s="76"/>
      <c r="QO65" s="26"/>
      <c r="QP65" s="76"/>
      <c r="QQ65" s="26"/>
      <c r="QR65" s="76"/>
      <c r="QS65" s="31"/>
      <c r="QT65" s="76"/>
      <c r="QU65" s="31"/>
      <c r="QV65" s="76"/>
      <c r="QW65" s="31"/>
      <c r="QX65" s="76"/>
      <c r="QY65" s="31"/>
      <c r="QZ65" s="76"/>
      <c r="RA65" s="31"/>
      <c r="RB65" s="76"/>
      <c r="RC65" s="31"/>
      <c r="RD65" s="76"/>
      <c r="RE65" s="31"/>
      <c r="RF65" s="76"/>
      <c r="RG65" s="31"/>
      <c r="RH65" s="76"/>
      <c r="RI65" s="31"/>
      <c r="RJ65" s="76"/>
      <c r="RK65" s="31"/>
      <c r="RL65" s="76"/>
      <c r="RM65" s="31"/>
      <c r="RN65" s="77"/>
      <c r="RO65" s="31"/>
      <c r="RP65" s="76"/>
      <c r="RQ65" s="31"/>
      <c r="RR65" s="76"/>
      <c r="RS65" s="31"/>
      <c r="RT65" s="76"/>
      <c r="RU65" s="31"/>
      <c r="RV65" s="76"/>
      <c r="RW65" s="31"/>
      <c r="RX65" s="76"/>
      <c r="RY65" s="31"/>
      <c r="RZ65" s="76"/>
      <c r="SA65" s="31"/>
      <c r="SB65" s="76"/>
      <c r="SC65" s="24"/>
      <c r="SD65" s="76"/>
      <c r="SE65" s="31"/>
      <c r="SF65" s="76"/>
      <c r="SG65" s="31"/>
      <c r="SH65" s="76"/>
      <c r="SI65" s="31"/>
      <c r="SJ65" s="76"/>
      <c r="SK65" s="31"/>
      <c r="SL65" s="76"/>
      <c r="SM65" s="24"/>
      <c r="SN65" s="76"/>
      <c r="SO65" s="31"/>
      <c r="SP65" s="76"/>
      <c r="SQ65" s="31"/>
      <c r="SR65" s="76"/>
      <c r="SS65" s="31"/>
      <c r="ST65" s="76"/>
      <c r="SU65" s="24"/>
      <c r="SV65" s="75"/>
      <c r="SW65" s="75"/>
      <c r="SX65" s="75"/>
      <c r="SY65" s="35"/>
      <c r="SZ65" s="76"/>
      <c r="TA65" s="35"/>
      <c r="TB65" s="76"/>
      <c r="TC65" s="26"/>
      <c r="TD65" s="76"/>
      <c r="TE65" s="26"/>
      <c r="TF65" s="76"/>
      <c r="TG65" s="26"/>
      <c r="TH65" s="76"/>
      <c r="TI65" s="26"/>
      <c r="TJ65" s="76"/>
      <c r="TK65" s="26"/>
      <c r="TL65" s="76"/>
      <c r="TM65" s="26"/>
      <c r="TN65" s="76"/>
      <c r="TO65" s="26"/>
      <c r="TP65" s="76"/>
      <c r="TQ65" s="31"/>
      <c r="TR65" s="76"/>
      <c r="TS65" s="31"/>
      <c r="TT65" s="76"/>
      <c r="TU65" s="31"/>
      <c r="TV65" s="76"/>
      <c r="TW65" s="31"/>
      <c r="TX65" s="76"/>
      <c r="TY65" s="31"/>
      <c r="TZ65" s="76"/>
      <c r="UA65" s="31"/>
      <c r="UB65" s="76"/>
      <c r="UC65" s="31"/>
      <c r="UD65" s="76"/>
      <c r="UE65" s="31"/>
      <c r="UF65" s="76"/>
      <c r="UG65" s="31"/>
      <c r="UH65" s="76"/>
      <c r="UI65" s="31"/>
      <c r="UJ65" s="76"/>
      <c r="UK65" s="31"/>
      <c r="UL65" s="77"/>
      <c r="UM65" s="31"/>
      <c r="UN65" s="76"/>
      <c r="UO65" s="31"/>
      <c r="UP65" s="76"/>
      <c r="UQ65" s="31"/>
      <c r="UR65" s="76"/>
      <c r="US65" s="31"/>
      <c r="UT65" s="76"/>
      <c r="UU65" s="31"/>
      <c r="UV65" s="76"/>
      <c r="UW65" s="31"/>
      <c r="UX65" s="76"/>
      <c r="UY65" s="31"/>
      <c r="UZ65" s="76"/>
      <c r="VA65" s="24"/>
      <c r="VB65" s="76"/>
      <c r="VC65" s="31"/>
      <c r="VD65" s="76"/>
      <c r="VE65" s="31"/>
      <c r="VF65" s="76"/>
      <c r="VG65" s="31"/>
      <c r="VH65" s="76"/>
      <c r="VI65" s="31"/>
      <c r="VJ65" s="76"/>
      <c r="VK65" s="24"/>
      <c r="VL65" s="76"/>
      <c r="VM65" s="31"/>
      <c r="VN65" s="76"/>
      <c r="VO65" s="31"/>
      <c r="VP65" s="76"/>
      <c r="VQ65" s="31"/>
      <c r="VR65" s="76"/>
      <c r="VS65" s="24"/>
      <c r="VT65" s="75"/>
      <c r="VU65" s="75"/>
      <c r="VV65" s="75"/>
      <c r="VW65" s="35"/>
      <c r="VX65" s="76"/>
      <c r="VY65" s="35"/>
      <c r="VZ65" s="76"/>
      <c r="WA65" s="26"/>
      <c r="WB65" s="76"/>
      <c r="WC65" s="26"/>
      <c r="WD65" s="76"/>
      <c r="WE65" s="26"/>
      <c r="WF65" s="76"/>
      <c r="WG65" s="26"/>
      <c r="WH65" s="76"/>
      <c r="WI65" s="26"/>
      <c r="WJ65" s="76"/>
      <c r="WK65" s="26"/>
      <c r="WL65" s="76"/>
      <c r="WM65" s="26"/>
      <c r="WN65" s="76"/>
      <c r="WO65" s="31"/>
      <c r="WP65" s="76"/>
      <c r="WQ65" s="31"/>
      <c r="WR65" s="76"/>
      <c r="WS65" s="31"/>
      <c r="WT65" s="76"/>
      <c r="WU65" s="31"/>
      <c r="WV65" s="76"/>
      <c r="WW65" s="31"/>
      <c r="WX65" s="76"/>
      <c r="WY65" s="31"/>
      <c r="WZ65" s="76"/>
      <c r="XA65" s="31"/>
      <c r="XB65" s="76"/>
      <c r="XC65" s="31"/>
      <c r="XD65" s="76"/>
      <c r="XE65" s="31"/>
      <c r="XF65" s="76"/>
      <c r="XG65" s="31"/>
      <c r="XH65" s="76"/>
      <c r="XI65" s="31"/>
      <c r="XJ65" s="77"/>
      <c r="XK65" s="31"/>
      <c r="XL65" s="76"/>
      <c r="XM65" s="31"/>
      <c r="XN65" s="76"/>
      <c r="XO65" s="31"/>
      <c r="XP65" s="76"/>
      <c r="XQ65" s="31"/>
      <c r="XR65" s="76"/>
      <c r="XS65" s="31"/>
      <c r="XT65" s="76"/>
      <c r="XU65" s="31"/>
      <c r="XV65" s="76"/>
      <c r="XW65" s="31"/>
      <c r="XX65" s="76"/>
      <c r="XY65" s="24"/>
      <c r="XZ65" s="76"/>
      <c r="YA65" s="31"/>
      <c r="YB65" s="76"/>
      <c r="YC65" s="31"/>
      <c r="YD65" s="76"/>
      <c r="YE65" s="31"/>
      <c r="YF65" s="76"/>
      <c r="YG65" s="31"/>
      <c r="YH65" s="76"/>
      <c r="YI65" s="24"/>
      <c r="YJ65" s="76"/>
      <c r="YK65" s="31"/>
      <c r="YL65" s="76"/>
      <c r="YM65" s="31"/>
      <c r="YN65" s="76"/>
      <c r="YO65" s="31"/>
      <c r="YP65" s="76"/>
      <c r="YQ65" s="24"/>
      <c r="YR65" s="75"/>
      <c r="YS65" s="75"/>
      <c r="YT65" s="75"/>
      <c r="YU65" s="35"/>
      <c r="YV65" s="76"/>
      <c r="YW65" s="35"/>
      <c r="YX65" s="76"/>
      <c r="YY65" s="26"/>
      <c r="YZ65" s="76"/>
      <c r="ZA65" s="26"/>
      <c r="ZB65" s="76"/>
      <c r="ZC65" s="26"/>
      <c r="ZD65" s="76"/>
      <c r="ZE65" s="26"/>
      <c r="ZF65" s="76"/>
      <c r="ZG65" s="26"/>
      <c r="ZH65" s="76"/>
      <c r="ZI65" s="26"/>
      <c r="ZJ65" s="76"/>
      <c r="ZK65" s="26"/>
      <c r="ZL65" s="76"/>
      <c r="ZM65" s="31"/>
      <c r="ZN65" s="76"/>
      <c r="ZO65" s="31"/>
      <c r="ZP65" s="76"/>
      <c r="ZQ65" s="31"/>
      <c r="ZR65" s="76"/>
      <c r="ZS65" s="31"/>
      <c r="ZT65" s="76"/>
      <c r="ZU65" s="31"/>
      <c r="ZV65" s="76"/>
      <c r="ZW65" s="31"/>
      <c r="ZX65" s="76"/>
      <c r="ZY65" s="31"/>
      <c r="ZZ65" s="76"/>
      <c r="AAA65" s="31"/>
      <c r="AAB65" s="76"/>
      <c r="AAC65" s="31"/>
      <c r="AAD65" s="76"/>
      <c r="AAE65" s="31"/>
      <c r="AAF65" s="76"/>
      <c r="AAG65" s="31"/>
      <c r="AAH65" s="77"/>
      <c r="AAI65" s="31"/>
      <c r="AAJ65" s="76"/>
      <c r="AAK65" s="31"/>
      <c r="AAL65" s="76"/>
      <c r="AAM65" s="31"/>
      <c r="AAN65" s="76"/>
      <c r="AAO65" s="31"/>
      <c r="AAP65" s="76"/>
      <c r="AAQ65" s="31"/>
      <c r="AAR65" s="76"/>
      <c r="AAS65" s="31"/>
      <c r="AAT65" s="76"/>
      <c r="AAU65" s="31"/>
      <c r="AAV65" s="76"/>
      <c r="AAW65" s="24"/>
      <c r="AAX65" s="76"/>
      <c r="AAY65" s="31"/>
      <c r="AAZ65" s="76"/>
      <c r="ABA65" s="31"/>
      <c r="ABB65" s="76"/>
      <c r="ABC65" s="31"/>
      <c r="ABD65" s="76"/>
      <c r="ABE65" s="31"/>
      <c r="ABF65" s="76"/>
      <c r="ABG65" s="24"/>
      <c r="ABH65" s="76"/>
      <c r="ABI65" s="31"/>
      <c r="ABJ65" s="76"/>
      <c r="ABK65" s="31"/>
      <c r="ABL65" s="76"/>
      <c r="ABM65" s="31"/>
      <c r="ABN65" s="76"/>
      <c r="ABO65" s="24"/>
      <c r="ABP65" s="75"/>
      <c r="ABQ65" s="75"/>
      <c r="ABR65" s="75"/>
      <c r="ABS65" s="35"/>
      <c r="ABT65" s="76"/>
      <c r="ABU65" s="35"/>
      <c r="ABV65" s="76"/>
      <c r="ABW65" s="26"/>
      <c r="ABX65" s="76"/>
      <c r="ABY65" s="26"/>
      <c r="ABZ65" s="76"/>
      <c r="ACA65" s="26"/>
      <c r="ACB65" s="76"/>
      <c r="ACC65" s="26"/>
      <c r="ACD65" s="76"/>
      <c r="ACE65" s="26"/>
      <c r="ACF65" s="76"/>
      <c r="ACG65" s="26"/>
      <c r="ACH65" s="76"/>
      <c r="ACI65" s="26"/>
      <c r="ACJ65" s="76"/>
      <c r="ACK65" s="31"/>
      <c r="ACL65" s="76"/>
      <c r="ACM65" s="31"/>
      <c r="ACN65" s="76"/>
      <c r="ACO65" s="31"/>
      <c r="ACP65" s="76"/>
      <c r="ACQ65" s="31"/>
      <c r="ACR65" s="76"/>
      <c r="ACS65" s="31"/>
      <c r="ACT65" s="76"/>
      <c r="ACU65" s="31"/>
      <c r="ACV65" s="76"/>
      <c r="ACW65" s="31"/>
      <c r="ACX65" s="76"/>
      <c r="ACY65" s="31"/>
      <c r="ACZ65" s="76"/>
      <c r="ADA65" s="31"/>
      <c r="ADB65" s="76"/>
      <c r="ADC65" s="31"/>
      <c r="ADD65" s="76"/>
      <c r="ADE65" s="31"/>
      <c r="ADF65" s="77"/>
      <c r="ADG65" s="31"/>
      <c r="ADH65" s="76"/>
      <c r="ADI65" s="31"/>
      <c r="ADJ65" s="76"/>
      <c r="ADK65" s="31"/>
      <c r="ADL65" s="76"/>
      <c r="ADM65" s="31"/>
      <c r="ADN65" s="76"/>
      <c r="ADO65" s="31"/>
      <c r="ADP65" s="76"/>
      <c r="ADQ65" s="31"/>
      <c r="ADR65" s="76"/>
      <c r="ADS65" s="31"/>
      <c r="ADT65" s="76"/>
      <c r="ADU65" s="24"/>
      <c r="ADV65" s="76"/>
      <c r="ADW65" s="31"/>
      <c r="ADX65" s="76"/>
      <c r="ADY65" s="31"/>
      <c r="ADZ65" s="76"/>
      <c r="AEA65" s="31"/>
      <c r="AEB65" s="76"/>
      <c r="AEC65" s="31"/>
      <c r="AED65" s="76"/>
      <c r="AEE65" s="24"/>
      <c r="AEF65" s="76"/>
      <c r="AEG65" s="31"/>
      <c r="AEH65" s="76"/>
      <c r="AEI65" s="31"/>
      <c r="AEJ65" s="76"/>
      <c r="AEK65" s="31"/>
      <c r="AEL65" s="76"/>
      <c r="AEM65" s="24"/>
      <c r="AEN65" s="75"/>
      <c r="AEO65" s="75"/>
      <c r="AEP65" s="75"/>
      <c r="AEQ65" s="35"/>
      <c r="AER65" s="76"/>
      <c r="AES65" s="35"/>
      <c r="AET65" s="76"/>
      <c r="AEU65" s="26"/>
      <c r="AEV65" s="76"/>
      <c r="AEW65" s="26"/>
      <c r="AEX65" s="76"/>
      <c r="AEY65" s="26"/>
      <c r="AEZ65" s="76"/>
      <c r="AFA65" s="26"/>
      <c r="AFB65" s="76"/>
      <c r="AFC65" s="26"/>
      <c r="AFD65" s="76"/>
      <c r="AFE65" s="26"/>
      <c r="AFF65" s="76"/>
      <c r="AFG65" s="26"/>
      <c r="AFH65" s="76"/>
      <c r="AFI65" s="31"/>
      <c r="AFJ65" s="76"/>
      <c r="AFK65" s="31"/>
      <c r="AFL65" s="76"/>
      <c r="AFM65" s="31"/>
      <c r="AFN65" s="76"/>
      <c r="AFO65" s="31"/>
      <c r="AFP65" s="76"/>
      <c r="AFQ65" s="31"/>
      <c r="AFR65" s="76"/>
      <c r="AFS65" s="31"/>
      <c r="AFT65" s="76"/>
      <c r="AFU65" s="31"/>
      <c r="AFV65" s="76"/>
      <c r="AFW65" s="31"/>
      <c r="AFX65" s="76"/>
      <c r="AFY65" s="31"/>
      <c r="AFZ65" s="76"/>
      <c r="AGA65" s="31"/>
      <c r="AGB65" s="76"/>
      <c r="AGC65" s="31"/>
      <c r="AGD65" s="77"/>
      <c r="AGE65" s="31"/>
      <c r="AGF65" s="76"/>
      <c r="AGG65" s="31"/>
      <c r="AGH65" s="76"/>
      <c r="AGI65" s="31"/>
      <c r="AGJ65" s="76"/>
      <c r="AGK65" s="31"/>
      <c r="AGL65" s="76"/>
      <c r="AGM65" s="31"/>
      <c r="AGN65" s="76"/>
      <c r="AGO65" s="31"/>
      <c r="AGP65" s="76"/>
      <c r="AGQ65" s="31"/>
      <c r="AGR65" s="76"/>
      <c r="AGS65" s="24"/>
      <c r="AGT65" s="76"/>
      <c r="AGU65" s="31"/>
      <c r="AGV65" s="76"/>
      <c r="AGW65" s="31"/>
      <c r="AGX65" s="76"/>
      <c r="AGY65" s="31"/>
      <c r="AGZ65" s="76"/>
      <c r="AHA65" s="31"/>
      <c r="AHB65" s="76"/>
      <c r="AHC65" s="24"/>
      <c r="AHD65" s="76"/>
      <c r="AHE65" s="31"/>
      <c r="AHF65" s="76"/>
      <c r="AHG65" s="31"/>
      <c r="AHH65" s="76"/>
      <c r="AHI65" s="31"/>
      <c r="AHJ65" s="76"/>
      <c r="AHK65" s="24"/>
      <c r="AHL65" s="75"/>
      <c r="AHM65" s="75"/>
      <c r="AHN65" s="75"/>
      <c r="AHO65" s="35"/>
      <c r="AHP65" s="76"/>
      <c r="AHQ65" s="35"/>
      <c r="AHR65" s="76"/>
      <c r="AHS65" s="26"/>
      <c r="AHT65" s="76"/>
      <c r="AHU65" s="26"/>
      <c r="AHV65" s="76"/>
      <c r="AHW65" s="26"/>
      <c r="AHX65" s="76"/>
      <c r="AHY65" s="26"/>
      <c r="AHZ65" s="76"/>
      <c r="AIA65" s="26"/>
      <c r="AIB65" s="76"/>
      <c r="AIC65" s="26"/>
      <c r="AID65" s="76"/>
      <c r="AIE65" s="26"/>
      <c r="AIF65" s="76"/>
      <c r="AIG65" s="31"/>
      <c r="AIH65" s="76"/>
      <c r="AII65" s="31"/>
      <c r="AIJ65" s="76"/>
      <c r="AIK65" s="31"/>
      <c r="AIL65" s="76"/>
      <c r="AIM65" s="31"/>
      <c r="AIN65" s="76"/>
      <c r="AIO65" s="31"/>
      <c r="AIP65" s="76"/>
      <c r="AIQ65" s="31"/>
      <c r="AIR65" s="76"/>
      <c r="AIS65" s="31"/>
      <c r="AIT65" s="76"/>
      <c r="AIU65" s="31"/>
      <c r="AIV65" s="76"/>
      <c r="AIW65" s="31"/>
      <c r="AIX65" s="76"/>
      <c r="AIY65" s="31"/>
      <c r="AIZ65" s="76"/>
      <c r="AJA65" s="31"/>
      <c r="AJB65" s="77"/>
      <c r="AJC65" s="31"/>
      <c r="AJD65" s="76"/>
      <c r="AJE65" s="31"/>
      <c r="AJF65" s="76"/>
      <c r="AJG65" s="31"/>
      <c r="AJH65" s="76"/>
      <c r="AJI65" s="31"/>
      <c r="AJJ65" s="76"/>
      <c r="AJK65" s="31"/>
      <c r="AJL65" s="76"/>
      <c r="AJM65" s="31"/>
      <c r="AJN65" s="76"/>
      <c r="AJO65" s="31"/>
      <c r="AJP65" s="76"/>
      <c r="AJQ65" s="24"/>
      <c r="AJR65" s="76"/>
      <c r="AJS65" s="31"/>
      <c r="AJT65" s="76"/>
      <c r="AJU65" s="31"/>
      <c r="AJV65" s="76"/>
      <c r="AJW65" s="31"/>
      <c r="AJX65" s="76"/>
      <c r="AJY65" s="31"/>
      <c r="AJZ65" s="76"/>
      <c r="AKA65" s="24"/>
      <c r="AKB65" s="76"/>
      <c r="AKC65" s="31"/>
      <c r="AKD65" s="76"/>
      <c r="AKE65" s="31"/>
      <c r="AKF65" s="76"/>
      <c r="AKG65" s="31"/>
      <c r="AKH65" s="76"/>
      <c r="AKI65" s="24"/>
      <c r="AKJ65" s="75"/>
      <c r="AKK65" s="75"/>
      <c r="AKL65" s="75"/>
      <c r="AKM65" s="35"/>
      <c r="AKN65" s="76"/>
      <c r="AKO65" s="35"/>
      <c r="AKP65" s="76"/>
      <c r="AKQ65" s="26"/>
      <c r="AKR65" s="76"/>
      <c r="AKS65" s="26"/>
      <c r="AKT65" s="76"/>
      <c r="AKU65" s="26"/>
      <c r="AKV65" s="76"/>
      <c r="AKW65" s="26"/>
      <c r="AKX65" s="76"/>
      <c r="AKY65" s="26"/>
      <c r="AKZ65" s="76"/>
      <c r="ALA65" s="26"/>
      <c r="ALB65" s="76"/>
      <c r="ALC65" s="26"/>
      <c r="ALD65" s="76"/>
      <c r="ALE65" s="31"/>
      <c r="ALF65" s="76"/>
      <c r="ALG65" s="31"/>
      <c r="ALH65" s="76"/>
      <c r="ALI65" s="31"/>
      <c r="ALJ65" s="76"/>
      <c r="ALK65" s="31"/>
      <c r="ALL65" s="76"/>
      <c r="ALM65" s="31"/>
      <c r="ALN65" s="76"/>
      <c r="ALO65" s="31"/>
      <c r="ALP65" s="76"/>
      <c r="ALQ65" s="31"/>
      <c r="ALR65" s="76"/>
      <c r="ALS65" s="31"/>
      <c r="ALT65" s="76"/>
      <c r="ALU65" s="31"/>
      <c r="ALV65" s="76"/>
      <c r="ALW65" s="31"/>
      <c r="ALX65" s="76"/>
      <c r="ALY65" s="31"/>
      <c r="ALZ65" s="77"/>
      <c r="AMA65" s="31"/>
      <c r="AMB65" s="76"/>
      <c r="AMC65" s="31"/>
      <c r="AMD65" s="76"/>
      <c r="AME65" s="31"/>
      <c r="AMF65" s="76"/>
      <c r="AMG65" s="31"/>
      <c r="AMH65" s="76"/>
      <c r="AMI65" s="31"/>
      <c r="AMJ65" s="76"/>
      <c r="AMK65" s="31"/>
      <c r="AML65" s="76"/>
      <c r="AMM65" s="31"/>
      <c r="AMN65" s="76"/>
      <c r="AMO65" s="24"/>
      <c r="AMP65" s="76"/>
      <c r="AMQ65" s="31"/>
      <c r="AMR65" s="76"/>
      <c r="AMS65" s="31"/>
      <c r="AMT65" s="76"/>
      <c r="AMU65" s="31"/>
      <c r="AMV65" s="76"/>
      <c r="AMW65" s="31"/>
      <c r="AMX65" s="76"/>
      <c r="AMY65" s="24"/>
      <c r="AMZ65" s="76"/>
      <c r="ANA65" s="31"/>
      <c r="ANB65" s="76"/>
      <c r="ANC65" s="31"/>
      <c r="AND65" s="76"/>
      <c r="ANE65" s="31"/>
      <c r="ANF65" s="76"/>
      <c r="ANG65" s="24"/>
      <c r="ANH65" s="75"/>
      <c r="ANI65" s="75"/>
      <c r="ANJ65" s="75"/>
      <c r="ANK65" s="35"/>
      <c r="ANL65" s="76"/>
      <c r="ANM65" s="35"/>
      <c r="ANN65" s="76"/>
      <c r="ANO65" s="26"/>
      <c r="ANP65" s="76"/>
      <c r="ANQ65" s="26"/>
      <c r="ANR65" s="76"/>
      <c r="ANS65" s="26"/>
      <c r="ANT65" s="76"/>
      <c r="ANU65" s="26"/>
      <c r="ANV65" s="76"/>
      <c r="ANW65" s="26"/>
      <c r="ANX65" s="76"/>
      <c r="ANY65" s="26"/>
      <c r="ANZ65" s="76"/>
      <c r="AOA65" s="26"/>
      <c r="AOB65" s="76"/>
      <c r="AOC65" s="31"/>
      <c r="AOD65" s="76"/>
      <c r="AOE65" s="31"/>
      <c r="AOF65" s="76"/>
      <c r="AOG65" s="31"/>
      <c r="AOH65" s="76"/>
      <c r="AOI65" s="31"/>
      <c r="AOJ65" s="76"/>
      <c r="AOK65" s="31"/>
      <c r="AOL65" s="76"/>
      <c r="AOM65" s="31"/>
      <c r="AON65" s="76"/>
      <c r="AOO65" s="31"/>
      <c r="AOP65" s="76"/>
      <c r="AOQ65" s="31"/>
      <c r="AOR65" s="76"/>
      <c r="AOS65" s="31"/>
      <c r="AOT65" s="76"/>
      <c r="AOU65" s="31"/>
      <c r="AOV65" s="76"/>
      <c r="AOW65" s="31"/>
      <c r="AOX65" s="77"/>
      <c r="AOY65" s="31"/>
      <c r="AOZ65" s="76"/>
      <c r="APA65" s="31"/>
      <c r="APB65" s="76"/>
      <c r="APC65" s="31"/>
      <c r="APD65" s="76"/>
      <c r="APE65" s="31"/>
      <c r="APF65" s="76"/>
      <c r="APG65" s="31"/>
      <c r="APH65" s="76"/>
      <c r="API65" s="31"/>
      <c r="APJ65" s="76"/>
      <c r="APK65" s="31"/>
      <c r="APL65" s="76"/>
      <c r="APM65" s="24"/>
      <c r="APN65" s="76"/>
      <c r="APO65" s="31"/>
      <c r="APP65" s="76"/>
      <c r="APQ65" s="31"/>
      <c r="APR65" s="76"/>
      <c r="APS65" s="31"/>
      <c r="APT65" s="76"/>
      <c r="APU65" s="31"/>
      <c r="APV65" s="76"/>
      <c r="APW65" s="24"/>
      <c r="APX65" s="76"/>
      <c r="APY65" s="31"/>
      <c r="APZ65" s="76"/>
      <c r="AQA65" s="31"/>
      <c r="AQB65" s="76"/>
      <c r="AQC65" s="31"/>
      <c r="AQD65" s="76"/>
      <c r="AQE65" s="24"/>
      <c r="AQF65" s="75"/>
      <c r="AQG65" s="75"/>
      <c r="AQH65" s="75"/>
      <c r="AQI65" s="35"/>
      <c r="AQJ65" s="76"/>
      <c r="AQK65" s="35"/>
      <c r="AQL65" s="76"/>
      <c r="AQM65" s="26"/>
      <c r="AQN65" s="76"/>
      <c r="AQO65" s="26"/>
      <c r="AQP65" s="76"/>
      <c r="AQQ65" s="26"/>
      <c r="AQR65" s="76"/>
      <c r="AQS65" s="26"/>
      <c r="AQT65" s="76"/>
      <c r="AQU65" s="26"/>
      <c r="AQV65" s="76"/>
      <c r="AQW65" s="26"/>
      <c r="AQX65" s="76"/>
      <c r="AQY65" s="26"/>
      <c r="AQZ65" s="76"/>
      <c r="ARA65" s="31"/>
      <c r="ARB65" s="76"/>
      <c r="ARC65" s="31"/>
      <c r="ARD65" s="76"/>
      <c r="ARE65" s="31"/>
      <c r="ARF65" s="76"/>
      <c r="ARG65" s="31"/>
      <c r="ARH65" s="76"/>
      <c r="ARI65" s="31"/>
      <c r="ARJ65" s="76"/>
      <c r="ARK65" s="31"/>
      <c r="ARL65" s="76"/>
      <c r="ARM65" s="31"/>
      <c r="ARN65" s="76"/>
      <c r="ARO65" s="31"/>
      <c r="ARP65" s="76"/>
      <c r="ARQ65" s="31"/>
      <c r="ARR65" s="76"/>
      <c r="ARS65" s="31"/>
      <c r="ART65" s="76"/>
      <c r="ARU65" s="31"/>
      <c r="ARV65" s="77"/>
      <c r="ARW65" s="31"/>
      <c r="ARX65" s="76"/>
      <c r="ARY65" s="31"/>
      <c r="ARZ65" s="76"/>
      <c r="ASA65" s="31"/>
      <c r="ASB65" s="76"/>
      <c r="ASC65" s="31"/>
      <c r="ASD65" s="76"/>
      <c r="ASE65" s="31"/>
      <c r="ASF65" s="76"/>
      <c r="ASG65" s="31"/>
      <c r="ASH65" s="76"/>
      <c r="ASI65" s="31"/>
      <c r="ASJ65" s="76"/>
      <c r="ASK65" s="24"/>
      <c r="ASL65" s="76"/>
      <c r="ASM65" s="31"/>
      <c r="ASN65" s="76"/>
      <c r="ASO65" s="31"/>
      <c r="ASP65" s="76"/>
      <c r="ASQ65" s="31"/>
      <c r="ASR65" s="76"/>
      <c r="ASS65" s="31"/>
      <c r="AST65" s="76"/>
      <c r="ASU65" s="24"/>
      <c r="ASV65" s="76"/>
      <c r="ASW65" s="31"/>
      <c r="ASX65" s="76"/>
      <c r="ASY65" s="31"/>
      <c r="ASZ65" s="76"/>
      <c r="ATA65" s="31"/>
      <c r="ATB65" s="76"/>
      <c r="ATC65" s="24"/>
      <c r="ATD65" s="75"/>
      <c r="ATE65" s="75"/>
      <c r="ATF65" s="75"/>
      <c r="ATG65" s="35"/>
      <c r="ATH65" s="76"/>
      <c r="ATI65" s="35"/>
      <c r="ATJ65" s="76"/>
      <c r="ATK65" s="26"/>
      <c r="ATL65" s="76"/>
      <c r="ATM65" s="26"/>
      <c r="ATN65" s="76"/>
      <c r="ATO65" s="26"/>
      <c r="ATP65" s="76"/>
      <c r="ATQ65" s="26"/>
      <c r="ATR65" s="76"/>
      <c r="ATS65" s="26"/>
      <c r="ATT65" s="76"/>
      <c r="ATU65" s="26"/>
      <c r="ATV65" s="76"/>
      <c r="ATW65" s="26"/>
      <c r="ATX65" s="76"/>
      <c r="ATY65" s="31"/>
      <c r="ATZ65" s="76"/>
      <c r="AUA65" s="31"/>
      <c r="AUB65" s="76"/>
      <c r="AUC65" s="31"/>
      <c r="AUD65" s="76"/>
      <c r="AUE65" s="31"/>
      <c r="AUF65" s="76"/>
      <c r="AUG65" s="31"/>
      <c r="AUH65" s="76"/>
      <c r="AUI65" s="31"/>
      <c r="AUJ65" s="76"/>
      <c r="AUK65" s="31"/>
      <c r="AUL65" s="76"/>
      <c r="AUM65" s="31"/>
      <c r="AUN65" s="76"/>
      <c r="AUO65" s="31"/>
      <c r="AUP65" s="76"/>
      <c r="AUQ65" s="31"/>
      <c r="AUR65" s="76"/>
      <c r="AUS65" s="31"/>
      <c r="AUT65" s="77"/>
      <c r="AUU65" s="31"/>
      <c r="AUV65" s="76"/>
      <c r="AUW65" s="31"/>
      <c r="AUX65" s="76"/>
      <c r="AUY65" s="31"/>
      <c r="AUZ65" s="76"/>
      <c r="AVA65" s="31"/>
      <c r="AVB65" s="76"/>
      <c r="AVC65" s="31"/>
      <c r="AVD65" s="76"/>
      <c r="AVE65" s="31"/>
      <c r="AVF65" s="76"/>
      <c r="AVG65" s="31"/>
      <c r="AVH65" s="76"/>
      <c r="AVI65" s="24"/>
      <c r="AVJ65" s="76"/>
      <c r="AVK65" s="31"/>
      <c r="AVL65" s="76"/>
      <c r="AVM65" s="31"/>
      <c r="AVN65" s="76"/>
      <c r="AVO65" s="31"/>
      <c r="AVP65" s="76"/>
      <c r="AVQ65" s="31"/>
      <c r="AVR65" s="76"/>
      <c r="AVS65" s="24"/>
      <c r="AVT65" s="76"/>
      <c r="AVU65" s="31"/>
      <c r="AVV65" s="76"/>
      <c r="AVW65" s="31"/>
      <c r="AVX65" s="76"/>
      <c r="AVY65" s="31"/>
      <c r="AVZ65" s="76"/>
      <c r="AWA65" s="24"/>
      <c r="AWB65" s="75"/>
      <c r="AWC65" s="75"/>
      <c r="AWD65" s="75"/>
      <c r="AWE65" s="35"/>
      <c r="AWF65" s="76"/>
      <c r="AWG65" s="35"/>
      <c r="AWH65" s="76"/>
      <c r="AWI65" s="26"/>
      <c r="AWJ65" s="76"/>
      <c r="AWK65" s="26"/>
      <c r="AWL65" s="76"/>
      <c r="AWM65" s="26"/>
      <c r="AWN65" s="76"/>
      <c r="AWO65" s="26"/>
      <c r="AWP65" s="76"/>
      <c r="AWQ65" s="26"/>
      <c r="AWR65" s="76"/>
      <c r="AWS65" s="26"/>
      <c r="AWT65" s="76"/>
      <c r="AWU65" s="26"/>
      <c r="AWV65" s="76"/>
      <c r="AWW65" s="31"/>
      <c r="AWX65" s="76"/>
      <c r="AWY65" s="31"/>
      <c r="AWZ65" s="76"/>
      <c r="AXA65" s="31"/>
      <c r="AXB65" s="76"/>
      <c r="AXC65" s="31"/>
      <c r="AXD65" s="76"/>
      <c r="AXE65" s="31"/>
      <c r="AXF65" s="76"/>
      <c r="AXG65" s="31"/>
      <c r="AXH65" s="76"/>
      <c r="AXI65" s="31"/>
      <c r="AXJ65" s="76"/>
      <c r="AXK65" s="31"/>
      <c r="AXL65" s="76"/>
      <c r="AXM65" s="31"/>
      <c r="AXN65" s="76"/>
      <c r="AXO65" s="31"/>
      <c r="AXP65" s="76"/>
      <c r="AXQ65" s="31"/>
      <c r="AXR65" s="77"/>
      <c r="AXS65" s="31"/>
      <c r="AXT65" s="76"/>
      <c r="AXU65" s="31"/>
      <c r="AXV65" s="76"/>
      <c r="AXW65" s="31"/>
      <c r="AXX65" s="76"/>
      <c r="AXY65" s="31"/>
      <c r="AXZ65" s="76"/>
      <c r="AYA65" s="31"/>
      <c r="AYB65" s="76"/>
      <c r="AYC65" s="31"/>
      <c r="AYD65" s="76"/>
      <c r="AYE65" s="31"/>
      <c r="AYF65" s="76"/>
      <c r="AYG65" s="24"/>
      <c r="AYH65" s="76"/>
      <c r="AYI65" s="31"/>
      <c r="AYJ65" s="76"/>
      <c r="AYK65" s="31"/>
      <c r="AYL65" s="76"/>
      <c r="AYM65" s="31"/>
      <c r="AYN65" s="76"/>
      <c r="AYO65" s="31"/>
      <c r="AYP65" s="76"/>
      <c r="AYQ65" s="24"/>
      <c r="AYR65" s="76"/>
      <c r="AYS65" s="31"/>
      <c r="AYT65" s="76"/>
      <c r="AYU65" s="31"/>
      <c r="AYV65" s="76"/>
      <c r="AYW65" s="31"/>
      <c r="AYX65" s="76"/>
      <c r="AYY65" s="24"/>
      <c r="AYZ65" s="75"/>
      <c r="AZA65" s="75"/>
      <c r="AZB65" s="75"/>
      <c r="AZC65" s="35"/>
      <c r="AZD65" s="76"/>
      <c r="AZE65" s="35"/>
      <c r="AZF65" s="76"/>
      <c r="AZG65" s="26"/>
      <c r="AZH65" s="76"/>
      <c r="AZI65" s="26"/>
      <c r="AZJ65" s="76"/>
      <c r="AZK65" s="26"/>
      <c r="AZL65" s="76"/>
      <c r="AZM65" s="26"/>
      <c r="AZN65" s="76"/>
      <c r="AZO65" s="26"/>
      <c r="AZP65" s="76"/>
      <c r="AZQ65" s="26"/>
      <c r="AZR65" s="76"/>
      <c r="AZS65" s="26"/>
      <c r="AZT65" s="76"/>
      <c r="AZU65" s="31"/>
      <c r="AZV65" s="76"/>
      <c r="AZW65" s="31"/>
      <c r="AZX65" s="76"/>
      <c r="AZY65" s="31"/>
      <c r="AZZ65" s="76"/>
      <c r="BAA65" s="31"/>
      <c r="BAB65" s="76"/>
      <c r="BAC65" s="31"/>
      <c r="BAD65" s="76"/>
      <c r="BAE65" s="31"/>
      <c r="BAF65" s="76"/>
      <c r="BAG65" s="31"/>
      <c r="BAH65" s="76"/>
      <c r="BAI65" s="31"/>
      <c r="BAJ65" s="76"/>
      <c r="BAK65" s="31"/>
      <c r="BAL65" s="76"/>
      <c r="BAM65" s="31"/>
      <c r="BAN65" s="76"/>
      <c r="BAO65" s="31"/>
      <c r="BAP65" s="77"/>
      <c r="BAQ65" s="31"/>
      <c r="BAR65" s="76"/>
      <c r="BAS65" s="31"/>
      <c r="BAT65" s="76"/>
      <c r="BAU65" s="31"/>
      <c r="BAV65" s="76"/>
      <c r="BAW65" s="31"/>
      <c r="BAX65" s="76"/>
      <c r="BAY65" s="31"/>
      <c r="BAZ65" s="76"/>
      <c r="BBA65" s="31"/>
      <c r="BBB65" s="76"/>
      <c r="BBC65" s="31"/>
      <c r="BBD65" s="76"/>
      <c r="BBE65" s="24"/>
      <c r="BBF65" s="76"/>
      <c r="BBG65" s="31"/>
      <c r="BBH65" s="76"/>
      <c r="BBI65" s="31"/>
      <c r="BBJ65" s="76"/>
      <c r="BBK65" s="31"/>
      <c r="BBL65" s="76"/>
      <c r="BBM65" s="31"/>
      <c r="BBN65" s="76"/>
      <c r="BBO65" s="24"/>
      <c r="BBP65" s="76"/>
      <c r="BBQ65" s="31"/>
      <c r="BBR65" s="76"/>
      <c r="BBS65" s="31"/>
      <c r="BBT65" s="76"/>
      <c r="BBU65" s="31"/>
      <c r="BBV65" s="76"/>
      <c r="BBW65" s="24"/>
      <c r="BBX65" s="75"/>
      <c r="BBY65" s="75"/>
      <c r="BBZ65" s="75"/>
      <c r="BCA65" s="35"/>
      <c r="BCB65" s="76"/>
      <c r="BCC65" s="35"/>
      <c r="BCD65" s="76"/>
      <c r="BCE65" s="26"/>
      <c r="BCF65" s="76"/>
      <c r="BCG65" s="26"/>
      <c r="BCH65" s="76"/>
      <c r="BCI65" s="26"/>
      <c r="BCJ65" s="76"/>
      <c r="BCK65" s="26"/>
      <c r="BCL65" s="76"/>
      <c r="BCM65" s="26"/>
      <c r="BCN65" s="76"/>
      <c r="BCO65" s="26"/>
      <c r="BCP65" s="76"/>
      <c r="BCQ65" s="26"/>
      <c r="BCR65" s="76"/>
      <c r="BCS65" s="31"/>
      <c r="BCT65" s="76"/>
      <c r="BCU65" s="31"/>
      <c r="BCV65" s="76"/>
      <c r="BCW65" s="31"/>
      <c r="BCX65" s="76"/>
      <c r="BCY65" s="31"/>
      <c r="BCZ65" s="76"/>
      <c r="BDA65" s="31"/>
      <c r="BDB65" s="76"/>
      <c r="BDC65" s="31"/>
      <c r="BDD65" s="76"/>
      <c r="BDE65" s="31"/>
      <c r="BDF65" s="76"/>
      <c r="BDG65" s="31"/>
      <c r="BDH65" s="76"/>
      <c r="BDI65" s="31"/>
      <c r="BDJ65" s="76"/>
      <c r="BDK65" s="31"/>
      <c r="BDL65" s="76"/>
      <c r="BDM65" s="31"/>
      <c r="BDN65" s="77"/>
      <c r="BDO65" s="31"/>
      <c r="BDP65" s="76"/>
      <c r="BDQ65" s="31"/>
      <c r="BDR65" s="76"/>
      <c r="BDS65" s="31"/>
      <c r="BDT65" s="76"/>
      <c r="BDU65" s="31"/>
      <c r="BDV65" s="76"/>
      <c r="BDW65" s="31"/>
      <c r="BDX65" s="76"/>
      <c r="BDY65" s="31"/>
      <c r="BDZ65" s="76"/>
      <c r="BEA65" s="31"/>
      <c r="BEB65" s="76"/>
      <c r="BEC65" s="24"/>
      <c r="BED65" s="76"/>
      <c r="BEE65" s="31"/>
      <c r="BEF65" s="76"/>
      <c r="BEG65" s="31"/>
      <c r="BEH65" s="76"/>
      <c r="BEI65" s="31"/>
      <c r="BEJ65" s="76"/>
      <c r="BEK65" s="31"/>
      <c r="BEL65" s="76"/>
      <c r="BEM65" s="24"/>
      <c r="BEN65" s="76"/>
      <c r="BEO65" s="31"/>
      <c r="BEP65" s="76"/>
      <c r="BEQ65" s="31"/>
      <c r="BER65" s="76"/>
      <c r="BES65" s="31"/>
      <c r="BET65" s="76"/>
      <c r="BEU65" s="24"/>
      <c r="BEV65" s="75"/>
      <c r="BEW65" s="75"/>
      <c r="BEX65" s="75"/>
      <c r="BEY65" s="35"/>
      <c r="BEZ65" s="76"/>
      <c r="BFA65" s="35"/>
      <c r="BFB65" s="76"/>
      <c r="BFC65" s="26"/>
      <c r="BFD65" s="76"/>
      <c r="BFE65" s="26"/>
      <c r="BFF65" s="76"/>
      <c r="BFG65" s="26"/>
      <c r="BFH65" s="76"/>
      <c r="BFI65" s="26"/>
      <c r="BFJ65" s="76"/>
      <c r="BFK65" s="26"/>
      <c r="BFL65" s="76"/>
      <c r="BFM65" s="26"/>
      <c r="BFN65" s="76"/>
      <c r="BFO65" s="26"/>
      <c r="BFP65" s="76"/>
      <c r="BFQ65" s="31"/>
      <c r="BFR65" s="76"/>
      <c r="BFS65" s="31"/>
      <c r="BFT65" s="76"/>
      <c r="BFU65" s="31"/>
      <c r="BFV65" s="76"/>
      <c r="BFW65" s="31"/>
      <c r="BFX65" s="76"/>
      <c r="BFY65" s="31"/>
      <c r="BFZ65" s="76"/>
      <c r="BGA65" s="31"/>
      <c r="BGB65" s="76"/>
      <c r="BGC65" s="31"/>
      <c r="BGD65" s="76"/>
      <c r="BGE65" s="31"/>
      <c r="BGF65" s="76"/>
      <c r="BGG65" s="31"/>
      <c r="BGH65" s="76"/>
      <c r="BGI65" s="31"/>
      <c r="BGJ65" s="76"/>
      <c r="BGK65" s="31"/>
      <c r="BGL65" s="77"/>
      <c r="BGM65" s="31"/>
      <c r="BGN65" s="76"/>
      <c r="BGO65" s="31"/>
      <c r="BGP65" s="76"/>
      <c r="BGQ65" s="31"/>
      <c r="BGR65" s="76"/>
      <c r="BGS65" s="31"/>
      <c r="BGT65" s="76"/>
      <c r="BGU65" s="31"/>
      <c r="BGV65" s="76"/>
      <c r="BGW65" s="31"/>
      <c r="BGX65" s="76"/>
      <c r="BGY65" s="31"/>
      <c r="BGZ65" s="76"/>
      <c r="BHA65" s="24"/>
      <c r="BHB65" s="76"/>
      <c r="BHC65" s="31"/>
      <c r="BHD65" s="76"/>
      <c r="BHE65" s="31"/>
      <c r="BHF65" s="76"/>
      <c r="BHG65" s="31"/>
      <c r="BHH65" s="76"/>
      <c r="BHI65" s="31"/>
      <c r="BHJ65" s="76"/>
      <c r="BHK65" s="24"/>
      <c r="BHL65" s="76"/>
      <c r="BHM65" s="31"/>
      <c r="BHN65" s="76"/>
      <c r="BHO65" s="31"/>
      <c r="BHP65" s="76"/>
      <c r="BHQ65" s="31"/>
      <c r="BHR65" s="76"/>
      <c r="BHS65" s="24"/>
      <c r="BHT65" s="75"/>
      <c r="BHU65" s="75"/>
      <c r="BHV65" s="75"/>
      <c r="BHW65" s="35"/>
      <c r="BHX65" s="76"/>
      <c r="BHY65" s="35"/>
      <c r="BHZ65" s="76"/>
      <c r="BIA65" s="26"/>
      <c r="BIB65" s="76"/>
      <c r="BIC65" s="26"/>
      <c r="BID65" s="76"/>
      <c r="BIE65" s="26"/>
      <c r="BIF65" s="76"/>
      <c r="BIG65" s="26"/>
      <c r="BIH65" s="76"/>
      <c r="BII65" s="26"/>
      <c r="BIJ65" s="76"/>
      <c r="BIK65" s="26"/>
      <c r="BIL65" s="76"/>
      <c r="BIM65" s="26"/>
      <c r="BIN65" s="76"/>
      <c r="BIO65" s="31"/>
      <c r="BIP65" s="76"/>
      <c r="BIQ65" s="31"/>
      <c r="BIR65" s="76"/>
      <c r="BIS65" s="31"/>
      <c r="BIT65" s="76"/>
      <c r="BIU65" s="31"/>
      <c r="BIV65" s="76"/>
      <c r="BIW65" s="31"/>
      <c r="BIX65" s="76"/>
      <c r="BIY65" s="31"/>
      <c r="BIZ65" s="76"/>
      <c r="BJA65" s="31"/>
      <c r="BJB65" s="76"/>
      <c r="BJC65" s="31"/>
      <c r="BJD65" s="76"/>
      <c r="BJE65" s="31"/>
      <c r="BJF65" s="76"/>
      <c r="BJG65" s="31"/>
      <c r="BJH65" s="76"/>
      <c r="BJI65" s="31"/>
      <c r="BJJ65" s="77"/>
      <c r="BJK65" s="31"/>
      <c r="BJL65" s="76"/>
      <c r="BJM65" s="31"/>
      <c r="BJN65" s="76"/>
      <c r="BJO65" s="31"/>
      <c r="BJP65" s="76"/>
      <c r="BJQ65" s="31"/>
      <c r="BJR65" s="76"/>
      <c r="BJS65" s="31"/>
      <c r="BJT65" s="76"/>
      <c r="BJU65" s="31"/>
      <c r="BJV65" s="76"/>
      <c r="BJW65" s="31"/>
      <c r="BJX65" s="76"/>
      <c r="BJY65" s="24"/>
      <c r="BJZ65" s="76"/>
      <c r="BKA65" s="31"/>
      <c r="BKB65" s="76"/>
      <c r="BKC65" s="31"/>
      <c r="BKD65" s="76"/>
      <c r="BKE65" s="31"/>
      <c r="BKF65" s="76"/>
      <c r="BKG65" s="31"/>
      <c r="BKH65" s="76"/>
      <c r="BKI65" s="24"/>
      <c r="BKJ65" s="76"/>
      <c r="BKK65" s="31"/>
      <c r="BKL65" s="76"/>
      <c r="BKM65" s="31"/>
      <c r="BKN65" s="76"/>
      <c r="BKO65" s="31"/>
      <c r="BKP65" s="76"/>
      <c r="BKQ65" s="24"/>
      <c r="BKR65" s="75"/>
      <c r="BKS65" s="75"/>
      <c r="BKT65" s="75"/>
      <c r="BKU65" s="35"/>
      <c r="BKV65" s="76"/>
      <c r="BKW65" s="35"/>
      <c r="BKX65" s="76"/>
      <c r="BKY65" s="26"/>
      <c r="BKZ65" s="76"/>
      <c r="BLA65" s="26"/>
      <c r="BLB65" s="76"/>
      <c r="BLC65" s="26"/>
      <c r="BLD65" s="76"/>
      <c r="BLE65" s="26"/>
      <c r="BLF65" s="76"/>
      <c r="BLG65" s="26"/>
      <c r="BLH65" s="76"/>
      <c r="BLI65" s="26"/>
      <c r="BLJ65" s="76"/>
      <c r="BLK65" s="26"/>
      <c r="BLL65" s="76"/>
      <c r="BLM65" s="31"/>
      <c r="BLN65" s="76"/>
      <c r="BLO65" s="31"/>
      <c r="BLP65" s="76"/>
      <c r="BLQ65" s="31"/>
      <c r="BLR65" s="76"/>
      <c r="BLS65" s="31"/>
      <c r="BLT65" s="76"/>
      <c r="BLU65" s="31"/>
      <c r="BLV65" s="76"/>
      <c r="BLW65" s="31"/>
      <c r="BLX65" s="76"/>
      <c r="BLY65" s="31"/>
      <c r="BLZ65" s="76"/>
      <c r="BMA65" s="31"/>
      <c r="BMB65" s="76"/>
      <c r="BMC65" s="31"/>
      <c r="BMD65" s="76"/>
      <c r="BME65" s="31"/>
      <c r="BMF65" s="76"/>
      <c r="BMG65" s="31"/>
      <c r="BMH65" s="77"/>
      <c r="BMI65" s="31"/>
      <c r="BMJ65" s="76"/>
      <c r="BMK65" s="31"/>
      <c r="BML65" s="76"/>
      <c r="BMM65" s="31"/>
      <c r="BMN65" s="76"/>
      <c r="BMO65" s="31"/>
      <c r="BMP65" s="76"/>
      <c r="BMQ65" s="31"/>
      <c r="BMR65" s="76"/>
      <c r="BMS65" s="31"/>
      <c r="BMT65" s="76"/>
      <c r="BMU65" s="31"/>
      <c r="BMV65" s="76"/>
      <c r="BMW65" s="24"/>
      <c r="BMX65" s="76"/>
      <c r="BMY65" s="31"/>
      <c r="BMZ65" s="76"/>
      <c r="BNA65" s="31"/>
      <c r="BNB65" s="76"/>
      <c r="BNC65" s="31"/>
      <c r="BND65" s="76"/>
      <c r="BNE65" s="31"/>
      <c r="BNF65" s="76"/>
      <c r="BNG65" s="24"/>
      <c r="BNH65" s="76"/>
      <c r="BNI65" s="31"/>
      <c r="BNJ65" s="76"/>
      <c r="BNK65" s="31"/>
      <c r="BNL65" s="76"/>
      <c r="BNM65" s="31"/>
      <c r="BNN65" s="76"/>
      <c r="BNO65" s="24"/>
      <c r="BNP65" s="75"/>
      <c r="BNQ65" s="75"/>
      <c r="BNR65" s="75"/>
      <c r="BNS65" s="35"/>
      <c r="BNT65" s="76"/>
      <c r="BNU65" s="35"/>
      <c r="BNV65" s="76"/>
      <c r="BNW65" s="26"/>
      <c r="BNX65" s="76"/>
      <c r="BNY65" s="26"/>
      <c r="BNZ65" s="76"/>
      <c r="BOA65" s="26"/>
      <c r="BOB65" s="76"/>
      <c r="BOC65" s="26"/>
      <c r="BOD65" s="76"/>
      <c r="BOE65" s="26"/>
      <c r="BOF65" s="76"/>
      <c r="BOG65" s="26"/>
      <c r="BOH65" s="76"/>
      <c r="BOI65" s="26"/>
      <c r="BOJ65" s="76"/>
      <c r="BOK65" s="31"/>
      <c r="BOL65" s="76"/>
      <c r="BOM65" s="31"/>
      <c r="BON65" s="76"/>
      <c r="BOO65" s="31"/>
      <c r="BOP65" s="76"/>
      <c r="BOQ65" s="31"/>
      <c r="BOR65" s="76"/>
      <c r="BOS65" s="31"/>
      <c r="BOT65" s="76"/>
      <c r="BOU65" s="31"/>
      <c r="BOV65" s="76"/>
      <c r="BOW65" s="31"/>
      <c r="BOX65" s="76"/>
      <c r="BOY65" s="31"/>
      <c r="BOZ65" s="76"/>
      <c r="BPA65" s="31"/>
      <c r="BPB65" s="76"/>
      <c r="BPC65" s="31"/>
      <c r="BPD65" s="76"/>
      <c r="BPE65" s="31"/>
      <c r="BPF65" s="77"/>
      <c r="BPG65" s="31"/>
      <c r="BPH65" s="76"/>
      <c r="BPI65" s="31"/>
      <c r="BPJ65" s="76"/>
      <c r="BPK65" s="31"/>
      <c r="BPL65" s="76"/>
      <c r="BPM65" s="31"/>
      <c r="BPN65" s="76"/>
      <c r="BPO65" s="31"/>
      <c r="BPP65" s="76"/>
      <c r="BPQ65" s="31"/>
      <c r="BPR65" s="76"/>
      <c r="BPS65" s="31"/>
      <c r="BPT65" s="76"/>
      <c r="BPU65" s="24"/>
      <c r="BPV65" s="76"/>
      <c r="BPW65" s="31"/>
      <c r="BPX65" s="76"/>
      <c r="BPY65" s="31"/>
      <c r="BPZ65" s="76"/>
      <c r="BQA65" s="31"/>
      <c r="BQB65" s="76"/>
      <c r="BQC65" s="31"/>
      <c r="BQD65" s="76"/>
      <c r="BQE65" s="24"/>
      <c r="BQF65" s="76"/>
      <c r="BQG65" s="31"/>
      <c r="BQH65" s="76"/>
      <c r="BQI65" s="31"/>
      <c r="BQJ65" s="76"/>
      <c r="BQK65" s="31"/>
      <c r="BQL65" s="76"/>
      <c r="BQM65" s="24"/>
      <c r="BQN65" s="75"/>
      <c r="BQO65" s="75"/>
      <c r="BQP65" s="75"/>
      <c r="BQQ65" s="35"/>
      <c r="BQR65" s="76"/>
      <c r="BQS65" s="35"/>
      <c r="BQT65" s="76"/>
      <c r="BQU65" s="26"/>
      <c r="BQV65" s="76"/>
      <c r="BQW65" s="26"/>
      <c r="BQX65" s="76"/>
      <c r="BQY65" s="26"/>
      <c r="BQZ65" s="76"/>
      <c r="BRA65" s="26"/>
      <c r="BRB65" s="76"/>
      <c r="BRC65" s="26"/>
      <c r="BRD65" s="76"/>
      <c r="BRE65" s="26"/>
      <c r="BRF65" s="76"/>
      <c r="BRG65" s="26"/>
      <c r="BRH65" s="76"/>
      <c r="BRI65" s="31"/>
      <c r="BRJ65" s="76"/>
      <c r="BRK65" s="31"/>
      <c r="BRL65" s="76"/>
      <c r="BRM65" s="31"/>
      <c r="BRN65" s="76"/>
      <c r="BRO65" s="31"/>
      <c r="BRP65" s="76"/>
      <c r="BRQ65" s="31"/>
      <c r="BRR65" s="76"/>
      <c r="BRS65" s="31"/>
      <c r="BRT65" s="76"/>
      <c r="BRU65" s="31"/>
      <c r="BRV65" s="76"/>
      <c r="BRW65" s="31"/>
      <c r="BRX65" s="76"/>
      <c r="BRY65" s="31"/>
      <c r="BRZ65" s="76"/>
      <c r="BSA65" s="31"/>
      <c r="BSB65" s="76"/>
      <c r="BSC65" s="31"/>
      <c r="BSD65" s="77"/>
      <c r="BSE65" s="31"/>
      <c r="BSF65" s="76"/>
      <c r="BSG65" s="31"/>
      <c r="BSH65" s="76"/>
      <c r="BSI65" s="31"/>
      <c r="BSJ65" s="76"/>
      <c r="BSK65" s="31"/>
      <c r="BSL65" s="76"/>
      <c r="BSM65" s="31"/>
      <c r="BSN65" s="76"/>
      <c r="BSO65" s="31"/>
      <c r="BSP65" s="76"/>
      <c r="BSQ65" s="31"/>
      <c r="BSR65" s="76"/>
      <c r="BSS65" s="24"/>
      <c r="BST65" s="76"/>
      <c r="BSU65" s="31"/>
      <c r="BSV65" s="76"/>
      <c r="BSW65" s="31"/>
      <c r="BSX65" s="76"/>
      <c r="BSY65" s="31"/>
      <c r="BSZ65" s="76"/>
      <c r="BTA65" s="31"/>
      <c r="BTB65" s="76"/>
      <c r="BTC65" s="24"/>
      <c r="BTD65" s="76"/>
      <c r="BTE65" s="31"/>
      <c r="BTF65" s="76"/>
      <c r="BTG65" s="31"/>
      <c r="BTH65" s="76"/>
      <c r="BTI65" s="31"/>
      <c r="BTJ65" s="76"/>
      <c r="BTK65" s="24"/>
      <c r="BTL65" s="75"/>
      <c r="BTM65" s="75"/>
      <c r="BTN65" s="75"/>
      <c r="BTO65" s="35"/>
      <c r="BTP65" s="76"/>
      <c r="BTQ65" s="35"/>
      <c r="BTR65" s="76"/>
      <c r="BTS65" s="26"/>
      <c r="BTT65" s="76"/>
      <c r="BTU65" s="26"/>
      <c r="BTV65" s="76"/>
      <c r="BTW65" s="26"/>
      <c r="BTX65" s="76"/>
      <c r="BTY65" s="26"/>
      <c r="BTZ65" s="76"/>
      <c r="BUA65" s="26"/>
      <c r="BUB65" s="76"/>
      <c r="BUC65" s="26"/>
      <c r="BUD65" s="76"/>
      <c r="BUE65" s="26"/>
      <c r="BUF65" s="76"/>
      <c r="BUG65" s="31"/>
      <c r="BUH65" s="76"/>
      <c r="BUI65" s="31"/>
      <c r="BUJ65" s="76"/>
      <c r="BUK65" s="31"/>
      <c r="BUL65" s="76"/>
      <c r="BUM65" s="31"/>
      <c r="BUN65" s="76"/>
      <c r="BUO65" s="31"/>
      <c r="BUP65" s="76"/>
      <c r="BUQ65" s="31"/>
      <c r="BUR65" s="76"/>
      <c r="BUS65" s="31"/>
      <c r="BUT65" s="76"/>
      <c r="BUU65" s="31"/>
      <c r="BUV65" s="76"/>
      <c r="BUW65" s="31"/>
      <c r="BUX65" s="76"/>
      <c r="BUY65" s="31"/>
      <c r="BUZ65" s="76"/>
      <c r="BVA65" s="31"/>
      <c r="BVB65" s="77"/>
      <c r="BVC65" s="31"/>
      <c r="BVD65" s="76"/>
      <c r="BVE65" s="31"/>
      <c r="BVF65" s="76"/>
      <c r="BVG65" s="31"/>
      <c r="BVH65" s="76"/>
      <c r="BVI65" s="31"/>
      <c r="BVJ65" s="76"/>
      <c r="BVK65" s="31"/>
      <c r="BVL65" s="76"/>
      <c r="BVM65" s="31"/>
      <c r="BVN65" s="76"/>
      <c r="BVO65" s="31"/>
      <c r="BVP65" s="76"/>
      <c r="BVQ65" s="24"/>
      <c r="BVR65" s="76"/>
      <c r="BVS65" s="31"/>
      <c r="BVT65" s="76"/>
      <c r="BVU65" s="31"/>
      <c r="BVV65" s="76"/>
      <c r="BVW65" s="31"/>
      <c r="BVX65" s="76"/>
      <c r="BVY65" s="31"/>
      <c r="BVZ65" s="76"/>
      <c r="BWA65" s="24"/>
      <c r="BWB65" s="76"/>
      <c r="BWC65" s="31"/>
      <c r="BWD65" s="76"/>
      <c r="BWE65" s="31"/>
      <c r="BWF65" s="76"/>
      <c r="BWG65" s="31"/>
      <c r="BWH65" s="76"/>
      <c r="BWI65" s="24"/>
      <c r="BWJ65" s="75"/>
      <c r="BWK65" s="75"/>
      <c r="BWL65" s="75"/>
      <c r="BWM65" s="35"/>
      <c r="BWN65" s="76"/>
      <c r="BWO65" s="35"/>
      <c r="BWP65" s="76"/>
      <c r="BWQ65" s="26"/>
      <c r="BWR65" s="76"/>
      <c r="BWS65" s="26"/>
      <c r="BWT65" s="76"/>
      <c r="BWU65" s="26"/>
      <c r="BWV65" s="76"/>
      <c r="BWW65" s="26"/>
      <c r="BWX65" s="76"/>
      <c r="BWY65" s="26"/>
      <c r="BWZ65" s="76"/>
      <c r="BXA65" s="26"/>
      <c r="BXB65" s="76"/>
      <c r="BXC65" s="26"/>
      <c r="BXD65" s="76"/>
      <c r="BXE65" s="31"/>
      <c r="BXF65" s="76"/>
      <c r="BXG65" s="31"/>
      <c r="BXH65" s="76"/>
      <c r="BXI65" s="31"/>
      <c r="BXJ65" s="76"/>
      <c r="BXK65" s="31"/>
      <c r="BXL65" s="76"/>
      <c r="BXM65" s="31"/>
      <c r="BXN65" s="76"/>
      <c r="BXO65" s="31"/>
      <c r="BXP65" s="76"/>
      <c r="BXQ65" s="31"/>
      <c r="BXR65" s="76"/>
      <c r="BXS65" s="31"/>
      <c r="BXT65" s="76"/>
      <c r="BXU65" s="31"/>
      <c r="BXV65" s="76"/>
      <c r="BXW65" s="31"/>
      <c r="BXX65" s="76"/>
      <c r="BXY65" s="31"/>
      <c r="BXZ65" s="77"/>
      <c r="BYA65" s="31"/>
      <c r="BYB65" s="76"/>
      <c r="BYC65" s="31"/>
      <c r="BYD65" s="76"/>
      <c r="BYE65" s="31"/>
      <c r="BYF65" s="76"/>
      <c r="BYG65" s="31"/>
      <c r="BYH65" s="76"/>
      <c r="BYI65" s="31"/>
      <c r="BYJ65" s="76"/>
      <c r="BYK65" s="31"/>
      <c r="BYL65" s="76"/>
      <c r="BYM65" s="31"/>
      <c r="BYN65" s="76"/>
      <c r="BYO65" s="24"/>
      <c r="BYP65" s="76"/>
      <c r="BYQ65" s="31"/>
      <c r="BYR65" s="76"/>
      <c r="BYS65" s="31"/>
      <c r="BYT65" s="76"/>
      <c r="BYU65" s="31"/>
      <c r="BYV65" s="76"/>
      <c r="BYW65" s="31"/>
      <c r="BYX65" s="76"/>
      <c r="BYY65" s="24"/>
      <c r="BYZ65" s="76"/>
      <c r="BZA65" s="31"/>
      <c r="BZB65" s="76"/>
      <c r="BZC65" s="31"/>
      <c r="BZD65" s="76"/>
      <c r="BZE65" s="31"/>
      <c r="BZF65" s="76"/>
      <c r="BZG65" s="24"/>
      <c r="BZH65" s="75"/>
      <c r="BZI65" s="75"/>
      <c r="BZJ65" s="75"/>
      <c r="BZK65" s="35"/>
      <c r="BZL65" s="76"/>
      <c r="BZM65" s="35"/>
      <c r="BZN65" s="76"/>
      <c r="BZO65" s="26"/>
      <c r="BZP65" s="76"/>
      <c r="BZQ65" s="26"/>
      <c r="BZR65" s="76"/>
      <c r="BZS65" s="26"/>
      <c r="BZT65" s="76"/>
      <c r="BZU65" s="26"/>
      <c r="BZV65" s="76"/>
      <c r="BZW65" s="26"/>
      <c r="BZX65" s="76"/>
      <c r="BZY65" s="26"/>
      <c r="BZZ65" s="76"/>
      <c r="CAA65" s="26"/>
      <c r="CAB65" s="76"/>
      <c r="CAC65" s="31"/>
      <c r="CAD65" s="76"/>
      <c r="CAE65" s="31"/>
      <c r="CAF65" s="76"/>
      <c r="CAG65" s="31"/>
      <c r="CAH65" s="76"/>
      <c r="CAI65" s="31"/>
      <c r="CAJ65" s="76"/>
      <c r="CAK65" s="31"/>
      <c r="CAL65" s="76"/>
      <c r="CAM65" s="31"/>
      <c r="CAN65" s="76"/>
      <c r="CAO65" s="31"/>
      <c r="CAP65" s="76"/>
      <c r="CAQ65" s="31"/>
      <c r="CAR65" s="76"/>
      <c r="CAS65" s="31"/>
      <c r="CAT65" s="76"/>
      <c r="CAU65" s="31"/>
      <c r="CAV65" s="76"/>
      <c r="CAW65" s="31"/>
      <c r="CAX65" s="77"/>
      <c r="CAY65" s="31"/>
      <c r="CAZ65" s="76"/>
      <c r="CBA65" s="31"/>
      <c r="CBB65" s="76"/>
      <c r="CBC65" s="31"/>
      <c r="CBD65" s="76"/>
      <c r="CBE65" s="31"/>
      <c r="CBF65" s="76"/>
      <c r="CBG65" s="31"/>
      <c r="CBH65" s="76"/>
      <c r="CBI65" s="31"/>
      <c r="CBJ65" s="76"/>
      <c r="CBK65" s="31"/>
      <c r="CBL65" s="76"/>
      <c r="CBM65" s="24"/>
      <c r="CBN65" s="76"/>
      <c r="CBO65" s="31"/>
      <c r="CBP65" s="76"/>
      <c r="CBQ65" s="31"/>
      <c r="CBR65" s="76"/>
      <c r="CBS65" s="31"/>
      <c r="CBT65" s="76"/>
      <c r="CBU65" s="31"/>
      <c r="CBV65" s="76"/>
      <c r="CBW65" s="24"/>
      <c r="CBX65" s="76"/>
      <c r="CBY65" s="31"/>
      <c r="CBZ65" s="76"/>
      <c r="CCA65" s="31"/>
      <c r="CCB65" s="76"/>
      <c r="CCC65" s="31"/>
      <c r="CCD65" s="76"/>
      <c r="CCE65" s="24"/>
      <c r="CCF65" s="75"/>
      <c r="CCG65" s="75"/>
      <c r="CCH65" s="75"/>
      <c r="CCI65" s="35"/>
      <c r="CCJ65" s="76"/>
      <c r="CCK65" s="35"/>
      <c r="CCL65" s="76"/>
      <c r="CCM65" s="26"/>
      <c r="CCN65" s="76"/>
      <c r="CCO65" s="26"/>
      <c r="CCP65" s="76"/>
      <c r="CCQ65" s="26"/>
      <c r="CCR65" s="76"/>
      <c r="CCS65" s="26"/>
      <c r="CCT65" s="76"/>
      <c r="CCU65" s="26"/>
      <c r="CCV65" s="76"/>
      <c r="CCW65" s="26"/>
      <c r="CCX65" s="76"/>
      <c r="CCY65" s="26"/>
      <c r="CCZ65" s="76"/>
      <c r="CDA65" s="31"/>
      <c r="CDB65" s="76"/>
      <c r="CDC65" s="31"/>
      <c r="CDD65" s="76"/>
      <c r="CDE65" s="31"/>
      <c r="CDF65" s="76"/>
      <c r="CDG65" s="31"/>
      <c r="CDH65" s="76"/>
      <c r="CDI65" s="31"/>
      <c r="CDJ65" s="76"/>
      <c r="CDK65" s="31"/>
      <c r="CDL65" s="76"/>
      <c r="CDM65" s="31"/>
      <c r="CDN65" s="76"/>
      <c r="CDO65" s="31"/>
      <c r="CDP65" s="76"/>
      <c r="CDQ65" s="31"/>
      <c r="CDR65" s="76"/>
      <c r="CDS65" s="31"/>
      <c r="CDT65" s="76"/>
      <c r="CDU65" s="31"/>
      <c r="CDV65" s="77"/>
      <c r="CDW65" s="31"/>
      <c r="CDX65" s="76"/>
      <c r="CDY65" s="31"/>
      <c r="CDZ65" s="76"/>
      <c r="CEA65" s="31"/>
      <c r="CEB65" s="76"/>
      <c r="CEC65" s="31"/>
      <c r="CED65" s="76"/>
      <c r="CEE65" s="31"/>
      <c r="CEF65" s="76"/>
      <c r="CEG65" s="31"/>
      <c r="CEH65" s="76"/>
      <c r="CEI65" s="31"/>
      <c r="CEJ65" s="76"/>
      <c r="CEK65" s="24"/>
      <c r="CEL65" s="76"/>
      <c r="CEM65" s="31"/>
      <c r="CEN65" s="76"/>
      <c r="CEO65" s="31"/>
      <c r="CEP65" s="76"/>
      <c r="CEQ65" s="31"/>
      <c r="CER65" s="76"/>
      <c r="CES65" s="31"/>
      <c r="CET65" s="76"/>
      <c r="CEU65" s="24"/>
      <c r="CEV65" s="76"/>
      <c r="CEW65" s="31"/>
      <c r="CEX65" s="76"/>
      <c r="CEY65" s="31"/>
      <c r="CEZ65" s="76"/>
      <c r="CFA65" s="31"/>
      <c r="CFB65" s="76"/>
      <c r="CFC65" s="24"/>
      <c r="CFD65" s="75"/>
      <c r="CFE65" s="75"/>
      <c r="CFF65" s="75"/>
      <c r="CFG65" s="35"/>
      <c r="CFH65" s="76"/>
      <c r="CFI65" s="35"/>
      <c r="CFJ65" s="76"/>
      <c r="CFK65" s="26"/>
      <c r="CFL65" s="76"/>
      <c r="CFM65" s="26"/>
      <c r="CFN65" s="76"/>
      <c r="CFO65" s="26"/>
      <c r="CFP65" s="76"/>
      <c r="CFQ65" s="26"/>
      <c r="CFR65" s="76"/>
      <c r="CFS65" s="26"/>
      <c r="CFT65" s="76"/>
      <c r="CFU65" s="26"/>
      <c r="CFV65" s="76"/>
      <c r="CFW65" s="26"/>
      <c r="CFX65" s="76"/>
      <c r="CFY65" s="31"/>
      <c r="CFZ65" s="76"/>
      <c r="CGA65" s="31"/>
      <c r="CGB65" s="76"/>
      <c r="CGC65" s="31"/>
      <c r="CGD65" s="76"/>
      <c r="CGE65" s="31"/>
      <c r="CGF65" s="76"/>
      <c r="CGG65" s="31"/>
      <c r="CGH65" s="76"/>
      <c r="CGI65" s="31"/>
      <c r="CGJ65" s="76"/>
      <c r="CGK65" s="31"/>
      <c r="CGL65" s="76"/>
      <c r="CGM65" s="31"/>
      <c r="CGN65" s="76"/>
      <c r="CGO65" s="31"/>
      <c r="CGP65" s="76"/>
      <c r="CGQ65" s="31"/>
      <c r="CGR65" s="76"/>
      <c r="CGS65" s="31"/>
      <c r="CGT65" s="77"/>
      <c r="CGU65" s="31"/>
      <c r="CGV65" s="76"/>
      <c r="CGW65" s="31"/>
      <c r="CGX65" s="76"/>
      <c r="CGY65" s="31"/>
      <c r="CGZ65" s="76"/>
      <c r="CHA65" s="31"/>
      <c r="CHB65" s="76"/>
      <c r="CHC65" s="31"/>
      <c r="CHD65" s="76"/>
      <c r="CHE65" s="31"/>
      <c r="CHF65" s="76"/>
      <c r="CHG65" s="31"/>
      <c r="CHH65" s="76"/>
      <c r="CHI65" s="24"/>
      <c r="CHJ65" s="76"/>
      <c r="CHK65" s="31"/>
      <c r="CHL65" s="76"/>
      <c r="CHM65" s="31"/>
      <c r="CHN65" s="76"/>
      <c r="CHO65" s="31"/>
      <c r="CHP65" s="76"/>
      <c r="CHQ65" s="31"/>
      <c r="CHR65" s="76"/>
      <c r="CHS65" s="24"/>
      <c r="CHT65" s="76"/>
      <c r="CHU65" s="31"/>
      <c r="CHV65" s="76"/>
      <c r="CHW65" s="31"/>
      <c r="CHX65" s="76"/>
      <c r="CHY65" s="31"/>
      <c r="CHZ65" s="76"/>
      <c r="CIA65" s="24"/>
      <c r="CIB65" s="75"/>
      <c r="CIC65" s="75"/>
      <c r="CID65" s="75"/>
      <c r="CIE65" s="35"/>
      <c r="CIF65" s="76"/>
      <c r="CIG65" s="35"/>
      <c r="CIH65" s="76"/>
      <c r="CII65" s="26"/>
      <c r="CIJ65" s="76"/>
      <c r="CIK65" s="26"/>
      <c r="CIL65" s="76"/>
      <c r="CIM65" s="26"/>
      <c r="CIN65" s="76"/>
      <c r="CIO65" s="26"/>
      <c r="CIP65" s="76"/>
      <c r="CIQ65" s="26"/>
      <c r="CIR65" s="76"/>
      <c r="CIS65" s="26"/>
      <c r="CIT65" s="76"/>
      <c r="CIU65" s="26"/>
      <c r="CIV65" s="76"/>
      <c r="CIW65" s="31"/>
      <c r="CIX65" s="76"/>
      <c r="CIY65" s="31"/>
      <c r="CIZ65" s="76"/>
      <c r="CJA65" s="31"/>
      <c r="CJB65" s="76"/>
      <c r="CJC65" s="31"/>
      <c r="CJD65" s="76"/>
      <c r="CJE65" s="31"/>
      <c r="CJF65" s="76"/>
      <c r="CJG65" s="31"/>
      <c r="CJH65" s="76"/>
      <c r="CJI65" s="31"/>
      <c r="CJJ65" s="76"/>
      <c r="CJK65" s="31"/>
      <c r="CJL65" s="76"/>
      <c r="CJM65" s="31"/>
      <c r="CJN65" s="76"/>
      <c r="CJO65" s="31"/>
      <c r="CJP65" s="76"/>
      <c r="CJQ65" s="31"/>
      <c r="CJR65" s="77"/>
      <c r="CJS65" s="31"/>
      <c r="CJT65" s="76"/>
      <c r="CJU65" s="31"/>
      <c r="CJV65" s="76"/>
      <c r="CJW65" s="31"/>
      <c r="CJX65" s="76"/>
      <c r="CJY65" s="31"/>
      <c r="CJZ65" s="76"/>
      <c r="CKA65" s="31"/>
      <c r="CKB65" s="76"/>
      <c r="CKC65" s="31"/>
      <c r="CKD65" s="76"/>
      <c r="CKE65" s="31"/>
      <c r="CKF65" s="76"/>
      <c r="CKG65" s="24"/>
      <c r="CKH65" s="76"/>
      <c r="CKI65" s="31"/>
      <c r="CKJ65" s="76"/>
      <c r="CKK65" s="31"/>
      <c r="CKL65" s="76"/>
      <c r="CKM65" s="31"/>
      <c r="CKN65" s="76"/>
      <c r="CKO65" s="31"/>
      <c r="CKP65" s="76"/>
      <c r="CKQ65" s="24"/>
      <c r="CKR65" s="76"/>
      <c r="CKS65" s="31"/>
      <c r="CKT65" s="76"/>
      <c r="CKU65" s="31"/>
      <c r="CKV65" s="76"/>
      <c r="CKW65" s="31"/>
      <c r="CKX65" s="76"/>
      <c r="CKY65" s="24"/>
      <c r="CKZ65" s="75"/>
      <c r="CLA65" s="75"/>
      <c r="CLB65" s="75"/>
      <c r="CLC65" s="35"/>
      <c r="CLD65" s="76"/>
      <c r="CLE65" s="35"/>
      <c r="CLF65" s="76"/>
      <c r="CLG65" s="26"/>
      <c r="CLH65" s="76"/>
      <c r="CLI65" s="26"/>
      <c r="CLJ65" s="76"/>
      <c r="CLK65" s="26"/>
      <c r="CLL65" s="76"/>
      <c r="CLM65" s="26"/>
      <c r="CLN65" s="76"/>
      <c r="CLO65" s="26"/>
      <c r="CLP65" s="76"/>
      <c r="CLQ65" s="26"/>
      <c r="CLR65" s="76"/>
      <c r="CLS65" s="26"/>
      <c r="CLT65" s="76"/>
      <c r="CLU65" s="31"/>
      <c r="CLV65" s="76"/>
      <c r="CLW65" s="31"/>
      <c r="CLX65" s="76"/>
      <c r="CLY65" s="31"/>
      <c r="CLZ65" s="76"/>
      <c r="CMA65" s="31"/>
      <c r="CMB65" s="76"/>
      <c r="CMC65" s="31"/>
      <c r="CMD65" s="76"/>
      <c r="CME65" s="31"/>
      <c r="CMF65" s="76"/>
      <c r="CMG65" s="31"/>
      <c r="CMH65" s="76"/>
      <c r="CMI65" s="31"/>
      <c r="CMJ65" s="76"/>
      <c r="CMK65" s="31"/>
      <c r="CML65" s="76"/>
      <c r="CMM65" s="31"/>
      <c r="CMN65" s="76"/>
      <c r="CMO65" s="31"/>
      <c r="CMP65" s="77"/>
      <c r="CMQ65" s="31"/>
      <c r="CMR65" s="76"/>
      <c r="CMS65" s="31"/>
      <c r="CMT65" s="76"/>
      <c r="CMU65" s="31"/>
      <c r="CMV65" s="76"/>
      <c r="CMW65" s="31"/>
      <c r="CMX65" s="76"/>
      <c r="CMY65" s="31"/>
      <c r="CMZ65" s="76"/>
      <c r="CNA65" s="31"/>
      <c r="CNB65" s="76"/>
      <c r="CNC65" s="31"/>
      <c r="CND65" s="76"/>
      <c r="CNE65" s="24"/>
      <c r="CNF65" s="76"/>
      <c r="CNG65" s="31"/>
      <c r="CNH65" s="76"/>
      <c r="CNI65" s="31"/>
      <c r="CNJ65" s="76"/>
      <c r="CNK65" s="31"/>
      <c r="CNL65" s="76"/>
      <c r="CNM65" s="31"/>
      <c r="CNN65" s="76"/>
      <c r="CNO65" s="24"/>
      <c r="CNP65" s="76"/>
      <c r="CNQ65" s="31"/>
      <c r="CNR65" s="76"/>
      <c r="CNS65" s="31"/>
      <c r="CNT65" s="76"/>
      <c r="CNU65" s="31"/>
      <c r="CNV65" s="76"/>
      <c r="CNW65" s="24"/>
      <c r="CNX65" s="75"/>
      <c r="CNY65" s="75"/>
      <c r="CNZ65" s="75"/>
      <c r="COA65" s="35"/>
      <c r="COB65" s="76"/>
      <c r="COC65" s="35"/>
      <c r="COD65" s="76"/>
      <c r="COE65" s="26"/>
      <c r="COF65" s="76"/>
      <c r="COG65" s="26"/>
      <c r="COH65" s="76"/>
      <c r="COI65" s="26"/>
      <c r="COJ65" s="76"/>
      <c r="COK65" s="26"/>
      <c r="COL65" s="76"/>
      <c r="COM65" s="26"/>
      <c r="CON65" s="76"/>
      <c r="COO65" s="26"/>
      <c r="COP65" s="76"/>
      <c r="COQ65" s="26"/>
      <c r="COR65" s="76"/>
      <c r="COS65" s="31"/>
      <c r="COT65" s="76"/>
      <c r="COU65" s="31"/>
      <c r="COV65" s="76"/>
      <c r="COW65" s="31"/>
      <c r="COX65" s="76"/>
      <c r="COY65" s="31"/>
      <c r="COZ65" s="76"/>
      <c r="CPA65" s="31"/>
      <c r="CPB65" s="76"/>
      <c r="CPC65" s="31"/>
      <c r="CPD65" s="76"/>
      <c r="CPE65" s="31"/>
      <c r="CPF65" s="76"/>
      <c r="CPG65" s="31"/>
      <c r="CPH65" s="76"/>
      <c r="CPI65" s="31"/>
      <c r="CPJ65" s="76"/>
      <c r="CPK65" s="31"/>
      <c r="CPL65" s="76"/>
      <c r="CPM65" s="31"/>
      <c r="CPN65" s="77"/>
      <c r="CPO65" s="31"/>
      <c r="CPP65" s="76"/>
      <c r="CPQ65" s="31"/>
      <c r="CPR65" s="76"/>
      <c r="CPS65" s="31"/>
      <c r="CPT65" s="76"/>
      <c r="CPU65" s="31"/>
      <c r="CPV65" s="76"/>
      <c r="CPW65" s="31"/>
      <c r="CPX65" s="76"/>
      <c r="CPY65" s="31"/>
      <c r="CPZ65" s="76"/>
      <c r="CQA65" s="31"/>
      <c r="CQB65" s="76"/>
      <c r="CQC65" s="24"/>
      <c r="CQD65" s="76"/>
      <c r="CQE65" s="31"/>
      <c r="CQF65" s="76"/>
      <c r="CQG65" s="31"/>
      <c r="CQH65" s="76"/>
      <c r="CQI65" s="31"/>
      <c r="CQJ65" s="76"/>
      <c r="CQK65" s="31"/>
      <c r="CQL65" s="76"/>
      <c r="CQM65" s="24"/>
      <c r="CQN65" s="76"/>
      <c r="CQO65" s="31"/>
      <c r="CQP65" s="76"/>
      <c r="CQQ65" s="31"/>
      <c r="CQR65" s="76"/>
      <c r="CQS65" s="31"/>
      <c r="CQT65" s="76"/>
      <c r="CQU65" s="24"/>
      <c r="CQV65" s="75"/>
      <c r="CQW65" s="75"/>
      <c r="CQX65" s="75"/>
      <c r="CQY65" s="35"/>
      <c r="CQZ65" s="76"/>
      <c r="CRA65" s="35"/>
      <c r="CRB65" s="76"/>
      <c r="CRC65" s="26"/>
      <c r="CRD65" s="76"/>
      <c r="CRE65" s="26"/>
      <c r="CRF65" s="76"/>
      <c r="CRG65" s="26"/>
      <c r="CRH65" s="76"/>
      <c r="CRI65" s="26"/>
      <c r="CRJ65" s="76"/>
      <c r="CRK65" s="26"/>
      <c r="CRL65" s="76"/>
      <c r="CRM65" s="26"/>
      <c r="CRN65" s="76"/>
      <c r="CRO65" s="26"/>
      <c r="CRP65" s="76"/>
      <c r="CRQ65" s="31"/>
      <c r="CRR65" s="76"/>
      <c r="CRS65" s="31"/>
      <c r="CRT65" s="76"/>
      <c r="CRU65" s="31"/>
      <c r="CRV65" s="76"/>
      <c r="CRW65" s="31"/>
      <c r="CRX65" s="76"/>
      <c r="CRY65" s="31"/>
      <c r="CRZ65" s="76"/>
      <c r="CSA65" s="31"/>
      <c r="CSB65" s="76"/>
      <c r="CSC65" s="31"/>
      <c r="CSD65" s="76"/>
      <c r="CSE65" s="31"/>
      <c r="CSF65" s="76"/>
      <c r="CSG65" s="31"/>
      <c r="CSH65" s="76"/>
      <c r="CSI65" s="31"/>
      <c r="CSJ65" s="76"/>
      <c r="CSK65" s="31"/>
      <c r="CSL65" s="77"/>
      <c r="CSM65" s="31"/>
      <c r="CSN65" s="76"/>
      <c r="CSO65" s="31"/>
      <c r="CSP65" s="76"/>
      <c r="CSQ65" s="31"/>
      <c r="CSR65" s="76"/>
      <c r="CSS65" s="31"/>
      <c r="CST65" s="76"/>
      <c r="CSU65" s="31"/>
      <c r="CSV65" s="76"/>
      <c r="CSW65" s="31"/>
      <c r="CSX65" s="76"/>
      <c r="CSY65" s="31"/>
      <c r="CSZ65" s="76"/>
      <c r="CTA65" s="24"/>
      <c r="CTB65" s="76"/>
      <c r="CTC65" s="31"/>
      <c r="CTD65" s="76"/>
      <c r="CTE65" s="31"/>
      <c r="CTF65" s="76"/>
      <c r="CTG65" s="31"/>
      <c r="CTH65" s="76"/>
      <c r="CTI65" s="31"/>
      <c r="CTJ65" s="76"/>
      <c r="CTK65" s="24"/>
      <c r="CTL65" s="76"/>
      <c r="CTM65" s="31"/>
      <c r="CTN65" s="76"/>
      <c r="CTO65" s="31"/>
      <c r="CTP65" s="76"/>
      <c r="CTQ65" s="31"/>
      <c r="CTR65" s="76"/>
      <c r="CTS65" s="24"/>
      <c r="CTT65" s="75"/>
      <c r="CTU65" s="75"/>
      <c r="CTV65" s="75"/>
      <c r="CTW65" s="35"/>
      <c r="CTX65" s="76"/>
      <c r="CTY65" s="35"/>
      <c r="CTZ65" s="76"/>
      <c r="CUA65" s="26"/>
      <c r="CUB65" s="76"/>
      <c r="CUC65" s="26"/>
      <c r="CUD65" s="76"/>
      <c r="CUE65" s="26"/>
      <c r="CUF65" s="76"/>
      <c r="CUG65" s="26"/>
      <c r="CUH65" s="76"/>
      <c r="CUI65" s="26"/>
      <c r="CUJ65" s="76"/>
      <c r="CUK65" s="26"/>
      <c r="CUL65" s="76"/>
      <c r="CUM65" s="26"/>
      <c r="CUN65" s="76"/>
      <c r="CUO65" s="31"/>
      <c r="CUP65" s="76"/>
      <c r="CUQ65" s="31"/>
      <c r="CUR65" s="76"/>
      <c r="CUS65" s="31"/>
      <c r="CUT65" s="76"/>
      <c r="CUU65" s="31"/>
      <c r="CUV65" s="76"/>
      <c r="CUW65" s="31"/>
      <c r="CUX65" s="76"/>
      <c r="CUY65" s="31"/>
      <c r="CUZ65" s="76"/>
      <c r="CVA65" s="31"/>
      <c r="CVB65" s="76"/>
      <c r="CVC65" s="31"/>
      <c r="CVD65" s="76"/>
      <c r="CVE65" s="31"/>
      <c r="CVF65" s="76"/>
      <c r="CVG65" s="31"/>
      <c r="CVH65" s="76"/>
      <c r="CVI65" s="31"/>
      <c r="CVJ65" s="77"/>
      <c r="CVK65" s="31"/>
      <c r="CVL65" s="76"/>
      <c r="CVM65" s="31"/>
      <c r="CVN65" s="76"/>
      <c r="CVO65" s="31"/>
      <c r="CVP65" s="76"/>
      <c r="CVQ65" s="31"/>
      <c r="CVR65" s="76"/>
      <c r="CVS65" s="31"/>
      <c r="CVT65" s="76"/>
      <c r="CVU65" s="31"/>
      <c r="CVV65" s="76"/>
      <c r="CVW65" s="31"/>
      <c r="CVX65" s="76"/>
      <c r="CVY65" s="24"/>
      <c r="CVZ65" s="76"/>
      <c r="CWA65" s="31"/>
      <c r="CWB65" s="76"/>
      <c r="CWC65" s="31"/>
      <c r="CWD65" s="76"/>
      <c r="CWE65" s="31"/>
      <c r="CWF65" s="76"/>
      <c r="CWG65" s="31"/>
      <c r="CWH65" s="76"/>
      <c r="CWI65" s="24"/>
      <c r="CWJ65" s="76"/>
      <c r="CWK65" s="31"/>
      <c r="CWL65" s="76"/>
      <c r="CWM65" s="31"/>
      <c r="CWN65" s="76"/>
      <c r="CWO65" s="31"/>
      <c r="CWP65" s="76"/>
      <c r="CWQ65" s="24"/>
      <c r="CWR65" s="75"/>
      <c r="CWS65" s="75"/>
      <c r="CWT65" s="75"/>
      <c r="CWU65" s="35"/>
      <c r="CWV65" s="76"/>
      <c r="CWW65" s="35"/>
      <c r="CWX65" s="76"/>
      <c r="CWY65" s="26"/>
      <c r="CWZ65" s="76"/>
      <c r="CXA65" s="26"/>
      <c r="CXB65" s="76"/>
      <c r="CXC65" s="26"/>
      <c r="CXD65" s="76"/>
      <c r="CXE65" s="26"/>
      <c r="CXF65" s="76"/>
      <c r="CXG65" s="26"/>
      <c r="CXH65" s="76"/>
      <c r="CXI65" s="26"/>
      <c r="CXJ65" s="76"/>
      <c r="CXK65" s="26"/>
      <c r="CXL65" s="76"/>
      <c r="CXM65" s="31"/>
      <c r="CXN65" s="76"/>
      <c r="CXO65" s="31"/>
      <c r="CXP65" s="76"/>
      <c r="CXQ65" s="31"/>
      <c r="CXR65" s="76"/>
      <c r="CXS65" s="31"/>
      <c r="CXT65" s="76"/>
      <c r="CXU65" s="31"/>
      <c r="CXV65" s="76"/>
      <c r="CXW65" s="31"/>
      <c r="CXX65" s="76"/>
      <c r="CXY65" s="31"/>
      <c r="CXZ65" s="76"/>
      <c r="CYA65" s="31"/>
      <c r="CYB65" s="76"/>
      <c r="CYC65" s="31"/>
      <c r="CYD65" s="76"/>
      <c r="CYE65" s="31"/>
      <c r="CYF65" s="76"/>
      <c r="CYG65" s="31"/>
      <c r="CYH65" s="77"/>
      <c r="CYI65" s="31"/>
      <c r="CYJ65" s="76"/>
      <c r="CYK65" s="31"/>
      <c r="CYL65" s="76"/>
      <c r="CYM65" s="31"/>
      <c r="CYN65" s="76"/>
      <c r="CYO65" s="31"/>
      <c r="CYP65" s="76"/>
      <c r="CYQ65" s="31"/>
      <c r="CYR65" s="76"/>
      <c r="CYS65" s="31"/>
      <c r="CYT65" s="76"/>
      <c r="CYU65" s="31"/>
      <c r="CYV65" s="76"/>
      <c r="CYW65" s="24"/>
      <c r="CYX65" s="76"/>
      <c r="CYY65" s="31"/>
      <c r="CYZ65" s="76"/>
      <c r="CZA65" s="31"/>
      <c r="CZB65" s="76"/>
      <c r="CZC65" s="31"/>
      <c r="CZD65" s="76"/>
      <c r="CZE65" s="31"/>
      <c r="CZF65" s="76"/>
      <c r="CZG65" s="24"/>
      <c r="CZH65" s="76"/>
      <c r="CZI65" s="31"/>
      <c r="CZJ65" s="76"/>
      <c r="CZK65" s="31"/>
      <c r="CZL65" s="76"/>
      <c r="CZM65" s="31"/>
      <c r="CZN65" s="76"/>
      <c r="CZO65" s="24"/>
      <c r="CZP65" s="75"/>
      <c r="CZQ65" s="75"/>
      <c r="CZR65" s="75"/>
      <c r="CZS65" s="35"/>
      <c r="CZT65" s="76"/>
      <c r="CZU65" s="35"/>
      <c r="CZV65" s="76"/>
      <c r="CZW65" s="26"/>
      <c r="CZX65" s="76"/>
      <c r="CZY65" s="26"/>
      <c r="CZZ65" s="76"/>
      <c r="DAA65" s="26"/>
      <c r="DAB65" s="76"/>
      <c r="DAC65" s="26"/>
      <c r="DAD65" s="76"/>
      <c r="DAE65" s="26"/>
      <c r="DAF65" s="76"/>
      <c r="DAG65" s="26"/>
      <c r="DAH65" s="76"/>
      <c r="DAI65" s="26"/>
      <c r="DAJ65" s="76"/>
      <c r="DAK65" s="31"/>
      <c r="DAL65" s="76"/>
      <c r="DAM65" s="31"/>
      <c r="DAN65" s="76"/>
      <c r="DAO65" s="31"/>
      <c r="DAP65" s="76"/>
      <c r="DAQ65" s="31"/>
      <c r="DAR65" s="76"/>
      <c r="DAS65" s="31"/>
      <c r="DAT65" s="76"/>
      <c r="DAU65" s="31"/>
      <c r="DAV65" s="76"/>
      <c r="DAW65" s="31"/>
      <c r="DAX65" s="76"/>
      <c r="DAY65" s="31"/>
      <c r="DAZ65" s="76"/>
      <c r="DBA65" s="31"/>
      <c r="DBB65" s="76"/>
      <c r="DBC65" s="31"/>
      <c r="DBD65" s="76"/>
      <c r="DBE65" s="31"/>
      <c r="DBF65" s="77"/>
      <c r="DBG65" s="31"/>
      <c r="DBH65" s="76"/>
      <c r="DBI65" s="31"/>
      <c r="DBJ65" s="76"/>
      <c r="DBK65" s="31"/>
      <c r="DBL65" s="76"/>
      <c r="DBM65" s="31"/>
      <c r="DBN65" s="76"/>
      <c r="DBO65" s="31"/>
      <c r="DBP65" s="76"/>
      <c r="DBQ65" s="31"/>
      <c r="DBR65" s="76"/>
      <c r="DBS65" s="31"/>
      <c r="DBT65" s="76"/>
      <c r="DBU65" s="24"/>
      <c r="DBV65" s="76"/>
      <c r="DBW65" s="31"/>
      <c r="DBX65" s="76"/>
      <c r="DBY65" s="31"/>
      <c r="DBZ65" s="76"/>
      <c r="DCA65" s="31"/>
      <c r="DCB65" s="76"/>
      <c r="DCC65" s="31"/>
      <c r="DCD65" s="76"/>
      <c r="DCE65" s="24"/>
      <c r="DCF65" s="76"/>
      <c r="DCG65" s="31"/>
      <c r="DCH65" s="76"/>
      <c r="DCI65" s="31"/>
      <c r="DCJ65" s="76"/>
      <c r="DCK65" s="31"/>
      <c r="DCL65" s="76"/>
      <c r="DCM65" s="24"/>
      <c r="DCN65" s="75"/>
      <c r="DCO65" s="75"/>
      <c r="DCP65" s="75"/>
      <c r="DCQ65" s="35"/>
      <c r="DCR65" s="76"/>
      <c r="DCS65" s="35"/>
      <c r="DCT65" s="76"/>
      <c r="DCU65" s="26"/>
      <c r="DCV65" s="76"/>
      <c r="DCW65" s="26"/>
      <c r="DCX65" s="76"/>
      <c r="DCY65" s="26"/>
      <c r="DCZ65" s="76"/>
      <c r="DDA65" s="26"/>
      <c r="DDB65" s="76"/>
      <c r="DDC65" s="26"/>
      <c r="DDD65" s="76"/>
      <c r="DDE65" s="26"/>
      <c r="DDF65" s="76"/>
      <c r="DDG65" s="26"/>
      <c r="DDH65" s="76"/>
      <c r="DDI65" s="31"/>
      <c r="DDJ65" s="76"/>
      <c r="DDK65" s="31"/>
      <c r="DDL65" s="76"/>
      <c r="DDM65" s="31"/>
      <c r="DDN65" s="76"/>
      <c r="DDO65" s="31"/>
      <c r="DDP65" s="76"/>
      <c r="DDQ65" s="31"/>
      <c r="DDR65" s="76"/>
      <c r="DDS65" s="31"/>
      <c r="DDT65" s="76"/>
      <c r="DDU65" s="31"/>
      <c r="DDV65" s="76"/>
      <c r="DDW65" s="31"/>
      <c r="DDX65" s="76"/>
      <c r="DDY65" s="31"/>
      <c r="DDZ65" s="76"/>
      <c r="DEA65" s="31"/>
      <c r="DEB65" s="76"/>
      <c r="DEC65" s="31"/>
      <c r="DED65" s="77"/>
      <c r="DEE65" s="31"/>
      <c r="DEF65" s="76"/>
      <c r="DEG65" s="31"/>
      <c r="DEH65" s="76"/>
      <c r="DEI65" s="31"/>
      <c r="DEJ65" s="76"/>
      <c r="DEK65" s="31"/>
      <c r="DEL65" s="76"/>
      <c r="DEM65" s="31"/>
      <c r="DEN65" s="76"/>
      <c r="DEO65" s="31"/>
      <c r="DEP65" s="76"/>
      <c r="DEQ65" s="31"/>
      <c r="DER65" s="76"/>
      <c r="DES65" s="24"/>
      <c r="DET65" s="76"/>
      <c r="DEU65" s="31"/>
      <c r="DEV65" s="76"/>
      <c r="DEW65" s="31"/>
      <c r="DEX65" s="76"/>
      <c r="DEY65" s="31"/>
      <c r="DEZ65" s="76"/>
      <c r="DFA65" s="31"/>
      <c r="DFB65" s="76"/>
      <c r="DFC65" s="24"/>
      <c r="DFD65" s="76"/>
      <c r="DFE65" s="31"/>
      <c r="DFF65" s="76"/>
      <c r="DFG65" s="31"/>
      <c r="DFH65" s="76"/>
      <c r="DFI65" s="31"/>
      <c r="DFJ65" s="76"/>
      <c r="DFK65" s="24"/>
      <c r="DFL65" s="75"/>
      <c r="DFM65" s="75"/>
      <c r="DFN65" s="75"/>
      <c r="DFO65" s="35"/>
      <c r="DFP65" s="76"/>
      <c r="DFQ65" s="35"/>
      <c r="DFR65" s="76"/>
      <c r="DFS65" s="26"/>
      <c r="DFT65" s="76"/>
      <c r="DFU65" s="26"/>
      <c r="DFV65" s="76"/>
      <c r="DFW65" s="26"/>
      <c r="DFX65" s="76"/>
      <c r="DFY65" s="26"/>
      <c r="DFZ65" s="76"/>
      <c r="DGA65" s="26"/>
      <c r="DGB65" s="76"/>
      <c r="DGC65" s="26"/>
      <c r="DGD65" s="76"/>
      <c r="DGE65" s="26"/>
      <c r="DGF65" s="76"/>
      <c r="DGG65" s="31"/>
      <c r="DGH65" s="76"/>
      <c r="DGI65" s="31"/>
      <c r="DGJ65" s="76"/>
      <c r="DGK65" s="31"/>
      <c r="DGL65" s="76"/>
      <c r="DGM65" s="31"/>
      <c r="DGN65" s="76"/>
      <c r="DGO65" s="31"/>
      <c r="DGP65" s="76"/>
      <c r="DGQ65" s="31"/>
      <c r="DGR65" s="76"/>
      <c r="DGS65" s="31"/>
      <c r="DGT65" s="76"/>
      <c r="DGU65" s="31"/>
      <c r="DGV65" s="76"/>
      <c r="DGW65" s="31"/>
      <c r="DGX65" s="76"/>
      <c r="DGY65" s="31"/>
      <c r="DGZ65" s="76"/>
      <c r="DHA65" s="31"/>
      <c r="DHB65" s="77"/>
      <c r="DHC65" s="31"/>
      <c r="DHD65" s="76"/>
      <c r="DHE65" s="31"/>
      <c r="DHF65" s="76"/>
      <c r="DHG65" s="31"/>
      <c r="DHH65" s="76"/>
      <c r="DHI65" s="31"/>
      <c r="DHJ65" s="76"/>
      <c r="DHK65" s="31"/>
      <c r="DHL65" s="76"/>
      <c r="DHM65" s="31"/>
      <c r="DHN65" s="76"/>
      <c r="DHO65" s="31"/>
      <c r="DHP65" s="76"/>
      <c r="DHQ65" s="24"/>
      <c r="DHR65" s="76"/>
      <c r="DHS65" s="31"/>
      <c r="DHT65" s="76"/>
      <c r="DHU65" s="31"/>
      <c r="DHV65" s="76"/>
      <c r="DHW65" s="31"/>
      <c r="DHX65" s="76"/>
      <c r="DHY65" s="31"/>
      <c r="DHZ65" s="76"/>
      <c r="DIA65" s="24"/>
      <c r="DIB65" s="76"/>
      <c r="DIC65" s="31"/>
      <c r="DID65" s="76"/>
      <c r="DIE65" s="31"/>
      <c r="DIF65" s="76"/>
      <c r="DIG65" s="31"/>
      <c r="DIH65" s="76"/>
      <c r="DII65" s="24"/>
      <c r="DIJ65" s="75"/>
      <c r="DIK65" s="75"/>
      <c r="DIL65" s="75"/>
      <c r="DIM65" s="35"/>
      <c r="DIN65" s="76"/>
      <c r="DIO65" s="35"/>
      <c r="DIP65" s="76"/>
      <c r="DIQ65" s="26"/>
      <c r="DIR65" s="76"/>
      <c r="DIS65" s="26"/>
      <c r="DIT65" s="76"/>
      <c r="DIU65" s="26"/>
      <c r="DIV65" s="76"/>
      <c r="DIW65" s="26"/>
      <c r="DIX65" s="76"/>
      <c r="DIY65" s="26"/>
      <c r="DIZ65" s="76"/>
      <c r="DJA65" s="26"/>
      <c r="DJB65" s="76"/>
      <c r="DJC65" s="26"/>
      <c r="DJD65" s="76"/>
      <c r="DJE65" s="31"/>
      <c r="DJF65" s="76"/>
      <c r="DJG65" s="31"/>
      <c r="DJH65" s="76"/>
      <c r="DJI65" s="31"/>
      <c r="DJJ65" s="76"/>
      <c r="DJK65" s="31"/>
      <c r="DJL65" s="76"/>
      <c r="DJM65" s="31"/>
      <c r="DJN65" s="76"/>
      <c r="DJO65" s="31"/>
      <c r="DJP65" s="76"/>
      <c r="DJQ65" s="31"/>
      <c r="DJR65" s="76"/>
      <c r="DJS65" s="31"/>
      <c r="DJT65" s="76"/>
      <c r="DJU65" s="31"/>
      <c r="DJV65" s="76"/>
      <c r="DJW65" s="31"/>
      <c r="DJX65" s="76"/>
      <c r="DJY65" s="31"/>
      <c r="DJZ65" s="77"/>
      <c r="DKA65" s="31"/>
      <c r="DKB65" s="76"/>
      <c r="DKC65" s="31"/>
      <c r="DKD65" s="76"/>
      <c r="DKE65" s="31"/>
      <c r="DKF65" s="76"/>
      <c r="DKG65" s="31"/>
      <c r="DKH65" s="76"/>
      <c r="DKI65" s="31"/>
      <c r="DKJ65" s="76"/>
      <c r="DKK65" s="31"/>
      <c r="DKL65" s="76"/>
      <c r="DKM65" s="31"/>
      <c r="DKN65" s="76"/>
      <c r="DKO65" s="24"/>
      <c r="DKP65" s="76"/>
      <c r="DKQ65" s="31"/>
      <c r="DKR65" s="76"/>
      <c r="DKS65" s="31"/>
      <c r="DKT65" s="76"/>
      <c r="DKU65" s="31"/>
      <c r="DKV65" s="76"/>
      <c r="DKW65" s="31"/>
      <c r="DKX65" s="76"/>
      <c r="DKY65" s="24"/>
      <c r="DKZ65" s="76"/>
      <c r="DLA65" s="31"/>
      <c r="DLB65" s="76"/>
      <c r="DLC65" s="31"/>
      <c r="DLD65" s="76"/>
      <c r="DLE65" s="31"/>
      <c r="DLF65" s="76"/>
      <c r="DLG65" s="24"/>
      <c r="DLH65" s="75"/>
      <c r="DLI65" s="75"/>
      <c r="DLJ65" s="75"/>
      <c r="DLK65" s="35"/>
      <c r="DLL65" s="76"/>
      <c r="DLM65" s="35"/>
      <c r="DLN65" s="76"/>
      <c r="DLO65" s="26"/>
      <c r="DLP65" s="76"/>
      <c r="DLQ65" s="26"/>
      <c r="DLR65" s="76"/>
      <c r="DLS65" s="26"/>
      <c r="DLT65" s="76"/>
      <c r="DLU65" s="26"/>
      <c r="DLV65" s="76"/>
      <c r="DLW65" s="26"/>
      <c r="DLX65" s="76"/>
      <c r="DLY65" s="26"/>
      <c r="DLZ65" s="76"/>
      <c r="DMA65" s="26"/>
      <c r="DMB65" s="76"/>
      <c r="DMC65" s="31"/>
      <c r="DMD65" s="76"/>
      <c r="DME65" s="31"/>
      <c r="DMF65" s="76"/>
      <c r="DMG65" s="31"/>
      <c r="DMH65" s="76"/>
      <c r="DMI65" s="31"/>
      <c r="DMJ65" s="76"/>
      <c r="DMK65" s="31"/>
      <c r="DML65" s="76"/>
      <c r="DMM65" s="31"/>
      <c r="DMN65" s="76"/>
      <c r="DMO65" s="31"/>
      <c r="DMP65" s="76"/>
      <c r="DMQ65" s="31"/>
      <c r="DMR65" s="76"/>
      <c r="DMS65" s="31"/>
      <c r="DMT65" s="76"/>
      <c r="DMU65" s="31"/>
      <c r="DMV65" s="76"/>
      <c r="DMW65" s="31"/>
      <c r="DMX65" s="77"/>
      <c r="DMY65" s="31"/>
      <c r="DMZ65" s="76"/>
      <c r="DNA65" s="31"/>
      <c r="DNB65" s="76"/>
      <c r="DNC65" s="31"/>
      <c r="DND65" s="76"/>
      <c r="DNE65" s="31"/>
      <c r="DNF65" s="76"/>
      <c r="DNG65" s="31"/>
      <c r="DNH65" s="76"/>
      <c r="DNI65" s="31"/>
      <c r="DNJ65" s="76"/>
      <c r="DNK65" s="31"/>
      <c r="DNL65" s="76"/>
      <c r="DNM65" s="24"/>
      <c r="DNN65" s="76"/>
      <c r="DNO65" s="31"/>
      <c r="DNP65" s="76"/>
      <c r="DNQ65" s="31"/>
      <c r="DNR65" s="76"/>
      <c r="DNS65" s="31"/>
      <c r="DNT65" s="76"/>
      <c r="DNU65" s="31"/>
      <c r="DNV65" s="76"/>
      <c r="DNW65" s="24"/>
      <c r="DNX65" s="76"/>
      <c r="DNY65" s="31"/>
      <c r="DNZ65" s="76"/>
      <c r="DOA65" s="31"/>
      <c r="DOB65" s="76"/>
      <c r="DOC65" s="31"/>
      <c r="DOD65" s="76"/>
      <c r="DOE65" s="24"/>
      <c r="DOF65" s="75"/>
      <c r="DOG65" s="75"/>
      <c r="DOH65" s="75"/>
      <c r="DOI65" s="35"/>
      <c r="DOJ65" s="76"/>
      <c r="DOK65" s="35"/>
      <c r="DOL65" s="76"/>
      <c r="DOM65" s="26"/>
      <c r="DON65" s="76"/>
      <c r="DOO65" s="26"/>
      <c r="DOP65" s="76"/>
      <c r="DOQ65" s="26"/>
      <c r="DOR65" s="76"/>
      <c r="DOS65" s="26"/>
      <c r="DOT65" s="76"/>
      <c r="DOU65" s="26"/>
      <c r="DOV65" s="76"/>
      <c r="DOW65" s="26"/>
      <c r="DOX65" s="76"/>
      <c r="DOY65" s="26"/>
      <c r="DOZ65" s="76"/>
      <c r="DPA65" s="31"/>
      <c r="DPB65" s="76"/>
      <c r="DPC65" s="31"/>
      <c r="DPD65" s="76"/>
      <c r="DPE65" s="31"/>
      <c r="DPF65" s="76"/>
      <c r="DPG65" s="31"/>
      <c r="DPH65" s="76"/>
      <c r="DPI65" s="31"/>
      <c r="DPJ65" s="76"/>
      <c r="DPK65" s="31"/>
      <c r="DPL65" s="76"/>
      <c r="DPM65" s="31"/>
      <c r="DPN65" s="76"/>
      <c r="DPO65" s="31"/>
      <c r="DPP65" s="76"/>
      <c r="DPQ65" s="31"/>
      <c r="DPR65" s="76"/>
      <c r="DPS65" s="31"/>
      <c r="DPT65" s="76"/>
      <c r="DPU65" s="31"/>
      <c r="DPV65" s="77"/>
      <c r="DPW65" s="31"/>
      <c r="DPX65" s="76"/>
      <c r="DPY65" s="31"/>
      <c r="DPZ65" s="76"/>
      <c r="DQA65" s="31"/>
      <c r="DQB65" s="76"/>
      <c r="DQC65" s="31"/>
      <c r="DQD65" s="76"/>
      <c r="DQE65" s="31"/>
      <c r="DQF65" s="76"/>
      <c r="DQG65" s="31"/>
      <c r="DQH65" s="76"/>
      <c r="DQI65" s="31"/>
      <c r="DQJ65" s="76"/>
      <c r="DQK65" s="24"/>
      <c r="DQL65" s="76"/>
      <c r="DQM65" s="31"/>
      <c r="DQN65" s="76"/>
      <c r="DQO65" s="31"/>
      <c r="DQP65" s="76"/>
      <c r="DQQ65" s="31"/>
      <c r="DQR65" s="76"/>
      <c r="DQS65" s="31"/>
      <c r="DQT65" s="76"/>
      <c r="DQU65" s="24"/>
      <c r="DQV65" s="76"/>
      <c r="DQW65" s="31"/>
      <c r="DQX65" s="76"/>
      <c r="DQY65" s="31"/>
      <c r="DQZ65" s="76"/>
      <c r="DRA65" s="31"/>
      <c r="DRB65" s="76"/>
      <c r="DRC65" s="24"/>
      <c r="DRD65" s="75"/>
      <c r="DRE65" s="75"/>
      <c r="DRF65" s="75"/>
      <c r="DRG65" s="35"/>
      <c r="DRH65" s="76"/>
      <c r="DRI65" s="35"/>
      <c r="DRJ65" s="76"/>
      <c r="DRK65" s="26"/>
      <c r="DRL65" s="76"/>
      <c r="DRM65" s="26"/>
      <c r="DRN65" s="76"/>
      <c r="DRO65" s="26"/>
      <c r="DRP65" s="76"/>
      <c r="DRQ65" s="26"/>
      <c r="DRR65" s="76"/>
      <c r="DRS65" s="26"/>
      <c r="DRT65" s="76"/>
      <c r="DRU65" s="26"/>
      <c r="DRV65" s="76"/>
      <c r="DRW65" s="26"/>
      <c r="DRX65" s="76"/>
      <c r="DRY65" s="31"/>
      <c r="DRZ65" s="76"/>
      <c r="DSA65" s="31"/>
      <c r="DSB65" s="76"/>
      <c r="DSC65" s="31"/>
      <c r="DSD65" s="76"/>
      <c r="DSE65" s="31"/>
      <c r="DSF65" s="76"/>
      <c r="DSG65" s="31"/>
      <c r="DSH65" s="76"/>
      <c r="DSI65" s="31"/>
      <c r="DSJ65" s="76"/>
      <c r="DSK65" s="31"/>
      <c r="DSL65" s="76"/>
      <c r="DSM65" s="31"/>
      <c r="DSN65" s="76"/>
      <c r="DSO65" s="31"/>
      <c r="DSP65" s="76"/>
      <c r="DSQ65" s="31"/>
      <c r="DSR65" s="76"/>
      <c r="DSS65" s="31"/>
      <c r="DST65" s="77"/>
      <c r="DSU65" s="31"/>
      <c r="DSV65" s="76"/>
      <c r="DSW65" s="31"/>
      <c r="DSX65" s="76"/>
      <c r="DSY65" s="31"/>
      <c r="DSZ65" s="76"/>
      <c r="DTA65" s="31"/>
      <c r="DTB65" s="76"/>
      <c r="DTC65" s="31"/>
      <c r="DTD65" s="76"/>
      <c r="DTE65" s="31"/>
      <c r="DTF65" s="76"/>
      <c r="DTG65" s="31"/>
      <c r="DTH65" s="76"/>
      <c r="DTI65" s="24"/>
      <c r="DTJ65" s="76"/>
      <c r="DTK65" s="31"/>
      <c r="DTL65" s="76"/>
      <c r="DTM65" s="31"/>
      <c r="DTN65" s="76"/>
      <c r="DTO65" s="31"/>
      <c r="DTP65" s="76"/>
      <c r="DTQ65" s="31"/>
      <c r="DTR65" s="76"/>
      <c r="DTS65" s="24"/>
      <c r="DTT65" s="76"/>
      <c r="DTU65" s="31"/>
      <c r="DTV65" s="76"/>
      <c r="DTW65" s="31"/>
      <c r="DTX65" s="76"/>
      <c r="DTY65" s="31"/>
      <c r="DTZ65" s="76"/>
      <c r="DUA65" s="24"/>
      <c r="DUB65" s="75"/>
      <c r="DUC65" s="75"/>
      <c r="DUD65" s="75"/>
      <c r="DUE65" s="35"/>
      <c r="DUF65" s="76"/>
      <c r="DUG65" s="35"/>
      <c r="DUH65" s="76"/>
      <c r="DUI65" s="26"/>
      <c r="DUJ65" s="76"/>
      <c r="DUK65" s="26"/>
      <c r="DUL65" s="76"/>
      <c r="DUM65" s="26"/>
      <c r="DUN65" s="76"/>
      <c r="DUO65" s="26"/>
      <c r="DUP65" s="76"/>
      <c r="DUQ65" s="26"/>
      <c r="DUR65" s="76"/>
      <c r="DUS65" s="26"/>
      <c r="DUT65" s="76"/>
      <c r="DUU65" s="26"/>
      <c r="DUV65" s="76"/>
      <c r="DUW65" s="31"/>
      <c r="DUX65" s="76"/>
      <c r="DUY65" s="31"/>
      <c r="DUZ65" s="76"/>
      <c r="DVA65" s="31"/>
      <c r="DVB65" s="76"/>
      <c r="DVC65" s="31"/>
      <c r="DVD65" s="76"/>
      <c r="DVE65" s="31"/>
      <c r="DVF65" s="76"/>
      <c r="DVG65" s="31"/>
      <c r="DVH65" s="76"/>
      <c r="DVI65" s="31"/>
      <c r="DVJ65" s="76"/>
      <c r="DVK65" s="31"/>
      <c r="DVL65" s="76"/>
      <c r="DVM65" s="31"/>
      <c r="DVN65" s="76"/>
      <c r="DVO65" s="31"/>
      <c r="DVP65" s="76"/>
      <c r="DVQ65" s="31"/>
      <c r="DVR65" s="77"/>
      <c r="DVS65" s="31"/>
      <c r="DVT65" s="76"/>
      <c r="DVU65" s="31"/>
      <c r="DVV65" s="76"/>
      <c r="DVW65" s="31"/>
      <c r="DVX65" s="76"/>
      <c r="DVY65" s="31"/>
      <c r="DVZ65" s="76"/>
      <c r="DWA65" s="31"/>
      <c r="DWB65" s="76"/>
      <c r="DWC65" s="31"/>
      <c r="DWD65" s="76"/>
      <c r="DWE65" s="31"/>
      <c r="DWF65" s="76"/>
      <c r="DWG65" s="24"/>
      <c r="DWH65" s="76"/>
      <c r="DWI65" s="31"/>
      <c r="DWJ65" s="76"/>
      <c r="DWK65" s="31"/>
      <c r="DWL65" s="76"/>
      <c r="DWM65" s="31"/>
      <c r="DWN65" s="76"/>
      <c r="DWO65" s="31"/>
      <c r="DWP65" s="76"/>
      <c r="DWQ65" s="24"/>
      <c r="DWR65" s="76"/>
      <c r="DWS65" s="31"/>
      <c r="DWT65" s="76"/>
      <c r="DWU65" s="31"/>
      <c r="DWV65" s="76"/>
      <c r="DWW65" s="31"/>
      <c r="DWX65" s="76"/>
      <c r="DWY65" s="24"/>
      <c r="DWZ65" s="75"/>
      <c r="DXA65" s="75"/>
      <c r="DXB65" s="75"/>
      <c r="DXC65" s="35"/>
      <c r="DXD65" s="76"/>
      <c r="DXE65" s="35"/>
      <c r="DXF65" s="76"/>
      <c r="DXG65" s="26"/>
      <c r="DXH65" s="76"/>
      <c r="DXI65" s="26"/>
      <c r="DXJ65" s="76"/>
      <c r="DXK65" s="26"/>
      <c r="DXL65" s="76"/>
      <c r="DXM65" s="26"/>
      <c r="DXN65" s="76"/>
      <c r="DXO65" s="26"/>
      <c r="DXP65" s="76"/>
      <c r="DXQ65" s="26"/>
      <c r="DXR65" s="76"/>
      <c r="DXS65" s="26"/>
      <c r="DXT65" s="76"/>
      <c r="DXU65" s="31"/>
      <c r="DXV65" s="76"/>
      <c r="DXW65" s="31"/>
      <c r="DXX65" s="76"/>
      <c r="DXY65" s="31"/>
      <c r="DXZ65" s="76"/>
      <c r="DYA65" s="31"/>
      <c r="DYB65" s="76"/>
      <c r="DYC65" s="31"/>
      <c r="DYD65" s="76"/>
      <c r="DYE65" s="31"/>
      <c r="DYF65" s="76"/>
      <c r="DYG65" s="31"/>
      <c r="DYH65" s="76"/>
      <c r="DYI65" s="31"/>
      <c r="DYJ65" s="76"/>
      <c r="DYK65" s="31"/>
      <c r="DYL65" s="76"/>
      <c r="DYM65" s="31"/>
      <c r="DYN65" s="76"/>
      <c r="DYO65" s="31"/>
      <c r="DYP65" s="77"/>
      <c r="DYQ65" s="31"/>
      <c r="DYR65" s="76"/>
      <c r="DYS65" s="31"/>
      <c r="DYT65" s="76"/>
      <c r="DYU65" s="31"/>
      <c r="DYV65" s="76"/>
      <c r="DYW65" s="31"/>
      <c r="DYX65" s="76"/>
      <c r="DYY65" s="31"/>
      <c r="DYZ65" s="76"/>
      <c r="DZA65" s="31"/>
      <c r="DZB65" s="76"/>
      <c r="DZC65" s="31"/>
      <c r="DZD65" s="76"/>
      <c r="DZE65" s="24"/>
      <c r="DZF65" s="76"/>
      <c r="DZG65" s="31"/>
      <c r="DZH65" s="76"/>
      <c r="DZI65" s="31"/>
      <c r="DZJ65" s="76"/>
      <c r="DZK65" s="31"/>
      <c r="DZL65" s="76"/>
      <c r="DZM65" s="31"/>
      <c r="DZN65" s="76"/>
      <c r="DZO65" s="24"/>
      <c r="DZP65" s="76"/>
      <c r="DZQ65" s="31"/>
      <c r="DZR65" s="76"/>
      <c r="DZS65" s="31"/>
      <c r="DZT65" s="76"/>
      <c r="DZU65" s="31"/>
      <c r="DZV65" s="76"/>
      <c r="DZW65" s="24"/>
      <c r="DZX65" s="75"/>
      <c r="DZY65" s="75"/>
      <c r="DZZ65" s="75"/>
      <c r="EAA65" s="35"/>
      <c r="EAB65" s="76"/>
      <c r="EAC65" s="35"/>
      <c r="EAD65" s="76"/>
      <c r="EAE65" s="26"/>
      <c r="EAF65" s="76"/>
      <c r="EAG65" s="26"/>
      <c r="EAH65" s="76"/>
      <c r="EAI65" s="26"/>
      <c r="EAJ65" s="76"/>
      <c r="EAK65" s="26"/>
      <c r="EAL65" s="76"/>
      <c r="EAM65" s="26"/>
      <c r="EAN65" s="76"/>
      <c r="EAO65" s="26"/>
      <c r="EAP65" s="76"/>
      <c r="EAQ65" s="26"/>
      <c r="EAR65" s="76"/>
      <c r="EAS65" s="31"/>
      <c r="EAT65" s="76"/>
      <c r="EAU65" s="31"/>
      <c r="EAV65" s="76"/>
      <c r="EAW65" s="31"/>
      <c r="EAX65" s="76"/>
      <c r="EAY65" s="31"/>
      <c r="EAZ65" s="76"/>
      <c r="EBA65" s="31"/>
      <c r="EBB65" s="76"/>
      <c r="EBC65" s="31"/>
      <c r="EBD65" s="76"/>
      <c r="EBE65" s="31"/>
      <c r="EBF65" s="76"/>
      <c r="EBG65" s="31"/>
      <c r="EBH65" s="76"/>
      <c r="EBI65" s="31"/>
      <c r="EBJ65" s="76"/>
      <c r="EBK65" s="31"/>
      <c r="EBL65" s="76"/>
      <c r="EBM65" s="31"/>
      <c r="EBN65" s="77"/>
      <c r="EBO65" s="31"/>
      <c r="EBP65" s="76"/>
      <c r="EBQ65" s="31"/>
      <c r="EBR65" s="76"/>
      <c r="EBS65" s="31"/>
      <c r="EBT65" s="76"/>
      <c r="EBU65" s="31"/>
      <c r="EBV65" s="76"/>
      <c r="EBW65" s="31"/>
      <c r="EBX65" s="76"/>
      <c r="EBY65" s="31"/>
      <c r="EBZ65" s="76"/>
      <c r="ECA65" s="31"/>
      <c r="ECB65" s="76"/>
      <c r="ECC65" s="24"/>
      <c r="ECD65" s="76"/>
      <c r="ECE65" s="31"/>
      <c r="ECF65" s="76"/>
      <c r="ECG65" s="31"/>
      <c r="ECH65" s="76"/>
      <c r="ECI65" s="31"/>
      <c r="ECJ65" s="76"/>
      <c r="ECK65" s="31"/>
      <c r="ECL65" s="76"/>
      <c r="ECM65" s="24"/>
      <c r="ECN65" s="76"/>
      <c r="ECO65" s="31"/>
      <c r="ECP65" s="76"/>
      <c r="ECQ65" s="31"/>
      <c r="ECR65" s="76"/>
      <c r="ECS65" s="31"/>
      <c r="ECT65" s="76"/>
      <c r="ECU65" s="24"/>
      <c r="ECV65" s="75"/>
      <c r="ECW65" s="75"/>
      <c r="ECX65" s="75"/>
      <c r="ECY65" s="35"/>
      <c r="ECZ65" s="76"/>
      <c r="EDA65" s="35"/>
      <c r="EDB65" s="76"/>
      <c r="EDC65" s="26"/>
      <c r="EDD65" s="76"/>
      <c r="EDE65" s="26"/>
      <c r="EDF65" s="76"/>
      <c r="EDG65" s="26"/>
      <c r="EDH65" s="76"/>
      <c r="EDI65" s="26"/>
      <c r="EDJ65" s="76"/>
      <c r="EDK65" s="26"/>
      <c r="EDL65" s="76"/>
      <c r="EDM65" s="26"/>
      <c r="EDN65" s="76"/>
      <c r="EDO65" s="26"/>
      <c r="EDP65" s="76"/>
      <c r="EDQ65" s="31"/>
      <c r="EDR65" s="76"/>
      <c r="EDS65" s="31"/>
      <c r="EDT65" s="76"/>
      <c r="EDU65" s="31"/>
      <c r="EDV65" s="76"/>
      <c r="EDW65" s="31"/>
      <c r="EDX65" s="76"/>
      <c r="EDY65" s="31"/>
      <c r="EDZ65" s="76"/>
      <c r="EEA65" s="31"/>
      <c r="EEB65" s="76"/>
      <c r="EEC65" s="31"/>
      <c r="EED65" s="76"/>
      <c r="EEE65" s="31"/>
      <c r="EEF65" s="76"/>
      <c r="EEG65" s="31"/>
      <c r="EEH65" s="76"/>
      <c r="EEI65" s="31"/>
      <c r="EEJ65" s="76"/>
      <c r="EEK65" s="31"/>
      <c r="EEL65" s="77"/>
      <c r="EEM65" s="31"/>
      <c r="EEN65" s="76"/>
      <c r="EEO65" s="31"/>
      <c r="EEP65" s="76"/>
      <c r="EEQ65" s="31"/>
      <c r="EER65" s="76"/>
      <c r="EES65" s="31"/>
      <c r="EET65" s="76"/>
      <c r="EEU65" s="31"/>
      <c r="EEV65" s="76"/>
      <c r="EEW65" s="31"/>
      <c r="EEX65" s="76"/>
      <c r="EEY65" s="31"/>
      <c r="EEZ65" s="76"/>
      <c r="EFA65" s="24"/>
      <c r="EFB65" s="76"/>
      <c r="EFC65" s="31"/>
      <c r="EFD65" s="76"/>
      <c r="EFE65" s="31"/>
      <c r="EFF65" s="76"/>
      <c r="EFG65" s="31"/>
      <c r="EFH65" s="76"/>
      <c r="EFI65" s="31"/>
      <c r="EFJ65" s="76"/>
      <c r="EFK65" s="24"/>
      <c r="EFL65" s="76"/>
      <c r="EFM65" s="31"/>
      <c r="EFN65" s="76"/>
      <c r="EFO65" s="31"/>
      <c r="EFP65" s="76"/>
      <c r="EFQ65" s="31"/>
      <c r="EFR65" s="76"/>
      <c r="EFS65" s="24"/>
      <c r="EFT65" s="75"/>
      <c r="EFU65" s="75"/>
      <c r="EFV65" s="75"/>
      <c r="EFW65" s="35"/>
      <c r="EFX65" s="76"/>
      <c r="EFY65" s="35"/>
      <c r="EFZ65" s="76"/>
      <c r="EGA65" s="26"/>
      <c r="EGB65" s="76"/>
      <c r="EGC65" s="26"/>
      <c r="EGD65" s="76"/>
      <c r="EGE65" s="26"/>
      <c r="EGF65" s="76"/>
      <c r="EGG65" s="26"/>
      <c r="EGH65" s="76"/>
      <c r="EGI65" s="26"/>
      <c r="EGJ65" s="76"/>
      <c r="EGK65" s="26"/>
      <c r="EGL65" s="76"/>
      <c r="EGM65" s="26"/>
      <c r="EGN65" s="76"/>
      <c r="EGO65" s="31"/>
      <c r="EGP65" s="76"/>
      <c r="EGQ65" s="31"/>
      <c r="EGR65" s="76"/>
      <c r="EGS65" s="31"/>
      <c r="EGT65" s="76"/>
      <c r="EGU65" s="31"/>
      <c r="EGV65" s="76"/>
      <c r="EGW65" s="31"/>
      <c r="EGX65" s="76"/>
      <c r="EGY65" s="31"/>
      <c r="EGZ65" s="76"/>
      <c r="EHA65" s="31"/>
      <c r="EHB65" s="76"/>
      <c r="EHC65" s="31"/>
      <c r="EHD65" s="76"/>
      <c r="EHE65" s="31"/>
      <c r="EHF65" s="76"/>
      <c r="EHG65" s="31"/>
      <c r="EHH65" s="76"/>
      <c r="EHI65" s="31"/>
      <c r="EHJ65" s="77"/>
      <c r="EHK65" s="31"/>
      <c r="EHL65" s="76"/>
      <c r="EHM65" s="31"/>
      <c r="EHN65" s="76"/>
      <c r="EHO65" s="31"/>
      <c r="EHP65" s="76"/>
      <c r="EHQ65" s="31"/>
      <c r="EHR65" s="76"/>
      <c r="EHS65" s="31"/>
      <c r="EHT65" s="76"/>
      <c r="EHU65" s="31"/>
      <c r="EHV65" s="76"/>
      <c r="EHW65" s="31"/>
      <c r="EHX65" s="76"/>
      <c r="EHY65" s="24"/>
      <c r="EHZ65" s="76"/>
      <c r="EIA65" s="31"/>
      <c r="EIB65" s="76"/>
      <c r="EIC65" s="31"/>
      <c r="EID65" s="76"/>
      <c r="EIE65" s="31"/>
      <c r="EIF65" s="76"/>
      <c r="EIG65" s="31"/>
      <c r="EIH65" s="76"/>
      <c r="EII65" s="24"/>
      <c r="EIJ65" s="76"/>
      <c r="EIK65" s="31"/>
      <c r="EIL65" s="76"/>
      <c r="EIM65" s="31"/>
      <c r="EIN65" s="76"/>
      <c r="EIO65" s="31"/>
      <c r="EIP65" s="76"/>
      <c r="EIQ65" s="24"/>
      <c r="EIR65" s="75"/>
      <c r="EIS65" s="75"/>
      <c r="EIT65" s="75"/>
      <c r="EIU65" s="35"/>
      <c r="EIV65" s="76"/>
      <c r="EIW65" s="35"/>
      <c r="EIX65" s="76"/>
      <c r="EIY65" s="26"/>
      <c r="EIZ65" s="76"/>
      <c r="EJA65" s="26"/>
      <c r="EJB65" s="76"/>
      <c r="EJC65" s="26"/>
      <c r="EJD65" s="76"/>
      <c r="EJE65" s="26"/>
      <c r="EJF65" s="76"/>
      <c r="EJG65" s="26"/>
      <c r="EJH65" s="76"/>
      <c r="EJI65" s="26"/>
      <c r="EJJ65" s="76"/>
      <c r="EJK65" s="26"/>
      <c r="EJL65" s="76"/>
      <c r="EJM65" s="31"/>
      <c r="EJN65" s="76"/>
      <c r="EJO65" s="31"/>
      <c r="EJP65" s="76"/>
      <c r="EJQ65" s="31"/>
      <c r="EJR65" s="76"/>
      <c r="EJS65" s="31"/>
      <c r="EJT65" s="76"/>
      <c r="EJU65" s="31"/>
      <c r="EJV65" s="76"/>
      <c r="EJW65" s="31"/>
      <c r="EJX65" s="76"/>
      <c r="EJY65" s="31"/>
      <c r="EJZ65" s="76"/>
      <c r="EKA65" s="31"/>
      <c r="EKB65" s="76"/>
      <c r="EKC65" s="31"/>
      <c r="EKD65" s="76"/>
      <c r="EKE65" s="31"/>
      <c r="EKF65" s="76"/>
      <c r="EKG65" s="31"/>
      <c r="EKH65" s="77"/>
      <c r="EKI65" s="31"/>
      <c r="EKJ65" s="76"/>
      <c r="EKK65" s="31"/>
      <c r="EKL65" s="76"/>
      <c r="EKM65" s="31"/>
      <c r="EKN65" s="76"/>
      <c r="EKO65" s="31"/>
      <c r="EKP65" s="76"/>
      <c r="EKQ65" s="31"/>
      <c r="EKR65" s="76"/>
      <c r="EKS65" s="31"/>
      <c r="EKT65" s="76"/>
      <c r="EKU65" s="31"/>
      <c r="EKV65" s="76"/>
      <c r="EKW65" s="24"/>
      <c r="EKX65" s="76"/>
      <c r="EKY65" s="31"/>
      <c r="EKZ65" s="76"/>
      <c r="ELA65" s="31"/>
      <c r="ELB65" s="76"/>
      <c r="ELC65" s="31"/>
      <c r="ELD65" s="76"/>
      <c r="ELE65" s="31"/>
      <c r="ELF65" s="76"/>
      <c r="ELG65" s="24"/>
      <c r="ELH65" s="76"/>
      <c r="ELI65" s="31"/>
      <c r="ELJ65" s="76"/>
      <c r="ELK65" s="31"/>
      <c r="ELL65" s="76"/>
      <c r="ELM65" s="31"/>
      <c r="ELN65" s="76"/>
      <c r="ELO65" s="24"/>
      <c r="ELP65" s="75"/>
      <c r="ELQ65" s="75"/>
      <c r="ELR65" s="75"/>
      <c r="ELS65" s="35"/>
      <c r="ELT65" s="76"/>
      <c r="ELU65" s="35"/>
      <c r="ELV65" s="76"/>
      <c r="ELW65" s="26"/>
      <c r="ELX65" s="76"/>
      <c r="ELY65" s="26"/>
      <c r="ELZ65" s="76"/>
      <c r="EMA65" s="26"/>
      <c r="EMB65" s="76"/>
      <c r="EMC65" s="26"/>
      <c r="EMD65" s="76"/>
      <c r="EME65" s="26"/>
      <c r="EMF65" s="76"/>
      <c r="EMG65" s="26"/>
      <c r="EMH65" s="76"/>
      <c r="EMI65" s="26"/>
      <c r="EMJ65" s="76"/>
      <c r="EMK65" s="31"/>
      <c r="EML65" s="76"/>
      <c r="EMM65" s="31"/>
      <c r="EMN65" s="76"/>
      <c r="EMO65" s="31"/>
      <c r="EMP65" s="76"/>
      <c r="EMQ65" s="31"/>
      <c r="EMR65" s="76"/>
      <c r="EMS65" s="31"/>
      <c r="EMT65" s="76"/>
      <c r="EMU65" s="31"/>
      <c r="EMV65" s="76"/>
      <c r="EMW65" s="31"/>
      <c r="EMX65" s="76"/>
      <c r="EMY65" s="31"/>
      <c r="EMZ65" s="76"/>
      <c r="ENA65" s="31"/>
      <c r="ENB65" s="76"/>
      <c r="ENC65" s="31"/>
      <c r="END65" s="76"/>
      <c r="ENE65" s="31"/>
      <c r="ENF65" s="77"/>
      <c r="ENG65" s="31"/>
      <c r="ENH65" s="76"/>
      <c r="ENI65" s="31"/>
      <c r="ENJ65" s="76"/>
      <c r="ENK65" s="31"/>
      <c r="ENL65" s="76"/>
      <c r="ENM65" s="31"/>
      <c r="ENN65" s="76"/>
      <c r="ENO65" s="31"/>
      <c r="ENP65" s="76"/>
      <c r="ENQ65" s="31"/>
      <c r="ENR65" s="76"/>
      <c r="ENS65" s="31"/>
      <c r="ENT65" s="76"/>
      <c r="ENU65" s="24"/>
      <c r="ENV65" s="76"/>
      <c r="ENW65" s="31"/>
      <c r="ENX65" s="76"/>
      <c r="ENY65" s="31"/>
      <c r="ENZ65" s="76"/>
      <c r="EOA65" s="31"/>
      <c r="EOB65" s="76"/>
      <c r="EOC65" s="31"/>
      <c r="EOD65" s="76"/>
      <c r="EOE65" s="24"/>
      <c r="EOF65" s="76"/>
      <c r="EOG65" s="31"/>
      <c r="EOH65" s="76"/>
      <c r="EOI65" s="31"/>
      <c r="EOJ65" s="76"/>
      <c r="EOK65" s="31"/>
      <c r="EOL65" s="76"/>
      <c r="EOM65" s="24"/>
      <c r="EON65" s="75"/>
      <c r="EOO65" s="75"/>
      <c r="EOP65" s="75"/>
      <c r="EOQ65" s="35"/>
      <c r="EOR65" s="76"/>
      <c r="EOS65" s="35"/>
      <c r="EOT65" s="76"/>
      <c r="EOU65" s="26"/>
      <c r="EOV65" s="76"/>
      <c r="EOW65" s="26"/>
      <c r="EOX65" s="76"/>
      <c r="EOY65" s="26"/>
      <c r="EOZ65" s="76"/>
      <c r="EPA65" s="26"/>
      <c r="EPB65" s="76"/>
      <c r="EPC65" s="26"/>
      <c r="EPD65" s="76"/>
      <c r="EPE65" s="26"/>
      <c r="EPF65" s="76"/>
      <c r="EPG65" s="26"/>
      <c r="EPH65" s="76"/>
      <c r="EPI65" s="31"/>
      <c r="EPJ65" s="76"/>
      <c r="EPK65" s="31"/>
      <c r="EPL65" s="76"/>
      <c r="EPM65" s="31"/>
      <c r="EPN65" s="76"/>
      <c r="EPO65" s="31"/>
      <c r="EPP65" s="76"/>
      <c r="EPQ65" s="31"/>
      <c r="EPR65" s="76"/>
      <c r="EPS65" s="31"/>
      <c r="EPT65" s="76"/>
      <c r="EPU65" s="31"/>
      <c r="EPV65" s="76"/>
      <c r="EPW65" s="31"/>
      <c r="EPX65" s="76"/>
      <c r="EPY65" s="31"/>
      <c r="EPZ65" s="76"/>
      <c r="EQA65" s="31"/>
      <c r="EQB65" s="76"/>
      <c r="EQC65" s="31"/>
      <c r="EQD65" s="77"/>
      <c r="EQE65" s="31"/>
      <c r="EQF65" s="76"/>
      <c r="EQG65" s="31"/>
      <c r="EQH65" s="76"/>
      <c r="EQI65" s="31"/>
      <c r="EQJ65" s="76"/>
      <c r="EQK65" s="31"/>
      <c r="EQL65" s="76"/>
      <c r="EQM65" s="31"/>
      <c r="EQN65" s="76"/>
      <c r="EQO65" s="31"/>
      <c r="EQP65" s="76"/>
      <c r="EQQ65" s="31"/>
      <c r="EQR65" s="76"/>
      <c r="EQS65" s="24"/>
      <c r="EQT65" s="76"/>
      <c r="EQU65" s="31"/>
      <c r="EQV65" s="76"/>
      <c r="EQW65" s="31"/>
      <c r="EQX65" s="76"/>
      <c r="EQY65" s="31"/>
      <c r="EQZ65" s="76"/>
      <c r="ERA65" s="31"/>
      <c r="ERB65" s="76"/>
      <c r="ERC65" s="24"/>
      <c r="ERD65" s="76"/>
      <c r="ERE65" s="31"/>
      <c r="ERF65" s="76"/>
      <c r="ERG65" s="31"/>
      <c r="ERH65" s="76"/>
      <c r="ERI65" s="31"/>
      <c r="ERJ65" s="76"/>
      <c r="ERK65" s="24"/>
      <c r="ERL65" s="75"/>
      <c r="ERM65" s="75"/>
      <c r="ERN65" s="75"/>
      <c r="ERO65" s="35"/>
      <c r="ERP65" s="76"/>
      <c r="ERQ65" s="35"/>
      <c r="ERR65" s="76"/>
      <c r="ERS65" s="26"/>
      <c r="ERT65" s="76"/>
      <c r="ERU65" s="26"/>
      <c r="ERV65" s="76"/>
      <c r="ERW65" s="26"/>
      <c r="ERX65" s="76"/>
      <c r="ERY65" s="26"/>
      <c r="ERZ65" s="76"/>
      <c r="ESA65" s="26"/>
      <c r="ESB65" s="76"/>
      <c r="ESC65" s="26"/>
      <c r="ESD65" s="76"/>
      <c r="ESE65" s="26"/>
      <c r="ESF65" s="76"/>
      <c r="ESG65" s="31"/>
      <c r="ESH65" s="76"/>
      <c r="ESI65" s="31"/>
      <c r="ESJ65" s="76"/>
      <c r="ESK65" s="31"/>
      <c r="ESL65" s="76"/>
      <c r="ESM65" s="31"/>
      <c r="ESN65" s="76"/>
      <c r="ESO65" s="31"/>
      <c r="ESP65" s="76"/>
      <c r="ESQ65" s="31"/>
      <c r="ESR65" s="76"/>
      <c r="ESS65" s="31"/>
      <c r="EST65" s="76"/>
      <c r="ESU65" s="31"/>
      <c r="ESV65" s="76"/>
      <c r="ESW65" s="31"/>
      <c r="ESX65" s="76"/>
      <c r="ESY65" s="31"/>
      <c r="ESZ65" s="76"/>
      <c r="ETA65" s="31"/>
      <c r="ETB65" s="77"/>
      <c r="ETC65" s="31"/>
      <c r="ETD65" s="76"/>
      <c r="ETE65" s="31"/>
      <c r="ETF65" s="76"/>
      <c r="ETG65" s="31"/>
      <c r="ETH65" s="76"/>
      <c r="ETI65" s="31"/>
      <c r="ETJ65" s="76"/>
      <c r="ETK65" s="31"/>
      <c r="ETL65" s="76"/>
      <c r="ETM65" s="31"/>
      <c r="ETN65" s="76"/>
      <c r="ETO65" s="31"/>
      <c r="ETP65" s="76"/>
      <c r="ETQ65" s="24"/>
      <c r="ETR65" s="76"/>
      <c r="ETS65" s="31"/>
      <c r="ETT65" s="76"/>
      <c r="ETU65" s="31"/>
      <c r="ETV65" s="76"/>
      <c r="ETW65" s="31"/>
      <c r="ETX65" s="76"/>
      <c r="ETY65" s="31"/>
      <c r="ETZ65" s="76"/>
      <c r="EUA65" s="24"/>
      <c r="EUB65" s="76"/>
      <c r="EUC65" s="31"/>
      <c r="EUD65" s="76"/>
      <c r="EUE65" s="31"/>
      <c r="EUF65" s="76"/>
      <c r="EUG65" s="31"/>
      <c r="EUH65" s="76"/>
      <c r="EUI65" s="24"/>
      <c r="EUJ65" s="75"/>
      <c r="EUK65" s="75"/>
      <c r="EUL65" s="75"/>
      <c r="EUM65" s="35"/>
      <c r="EUN65" s="76"/>
      <c r="EUO65" s="35"/>
      <c r="EUP65" s="76"/>
      <c r="EUQ65" s="26"/>
      <c r="EUR65" s="76"/>
      <c r="EUS65" s="26"/>
      <c r="EUT65" s="76"/>
      <c r="EUU65" s="26"/>
      <c r="EUV65" s="76"/>
      <c r="EUW65" s="26"/>
      <c r="EUX65" s="76"/>
      <c r="EUY65" s="26"/>
      <c r="EUZ65" s="76"/>
      <c r="EVA65" s="26"/>
      <c r="EVB65" s="76"/>
      <c r="EVC65" s="26"/>
      <c r="EVD65" s="76"/>
      <c r="EVE65" s="31"/>
      <c r="EVF65" s="76"/>
      <c r="EVG65" s="31"/>
      <c r="EVH65" s="76"/>
      <c r="EVI65" s="31"/>
      <c r="EVJ65" s="76"/>
      <c r="EVK65" s="31"/>
      <c r="EVL65" s="76"/>
      <c r="EVM65" s="31"/>
      <c r="EVN65" s="76"/>
      <c r="EVO65" s="31"/>
      <c r="EVP65" s="76"/>
      <c r="EVQ65" s="31"/>
      <c r="EVR65" s="76"/>
      <c r="EVS65" s="31"/>
      <c r="EVT65" s="76"/>
      <c r="EVU65" s="31"/>
      <c r="EVV65" s="76"/>
      <c r="EVW65" s="31"/>
      <c r="EVX65" s="76"/>
      <c r="EVY65" s="31"/>
      <c r="EVZ65" s="77"/>
      <c r="EWA65" s="31"/>
      <c r="EWB65" s="76"/>
      <c r="EWC65" s="31"/>
      <c r="EWD65" s="76"/>
      <c r="EWE65" s="31"/>
      <c r="EWF65" s="76"/>
      <c r="EWG65" s="31"/>
      <c r="EWH65" s="76"/>
      <c r="EWI65" s="31"/>
      <c r="EWJ65" s="76"/>
      <c r="EWK65" s="31"/>
      <c r="EWL65" s="76"/>
      <c r="EWM65" s="31"/>
      <c r="EWN65" s="76"/>
      <c r="EWO65" s="24"/>
      <c r="EWP65" s="76"/>
      <c r="EWQ65" s="31"/>
      <c r="EWR65" s="76"/>
      <c r="EWS65" s="31"/>
      <c r="EWT65" s="76"/>
      <c r="EWU65" s="31"/>
      <c r="EWV65" s="76"/>
      <c r="EWW65" s="31"/>
      <c r="EWX65" s="76"/>
      <c r="EWY65" s="24"/>
      <c r="EWZ65" s="76"/>
      <c r="EXA65" s="31"/>
      <c r="EXB65" s="76"/>
      <c r="EXC65" s="31"/>
      <c r="EXD65" s="76"/>
      <c r="EXE65" s="31"/>
      <c r="EXF65" s="76"/>
      <c r="EXG65" s="24"/>
      <c r="EXH65" s="75"/>
      <c r="EXI65" s="75"/>
      <c r="EXJ65" s="75"/>
      <c r="EXK65" s="35"/>
      <c r="EXL65" s="76"/>
      <c r="EXM65" s="35"/>
      <c r="EXN65" s="76"/>
      <c r="EXO65" s="26"/>
      <c r="EXP65" s="76"/>
      <c r="EXQ65" s="26"/>
      <c r="EXR65" s="76"/>
      <c r="EXS65" s="26"/>
      <c r="EXT65" s="76"/>
      <c r="EXU65" s="26"/>
      <c r="EXV65" s="76"/>
      <c r="EXW65" s="26"/>
      <c r="EXX65" s="76"/>
      <c r="EXY65" s="26"/>
      <c r="EXZ65" s="76"/>
      <c r="EYA65" s="26"/>
      <c r="EYB65" s="76"/>
      <c r="EYC65" s="31"/>
      <c r="EYD65" s="76"/>
      <c r="EYE65" s="31"/>
      <c r="EYF65" s="76"/>
      <c r="EYG65" s="31"/>
      <c r="EYH65" s="76"/>
      <c r="EYI65" s="31"/>
      <c r="EYJ65" s="76"/>
      <c r="EYK65" s="31"/>
      <c r="EYL65" s="76"/>
      <c r="EYM65" s="31"/>
      <c r="EYN65" s="76"/>
      <c r="EYO65" s="31"/>
      <c r="EYP65" s="76"/>
      <c r="EYQ65" s="31"/>
      <c r="EYR65" s="76"/>
      <c r="EYS65" s="31"/>
      <c r="EYT65" s="76"/>
      <c r="EYU65" s="31"/>
      <c r="EYV65" s="76"/>
      <c r="EYW65" s="31"/>
      <c r="EYX65" s="77"/>
      <c r="EYY65" s="31"/>
      <c r="EYZ65" s="76"/>
      <c r="EZA65" s="31"/>
      <c r="EZB65" s="76"/>
      <c r="EZC65" s="31"/>
      <c r="EZD65" s="76"/>
      <c r="EZE65" s="31"/>
      <c r="EZF65" s="76"/>
      <c r="EZG65" s="31"/>
      <c r="EZH65" s="76"/>
      <c r="EZI65" s="31"/>
      <c r="EZJ65" s="76"/>
      <c r="EZK65" s="31"/>
      <c r="EZL65" s="76"/>
      <c r="EZM65" s="24"/>
      <c r="EZN65" s="76"/>
      <c r="EZO65" s="31"/>
      <c r="EZP65" s="76"/>
      <c r="EZQ65" s="31"/>
      <c r="EZR65" s="76"/>
      <c r="EZS65" s="31"/>
      <c r="EZT65" s="76"/>
      <c r="EZU65" s="31"/>
      <c r="EZV65" s="76"/>
      <c r="EZW65" s="24"/>
      <c r="EZX65" s="76"/>
      <c r="EZY65" s="31"/>
      <c r="EZZ65" s="76"/>
      <c r="FAA65" s="31"/>
      <c r="FAB65" s="76"/>
      <c r="FAC65" s="31"/>
      <c r="FAD65" s="76"/>
      <c r="FAE65" s="24"/>
      <c r="FAF65" s="75"/>
      <c r="FAG65" s="75"/>
      <c r="FAH65" s="75"/>
      <c r="FAI65" s="35"/>
      <c r="FAJ65" s="76"/>
      <c r="FAK65" s="35"/>
      <c r="FAL65" s="76"/>
      <c r="FAM65" s="26"/>
      <c r="FAN65" s="76"/>
      <c r="FAO65" s="26"/>
      <c r="FAP65" s="76"/>
      <c r="FAQ65" s="26"/>
      <c r="FAR65" s="76"/>
      <c r="FAS65" s="26"/>
      <c r="FAT65" s="76"/>
      <c r="FAU65" s="26"/>
      <c r="FAV65" s="76"/>
      <c r="FAW65" s="26"/>
      <c r="FAX65" s="76"/>
      <c r="FAY65" s="26"/>
      <c r="FAZ65" s="76"/>
      <c r="FBA65" s="31"/>
      <c r="FBB65" s="76"/>
      <c r="FBC65" s="31"/>
      <c r="FBD65" s="76"/>
      <c r="FBE65" s="31"/>
      <c r="FBF65" s="76"/>
      <c r="FBG65" s="31"/>
      <c r="FBH65" s="76"/>
      <c r="FBI65" s="31"/>
      <c r="FBJ65" s="76"/>
      <c r="FBK65" s="31"/>
      <c r="FBL65" s="76"/>
      <c r="FBM65" s="31"/>
      <c r="FBN65" s="76"/>
      <c r="FBO65" s="31"/>
      <c r="FBP65" s="76"/>
      <c r="FBQ65" s="31"/>
      <c r="FBR65" s="76"/>
      <c r="FBS65" s="31"/>
      <c r="FBT65" s="76"/>
      <c r="FBU65" s="31"/>
      <c r="FBV65" s="77"/>
      <c r="FBW65" s="31"/>
      <c r="FBX65" s="76"/>
      <c r="FBY65" s="31"/>
      <c r="FBZ65" s="76"/>
      <c r="FCA65" s="31"/>
      <c r="FCB65" s="76"/>
      <c r="FCC65" s="31"/>
      <c r="FCD65" s="76"/>
      <c r="FCE65" s="31"/>
      <c r="FCF65" s="76"/>
      <c r="FCG65" s="31"/>
      <c r="FCH65" s="76"/>
      <c r="FCI65" s="31"/>
      <c r="FCJ65" s="76"/>
      <c r="FCK65" s="24"/>
      <c r="FCL65" s="76"/>
      <c r="FCM65" s="31"/>
      <c r="FCN65" s="76"/>
      <c r="FCO65" s="31"/>
      <c r="FCP65" s="76"/>
      <c r="FCQ65" s="31"/>
      <c r="FCR65" s="76"/>
      <c r="FCS65" s="31"/>
      <c r="FCT65" s="76"/>
      <c r="FCU65" s="24"/>
      <c r="FCV65" s="76"/>
      <c r="FCW65" s="31"/>
      <c r="FCX65" s="76"/>
      <c r="FCY65" s="31"/>
      <c r="FCZ65" s="76"/>
      <c r="FDA65" s="31"/>
      <c r="FDB65" s="76"/>
      <c r="FDC65" s="24"/>
      <c r="FDD65" s="75"/>
      <c r="FDE65" s="75"/>
      <c r="FDF65" s="75"/>
      <c r="FDG65" s="35"/>
      <c r="FDH65" s="76"/>
      <c r="FDI65" s="35"/>
      <c r="FDJ65" s="76"/>
      <c r="FDK65" s="26"/>
      <c r="FDL65" s="76"/>
      <c r="FDM65" s="26"/>
      <c r="FDN65" s="76"/>
      <c r="FDO65" s="26"/>
      <c r="FDP65" s="76"/>
      <c r="FDQ65" s="26"/>
      <c r="FDR65" s="76"/>
      <c r="FDS65" s="26"/>
      <c r="FDT65" s="76"/>
      <c r="FDU65" s="26"/>
      <c r="FDV65" s="76"/>
      <c r="FDW65" s="26"/>
      <c r="FDX65" s="76"/>
      <c r="FDY65" s="31"/>
      <c r="FDZ65" s="76"/>
      <c r="FEA65" s="31"/>
      <c r="FEB65" s="76"/>
      <c r="FEC65" s="31"/>
      <c r="FED65" s="76"/>
      <c r="FEE65" s="31"/>
      <c r="FEF65" s="76"/>
      <c r="FEG65" s="31"/>
      <c r="FEH65" s="76"/>
      <c r="FEI65" s="31"/>
      <c r="FEJ65" s="76"/>
      <c r="FEK65" s="31"/>
      <c r="FEL65" s="76"/>
      <c r="FEM65" s="31"/>
      <c r="FEN65" s="76"/>
      <c r="FEO65" s="31"/>
      <c r="FEP65" s="76"/>
      <c r="FEQ65" s="31"/>
      <c r="FER65" s="76"/>
      <c r="FES65" s="31"/>
      <c r="FET65" s="77"/>
      <c r="FEU65" s="31"/>
      <c r="FEV65" s="76"/>
      <c r="FEW65" s="31"/>
      <c r="FEX65" s="76"/>
      <c r="FEY65" s="31"/>
      <c r="FEZ65" s="76"/>
      <c r="FFA65" s="31"/>
      <c r="FFB65" s="76"/>
      <c r="FFC65" s="31"/>
      <c r="FFD65" s="76"/>
      <c r="FFE65" s="31"/>
      <c r="FFF65" s="76"/>
      <c r="FFG65" s="31"/>
      <c r="FFH65" s="76"/>
      <c r="FFI65" s="24"/>
      <c r="FFJ65" s="76"/>
      <c r="FFK65" s="31"/>
      <c r="FFL65" s="76"/>
      <c r="FFM65" s="31"/>
      <c r="FFN65" s="76"/>
      <c r="FFO65" s="31"/>
      <c r="FFP65" s="76"/>
      <c r="FFQ65" s="31"/>
      <c r="FFR65" s="76"/>
      <c r="FFS65" s="24"/>
      <c r="FFT65" s="76"/>
      <c r="FFU65" s="31"/>
      <c r="FFV65" s="76"/>
      <c r="FFW65" s="31"/>
      <c r="FFX65" s="76"/>
      <c r="FFY65" s="31"/>
      <c r="FFZ65" s="76"/>
      <c r="FGA65" s="24"/>
      <c r="FGB65" s="75"/>
      <c r="FGC65" s="75"/>
      <c r="FGD65" s="75"/>
      <c r="FGE65" s="35"/>
      <c r="FGF65" s="76"/>
      <c r="FGG65" s="35"/>
      <c r="FGH65" s="76"/>
      <c r="FGI65" s="26"/>
      <c r="FGJ65" s="76"/>
      <c r="FGK65" s="26"/>
      <c r="FGL65" s="76"/>
      <c r="FGM65" s="26"/>
      <c r="FGN65" s="76"/>
      <c r="FGO65" s="26"/>
      <c r="FGP65" s="76"/>
      <c r="FGQ65" s="26"/>
      <c r="FGR65" s="76"/>
      <c r="FGS65" s="26"/>
      <c r="FGT65" s="76"/>
      <c r="FGU65" s="26"/>
      <c r="FGV65" s="76"/>
      <c r="FGW65" s="31"/>
      <c r="FGX65" s="76"/>
      <c r="FGY65" s="31"/>
      <c r="FGZ65" s="76"/>
      <c r="FHA65" s="31"/>
      <c r="FHB65" s="76"/>
      <c r="FHC65" s="31"/>
      <c r="FHD65" s="76"/>
      <c r="FHE65" s="31"/>
      <c r="FHF65" s="76"/>
      <c r="FHG65" s="31"/>
      <c r="FHH65" s="76"/>
      <c r="FHI65" s="31"/>
      <c r="FHJ65" s="76"/>
      <c r="FHK65" s="31"/>
      <c r="FHL65" s="76"/>
      <c r="FHM65" s="31"/>
      <c r="FHN65" s="76"/>
      <c r="FHO65" s="31"/>
      <c r="FHP65" s="76"/>
      <c r="FHQ65" s="31"/>
      <c r="FHR65" s="77"/>
      <c r="FHS65" s="31"/>
      <c r="FHT65" s="76"/>
      <c r="FHU65" s="31"/>
      <c r="FHV65" s="76"/>
      <c r="FHW65" s="31"/>
      <c r="FHX65" s="76"/>
      <c r="FHY65" s="31"/>
      <c r="FHZ65" s="76"/>
      <c r="FIA65" s="31"/>
      <c r="FIB65" s="76"/>
      <c r="FIC65" s="31"/>
      <c r="FID65" s="76"/>
      <c r="FIE65" s="31"/>
      <c r="FIF65" s="76"/>
      <c r="FIG65" s="24"/>
      <c r="FIH65" s="76"/>
      <c r="FII65" s="31"/>
      <c r="FIJ65" s="76"/>
      <c r="FIK65" s="31"/>
      <c r="FIL65" s="76"/>
      <c r="FIM65" s="31"/>
      <c r="FIN65" s="76"/>
      <c r="FIO65" s="31"/>
      <c r="FIP65" s="76"/>
      <c r="FIQ65" s="24"/>
      <c r="FIR65" s="76"/>
      <c r="FIS65" s="31"/>
      <c r="FIT65" s="76"/>
      <c r="FIU65" s="31"/>
      <c r="FIV65" s="76"/>
      <c r="FIW65" s="31"/>
      <c r="FIX65" s="76"/>
      <c r="FIY65" s="24"/>
      <c r="FIZ65" s="75"/>
      <c r="FJA65" s="75"/>
      <c r="FJB65" s="75"/>
      <c r="FJC65" s="35"/>
      <c r="FJD65" s="76"/>
      <c r="FJE65" s="35"/>
      <c r="FJF65" s="76"/>
      <c r="FJG65" s="26"/>
      <c r="FJH65" s="76"/>
      <c r="FJI65" s="26"/>
      <c r="FJJ65" s="76"/>
      <c r="FJK65" s="26"/>
      <c r="FJL65" s="76"/>
      <c r="FJM65" s="26"/>
      <c r="FJN65" s="76"/>
      <c r="FJO65" s="26"/>
      <c r="FJP65" s="76"/>
      <c r="FJQ65" s="26"/>
      <c r="FJR65" s="76"/>
      <c r="FJS65" s="26"/>
      <c r="FJT65" s="76"/>
      <c r="FJU65" s="31"/>
      <c r="FJV65" s="76"/>
      <c r="FJW65" s="31"/>
      <c r="FJX65" s="76"/>
      <c r="FJY65" s="31"/>
      <c r="FJZ65" s="76"/>
      <c r="FKA65" s="31"/>
      <c r="FKB65" s="76"/>
      <c r="FKC65" s="31"/>
      <c r="FKD65" s="76"/>
      <c r="FKE65" s="31"/>
      <c r="FKF65" s="76"/>
      <c r="FKG65" s="31"/>
      <c r="FKH65" s="76"/>
      <c r="FKI65" s="31"/>
      <c r="FKJ65" s="76"/>
      <c r="FKK65" s="31"/>
      <c r="FKL65" s="76"/>
      <c r="FKM65" s="31"/>
      <c r="FKN65" s="76"/>
      <c r="FKO65" s="31"/>
      <c r="FKP65" s="77"/>
      <c r="FKQ65" s="31"/>
      <c r="FKR65" s="76"/>
      <c r="FKS65" s="31"/>
      <c r="FKT65" s="76"/>
      <c r="FKU65" s="31"/>
      <c r="FKV65" s="76"/>
      <c r="FKW65" s="31"/>
      <c r="FKX65" s="76"/>
      <c r="FKY65" s="31"/>
      <c r="FKZ65" s="76"/>
      <c r="FLA65" s="31"/>
      <c r="FLB65" s="76"/>
      <c r="FLC65" s="31"/>
      <c r="FLD65" s="76"/>
      <c r="FLE65" s="24"/>
      <c r="FLF65" s="76"/>
      <c r="FLG65" s="31"/>
      <c r="FLH65" s="76"/>
      <c r="FLI65" s="31"/>
      <c r="FLJ65" s="76"/>
      <c r="FLK65" s="31"/>
      <c r="FLL65" s="76"/>
      <c r="FLM65" s="31"/>
      <c r="FLN65" s="76"/>
      <c r="FLO65" s="24"/>
      <c r="FLP65" s="76"/>
      <c r="FLQ65" s="31"/>
      <c r="FLR65" s="76"/>
      <c r="FLS65" s="31"/>
      <c r="FLT65" s="76"/>
      <c r="FLU65" s="31"/>
      <c r="FLV65" s="76"/>
      <c r="FLW65" s="24"/>
      <c r="FLX65" s="75"/>
      <c r="FLY65" s="75"/>
      <c r="FLZ65" s="75"/>
      <c r="FMA65" s="35"/>
      <c r="FMB65" s="76"/>
      <c r="FMC65" s="35"/>
      <c r="FMD65" s="76"/>
      <c r="FME65" s="26"/>
      <c r="FMF65" s="76"/>
      <c r="FMG65" s="26"/>
      <c r="FMH65" s="76"/>
      <c r="FMI65" s="26"/>
      <c r="FMJ65" s="76"/>
      <c r="FMK65" s="26"/>
      <c r="FML65" s="76"/>
      <c r="FMM65" s="26"/>
      <c r="FMN65" s="76"/>
      <c r="FMO65" s="26"/>
      <c r="FMP65" s="76"/>
      <c r="FMQ65" s="26"/>
      <c r="FMR65" s="76"/>
      <c r="FMS65" s="31"/>
      <c r="FMT65" s="76"/>
      <c r="FMU65" s="31"/>
      <c r="FMV65" s="76"/>
      <c r="FMW65" s="31"/>
      <c r="FMX65" s="76"/>
      <c r="FMY65" s="31"/>
      <c r="FMZ65" s="76"/>
      <c r="FNA65" s="31"/>
      <c r="FNB65" s="76"/>
      <c r="FNC65" s="31"/>
      <c r="FND65" s="76"/>
      <c r="FNE65" s="31"/>
      <c r="FNF65" s="76"/>
      <c r="FNG65" s="31"/>
      <c r="FNH65" s="76"/>
      <c r="FNI65" s="31"/>
      <c r="FNJ65" s="76"/>
      <c r="FNK65" s="31"/>
      <c r="FNL65" s="76"/>
      <c r="FNM65" s="31"/>
      <c r="FNN65" s="77"/>
      <c r="FNO65" s="31"/>
      <c r="FNP65" s="76"/>
      <c r="FNQ65" s="31"/>
      <c r="FNR65" s="76"/>
      <c r="FNS65" s="31"/>
      <c r="FNT65" s="76"/>
      <c r="FNU65" s="31"/>
      <c r="FNV65" s="76"/>
      <c r="FNW65" s="31"/>
      <c r="FNX65" s="76"/>
      <c r="FNY65" s="31"/>
      <c r="FNZ65" s="76"/>
      <c r="FOA65" s="31"/>
      <c r="FOB65" s="76"/>
      <c r="FOC65" s="24"/>
      <c r="FOD65" s="76"/>
      <c r="FOE65" s="31"/>
      <c r="FOF65" s="76"/>
      <c r="FOG65" s="31"/>
      <c r="FOH65" s="76"/>
      <c r="FOI65" s="31"/>
      <c r="FOJ65" s="76"/>
      <c r="FOK65" s="31"/>
      <c r="FOL65" s="76"/>
      <c r="FOM65" s="24"/>
      <c r="FON65" s="76"/>
      <c r="FOO65" s="31"/>
      <c r="FOP65" s="76"/>
      <c r="FOQ65" s="31"/>
      <c r="FOR65" s="76"/>
      <c r="FOS65" s="31"/>
      <c r="FOT65" s="76"/>
      <c r="FOU65" s="24"/>
      <c r="FOV65" s="75"/>
      <c r="FOW65" s="75"/>
      <c r="FOX65" s="75"/>
      <c r="FOY65" s="35"/>
      <c r="FOZ65" s="76"/>
      <c r="FPA65" s="35"/>
      <c r="FPB65" s="76"/>
      <c r="FPC65" s="26"/>
      <c r="FPD65" s="76"/>
      <c r="FPE65" s="26"/>
      <c r="FPF65" s="76"/>
      <c r="FPG65" s="26"/>
      <c r="FPH65" s="76"/>
      <c r="FPI65" s="26"/>
      <c r="FPJ65" s="76"/>
      <c r="FPK65" s="26"/>
      <c r="FPL65" s="76"/>
      <c r="FPM65" s="26"/>
      <c r="FPN65" s="76"/>
      <c r="FPO65" s="26"/>
      <c r="FPP65" s="76"/>
      <c r="FPQ65" s="31"/>
      <c r="FPR65" s="76"/>
      <c r="FPS65" s="31"/>
      <c r="FPT65" s="76"/>
      <c r="FPU65" s="31"/>
      <c r="FPV65" s="76"/>
      <c r="FPW65" s="31"/>
      <c r="FPX65" s="76"/>
      <c r="FPY65" s="31"/>
      <c r="FPZ65" s="76"/>
      <c r="FQA65" s="31"/>
      <c r="FQB65" s="76"/>
      <c r="FQC65" s="31"/>
      <c r="FQD65" s="76"/>
      <c r="FQE65" s="31"/>
      <c r="FQF65" s="76"/>
      <c r="FQG65" s="31"/>
      <c r="FQH65" s="76"/>
      <c r="FQI65" s="31"/>
      <c r="FQJ65" s="76"/>
      <c r="FQK65" s="31"/>
      <c r="FQL65" s="77"/>
      <c r="FQM65" s="31"/>
      <c r="FQN65" s="76"/>
      <c r="FQO65" s="31"/>
      <c r="FQP65" s="76"/>
      <c r="FQQ65" s="31"/>
      <c r="FQR65" s="76"/>
      <c r="FQS65" s="31"/>
      <c r="FQT65" s="76"/>
      <c r="FQU65" s="31"/>
      <c r="FQV65" s="76"/>
      <c r="FQW65" s="31"/>
      <c r="FQX65" s="76"/>
      <c r="FQY65" s="31"/>
      <c r="FQZ65" s="76"/>
      <c r="FRA65" s="24"/>
      <c r="FRB65" s="76"/>
      <c r="FRC65" s="31"/>
      <c r="FRD65" s="76"/>
      <c r="FRE65" s="31"/>
      <c r="FRF65" s="76"/>
      <c r="FRG65" s="31"/>
      <c r="FRH65" s="76"/>
      <c r="FRI65" s="31"/>
      <c r="FRJ65" s="76"/>
      <c r="FRK65" s="24"/>
      <c r="FRL65" s="76"/>
      <c r="FRM65" s="31"/>
      <c r="FRN65" s="76"/>
      <c r="FRO65" s="31"/>
      <c r="FRP65" s="76"/>
      <c r="FRQ65" s="31"/>
      <c r="FRR65" s="76"/>
      <c r="FRS65" s="24"/>
      <c r="FRT65" s="75"/>
      <c r="FRU65" s="75"/>
      <c r="FRV65" s="75"/>
      <c r="FRW65" s="35"/>
      <c r="FRX65" s="76"/>
      <c r="FRY65" s="35"/>
      <c r="FRZ65" s="76"/>
      <c r="FSA65" s="26"/>
      <c r="FSB65" s="76"/>
      <c r="FSC65" s="26"/>
      <c r="FSD65" s="76"/>
      <c r="FSE65" s="26"/>
      <c r="FSF65" s="76"/>
      <c r="FSG65" s="26"/>
      <c r="FSH65" s="76"/>
      <c r="FSI65" s="26"/>
      <c r="FSJ65" s="76"/>
      <c r="FSK65" s="26"/>
      <c r="FSL65" s="76"/>
      <c r="FSM65" s="26"/>
      <c r="FSN65" s="76"/>
      <c r="FSO65" s="31"/>
      <c r="FSP65" s="76"/>
      <c r="FSQ65" s="31"/>
      <c r="FSR65" s="76"/>
      <c r="FSS65" s="31"/>
      <c r="FST65" s="76"/>
      <c r="FSU65" s="31"/>
      <c r="FSV65" s="76"/>
      <c r="FSW65" s="31"/>
      <c r="FSX65" s="76"/>
      <c r="FSY65" s="31"/>
      <c r="FSZ65" s="76"/>
      <c r="FTA65" s="31"/>
      <c r="FTB65" s="76"/>
      <c r="FTC65" s="31"/>
      <c r="FTD65" s="76"/>
      <c r="FTE65" s="31"/>
      <c r="FTF65" s="76"/>
      <c r="FTG65" s="31"/>
      <c r="FTH65" s="76"/>
      <c r="FTI65" s="31"/>
      <c r="FTJ65" s="77"/>
      <c r="FTK65" s="31"/>
      <c r="FTL65" s="76"/>
      <c r="FTM65" s="31"/>
      <c r="FTN65" s="76"/>
      <c r="FTO65" s="31"/>
      <c r="FTP65" s="76"/>
      <c r="FTQ65" s="31"/>
      <c r="FTR65" s="76"/>
      <c r="FTS65" s="31"/>
      <c r="FTT65" s="76"/>
      <c r="FTU65" s="31"/>
      <c r="FTV65" s="76"/>
      <c r="FTW65" s="31"/>
      <c r="FTX65" s="76"/>
      <c r="FTY65" s="24"/>
      <c r="FTZ65" s="76"/>
      <c r="FUA65" s="31"/>
      <c r="FUB65" s="76"/>
      <c r="FUC65" s="31"/>
      <c r="FUD65" s="76"/>
      <c r="FUE65" s="31"/>
      <c r="FUF65" s="76"/>
      <c r="FUG65" s="31"/>
      <c r="FUH65" s="76"/>
      <c r="FUI65" s="24"/>
      <c r="FUJ65" s="76"/>
      <c r="FUK65" s="31"/>
      <c r="FUL65" s="76"/>
      <c r="FUM65" s="31"/>
      <c r="FUN65" s="76"/>
      <c r="FUO65" s="31"/>
      <c r="FUP65" s="76"/>
      <c r="FUQ65" s="24"/>
      <c r="FUR65" s="75"/>
      <c r="FUS65" s="75"/>
      <c r="FUT65" s="75"/>
      <c r="FUU65" s="35"/>
      <c r="FUV65" s="76"/>
      <c r="FUW65" s="35"/>
      <c r="FUX65" s="76"/>
      <c r="FUY65" s="26"/>
      <c r="FUZ65" s="76"/>
      <c r="FVA65" s="26"/>
      <c r="FVB65" s="76"/>
      <c r="FVC65" s="26"/>
      <c r="FVD65" s="76"/>
      <c r="FVE65" s="26"/>
      <c r="FVF65" s="76"/>
      <c r="FVG65" s="26"/>
      <c r="FVH65" s="76"/>
      <c r="FVI65" s="26"/>
      <c r="FVJ65" s="76"/>
      <c r="FVK65" s="26"/>
      <c r="FVL65" s="76"/>
      <c r="FVM65" s="31"/>
      <c r="FVN65" s="76"/>
      <c r="FVO65" s="31"/>
      <c r="FVP65" s="76"/>
      <c r="FVQ65" s="31"/>
      <c r="FVR65" s="76"/>
      <c r="FVS65" s="31"/>
      <c r="FVT65" s="76"/>
      <c r="FVU65" s="31"/>
      <c r="FVV65" s="76"/>
      <c r="FVW65" s="31"/>
      <c r="FVX65" s="76"/>
      <c r="FVY65" s="31"/>
      <c r="FVZ65" s="76"/>
      <c r="FWA65" s="31"/>
      <c r="FWB65" s="76"/>
      <c r="FWC65" s="31"/>
      <c r="FWD65" s="76"/>
      <c r="FWE65" s="31"/>
      <c r="FWF65" s="76"/>
      <c r="FWG65" s="31"/>
      <c r="FWH65" s="77"/>
      <c r="FWI65" s="31"/>
      <c r="FWJ65" s="76"/>
      <c r="FWK65" s="31"/>
      <c r="FWL65" s="76"/>
      <c r="FWM65" s="31"/>
      <c r="FWN65" s="76"/>
      <c r="FWO65" s="31"/>
      <c r="FWP65" s="76"/>
      <c r="FWQ65" s="31"/>
      <c r="FWR65" s="76"/>
      <c r="FWS65" s="31"/>
      <c r="FWT65" s="76"/>
      <c r="FWU65" s="31"/>
      <c r="FWV65" s="76"/>
      <c r="FWW65" s="24"/>
      <c r="FWX65" s="76"/>
      <c r="FWY65" s="31"/>
      <c r="FWZ65" s="76"/>
      <c r="FXA65" s="31"/>
      <c r="FXB65" s="76"/>
      <c r="FXC65" s="31"/>
      <c r="FXD65" s="76"/>
      <c r="FXE65" s="31"/>
      <c r="FXF65" s="76"/>
      <c r="FXG65" s="24"/>
      <c r="FXH65" s="76"/>
      <c r="FXI65" s="31"/>
      <c r="FXJ65" s="76"/>
      <c r="FXK65" s="31"/>
      <c r="FXL65" s="76"/>
      <c r="FXM65" s="31"/>
      <c r="FXN65" s="76"/>
      <c r="FXO65" s="24"/>
      <c r="FXP65" s="75"/>
      <c r="FXQ65" s="75"/>
      <c r="FXR65" s="75"/>
      <c r="FXS65" s="35"/>
      <c r="FXT65" s="76"/>
      <c r="FXU65" s="35"/>
      <c r="FXV65" s="76"/>
      <c r="FXW65" s="26"/>
      <c r="FXX65" s="76"/>
      <c r="FXY65" s="26"/>
      <c r="FXZ65" s="76"/>
      <c r="FYA65" s="26"/>
      <c r="FYB65" s="76"/>
      <c r="FYC65" s="26"/>
      <c r="FYD65" s="76"/>
      <c r="FYE65" s="26"/>
      <c r="FYF65" s="76"/>
      <c r="FYG65" s="26"/>
      <c r="FYH65" s="76"/>
      <c r="FYI65" s="26"/>
      <c r="FYJ65" s="76"/>
      <c r="FYK65" s="31"/>
      <c r="FYL65" s="76"/>
      <c r="FYM65" s="31"/>
      <c r="FYN65" s="76"/>
      <c r="FYO65" s="31"/>
      <c r="FYP65" s="76"/>
      <c r="FYQ65" s="31"/>
      <c r="FYR65" s="76"/>
      <c r="FYS65" s="31"/>
      <c r="FYT65" s="76"/>
      <c r="FYU65" s="31"/>
      <c r="FYV65" s="76"/>
      <c r="FYW65" s="31"/>
      <c r="FYX65" s="76"/>
      <c r="FYY65" s="31"/>
      <c r="FYZ65" s="76"/>
      <c r="FZA65" s="31"/>
      <c r="FZB65" s="76"/>
      <c r="FZC65" s="31"/>
      <c r="FZD65" s="76"/>
      <c r="FZE65" s="31"/>
      <c r="FZF65" s="77"/>
      <c r="FZG65" s="31"/>
      <c r="FZH65" s="76"/>
      <c r="FZI65" s="31"/>
      <c r="FZJ65" s="76"/>
      <c r="FZK65" s="31"/>
      <c r="FZL65" s="76"/>
      <c r="FZM65" s="31"/>
      <c r="FZN65" s="76"/>
      <c r="FZO65" s="31"/>
      <c r="FZP65" s="76"/>
      <c r="FZQ65" s="31"/>
      <c r="FZR65" s="76"/>
      <c r="FZS65" s="31"/>
      <c r="FZT65" s="76"/>
      <c r="FZU65" s="24"/>
      <c r="FZV65" s="76"/>
      <c r="FZW65" s="31"/>
      <c r="FZX65" s="76"/>
      <c r="FZY65" s="31"/>
      <c r="FZZ65" s="76"/>
      <c r="GAA65" s="31"/>
      <c r="GAB65" s="76"/>
      <c r="GAC65" s="31"/>
      <c r="GAD65" s="76"/>
      <c r="GAE65" s="24"/>
      <c r="GAF65" s="76"/>
      <c r="GAG65" s="31"/>
      <c r="GAH65" s="76"/>
      <c r="GAI65" s="31"/>
      <c r="GAJ65" s="76"/>
      <c r="GAK65" s="31"/>
      <c r="GAL65" s="76"/>
      <c r="GAM65" s="24"/>
      <c r="GAN65" s="75"/>
      <c r="GAO65" s="75"/>
      <c r="GAP65" s="75"/>
      <c r="GAQ65" s="35"/>
      <c r="GAR65" s="76"/>
      <c r="GAS65" s="35"/>
      <c r="GAT65" s="76"/>
      <c r="GAU65" s="26"/>
      <c r="GAV65" s="76"/>
      <c r="GAW65" s="26"/>
      <c r="GAX65" s="76"/>
      <c r="GAY65" s="26"/>
      <c r="GAZ65" s="76"/>
      <c r="GBA65" s="26"/>
      <c r="GBB65" s="76"/>
      <c r="GBC65" s="26"/>
      <c r="GBD65" s="76"/>
      <c r="GBE65" s="26"/>
      <c r="GBF65" s="76"/>
      <c r="GBG65" s="26"/>
      <c r="GBH65" s="76"/>
      <c r="GBI65" s="31"/>
      <c r="GBJ65" s="76"/>
      <c r="GBK65" s="31"/>
      <c r="GBL65" s="76"/>
      <c r="GBM65" s="31"/>
      <c r="GBN65" s="76"/>
      <c r="GBO65" s="31"/>
      <c r="GBP65" s="76"/>
      <c r="GBQ65" s="31"/>
      <c r="GBR65" s="76"/>
      <c r="GBS65" s="31"/>
      <c r="GBT65" s="76"/>
      <c r="GBU65" s="31"/>
      <c r="GBV65" s="76"/>
      <c r="GBW65" s="31"/>
      <c r="GBX65" s="76"/>
      <c r="GBY65" s="31"/>
      <c r="GBZ65" s="76"/>
      <c r="GCA65" s="31"/>
      <c r="GCB65" s="76"/>
      <c r="GCC65" s="31"/>
      <c r="GCD65" s="77"/>
      <c r="GCE65" s="31"/>
      <c r="GCF65" s="76"/>
      <c r="GCG65" s="31"/>
      <c r="GCH65" s="76"/>
      <c r="GCI65" s="31"/>
      <c r="GCJ65" s="76"/>
      <c r="GCK65" s="31"/>
      <c r="GCL65" s="76"/>
      <c r="GCM65" s="31"/>
      <c r="GCN65" s="76"/>
      <c r="GCO65" s="31"/>
      <c r="GCP65" s="76"/>
      <c r="GCQ65" s="31"/>
      <c r="GCR65" s="76"/>
      <c r="GCS65" s="24"/>
      <c r="GCT65" s="76"/>
      <c r="GCU65" s="31"/>
      <c r="GCV65" s="76"/>
      <c r="GCW65" s="31"/>
      <c r="GCX65" s="76"/>
      <c r="GCY65" s="31"/>
      <c r="GCZ65" s="76"/>
      <c r="GDA65" s="31"/>
      <c r="GDB65" s="76"/>
      <c r="GDC65" s="24"/>
      <c r="GDD65" s="76"/>
      <c r="GDE65" s="31"/>
      <c r="GDF65" s="76"/>
      <c r="GDG65" s="31"/>
      <c r="GDH65" s="76"/>
      <c r="GDI65" s="31"/>
      <c r="GDJ65" s="76"/>
      <c r="GDK65" s="24"/>
      <c r="GDL65" s="75"/>
      <c r="GDM65" s="75"/>
      <c r="GDN65" s="75"/>
      <c r="GDO65" s="35"/>
      <c r="GDP65" s="76"/>
      <c r="GDQ65" s="35"/>
      <c r="GDR65" s="76"/>
      <c r="GDS65" s="26"/>
      <c r="GDT65" s="76"/>
      <c r="GDU65" s="26"/>
      <c r="GDV65" s="76"/>
      <c r="GDW65" s="26"/>
      <c r="GDX65" s="76"/>
      <c r="GDY65" s="26"/>
      <c r="GDZ65" s="76"/>
      <c r="GEA65" s="26"/>
      <c r="GEB65" s="76"/>
      <c r="GEC65" s="26"/>
      <c r="GED65" s="76"/>
      <c r="GEE65" s="26"/>
      <c r="GEF65" s="76"/>
      <c r="GEG65" s="31"/>
      <c r="GEH65" s="76"/>
      <c r="GEI65" s="31"/>
      <c r="GEJ65" s="76"/>
      <c r="GEK65" s="31"/>
      <c r="GEL65" s="76"/>
      <c r="GEM65" s="31"/>
      <c r="GEN65" s="76"/>
      <c r="GEO65" s="31"/>
      <c r="GEP65" s="76"/>
      <c r="GEQ65" s="31"/>
      <c r="GER65" s="76"/>
      <c r="GES65" s="31"/>
      <c r="GET65" s="76"/>
      <c r="GEU65" s="31"/>
      <c r="GEV65" s="76"/>
      <c r="GEW65" s="31"/>
      <c r="GEX65" s="76"/>
      <c r="GEY65" s="31"/>
      <c r="GEZ65" s="76"/>
      <c r="GFA65" s="31"/>
      <c r="GFB65" s="77"/>
      <c r="GFC65" s="31"/>
      <c r="GFD65" s="76"/>
      <c r="GFE65" s="31"/>
      <c r="GFF65" s="76"/>
      <c r="GFG65" s="31"/>
      <c r="GFH65" s="76"/>
      <c r="GFI65" s="31"/>
      <c r="GFJ65" s="76"/>
      <c r="GFK65" s="31"/>
      <c r="GFL65" s="76"/>
      <c r="GFM65" s="31"/>
      <c r="GFN65" s="76"/>
      <c r="GFO65" s="31"/>
      <c r="GFP65" s="76"/>
      <c r="GFQ65" s="24"/>
      <c r="GFR65" s="76"/>
      <c r="GFS65" s="31"/>
      <c r="GFT65" s="76"/>
      <c r="GFU65" s="31"/>
      <c r="GFV65" s="76"/>
      <c r="GFW65" s="31"/>
      <c r="GFX65" s="76"/>
      <c r="GFY65" s="31"/>
      <c r="GFZ65" s="76"/>
      <c r="GGA65" s="24"/>
      <c r="GGB65" s="76"/>
      <c r="GGC65" s="31"/>
      <c r="GGD65" s="76"/>
      <c r="GGE65" s="31"/>
      <c r="GGF65" s="76"/>
      <c r="GGG65" s="31"/>
      <c r="GGH65" s="76"/>
      <c r="GGI65" s="24"/>
      <c r="GGJ65" s="75"/>
      <c r="GGK65" s="75"/>
      <c r="GGL65" s="75"/>
      <c r="GGM65" s="35"/>
      <c r="GGN65" s="76"/>
      <c r="GGO65" s="35"/>
      <c r="GGP65" s="76"/>
      <c r="GGQ65" s="26"/>
      <c r="GGR65" s="76"/>
      <c r="GGS65" s="26"/>
      <c r="GGT65" s="76"/>
      <c r="GGU65" s="26"/>
      <c r="GGV65" s="76"/>
      <c r="GGW65" s="26"/>
      <c r="GGX65" s="76"/>
      <c r="GGY65" s="26"/>
      <c r="GGZ65" s="76"/>
      <c r="GHA65" s="26"/>
      <c r="GHB65" s="76"/>
      <c r="GHC65" s="26"/>
      <c r="GHD65" s="76"/>
      <c r="GHE65" s="31"/>
      <c r="GHF65" s="76"/>
      <c r="GHG65" s="31"/>
      <c r="GHH65" s="76"/>
      <c r="GHI65" s="31"/>
      <c r="GHJ65" s="76"/>
      <c r="GHK65" s="31"/>
      <c r="GHL65" s="76"/>
      <c r="GHM65" s="31"/>
      <c r="GHN65" s="76"/>
      <c r="GHO65" s="31"/>
      <c r="GHP65" s="76"/>
      <c r="GHQ65" s="31"/>
      <c r="GHR65" s="76"/>
      <c r="GHS65" s="31"/>
      <c r="GHT65" s="76"/>
      <c r="GHU65" s="31"/>
      <c r="GHV65" s="76"/>
      <c r="GHW65" s="31"/>
      <c r="GHX65" s="76"/>
      <c r="GHY65" s="31"/>
      <c r="GHZ65" s="77"/>
      <c r="GIA65" s="31"/>
      <c r="GIB65" s="76"/>
      <c r="GIC65" s="31"/>
      <c r="GID65" s="76"/>
      <c r="GIE65" s="31"/>
      <c r="GIF65" s="76"/>
      <c r="GIG65" s="31"/>
      <c r="GIH65" s="76"/>
      <c r="GII65" s="31"/>
      <c r="GIJ65" s="76"/>
      <c r="GIK65" s="31"/>
      <c r="GIL65" s="76"/>
      <c r="GIM65" s="31"/>
      <c r="GIN65" s="76"/>
      <c r="GIO65" s="24"/>
      <c r="GIP65" s="76"/>
      <c r="GIQ65" s="31"/>
      <c r="GIR65" s="76"/>
      <c r="GIS65" s="31"/>
      <c r="GIT65" s="76"/>
      <c r="GIU65" s="31"/>
      <c r="GIV65" s="76"/>
      <c r="GIW65" s="31"/>
      <c r="GIX65" s="76"/>
      <c r="GIY65" s="24"/>
      <c r="GIZ65" s="76"/>
      <c r="GJA65" s="31"/>
      <c r="GJB65" s="76"/>
      <c r="GJC65" s="31"/>
      <c r="GJD65" s="76"/>
      <c r="GJE65" s="31"/>
      <c r="GJF65" s="76"/>
      <c r="GJG65" s="24"/>
      <c r="GJH65" s="75"/>
      <c r="GJI65" s="75"/>
      <c r="GJJ65" s="75"/>
      <c r="GJK65" s="35"/>
      <c r="GJL65" s="76"/>
      <c r="GJM65" s="35"/>
      <c r="GJN65" s="76"/>
      <c r="GJO65" s="26"/>
      <c r="GJP65" s="76"/>
      <c r="GJQ65" s="26"/>
      <c r="GJR65" s="76"/>
      <c r="GJS65" s="26"/>
      <c r="GJT65" s="76"/>
      <c r="GJU65" s="26"/>
      <c r="GJV65" s="76"/>
      <c r="GJW65" s="26"/>
      <c r="GJX65" s="76"/>
      <c r="GJY65" s="26"/>
      <c r="GJZ65" s="76"/>
      <c r="GKA65" s="26"/>
      <c r="GKB65" s="76"/>
      <c r="GKC65" s="31"/>
      <c r="GKD65" s="76"/>
      <c r="GKE65" s="31"/>
      <c r="GKF65" s="76"/>
      <c r="GKG65" s="31"/>
      <c r="GKH65" s="76"/>
      <c r="GKI65" s="31"/>
      <c r="GKJ65" s="76"/>
      <c r="GKK65" s="31"/>
      <c r="GKL65" s="76"/>
      <c r="GKM65" s="31"/>
      <c r="GKN65" s="76"/>
      <c r="GKO65" s="31"/>
      <c r="GKP65" s="76"/>
      <c r="GKQ65" s="31"/>
      <c r="GKR65" s="76"/>
      <c r="GKS65" s="31"/>
      <c r="GKT65" s="76"/>
      <c r="GKU65" s="31"/>
      <c r="GKV65" s="76"/>
      <c r="GKW65" s="31"/>
      <c r="GKX65" s="77"/>
      <c r="GKY65" s="31"/>
      <c r="GKZ65" s="76"/>
      <c r="GLA65" s="31"/>
      <c r="GLB65" s="76"/>
      <c r="GLC65" s="31"/>
      <c r="GLD65" s="76"/>
      <c r="GLE65" s="31"/>
      <c r="GLF65" s="76"/>
      <c r="GLG65" s="31"/>
      <c r="GLH65" s="76"/>
      <c r="GLI65" s="31"/>
      <c r="GLJ65" s="76"/>
      <c r="GLK65" s="31"/>
      <c r="GLL65" s="76"/>
      <c r="GLM65" s="24"/>
      <c r="GLN65" s="76"/>
      <c r="GLO65" s="31"/>
      <c r="GLP65" s="76"/>
      <c r="GLQ65" s="31"/>
      <c r="GLR65" s="76"/>
      <c r="GLS65" s="31"/>
      <c r="GLT65" s="76"/>
      <c r="GLU65" s="31"/>
      <c r="GLV65" s="76"/>
      <c r="GLW65" s="24"/>
      <c r="GLX65" s="76"/>
      <c r="GLY65" s="31"/>
      <c r="GLZ65" s="76"/>
      <c r="GMA65" s="31"/>
      <c r="GMB65" s="76"/>
      <c r="GMC65" s="31"/>
      <c r="GMD65" s="76"/>
      <c r="GME65" s="24"/>
      <c r="GMF65" s="75"/>
      <c r="GMG65" s="75"/>
      <c r="GMH65" s="75"/>
      <c r="GMI65" s="35"/>
      <c r="GMJ65" s="76"/>
      <c r="GMK65" s="35"/>
      <c r="GML65" s="76"/>
      <c r="GMM65" s="26"/>
      <c r="GMN65" s="76"/>
      <c r="GMO65" s="26"/>
      <c r="GMP65" s="76"/>
      <c r="GMQ65" s="26"/>
      <c r="GMR65" s="76"/>
      <c r="GMS65" s="26"/>
      <c r="GMT65" s="76"/>
      <c r="GMU65" s="26"/>
      <c r="GMV65" s="76"/>
      <c r="GMW65" s="26"/>
      <c r="GMX65" s="76"/>
      <c r="GMY65" s="26"/>
      <c r="GMZ65" s="76"/>
      <c r="GNA65" s="31"/>
      <c r="GNB65" s="76"/>
      <c r="GNC65" s="31"/>
      <c r="GND65" s="76"/>
      <c r="GNE65" s="31"/>
      <c r="GNF65" s="76"/>
      <c r="GNG65" s="31"/>
      <c r="GNH65" s="76"/>
      <c r="GNI65" s="31"/>
      <c r="GNJ65" s="76"/>
      <c r="GNK65" s="31"/>
      <c r="GNL65" s="76"/>
      <c r="GNM65" s="31"/>
      <c r="GNN65" s="76"/>
      <c r="GNO65" s="31"/>
      <c r="GNP65" s="76"/>
      <c r="GNQ65" s="31"/>
      <c r="GNR65" s="76"/>
      <c r="GNS65" s="31"/>
      <c r="GNT65" s="76"/>
      <c r="GNU65" s="31"/>
      <c r="GNV65" s="77"/>
      <c r="GNW65" s="31"/>
      <c r="GNX65" s="76"/>
      <c r="GNY65" s="31"/>
      <c r="GNZ65" s="76"/>
      <c r="GOA65" s="31"/>
      <c r="GOB65" s="76"/>
      <c r="GOC65" s="31"/>
      <c r="GOD65" s="76"/>
      <c r="GOE65" s="31"/>
      <c r="GOF65" s="76"/>
      <c r="GOG65" s="31"/>
      <c r="GOH65" s="76"/>
      <c r="GOI65" s="31"/>
      <c r="GOJ65" s="76"/>
      <c r="GOK65" s="24"/>
      <c r="GOL65" s="76"/>
      <c r="GOM65" s="31"/>
      <c r="GON65" s="76"/>
      <c r="GOO65" s="31"/>
      <c r="GOP65" s="76"/>
      <c r="GOQ65" s="31"/>
      <c r="GOR65" s="76"/>
      <c r="GOS65" s="31"/>
      <c r="GOT65" s="76"/>
      <c r="GOU65" s="24"/>
      <c r="GOV65" s="76"/>
      <c r="GOW65" s="31"/>
      <c r="GOX65" s="76"/>
      <c r="GOY65" s="31"/>
      <c r="GOZ65" s="76"/>
      <c r="GPA65" s="31"/>
      <c r="GPB65" s="76"/>
      <c r="GPC65" s="24"/>
      <c r="GPD65" s="75"/>
      <c r="GPE65" s="75"/>
      <c r="GPF65" s="75"/>
      <c r="GPG65" s="35"/>
      <c r="GPH65" s="76"/>
      <c r="GPI65" s="35"/>
      <c r="GPJ65" s="76"/>
      <c r="GPK65" s="26"/>
      <c r="GPL65" s="76"/>
      <c r="GPM65" s="26"/>
      <c r="GPN65" s="76"/>
      <c r="GPO65" s="26"/>
      <c r="GPP65" s="76"/>
      <c r="GPQ65" s="26"/>
      <c r="GPR65" s="76"/>
      <c r="GPS65" s="26"/>
      <c r="GPT65" s="76"/>
      <c r="GPU65" s="26"/>
      <c r="GPV65" s="76"/>
      <c r="GPW65" s="26"/>
      <c r="GPX65" s="76"/>
      <c r="GPY65" s="31"/>
      <c r="GPZ65" s="76"/>
      <c r="GQA65" s="31"/>
      <c r="GQB65" s="76"/>
      <c r="GQC65" s="31"/>
      <c r="GQD65" s="76"/>
      <c r="GQE65" s="31"/>
      <c r="GQF65" s="76"/>
      <c r="GQG65" s="31"/>
      <c r="GQH65" s="76"/>
      <c r="GQI65" s="31"/>
      <c r="GQJ65" s="76"/>
      <c r="GQK65" s="31"/>
      <c r="GQL65" s="76"/>
      <c r="GQM65" s="31"/>
      <c r="GQN65" s="76"/>
      <c r="GQO65" s="31"/>
      <c r="GQP65" s="76"/>
      <c r="GQQ65" s="31"/>
      <c r="GQR65" s="76"/>
      <c r="GQS65" s="31"/>
      <c r="GQT65" s="77"/>
      <c r="GQU65" s="31"/>
      <c r="GQV65" s="76"/>
      <c r="GQW65" s="31"/>
      <c r="GQX65" s="76"/>
      <c r="GQY65" s="31"/>
      <c r="GQZ65" s="76"/>
      <c r="GRA65" s="31"/>
      <c r="GRB65" s="76"/>
      <c r="GRC65" s="31"/>
      <c r="GRD65" s="76"/>
      <c r="GRE65" s="31"/>
      <c r="GRF65" s="76"/>
      <c r="GRG65" s="31"/>
      <c r="GRH65" s="76"/>
      <c r="GRI65" s="24"/>
      <c r="GRJ65" s="76"/>
      <c r="GRK65" s="31"/>
      <c r="GRL65" s="76"/>
      <c r="GRM65" s="31"/>
      <c r="GRN65" s="76"/>
      <c r="GRO65" s="31"/>
      <c r="GRP65" s="76"/>
      <c r="GRQ65" s="31"/>
      <c r="GRR65" s="76"/>
      <c r="GRS65" s="24"/>
      <c r="GRT65" s="76"/>
      <c r="GRU65" s="31"/>
      <c r="GRV65" s="76"/>
      <c r="GRW65" s="31"/>
      <c r="GRX65" s="76"/>
      <c r="GRY65" s="31"/>
      <c r="GRZ65" s="76"/>
      <c r="GSA65" s="24"/>
      <c r="GSB65" s="75"/>
      <c r="GSC65" s="75"/>
      <c r="GSD65" s="75"/>
      <c r="GSE65" s="35"/>
      <c r="GSF65" s="76"/>
      <c r="GSG65" s="35"/>
      <c r="GSH65" s="76"/>
      <c r="GSI65" s="26"/>
      <c r="GSJ65" s="76"/>
      <c r="GSK65" s="26"/>
      <c r="GSL65" s="76"/>
      <c r="GSM65" s="26"/>
      <c r="GSN65" s="76"/>
      <c r="GSO65" s="26"/>
      <c r="GSP65" s="76"/>
      <c r="GSQ65" s="26"/>
      <c r="GSR65" s="76"/>
      <c r="GSS65" s="26"/>
      <c r="GST65" s="76"/>
      <c r="GSU65" s="26"/>
      <c r="GSV65" s="76"/>
      <c r="GSW65" s="31"/>
      <c r="GSX65" s="76"/>
      <c r="GSY65" s="31"/>
      <c r="GSZ65" s="76"/>
      <c r="GTA65" s="31"/>
      <c r="GTB65" s="76"/>
      <c r="GTC65" s="31"/>
      <c r="GTD65" s="76"/>
      <c r="GTE65" s="31"/>
      <c r="GTF65" s="76"/>
      <c r="GTG65" s="31"/>
      <c r="GTH65" s="76"/>
      <c r="GTI65" s="31"/>
      <c r="GTJ65" s="76"/>
      <c r="GTK65" s="31"/>
      <c r="GTL65" s="76"/>
      <c r="GTM65" s="31"/>
      <c r="GTN65" s="76"/>
      <c r="GTO65" s="31"/>
      <c r="GTP65" s="76"/>
      <c r="GTQ65" s="31"/>
      <c r="GTR65" s="77"/>
      <c r="GTS65" s="31"/>
      <c r="GTT65" s="76"/>
      <c r="GTU65" s="31"/>
      <c r="GTV65" s="76"/>
      <c r="GTW65" s="31"/>
      <c r="GTX65" s="76"/>
      <c r="GTY65" s="31"/>
      <c r="GTZ65" s="76"/>
      <c r="GUA65" s="31"/>
      <c r="GUB65" s="76"/>
      <c r="GUC65" s="31"/>
      <c r="GUD65" s="76"/>
      <c r="GUE65" s="31"/>
      <c r="GUF65" s="76"/>
      <c r="GUG65" s="24"/>
      <c r="GUH65" s="76"/>
      <c r="GUI65" s="31"/>
      <c r="GUJ65" s="76"/>
      <c r="GUK65" s="31"/>
      <c r="GUL65" s="76"/>
      <c r="GUM65" s="31"/>
      <c r="GUN65" s="76"/>
      <c r="GUO65" s="31"/>
      <c r="GUP65" s="76"/>
      <c r="GUQ65" s="24"/>
      <c r="GUR65" s="76"/>
      <c r="GUS65" s="31"/>
      <c r="GUT65" s="76"/>
      <c r="GUU65" s="31"/>
      <c r="GUV65" s="76"/>
      <c r="GUW65" s="31"/>
      <c r="GUX65" s="76"/>
      <c r="GUY65" s="24"/>
      <c r="GUZ65" s="75"/>
      <c r="GVA65" s="75"/>
      <c r="GVB65" s="75"/>
      <c r="GVC65" s="35"/>
      <c r="GVD65" s="76"/>
      <c r="GVE65" s="35"/>
      <c r="GVF65" s="76"/>
      <c r="GVG65" s="26"/>
      <c r="GVH65" s="76"/>
      <c r="GVI65" s="26"/>
      <c r="GVJ65" s="76"/>
      <c r="GVK65" s="26"/>
      <c r="GVL65" s="76"/>
      <c r="GVM65" s="26"/>
      <c r="GVN65" s="76"/>
      <c r="GVO65" s="26"/>
      <c r="GVP65" s="76"/>
      <c r="GVQ65" s="26"/>
      <c r="GVR65" s="76"/>
      <c r="GVS65" s="26"/>
      <c r="GVT65" s="76"/>
      <c r="GVU65" s="31"/>
      <c r="GVV65" s="76"/>
      <c r="GVW65" s="31"/>
      <c r="GVX65" s="76"/>
      <c r="GVY65" s="31"/>
      <c r="GVZ65" s="76"/>
      <c r="GWA65" s="31"/>
      <c r="GWB65" s="76"/>
      <c r="GWC65" s="31"/>
      <c r="GWD65" s="76"/>
      <c r="GWE65" s="31"/>
      <c r="GWF65" s="76"/>
      <c r="GWG65" s="31"/>
      <c r="GWH65" s="76"/>
      <c r="GWI65" s="31"/>
      <c r="GWJ65" s="76"/>
      <c r="GWK65" s="31"/>
      <c r="GWL65" s="76"/>
      <c r="GWM65" s="31"/>
      <c r="GWN65" s="76"/>
      <c r="GWO65" s="31"/>
      <c r="GWP65" s="77"/>
      <c r="GWQ65" s="31"/>
      <c r="GWR65" s="76"/>
      <c r="GWS65" s="31"/>
      <c r="GWT65" s="76"/>
      <c r="GWU65" s="31"/>
      <c r="GWV65" s="76"/>
      <c r="GWW65" s="31"/>
      <c r="GWX65" s="76"/>
      <c r="GWY65" s="31"/>
      <c r="GWZ65" s="76"/>
      <c r="GXA65" s="31"/>
      <c r="GXB65" s="76"/>
      <c r="GXC65" s="31"/>
      <c r="GXD65" s="76"/>
      <c r="GXE65" s="24"/>
      <c r="GXF65" s="76"/>
      <c r="GXG65" s="31"/>
      <c r="GXH65" s="76"/>
      <c r="GXI65" s="31"/>
      <c r="GXJ65" s="76"/>
      <c r="GXK65" s="31"/>
      <c r="GXL65" s="76"/>
      <c r="GXM65" s="31"/>
      <c r="GXN65" s="76"/>
      <c r="GXO65" s="24"/>
      <c r="GXP65" s="76"/>
      <c r="GXQ65" s="31"/>
      <c r="GXR65" s="76"/>
      <c r="GXS65" s="31"/>
      <c r="GXT65" s="76"/>
      <c r="GXU65" s="31"/>
      <c r="GXV65" s="76"/>
      <c r="GXW65" s="24"/>
      <c r="GXX65" s="75"/>
      <c r="GXY65" s="75"/>
      <c r="GXZ65" s="75"/>
      <c r="GYA65" s="35"/>
      <c r="GYB65" s="76"/>
      <c r="GYC65" s="35"/>
      <c r="GYD65" s="76"/>
      <c r="GYE65" s="26"/>
      <c r="GYF65" s="76"/>
      <c r="GYG65" s="26"/>
      <c r="GYH65" s="76"/>
      <c r="GYI65" s="26"/>
      <c r="GYJ65" s="76"/>
      <c r="GYK65" s="26"/>
      <c r="GYL65" s="76"/>
      <c r="GYM65" s="26"/>
      <c r="GYN65" s="76"/>
      <c r="GYO65" s="26"/>
      <c r="GYP65" s="76"/>
      <c r="GYQ65" s="26"/>
      <c r="GYR65" s="76"/>
      <c r="GYS65" s="31"/>
      <c r="GYT65" s="76"/>
      <c r="GYU65" s="31"/>
      <c r="GYV65" s="76"/>
      <c r="GYW65" s="31"/>
      <c r="GYX65" s="76"/>
      <c r="GYY65" s="31"/>
      <c r="GYZ65" s="76"/>
      <c r="GZA65" s="31"/>
      <c r="GZB65" s="76"/>
      <c r="GZC65" s="31"/>
      <c r="GZD65" s="76"/>
      <c r="GZE65" s="31"/>
      <c r="GZF65" s="76"/>
      <c r="GZG65" s="31"/>
      <c r="GZH65" s="76"/>
      <c r="GZI65" s="31"/>
      <c r="GZJ65" s="76"/>
      <c r="GZK65" s="31"/>
      <c r="GZL65" s="76"/>
      <c r="GZM65" s="31"/>
      <c r="GZN65" s="77"/>
      <c r="GZO65" s="31"/>
      <c r="GZP65" s="76"/>
      <c r="GZQ65" s="31"/>
      <c r="GZR65" s="76"/>
      <c r="GZS65" s="31"/>
      <c r="GZT65" s="76"/>
      <c r="GZU65" s="31"/>
      <c r="GZV65" s="76"/>
      <c r="GZW65" s="31"/>
      <c r="GZX65" s="76"/>
      <c r="GZY65" s="31"/>
      <c r="GZZ65" s="76"/>
      <c r="HAA65" s="31"/>
      <c r="HAB65" s="76"/>
      <c r="HAC65" s="24"/>
      <c r="HAD65" s="76"/>
      <c r="HAE65" s="31"/>
      <c r="HAF65" s="76"/>
      <c r="HAG65" s="31"/>
      <c r="HAH65" s="76"/>
      <c r="HAI65" s="31"/>
      <c r="HAJ65" s="76"/>
      <c r="HAK65" s="31"/>
      <c r="HAL65" s="76"/>
      <c r="HAM65" s="24"/>
      <c r="HAN65" s="76"/>
      <c r="HAO65" s="31"/>
      <c r="HAP65" s="76"/>
      <c r="HAQ65" s="31"/>
      <c r="HAR65" s="76"/>
      <c r="HAS65" s="31"/>
      <c r="HAT65" s="76"/>
      <c r="HAU65" s="24"/>
      <c r="HAV65" s="75"/>
      <c r="HAW65" s="75"/>
      <c r="HAX65" s="75"/>
      <c r="HAY65" s="35"/>
      <c r="HAZ65" s="76"/>
      <c r="HBA65" s="35"/>
      <c r="HBB65" s="76"/>
      <c r="HBC65" s="26"/>
      <c r="HBD65" s="76"/>
      <c r="HBE65" s="26"/>
      <c r="HBF65" s="76"/>
      <c r="HBG65" s="26"/>
      <c r="HBH65" s="76"/>
      <c r="HBI65" s="26"/>
      <c r="HBJ65" s="76"/>
      <c r="HBK65" s="26"/>
      <c r="HBL65" s="76"/>
      <c r="HBM65" s="26"/>
      <c r="HBN65" s="76"/>
      <c r="HBO65" s="26"/>
      <c r="HBP65" s="76"/>
      <c r="HBQ65" s="31"/>
      <c r="HBR65" s="76"/>
      <c r="HBS65" s="31"/>
      <c r="HBT65" s="76"/>
      <c r="HBU65" s="31"/>
      <c r="HBV65" s="76"/>
      <c r="HBW65" s="31"/>
      <c r="HBX65" s="76"/>
      <c r="HBY65" s="31"/>
      <c r="HBZ65" s="76"/>
      <c r="HCA65" s="31"/>
      <c r="HCB65" s="76"/>
      <c r="HCC65" s="31"/>
      <c r="HCD65" s="76"/>
      <c r="HCE65" s="31"/>
      <c r="HCF65" s="76"/>
      <c r="HCG65" s="31"/>
      <c r="HCH65" s="76"/>
      <c r="HCI65" s="31"/>
      <c r="HCJ65" s="76"/>
      <c r="HCK65" s="31"/>
      <c r="HCL65" s="77"/>
      <c r="HCM65" s="31"/>
      <c r="HCN65" s="76"/>
      <c r="HCO65" s="31"/>
      <c r="HCP65" s="76"/>
      <c r="HCQ65" s="31"/>
      <c r="HCR65" s="76"/>
      <c r="HCS65" s="31"/>
      <c r="HCT65" s="76"/>
      <c r="HCU65" s="31"/>
      <c r="HCV65" s="76"/>
      <c r="HCW65" s="31"/>
      <c r="HCX65" s="76"/>
      <c r="HCY65" s="31"/>
      <c r="HCZ65" s="76"/>
      <c r="HDA65" s="24"/>
      <c r="HDB65" s="76"/>
      <c r="HDC65" s="31"/>
      <c r="HDD65" s="76"/>
      <c r="HDE65" s="31"/>
      <c r="HDF65" s="76"/>
      <c r="HDG65" s="31"/>
      <c r="HDH65" s="76"/>
      <c r="HDI65" s="31"/>
      <c r="HDJ65" s="76"/>
      <c r="HDK65" s="24"/>
      <c r="HDL65" s="76"/>
      <c r="HDM65" s="31"/>
      <c r="HDN65" s="76"/>
      <c r="HDO65" s="31"/>
      <c r="HDP65" s="76"/>
      <c r="HDQ65" s="31"/>
      <c r="HDR65" s="76"/>
      <c r="HDS65" s="24"/>
      <c r="HDT65" s="75"/>
      <c r="HDU65" s="75"/>
      <c r="HDV65" s="75"/>
      <c r="HDW65" s="35"/>
      <c r="HDX65" s="76"/>
      <c r="HDY65" s="35"/>
      <c r="HDZ65" s="76"/>
      <c r="HEA65" s="26"/>
      <c r="HEB65" s="76"/>
      <c r="HEC65" s="26"/>
      <c r="HED65" s="76"/>
      <c r="HEE65" s="26"/>
      <c r="HEF65" s="76"/>
      <c r="HEG65" s="26"/>
      <c r="HEH65" s="76"/>
      <c r="HEI65" s="26"/>
      <c r="HEJ65" s="76"/>
      <c r="HEK65" s="26"/>
      <c r="HEL65" s="76"/>
      <c r="HEM65" s="26"/>
      <c r="HEN65" s="76"/>
      <c r="HEO65" s="31"/>
      <c r="HEP65" s="76"/>
      <c r="HEQ65" s="31"/>
      <c r="HER65" s="76"/>
      <c r="HES65" s="31"/>
      <c r="HET65" s="76"/>
      <c r="HEU65" s="31"/>
      <c r="HEV65" s="76"/>
      <c r="HEW65" s="31"/>
      <c r="HEX65" s="76"/>
      <c r="HEY65" s="31"/>
      <c r="HEZ65" s="76"/>
      <c r="HFA65" s="31"/>
      <c r="HFB65" s="76"/>
      <c r="HFC65" s="31"/>
      <c r="HFD65" s="76"/>
      <c r="HFE65" s="31"/>
      <c r="HFF65" s="76"/>
      <c r="HFG65" s="31"/>
      <c r="HFH65" s="76"/>
      <c r="HFI65" s="31"/>
      <c r="HFJ65" s="77"/>
      <c r="HFK65" s="31"/>
      <c r="HFL65" s="76"/>
      <c r="HFM65" s="31"/>
      <c r="HFN65" s="76"/>
      <c r="HFO65" s="31"/>
      <c r="HFP65" s="76"/>
      <c r="HFQ65" s="31"/>
      <c r="HFR65" s="76"/>
      <c r="HFS65" s="31"/>
      <c r="HFT65" s="76"/>
      <c r="HFU65" s="31"/>
      <c r="HFV65" s="76"/>
      <c r="HFW65" s="31"/>
      <c r="HFX65" s="76"/>
      <c r="HFY65" s="24"/>
      <c r="HFZ65" s="76"/>
      <c r="HGA65" s="31"/>
      <c r="HGB65" s="76"/>
      <c r="HGC65" s="31"/>
      <c r="HGD65" s="76"/>
      <c r="HGE65" s="31"/>
      <c r="HGF65" s="76"/>
      <c r="HGG65" s="31"/>
      <c r="HGH65" s="76"/>
      <c r="HGI65" s="24"/>
      <c r="HGJ65" s="76"/>
      <c r="HGK65" s="31"/>
      <c r="HGL65" s="76"/>
      <c r="HGM65" s="31"/>
      <c r="HGN65" s="76"/>
      <c r="HGO65" s="31"/>
      <c r="HGP65" s="76"/>
      <c r="HGQ65" s="24"/>
      <c r="HGR65" s="75"/>
      <c r="HGS65" s="75"/>
      <c r="HGT65" s="75"/>
      <c r="HGU65" s="35"/>
      <c r="HGV65" s="76"/>
      <c r="HGW65" s="35"/>
      <c r="HGX65" s="76"/>
      <c r="HGY65" s="26"/>
      <c r="HGZ65" s="76"/>
      <c r="HHA65" s="26"/>
      <c r="HHB65" s="76"/>
      <c r="HHC65" s="26"/>
      <c r="HHD65" s="76"/>
      <c r="HHE65" s="26"/>
      <c r="HHF65" s="76"/>
      <c r="HHG65" s="26"/>
      <c r="HHH65" s="76"/>
      <c r="HHI65" s="26"/>
      <c r="HHJ65" s="76"/>
      <c r="HHK65" s="26"/>
      <c r="HHL65" s="76"/>
      <c r="HHM65" s="31"/>
      <c r="HHN65" s="76"/>
      <c r="HHO65" s="31"/>
      <c r="HHP65" s="76"/>
      <c r="HHQ65" s="31"/>
      <c r="HHR65" s="76"/>
      <c r="HHS65" s="31"/>
      <c r="HHT65" s="76"/>
      <c r="HHU65" s="31"/>
      <c r="HHV65" s="76"/>
      <c r="HHW65" s="31"/>
      <c r="HHX65" s="76"/>
      <c r="HHY65" s="31"/>
      <c r="HHZ65" s="76"/>
      <c r="HIA65" s="31"/>
      <c r="HIB65" s="76"/>
      <c r="HIC65" s="31"/>
      <c r="HID65" s="76"/>
      <c r="HIE65" s="31"/>
      <c r="HIF65" s="76"/>
      <c r="HIG65" s="31"/>
      <c r="HIH65" s="77"/>
      <c r="HII65" s="31"/>
      <c r="HIJ65" s="76"/>
      <c r="HIK65" s="31"/>
      <c r="HIL65" s="76"/>
      <c r="HIM65" s="31"/>
      <c r="HIN65" s="76"/>
      <c r="HIO65" s="31"/>
      <c r="HIP65" s="76"/>
      <c r="HIQ65" s="31"/>
      <c r="HIR65" s="76"/>
      <c r="HIS65" s="31"/>
      <c r="HIT65" s="76"/>
      <c r="HIU65" s="31"/>
      <c r="HIV65" s="76"/>
      <c r="HIW65" s="24"/>
      <c r="HIX65" s="76"/>
      <c r="HIY65" s="31"/>
      <c r="HIZ65" s="76"/>
      <c r="HJA65" s="31"/>
      <c r="HJB65" s="76"/>
      <c r="HJC65" s="31"/>
      <c r="HJD65" s="76"/>
      <c r="HJE65" s="31"/>
      <c r="HJF65" s="76"/>
      <c r="HJG65" s="24"/>
      <c r="HJH65" s="76"/>
      <c r="HJI65" s="31"/>
      <c r="HJJ65" s="76"/>
      <c r="HJK65" s="31"/>
      <c r="HJL65" s="76"/>
      <c r="HJM65" s="31"/>
      <c r="HJN65" s="76"/>
      <c r="HJO65" s="24"/>
      <c r="HJP65" s="75"/>
      <c r="HJQ65" s="75"/>
      <c r="HJR65" s="75"/>
      <c r="HJS65" s="35"/>
      <c r="HJT65" s="76"/>
      <c r="HJU65" s="35"/>
      <c r="HJV65" s="76"/>
      <c r="HJW65" s="26"/>
      <c r="HJX65" s="76"/>
      <c r="HJY65" s="26"/>
      <c r="HJZ65" s="76"/>
      <c r="HKA65" s="26"/>
      <c r="HKB65" s="76"/>
      <c r="HKC65" s="26"/>
      <c r="HKD65" s="76"/>
      <c r="HKE65" s="26"/>
      <c r="HKF65" s="76"/>
      <c r="HKG65" s="26"/>
      <c r="HKH65" s="76"/>
      <c r="HKI65" s="26"/>
      <c r="HKJ65" s="76"/>
      <c r="HKK65" s="31"/>
      <c r="HKL65" s="76"/>
      <c r="HKM65" s="31"/>
      <c r="HKN65" s="76"/>
      <c r="HKO65" s="31"/>
      <c r="HKP65" s="76"/>
      <c r="HKQ65" s="31"/>
      <c r="HKR65" s="76"/>
      <c r="HKS65" s="31"/>
      <c r="HKT65" s="76"/>
      <c r="HKU65" s="31"/>
      <c r="HKV65" s="76"/>
      <c r="HKW65" s="31"/>
      <c r="HKX65" s="76"/>
      <c r="HKY65" s="31"/>
      <c r="HKZ65" s="76"/>
      <c r="HLA65" s="31"/>
      <c r="HLB65" s="76"/>
      <c r="HLC65" s="31"/>
      <c r="HLD65" s="76"/>
      <c r="HLE65" s="31"/>
      <c r="HLF65" s="77"/>
      <c r="HLG65" s="31"/>
      <c r="HLH65" s="76"/>
      <c r="HLI65" s="31"/>
      <c r="HLJ65" s="76"/>
      <c r="HLK65" s="31"/>
      <c r="HLL65" s="76"/>
      <c r="HLM65" s="31"/>
      <c r="HLN65" s="76"/>
      <c r="HLO65" s="31"/>
      <c r="HLP65" s="76"/>
      <c r="HLQ65" s="31"/>
      <c r="HLR65" s="76"/>
      <c r="HLS65" s="31"/>
      <c r="HLT65" s="76"/>
      <c r="HLU65" s="24"/>
      <c r="HLV65" s="76"/>
      <c r="HLW65" s="31"/>
      <c r="HLX65" s="76"/>
      <c r="HLY65" s="31"/>
      <c r="HLZ65" s="76"/>
      <c r="HMA65" s="31"/>
      <c r="HMB65" s="76"/>
      <c r="HMC65" s="31"/>
      <c r="HMD65" s="76"/>
      <c r="HME65" s="24"/>
      <c r="HMF65" s="76"/>
      <c r="HMG65" s="31"/>
      <c r="HMH65" s="76"/>
      <c r="HMI65" s="31"/>
      <c r="HMJ65" s="76"/>
      <c r="HMK65" s="31"/>
      <c r="HML65" s="76"/>
      <c r="HMM65" s="24"/>
      <c r="HMN65" s="75"/>
      <c r="HMO65" s="75"/>
      <c r="HMP65" s="75"/>
      <c r="HMQ65" s="35"/>
      <c r="HMR65" s="76"/>
      <c r="HMS65" s="35"/>
      <c r="HMT65" s="76"/>
      <c r="HMU65" s="26"/>
      <c r="HMV65" s="76"/>
      <c r="HMW65" s="26"/>
      <c r="HMX65" s="76"/>
      <c r="HMY65" s="26"/>
      <c r="HMZ65" s="76"/>
      <c r="HNA65" s="26"/>
      <c r="HNB65" s="76"/>
      <c r="HNC65" s="26"/>
      <c r="HND65" s="76"/>
      <c r="HNE65" s="26"/>
      <c r="HNF65" s="76"/>
      <c r="HNG65" s="26"/>
      <c r="HNH65" s="76"/>
      <c r="HNI65" s="31"/>
      <c r="HNJ65" s="76"/>
      <c r="HNK65" s="31"/>
      <c r="HNL65" s="76"/>
      <c r="HNM65" s="31"/>
      <c r="HNN65" s="76"/>
      <c r="HNO65" s="31"/>
      <c r="HNP65" s="76"/>
      <c r="HNQ65" s="31"/>
      <c r="HNR65" s="76"/>
      <c r="HNS65" s="31"/>
      <c r="HNT65" s="76"/>
      <c r="HNU65" s="31"/>
      <c r="HNV65" s="76"/>
      <c r="HNW65" s="31"/>
      <c r="HNX65" s="76"/>
      <c r="HNY65" s="31"/>
      <c r="HNZ65" s="76"/>
      <c r="HOA65" s="31"/>
      <c r="HOB65" s="76"/>
      <c r="HOC65" s="31"/>
      <c r="HOD65" s="77"/>
      <c r="HOE65" s="31"/>
      <c r="HOF65" s="76"/>
      <c r="HOG65" s="31"/>
      <c r="HOH65" s="76"/>
      <c r="HOI65" s="31"/>
      <c r="HOJ65" s="76"/>
      <c r="HOK65" s="31"/>
      <c r="HOL65" s="76"/>
      <c r="HOM65" s="31"/>
      <c r="HON65" s="76"/>
      <c r="HOO65" s="31"/>
      <c r="HOP65" s="76"/>
      <c r="HOQ65" s="31"/>
      <c r="HOR65" s="76"/>
      <c r="HOS65" s="24"/>
      <c r="HOT65" s="76"/>
      <c r="HOU65" s="31"/>
      <c r="HOV65" s="76"/>
      <c r="HOW65" s="31"/>
      <c r="HOX65" s="76"/>
      <c r="HOY65" s="31"/>
      <c r="HOZ65" s="76"/>
      <c r="HPA65" s="31"/>
      <c r="HPB65" s="76"/>
      <c r="HPC65" s="24"/>
      <c r="HPD65" s="76"/>
      <c r="HPE65" s="31"/>
      <c r="HPF65" s="76"/>
      <c r="HPG65" s="31"/>
      <c r="HPH65" s="76"/>
      <c r="HPI65" s="31"/>
      <c r="HPJ65" s="76"/>
      <c r="HPK65" s="24"/>
      <c r="HPL65" s="75"/>
      <c r="HPM65" s="75"/>
      <c r="HPN65" s="75"/>
      <c r="HPO65" s="35"/>
      <c r="HPP65" s="76"/>
      <c r="HPQ65" s="35"/>
      <c r="HPR65" s="76"/>
      <c r="HPS65" s="26"/>
      <c r="HPT65" s="76"/>
      <c r="HPU65" s="26"/>
      <c r="HPV65" s="76"/>
      <c r="HPW65" s="26"/>
      <c r="HPX65" s="76"/>
      <c r="HPY65" s="26"/>
      <c r="HPZ65" s="76"/>
      <c r="HQA65" s="26"/>
      <c r="HQB65" s="76"/>
      <c r="HQC65" s="26"/>
      <c r="HQD65" s="76"/>
      <c r="HQE65" s="26"/>
      <c r="HQF65" s="76"/>
      <c r="HQG65" s="31"/>
      <c r="HQH65" s="76"/>
      <c r="HQI65" s="31"/>
      <c r="HQJ65" s="76"/>
      <c r="HQK65" s="31"/>
      <c r="HQL65" s="76"/>
      <c r="HQM65" s="31"/>
      <c r="HQN65" s="76"/>
      <c r="HQO65" s="31"/>
      <c r="HQP65" s="76"/>
      <c r="HQQ65" s="31"/>
      <c r="HQR65" s="76"/>
      <c r="HQS65" s="31"/>
      <c r="HQT65" s="76"/>
      <c r="HQU65" s="31"/>
      <c r="HQV65" s="76"/>
      <c r="HQW65" s="31"/>
      <c r="HQX65" s="76"/>
      <c r="HQY65" s="31"/>
      <c r="HQZ65" s="76"/>
      <c r="HRA65" s="31"/>
      <c r="HRB65" s="77"/>
      <c r="HRC65" s="31"/>
      <c r="HRD65" s="76"/>
      <c r="HRE65" s="31"/>
      <c r="HRF65" s="76"/>
      <c r="HRG65" s="31"/>
      <c r="HRH65" s="76"/>
      <c r="HRI65" s="31"/>
      <c r="HRJ65" s="76"/>
      <c r="HRK65" s="31"/>
      <c r="HRL65" s="76"/>
      <c r="HRM65" s="31"/>
      <c r="HRN65" s="76"/>
      <c r="HRO65" s="31"/>
      <c r="HRP65" s="76"/>
      <c r="HRQ65" s="24"/>
      <c r="HRR65" s="76"/>
      <c r="HRS65" s="31"/>
      <c r="HRT65" s="76"/>
      <c r="HRU65" s="31"/>
      <c r="HRV65" s="76"/>
      <c r="HRW65" s="31"/>
      <c r="HRX65" s="76"/>
      <c r="HRY65" s="31"/>
      <c r="HRZ65" s="76"/>
      <c r="HSA65" s="24"/>
      <c r="HSB65" s="76"/>
      <c r="HSC65" s="31"/>
      <c r="HSD65" s="76"/>
      <c r="HSE65" s="31"/>
      <c r="HSF65" s="76"/>
      <c r="HSG65" s="31"/>
      <c r="HSH65" s="76"/>
      <c r="HSI65" s="24"/>
      <c r="HSJ65" s="75"/>
      <c r="HSK65" s="75"/>
      <c r="HSL65" s="75"/>
      <c r="HSM65" s="35"/>
      <c r="HSN65" s="76"/>
      <c r="HSO65" s="35"/>
      <c r="HSP65" s="76"/>
      <c r="HSQ65" s="26"/>
      <c r="HSR65" s="76"/>
      <c r="HSS65" s="26"/>
      <c r="HST65" s="76"/>
      <c r="HSU65" s="26"/>
      <c r="HSV65" s="76"/>
      <c r="HSW65" s="26"/>
      <c r="HSX65" s="76"/>
      <c r="HSY65" s="26"/>
      <c r="HSZ65" s="76"/>
      <c r="HTA65" s="26"/>
      <c r="HTB65" s="76"/>
      <c r="HTC65" s="26"/>
      <c r="HTD65" s="76"/>
      <c r="HTE65" s="31"/>
      <c r="HTF65" s="76"/>
      <c r="HTG65" s="31"/>
      <c r="HTH65" s="76"/>
      <c r="HTI65" s="31"/>
      <c r="HTJ65" s="76"/>
      <c r="HTK65" s="31"/>
      <c r="HTL65" s="76"/>
      <c r="HTM65" s="31"/>
      <c r="HTN65" s="76"/>
      <c r="HTO65" s="31"/>
      <c r="HTP65" s="76"/>
      <c r="HTQ65" s="31"/>
      <c r="HTR65" s="76"/>
      <c r="HTS65" s="31"/>
      <c r="HTT65" s="76"/>
      <c r="HTU65" s="31"/>
      <c r="HTV65" s="76"/>
      <c r="HTW65" s="31"/>
      <c r="HTX65" s="76"/>
      <c r="HTY65" s="31"/>
      <c r="HTZ65" s="77"/>
      <c r="HUA65" s="31"/>
      <c r="HUB65" s="76"/>
      <c r="HUC65" s="31"/>
      <c r="HUD65" s="76"/>
      <c r="HUE65" s="31"/>
      <c r="HUF65" s="76"/>
      <c r="HUG65" s="31"/>
      <c r="HUH65" s="76"/>
      <c r="HUI65" s="31"/>
      <c r="HUJ65" s="76"/>
      <c r="HUK65" s="31"/>
      <c r="HUL65" s="76"/>
      <c r="HUM65" s="31"/>
      <c r="HUN65" s="76"/>
      <c r="HUO65" s="24"/>
      <c r="HUP65" s="76"/>
      <c r="HUQ65" s="31"/>
      <c r="HUR65" s="76"/>
      <c r="HUS65" s="31"/>
      <c r="HUT65" s="76"/>
      <c r="HUU65" s="31"/>
      <c r="HUV65" s="76"/>
      <c r="HUW65" s="31"/>
      <c r="HUX65" s="76"/>
      <c r="HUY65" s="24"/>
      <c r="HUZ65" s="76"/>
      <c r="HVA65" s="31"/>
      <c r="HVB65" s="76"/>
      <c r="HVC65" s="31"/>
      <c r="HVD65" s="76"/>
      <c r="HVE65" s="31"/>
      <c r="HVF65" s="76"/>
      <c r="HVG65" s="24"/>
      <c r="HVH65" s="75"/>
      <c r="HVI65" s="75"/>
      <c r="HVJ65" s="75"/>
      <c r="HVK65" s="35"/>
      <c r="HVL65" s="76"/>
      <c r="HVM65" s="35"/>
      <c r="HVN65" s="76"/>
      <c r="HVO65" s="26"/>
      <c r="HVP65" s="76"/>
      <c r="HVQ65" s="26"/>
      <c r="HVR65" s="76"/>
      <c r="HVS65" s="26"/>
      <c r="HVT65" s="76"/>
      <c r="HVU65" s="26"/>
      <c r="HVV65" s="76"/>
      <c r="HVW65" s="26"/>
      <c r="HVX65" s="76"/>
      <c r="HVY65" s="26"/>
      <c r="HVZ65" s="76"/>
      <c r="HWA65" s="26"/>
      <c r="HWB65" s="76"/>
      <c r="HWC65" s="31"/>
      <c r="HWD65" s="76"/>
      <c r="HWE65" s="31"/>
      <c r="HWF65" s="76"/>
      <c r="HWG65" s="31"/>
      <c r="HWH65" s="76"/>
      <c r="HWI65" s="31"/>
      <c r="HWJ65" s="76"/>
      <c r="HWK65" s="31"/>
      <c r="HWL65" s="76"/>
      <c r="HWM65" s="31"/>
      <c r="HWN65" s="76"/>
      <c r="HWO65" s="31"/>
      <c r="HWP65" s="76"/>
      <c r="HWQ65" s="31"/>
      <c r="HWR65" s="76"/>
      <c r="HWS65" s="31"/>
      <c r="HWT65" s="76"/>
      <c r="HWU65" s="31"/>
      <c r="HWV65" s="76"/>
      <c r="HWW65" s="31"/>
      <c r="HWX65" s="77"/>
      <c r="HWY65" s="31"/>
      <c r="HWZ65" s="76"/>
      <c r="HXA65" s="31"/>
      <c r="HXB65" s="76"/>
      <c r="HXC65" s="31"/>
      <c r="HXD65" s="76"/>
      <c r="HXE65" s="31"/>
      <c r="HXF65" s="76"/>
      <c r="HXG65" s="31"/>
      <c r="HXH65" s="76"/>
      <c r="HXI65" s="31"/>
      <c r="HXJ65" s="76"/>
      <c r="HXK65" s="31"/>
      <c r="HXL65" s="76"/>
      <c r="HXM65" s="24"/>
      <c r="HXN65" s="76"/>
      <c r="HXO65" s="31"/>
      <c r="HXP65" s="76"/>
      <c r="HXQ65" s="31"/>
      <c r="HXR65" s="76"/>
      <c r="HXS65" s="31"/>
      <c r="HXT65" s="76"/>
      <c r="HXU65" s="31"/>
      <c r="HXV65" s="76"/>
      <c r="HXW65" s="24"/>
      <c r="HXX65" s="76"/>
      <c r="HXY65" s="31"/>
      <c r="HXZ65" s="76"/>
      <c r="HYA65" s="31"/>
      <c r="HYB65" s="76"/>
      <c r="HYC65" s="31"/>
      <c r="HYD65" s="76"/>
      <c r="HYE65" s="24"/>
      <c r="HYF65" s="75"/>
      <c r="HYG65" s="75"/>
      <c r="HYH65" s="75"/>
      <c r="HYI65" s="35"/>
      <c r="HYJ65" s="76"/>
      <c r="HYK65" s="35"/>
      <c r="HYL65" s="76"/>
      <c r="HYM65" s="26"/>
      <c r="HYN65" s="76"/>
      <c r="HYO65" s="26"/>
      <c r="HYP65" s="76"/>
      <c r="HYQ65" s="26"/>
      <c r="HYR65" s="76"/>
      <c r="HYS65" s="26"/>
      <c r="HYT65" s="76"/>
      <c r="HYU65" s="26"/>
      <c r="HYV65" s="76"/>
      <c r="HYW65" s="26"/>
      <c r="HYX65" s="76"/>
      <c r="HYY65" s="26"/>
      <c r="HYZ65" s="76"/>
      <c r="HZA65" s="31"/>
      <c r="HZB65" s="76"/>
      <c r="HZC65" s="31"/>
      <c r="HZD65" s="76"/>
      <c r="HZE65" s="31"/>
      <c r="HZF65" s="76"/>
      <c r="HZG65" s="31"/>
      <c r="HZH65" s="76"/>
      <c r="HZI65" s="31"/>
      <c r="HZJ65" s="76"/>
      <c r="HZK65" s="31"/>
      <c r="HZL65" s="76"/>
      <c r="HZM65" s="31"/>
      <c r="HZN65" s="76"/>
      <c r="HZO65" s="31"/>
      <c r="HZP65" s="76"/>
      <c r="HZQ65" s="31"/>
      <c r="HZR65" s="76"/>
      <c r="HZS65" s="31"/>
      <c r="HZT65" s="76"/>
      <c r="HZU65" s="31"/>
      <c r="HZV65" s="77"/>
      <c r="HZW65" s="31"/>
      <c r="HZX65" s="76"/>
      <c r="HZY65" s="31"/>
      <c r="HZZ65" s="76"/>
      <c r="IAA65" s="31"/>
      <c r="IAB65" s="76"/>
      <c r="IAC65" s="31"/>
      <c r="IAD65" s="76"/>
      <c r="IAE65" s="31"/>
      <c r="IAF65" s="76"/>
      <c r="IAG65" s="31"/>
      <c r="IAH65" s="76"/>
      <c r="IAI65" s="31"/>
      <c r="IAJ65" s="76"/>
      <c r="IAK65" s="24"/>
      <c r="IAL65" s="76"/>
      <c r="IAM65" s="31"/>
      <c r="IAN65" s="76"/>
      <c r="IAO65" s="31"/>
      <c r="IAP65" s="76"/>
      <c r="IAQ65" s="31"/>
      <c r="IAR65" s="76"/>
      <c r="IAS65" s="31"/>
      <c r="IAT65" s="76"/>
      <c r="IAU65" s="24"/>
      <c r="IAV65" s="76"/>
      <c r="IAW65" s="31"/>
      <c r="IAX65" s="76"/>
      <c r="IAY65" s="31"/>
      <c r="IAZ65" s="76"/>
      <c r="IBA65" s="31"/>
      <c r="IBB65" s="76"/>
      <c r="IBC65" s="24"/>
      <c r="IBD65" s="75"/>
      <c r="IBE65" s="75"/>
      <c r="IBF65" s="75"/>
      <c r="IBG65" s="35"/>
      <c r="IBH65" s="76"/>
      <c r="IBI65" s="35"/>
      <c r="IBJ65" s="76"/>
      <c r="IBK65" s="26"/>
      <c r="IBL65" s="76"/>
      <c r="IBM65" s="26"/>
      <c r="IBN65" s="76"/>
      <c r="IBO65" s="26"/>
      <c r="IBP65" s="76"/>
      <c r="IBQ65" s="26"/>
      <c r="IBR65" s="76"/>
      <c r="IBS65" s="26"/>
      <c r="IBT65" s="76"/>
      <c r="IBU65" s="26"/>
      <c r="IBV65" s="76"/>
      <c r="IBW65" s="26"/>
      <c r="IBX65" s="76"/>
      <c r="IBY65" s="31"/>
      <c r="IBZ65" s="76"/>
      <c r="ICA65" s="31"/>
      <c r="ICB65" s="76"/>
      <c r="ICC65" s="31"/>
      <c r="ICD65" s="76"/>
      <c r="ICE65" s="31"/>
      <c r="ICF65" s="76"/>
      <c r="ICG65" s="31"/>
      <c r="ICH65" s="76"/>
      <c r="ICI65" s="31"/>
      <c r="ICJ65" s="76"/>
      <c r="ICK65" s="31"/>
      <c r="ICL65" s="76"/>
      <c r="ICM65" s="31"/>
      <c r="ICN65" s="76"/>
      <c r="ICO65" s="31"/>
      <c r="ICP65" s="76"/>
      <c r="ICQ65" s="31"/>
      <c r="ICR65" s="76"/>
      <c r="ICS65" s="31"/>
      <c r="ICT65" s="77"/>
      <c r="ICU65" s="31"/>
      <c r="ICV65" s="76"/>
      <c r="ICW65" s="31"/>
      <c r="ICX65" s="76"/>
      <c r="ICY65" s="31"/>
      <c r="ICZ65" s="76"/>
      <c r="IDA65" s="31"/>
      <c r="IDB65" s="76"/>
      <c r="IDC65" s="31"/>
      <c r="IDD65" s="76"/>
      <c r="IDE65" s="31"/>
      <c r="IDF65" s="76"/>
      <c r="IDG65" s="31"/>
      <c r="IDH65" s="76"/>
      <c r="IDI65" s="24"/>
      <c r="IDJ65" s="76"/>
      <c r="IDK65" s="31"/>
      <c r="IDL65" s="76"/>
      <c r="IDM65" s="31"/>
      <c r="IDN65" s="76"/>
      <c r="IDO65" s="31"/>
      <c r="IDP65" s="76"/>
      <c r="IDQ65" s="31"/>
      <c r="IDR65" s="76"/>
      <c r="IDS65" s="24"/>
      <c r="IDT65" s="76"/>
      <c r="IDU65" s="31"/>
      <c r="IDV65" s="76"/>
      <c r="IDW65" s="31"/>
      <c r="IDX65" s="76"/>
      <c r="IDY65" s="31"/>
      <c r="IDZ65" s="76"/>
      <c r="IEA65" s="24"/>
      <c r="IEB65" s="75"/>
      <c r="IEC65" s="75"/>
      <c r="IED65" s="75"/>
      <c r="IEE65" s="35"/>
      <c r="IEF65" s="76"/>
      <c r="IEG65" s="35"/>
      <c r="IEH65" s="76"/>
      <c r="IEI65" s="26"/>
      <c r="IEJ65" s="76"/>
      <c r="IEK65" s="26"/>
      <c r="IEL65" s="76"/>
      <c r="IEM65" s="26"/>
      <c r="IEN65" s="76"/>
      <c r="IEO65" s="26"/>
      <c r="IEP65" s="76"/>
      <c r="IEQ65" s="26"/>
      <c r="IER65" s="76"/>
      <c r="IES65" s="26"/>
      <c r="IET65" s="76"/>
      <c r="IEU65" s="26"/>
      <c r="IEV65" s="76"/>
      <c r="IEW65" s="31"/>
      <c r="IEX65" s="76"/>
      <c r="IEY65" s="31"/>
      <c r="IEZ65" s="76"/>
      <c r="IFA65" s="31"/>
      <c r="IFB65" s="76"/>
      <c r="IFC65" s="31"/>
      <c r="IFD65" s="76"/>
      <c r="IFE65" s="31"/>
      <c r="IFF65" s="76"/>
      <c r="IFG65" s="31"/>
      <c r="IFH65" s="76"/>
      <c r="IFI65" s="31"/>
      <c r="IFJ65" s="76"/>
      <c r="IFK65" s="31"/>
      <c r="IFL65" s="76"/>
      <c r="IFM65" s="31"/>
      <c r="IFN65" s="76"/>
      <c r="IFO65" s="31"/>
      <c r="IFP65" s="76"/>
      <c r="IFQ65" s="31"/>
      <c r="IFR65" s="77"/>
      <c r="IFS65" s="31"/>
      <c r="IFT65" s="76"/>
      <c r="IFU65" s="31"/>
      <c r="IFV65" s="76"/>
      <c r="IFW65" s="31"/>
      <c r="IFX65" s="76"/>
      <c r="IFY65" s="31"/>
      <c r="IFZ65" s="76"/>
      <c r="IGA65" s="31"/>
      <c r="IGB65" s="76"/>
      <c r="IGC65" s="31"/>
      <c r="IGD65" s="76"/>
      <c r="IGE65" s="31"/>
      <c r="IGF65" s="76"/>
      <c r="IGG65" s="24"/>
      <c r="IGH65" s="76"/>
      <c r="IGI65" s="31"/>
      <c r="IGJ65" s="76"/>
      <c r="IGK65" s="31"/>
      <c r="IGL65" s="76"/>
      <c r="IGM65" s="31"/>
      <c r="IGN65" s="76"/>
      <c r="IGO65" s="31"/>
      <c r="IGP65" s="76"/>
      <c r="IGQ65" s="24"/>
      <c r="IGR65" s="76"/>
      <c r="IGS65" s="31"/>
      <c r="IGT65" s="76"/>
      <c r="IGU65" s="31"/>
      <c r="IGV65" s="76"/>
      <c r="IGW65" s="31"/>
      <c r="IGX65" s="76"/>
      <c r="IGY65" s="24"/>
      <c r="IGZ65" s="75"/>
      <c r="IHA65" s="75"/>
      <c r="IHB65" s="75"/>
      <c r="IHC65" s="35"/>
      <c r="IHD65" s="76"/>
      <c r="IHE65" s="35"/>
      <c r="IHF65" s="76"/>
      <c r="IHG65" s="26"/>
      <c r="IHH65" s="76"/>
      <c r="IHI65" s="26"/>
      <c r="IHJ65" s="76"/>
      <c r="IHK65" s="26"/>
      <c r="IHL65" s="76"/>
      <c r="IHM65" s="26"/>
      <c r="IHN65" s="76"/>
      <c r="IHO65" s="26"/>
      <c r="IHP65" s="76"/>
      <c r="IHQ65" s="26"/>
      <c r="IHR65" s="76"/>
      <c r="IHS65" s="26"/>
      <c r="IHT65" s="76"/>
      <c r="IHU65" s="31"/>
      <c r="IHV65" s="76"/>
      <c r="IHW65" s="31"/>
      <c r="IHX65" s="76"/>
      <c r="IHY65" s="31"/>
      <c r="IHZ65" s="76"/>
      <c r="IIA65" s="31"/>
      <c r="IIB65" s="76"/>
      <c r="IIC65" s="31"/>
      <c r="IID65" s="76"/>
      <c r="IIE65" s="31"/>
      <c r="IIF65" s="76"/>
      <c r="IIG65" s="31"/>
      <c r="IIH65" s="76"/>
      <c r="III65" s="31"/>
      <c r="IIJ65" s="76"/>
      <c r="IIK65" s="31"/>
      <c r="IIL65" s="76"/>
      <c r="IIM65" s="31"/>
      <c r="IIN65" s="76"/>
      <c r="IIO65" s="31"/>
      <c r="IIP65" s="77"/>
      <c r="IIQ65" s="31"/>
      <c r="IIR65" s="76"/>
      <c r="IIS65" s="31"/>
      <c r="IIT65" s="76"/>
      <c r="IIU65" s="31"/>
      <c r="IIV65" s="76"/>
      <c r="IIW65" s="31"/>
      <c r="IIX65" s="76"/>
      <c r="IIY65" s="31"/>
      <c r="IIZ65" s="76"/>
      <c r="IJA65" s="31"/>
      <c r="IJB65" s="76"/>
      <c r="IJC65" s="31"/>
      <c r="IJD65" s="76"/>
      <c r="IJE65" s="24"/>
      <c r="IJF65" s="76"/>
      <c r="IJG65" s="31"/>
      <c r="IJH65" s="76"/>
      <c r="IJI65" s="31"/>
      <c r="IJJ65" s="76"/>
      <c r="IJK65" s="31"/>
      <c r="IJL65" s="76"/>
      <c r="IJM65" s="31"/>
      <c r="IJN65" s="76"/>
      <c r="IJO65" s="24"/>
      <c r="IJP65" s="76"/>
      <c r="IJQ65" s="31"/>
      <c r="IJR65" s="76"/>
      <c r="IJS65" s="31"/>
      <c r="IJT65" s="76"/>
      <c r="IJU65" s="31"/>
      <c r="IJV65" s="76"/>
      <c r="IJW65" s="24"/>
      <c r="IJX65" s="75"/>
      <c r="IJY65" s="75"/>
      <c r="IJZ65" s="75"/>
      <c r="IKA65" s="35"/>
      <c r="IKB65" s="76"/>
      <c r="IKC65" s="35"/>
      <c r="IKD65" s="76"/>
      <c r="IKE65" s="26"/>
      <c r="IKF65" s="76"/>
      <c r="IKG65" s="26"/>
      <c r="IKH65" s="76"/>
      <c r="IKI65" s="26"/>
      <c r="IKJ65" s="76"/>
      <c r="IKK65" s="26"/>
      <c r="IKL65" s="76"/>
      <c r="IKM65" s="26"/>
      <c r="IKN65" s="76"/>
      <c r="IKO65" s="26"/>
      <c r="IKP65" s="76"/>
      <c r="IKQ65" s="26"/>
      <c r="IKR65" s="76"/>
      <c r="IKS65" s="31"/>
      <c r="IKT65" s="76"/>
      <c r="IKU65" s="31"/>
      <c r="IKV65" s="76"/>
      <c r="IKW65" s="31"/>
      <c r="IKX65" s="76"/>
      <c r="IKY65" s="31"/>
      <c r="IKZ65" s="76"/>
      <c r="ILA65" s="31"/>
      <c r="ILB65" s="76"/>
      <c r="ILC65" s="31"/>
      <c r="ILD65" s="76"/>
      <c r="ILE65" s="31"/>
      <c r="ILF65" s="76"/>
      <c r="ILG65" s="31"/>
      <c r="ILH65" s="76"/>
      <c r="ILI65" s="31"/>
      <c r="ILJ65" s="76"/>
      <c r="ILK65" s="31"/>
      <c r="ILL65" s="76"/>
      <c r="ILM65" s="31"/>
      <c r="ILN65" s="77"/>
      <c r="ILO65" s="31"/>
      <c r="ILP65" s="76"/>
      <c r="ILQ65" s="31"/>
      <c r="ILR65" s="76"/>
      <c r="ILS65" s="31"/>
      <c r="ILT65" s="76"/>
      <c r="ILU65" s="31"/>
      <c r="ILV65" s="76"/>
      <c r="ILW65" s="31"/>
      <c r="ILX65" s="76"/>
      <c r="ILY65" s="31"/>
      <c r="ILZ65" s="76"/>
      <c r="IMA65" s="31"/>
      <c r="IMB65" s="76"/>
      <c r="IMC65" s="24"/>
      <c r="IMD65" s="76"/>
      <c r="IME65" s="31"/>
      <c r="IMF65" s="76"/>
      <c r="IMG65" s="31"/>
      <c r="IMH65" s="76"/>
      <c r="IMI65" s="31"/>
      <c r="IMJ65" s="76"/>
      <c r="IMK65" s="31"/>
      <c r="IML65" s="76"/>
      <c r="IMM65" s="24"/>
      <c r="IMN65" s="76"/>
      <c r="IMO65" s="31"/>
      <c r="IMP65" s="76"/>
      <c r="IMQ65" s="31"/>
      <c r="IMR65" s="76"/>
      <c r="IMS65" s="31"/>
      <c r="IMT65" s="76"/>
      <c r="IMU65" s="24"/>
      <c r="IMV65" s="75"/>
      <c r="IMW65" s="75"/>
      <c r="IMX65" s="75"/>
      <c r="IMY65" s="35"/>
      <c r="IMZ65" s="76"/>
      <c r="INA65" s="35"/>
      <c r="INB65" s="76"/>
      <c r="INC65" s="26"/>
      <c r="IND65" s="76"/>
      <c r="INE65" s="26"/>
      <c r="INF65" s="76"/>
      <c r="ING65" s="26"/>
      <c r="INH65" s="76"/>
      <c r="INI65" s="26"/>
      <c r="INJ65" s="76"/>
      <c r="INK65" s="26"/>
      <c r="INL65" s="76"/>
      <c r="INM65" s="26"/>
      <c r="INN65" s="76"/>
      <c r="INO65" s="26"/>
      <c r="INP65" s="76"/>
      <c r="INQ65" s="31"/>
      <c r="INR65" s="76"/>
      <c r="INS65" s="31"/>
      <c r="INT65" s="76"/>
      <c r="INU65" s="31"/>
      <c r="INV65" s="76"/>
      <c r="INW65" s="31"/>
      <c r="INX65" s="76"/>
      <c r="INY65" s="31"/>
      <c r="INZ65" s="76"/>
      <c r="IOA65" s="31"/>
      <c r="IOB65" s="76"/>
      <c r="IOC65" s="31"/>
      <c r="IOD65" s="76"/>
      <c r="IOE65" s="31"/>
      <c r="IOF65" s="76"/>
      <c r="IOG65" s="31"/>
      <c r="IOH65" s="76"/>
      <c r="IOI65" s="31"/>
      <c r="IOJ65" s="76"/>
      <c r="IOK65" s="31"/>
      <c r="IOL65" s="77"/>
      <c r="IOM65" s="31"/>
      <c r="ION65" s="76"/>
      <c r="IOO65" s="31"/>
      <c r="IOP65" s="76"/>
      <c r="IOQ65" s="31"/>
      <c r="IOR65" s="76"/>
      <c r="IOS65" s="31"/>
      <c r="IOT65" s="76"/>
      <c r="IOU65" s="31"/>
      <c r="IOV65" s="76"/>
      <c r="IOW65" s="31"/>
      <c r="IOX65" s="76"/>
      <c r="IOY65" s="31"/>
      <c r="IOZ65" s="76"/>
      <c r="IPA65" s="24"/>
      <c r="IPB65" s="76"/>
      <c r="IPC65" s="31"/>
      <c r="IPD65" s="76"/>
      <c r="IPE65" s="31"/>
      <c r="IPF65" s="76"/>
      <c r="IPG65" s="31"/>
      <c r="IPH65" s="76"/>
      <c r="IPI65" s="31"/>
      <c r="IPJ65" s="76"/>
      <c r="IPK65" s="24"/>
      <c r="IPL65" s="76"/>
      <c r="IPM65" s="31"/>
      <c r="IPN65" s="76"/>
      <c r="IPO65" s="31"/>
      <c r="IPP65" s="76"/>
      <c r="IPQ65" s="31"/>
      <c r="IPR65" s="76"/>
      <c r="IPS65" s="24"/>
      <c r="IPT65" s="75"/>
      <c r="IPU65" s="75"/>
      <c r="IPV65" s="75"/>
      <c r="IPW65" s="35"/>
      <c r="IPX65" s="76"/>
      <c r="IPY65" s="35"/>
      <c r="IPZ65" s="76"/>
      <c r="IQA65" s="26"/>
      <c r="IQB65" s="76"/>
      <c r="IQC65" s="26"/>
      <c r="IQD65" s="76"/>
      <c r="IQE65" s="26"/>
      <c r="IQF65" s="76"/>
      <c r="IQG65" s="26"/>
      <c r="IQH65" s="76"/>
      <c r="IQI65" s="26"/>
      <c r="IQJ65" s="76"/>
      <c r="IQK65" s="26"/>
      <c r="IQL65" s="76"/>
      <c r="IQM65" s="26"/>
      <c r="IQN65" s="76"/>
      <c r="IQO65" s="31"/>
      <c r="IQP65" s="76"/>
      <c r="IQQ65" s="31"/>
      <c r="IQR65" s="76"/>
      <c r="IQS65" s="31"/>
      <c r="IQT65" s="76"/>
      <c r="IQU65" s="31"/>
      <c r="IQV65" s="76"/>
      <c r="IQW65" s="31"/>
      <c r="IQX65" s="76"/>
      <c r="IQY65" s="31"/>
      <c r="IQZ65" s="76"/>
      <c r="IRA65" s="31"/>
      <c r="IRB65" s="76"/>
      <c r="IRC65" s="31"/>
      <c r="IRD65" s="76"/>
      <c r="IRE65" s="31"/>
      <c r="IRF65" s="76"/>
      <c r="IRG65" s="31"/>
      <c r="IRH65" s="76"/>
      <c r="IRI65" s="31"/>
      <c r="IRJ65" s="77"/>
      <c r="IRK65" s="31"/>
      <c r="IRL65" s="76"/>
      <c r="IRM65" s="31"/>
      <c r="IRN65" s="76"/>
      <c r="IRO65" s="31"/>
      <c r="IRP65" s="76"/>
      <c r="IRQ65" s="31"/>
      <c r="IRR65" s="76"/>
      <c r="IRS65" s="31"/>
      <c r="IRT65" s="76"/>
      <c r="IRU65" s="31"/>
      <c r="IRV65" s="76"/>
      <c r="IRW65" s="31"/>
      <c r="IRX65" s="76"/>
      <c r="IRY65" s="24"/>
      <c r="IRZ65" s="76"/>
      <c r="ISA65" s="31"/>
      <c r="ISB65" s="76"/>
      <c r="ISC65" s="31"/>
      <c r="ISD65" s="76"/>
      <c r="ISE65" s="31"/>
      <c r="ISF65" s="76"/>
      <c r="ISG65" s="31"/>
      <c r="ISH65" s="76"/>
      <c r="ISI65" s="24"/>
      <c r="ISJ65" s="76"/>
      <c r="ISK65" s="31"/>
      <c r="ISL65" s="76"/>
      <c r="ISM65" s="31"/>
      <c r="ISN65" s="76"/>
      <c r="ISO65" s="31"/>
      <c r="ISP65" s="76"/>
      <c r="ISQ65" s="24"/>
      <c r="ISR65" s="75"/>
      <c r="ISS65" s="75"/>
      <c r="IST65" s="75"/>
      <c r="ISU65" s="35"/>
      <c r="ISV65" s="76"/>
      <c r="ISW65" s="35"/>
      <c r="ISX65" s="76"/>
      <c r="ISY65" s="26"/>
      <c r="ISZ65" s="76"/>
      <c r="ITA65" s="26"/>
      <c r="ITB65" s="76"/>
      <c r="ITC65" s="26"/>
      <c r="ITD65" s="76"/>
      <c r="ITE65" s="26"/>
      <c r="ITF65" s="76"/>
      <c r="ITG65" s="26"/>
      <c r="ITH65" s="76"/>
      <c r="ITI65" s="26"/>
      <c r="ITJ65" s="76"/>
      <c r="ITK65" s="26"/>
      <c r="ITL65" s="76"/>
      <c r="ITM65" s="31"/>
      <c r="ITN65" s="76"/>
      <c r="ITO65" s="31"/>
      <c r="ITP65" s="76"/>
      <c r="ITQ65" s="31"/>
      <c r="ITR65" s="76"/>
      <c r="ITS65" s="31"/>
      <c r="ITT65" s="76"/>
      <c r="ITU65" s="31"/>
      <c r="ITV65" s="76"/>
      <c r="ITW65" s="31"/>
      <c r="ITX65" s="76"/>
      <c r="ITY65" s="31"/>
      <c r="ITZ65" s="76"/>
      <c r="IUA65" s="31"/>
      <c r="IUB65" s="76"/>
      <c r="IUC65" s="31"/>
      <c r="IUD65" s="76"/>
      <c r="IUE65" s="31"/>
      <c r="IUF65" s="76"/>
      <c r="IUG65" s="31"/>
      <c r="IUH65" s="77"/>
      <c r="IUI65" s="31"/>
      <c r="IUJ65" s="76"/>
      <c r="IUK65" s="31"/>
      <c r="IUL65" s="76"/>
      <c r="IUM65" s="31"/>
      <c r="IUN65" s="76"/>
      <c r="IUO65" s="31"/>
      <c r="IUP65" s="76"/>
      <c r="IUQ65" s="31"/>
      <c r="IUR65" s="76"/>
      <c r="IUS65" s="31"/>
      <c r="IUT65" s="76"/>
      <c r="IUU65" s="31"/>
      <c r="IUV65" s="76"/>
      <c r="IUW65" s="24"/>
      <c r="IUX65" s="76"/>
      <c r="IUY65" s="31"/>
      <c r="IUZ65" s="76"/>
      <c r="IVA65" s="31"/>
      <c r="IVB65" s="76"/>
      <c r="IVC65" s="31"/>
      <c r="IVD65" s="76"/>
      <c r="IVE65" s="31"/>
      <c r="IVF65" s="76"/>
      <c r="IVG65" s="24"/>
      <c r="IVH65" s="76"/>
      <c r="IVI65" s="31"/>
      <c r="IVJ65" s="76"/>
      <c r="IVK65" s="31"/>
      <c r="IVL65" s="76"/>
      <c r="IVM65" s="31"/>
      <c r="IVN65" s="76"/>
      <c r="IVO65" s="24"/>
      <c r="IVP65" s="75"/>
      <c r="IVQ65" s="75"/>
      <c r="IVR65" s="75"/>
      <c r="IVS65" s="35"/>
      <c r="IVT65" s="76"/>
      <c r="IVU65" s="35"/>
      <c r="IVV65" s="76"/>
      <c r="IVW65" s="26"/>
      <c r="IVX65" s="76"/>
      <c r="IVY65" s="26"/>
      <c r="IVZ65" s="76"/>
      <c r="IWA65" s="26"/>
      <c r="IWB65" s="76"/>
      <c r="IWC65" s="26"/>
      <c r="IWD65" s="76"/>
      <c r="IWE65" s="26"/>
      <c r="IWF65" s="76"/>
      <c r="IWG65" s="26"/>
      <c r="IWH65" s="76"/>
      <c r="IWI65" s="26"/>
      <c r="IWJ65" s="76"/>
      <c r="IWK65" s="31"/>
      <c r="IWL65" s="76"/>
      <c r="IWM65" s="31"/>
      <c r="IWN65" s="76"/>
      <c r="IWO65" s="31"/>
      <c r="IWP65" s="76"/>
      <c r="IWQ65" s="31"/>
      <c r="IWR65" s="76"/>
      <c r="IWS65" s="31"/>
      <c r="IWT65" s="76"/>
      <c r="IWU65" s="31"/>
      <c r="IWV65" s="76"/>
      <c r="IWW65" s="31"/>
      <c r="IWX65" s="76"/>
      <c r="IWY65" s="31"/>
      <c r="IWZ65" s="76"/>
      <c r="IXA65" s="31"/>
      <c r="IXB65" s="76"/>
      <c r="IXC65" s="31"/>
      <c r="IXD65" s="76"/>
      <c r="IXE65" s="31"/>
      <c r="IXF65" s="77"/>
      <c r="IXG65" s="31"/>
      <c r="IXH65" s="76"/>
      <c r="IXI65" s="31"/>
      <c r="IXJ65" s="76"/>
      <c r="IXK65" s="31"/>
      <c r="IXL65" s="76"/>
      <c r="IXM65" s="31"/>
      <c r="IXN65" s="76"/>
      <c r="IXO65" s="31"/>
      <c r="IXP65" s="76"/>
      <c r="IXQ65" s="31"/>
      <c r="IXR65" s="76"/>
      <c r="IXS65" s="31"/>
      <c r="IXT65" s="76"/>
      <c r="IXU65" s="24"/>
      <c r="IXV65" s="76"/>
      <c r="IXW65" s="31"/>
      <c r="IXX65" s="76"/>
      <c r="IXY65" s="31"/>
      <c r="IXZ65" s="76"/>
      <c r="IYA65" s="31"/>
      <c r="IYB65" s="76"/>
      <c r="IYC65" s="31"/>
      <c r="IYD65" s="76"/>
      <c r="IYE65" s="24"/>
      <c r="IYF65" s="76"/>
      <c r="IYG65" s="31"/>
      <c r="IYH65" s="76"/>
      <c r="IYI65" s="31"/>
      <c r="IYJ65" s="76"/>
      <c r="IYK65" s="31"/>
      <c r="IYL65" s="76"/>
      <c r="IYM65" s="24"/>
      <c r="IYN65" s="75"/>
      <c r="IYO65" s="75"/>
      <c r="IYP65" s="75"/>
      <c r="IYQ65" s="35"/>
      <c r="IYR65" s="76"/>
      <c r="IYS65" s="35"/>
      <c r="IYT65" s="76"/>
      <c r="IYU65" s="26"/>
      <c r="IYV65" s="76"/>
      <c r="IYW65" s="26"/>
      <c r="IYX65" s="76"/>
      <c r="IYY65" s="26"/>
      <c r="IYZ65" s="76"/>
      <c r="IZA65" s="26"/>
      <c r="IZB65" s="76"/>
      <c r="IZC65" s="26"/>
      <c r="IZD65" s="76"/>
      <c r="IZE65" s="26"/>
      <c r="IZF65" s="76"/>
      <c r="IZG65" s="26"/>
      <c r="IZH65" s="76"/>
      <c r="IZI65" s="31"/>
      <c r="IZJ65" s="76"/>
      <c r="IZK65" s="31"/>
      <c r="IZL65" s="76"/>
      <c r="IZM65" s="31"/>
      <c r="IZN65" s="76"/>
      <c r="IZO65" s="31"/>
      <c r="IZP65" s="76"/>
      <c r="IZQ65" s="31"/>
      <c r="IZR65" s="76"/>
      <c r="IZS65" s="31"/>
      <c r="IZT65" s="76"/>
      <c r="IZU65" s="31"/>
      <c r="IZV65" s="76"/>
      <c r="IZW65" s="31"/>
      <c r="IZX65" s="76"/>
      <c r="IZY65" s="31"/>
      <c r="IZZ65" s="76"/>
      <c r="JAA65" s="31"/>
      <c r="JAB65" s="76"/>
      <c r="JAC65" s="31"/>
      <c r="JAD65" s="77"/>
      <c r="JAE65" s="31"/>
      <c r="JAF65" s="76"/>
      <c r="JAG65" s="31"/>
      <c r="JAH65" s="76"/>
      <c r="JAI65" s="31"/>
      <c r="JAJ65" s="76"/>
      <c r="JAK65" s="31"/>
      <c r="JAL65" s="76"/>
      <c r="JAM65" s="31"/>
      <c r="JAN65" s="76"/>
      <c r="JAO65" s="31"/>
      <c r="JAP65" s="76"/>
      <c r="JAQ65" s="31"/>
      <c r="JAR65" s="76"/>
      <c r="JAS65" s="24"/>
      <c r="JAT65" s="76"/>
      <c r="JAU65" s="31"/>
      <c r="JAV65" s="76"/>
      <c r="JAW65" s="31"/>
      <c r="JAX65" s="76"/>
      <c r="JAY65" s="31"/>
      <c r="JAZ65" s="76"/>
      <c r="JBA65" s="31"/>
      <c r="JBB65" s="76"/>
      <c r="JBC65" s="24"/>
      <c r="JBD65" s="76"/>
      <c r="JBE65" s="31"/>
      <c r="JBF65" s="76"/>
      <c r="JBG65" s="31"/>
      <c r="JBH65" s="76"/>
      <c r="JBI65" s="31"/>
      <c r="JBJ65" s="76"/>
      <c r="JBK65" s="24"/>
      <c r="JBL65" s="75"/>
      <c r="JBM65" s="75"/>
      <c r="JBN65" s="75"/>
      <c r="JBO65" s="35"/>
      <c r="JBP65" s="76"/>
      <c r="JBQ65" s="35"/>
      <c r="JBR65" s="76"/>
      <c r="JBS65" s="26"/>
      <c r="JBT65" s="76"/>
      <c r="JBU65" s="26"/>
      <c r="JBV65" s="76"/>
      <c r="JBW65" s="26"/>
      <c r="JBX65" s="76"/>
      <c r="JBY65" s="26"/>
      <c r="JBZ65" s="76"/>
      <c r="JCA65" s="26"/>
      <c r="JCB65" s="76"/>
      <c r="JCC65" s="26"/>
      <c r="JCD65" s="76"/>
      <c r="JCE65" s="26"/>
      <c r="JCF65" s="76"/>
      <c r="JCG65" s="31"/>
      <c r="JCH65" s="76"/>
      <c r="JCI65" s="31"/>
      <c r="JCJ65" s="76"/>
      <c r="JCK65" s="31"/>
      <c r="JCL65" s="76"/>
      <c r="JCM65" s="31"/>
      <c r="JCN65" s="76"/>
      <c r="JCO65" s="31"/>
      <c r="JCP65" s="76"/>
      <c r="JCQ65" s="31"/>
      <c r="JCR65" s="76"/>
      <c r="JCS65" s="31"/>
      <c r="JCT65" s="76"/>
      <c r="JCU65" s="31"/>
      <c r="JCV65" s="76"/>
      <c r="JCW65" s="31"/>
      <c r="JCX65" s="76"/>
      <c r="JCY65" s="31"/>
      <c r="JCZ65" s="76"/>
      <c r="JDA65" s="31"/>
      <c r="JDB65" s="77"/>
      <c r="JDC65" s="31"/>
      <c r="JDD65" s="76"/>
      <c r="JDE65" s="31"/>
      <c r="JDF65" s="76"/>
      <c r="JDG65" s="31"/>
      <c r="JDH65" s="76"/>
      <c r="JDI65" s="31"/>
      <c r="JDJ65" s="76"/>
      <c r="JDK65" s="31"/>
      <c r="JDL65" s="76"/>
      <c r="JDM65" s="31"/>
      <c r="JDN65" s="76"/>
      <c r="JDO65" s="31"/>
      <c r="JDP65" s="76"/>
      <c r="JDQ65" s="24"/>
      <c r="JDR65" s="76"/>
      <c r="JDS65" s="31"/>
      <c r="JDT65" s="76"/>
      <c r="JDU65" s="31"/>
      <c r="JDV65" s="76"/>
      <c r="JDW65" s="31"/>
      <c r="JDX65" s="76"/>
      <c r="JDY65" s="31"/>
      <c r="JDZ65" s="76"/>
      <c r="JEA65" s="24"/>
      <c r="JEB65" s="76"/>
      <c r="JEC65" s="31"/>
      <c r="JED65" s="76"/>
      <c r="JEE65" s="31"/>
      <c r="JEF65" s="76"/>
      <c r="JEG65" s="31"/>
      <c r="JEH65" s="76"/>
      <c r="JEI65" s="24"/>
      <c r="JEJ65" s="75"/>
      <c r="JEK65" s="75"/>
      <c r="JEL65" s="75"/>
      <c r="JEM65" s="35"/>
      <c r="JEN65" s="76"/>
      <c r="JEO65" s="35"/>
      <c r="JEP65" s="76"/>
      <c r="JEQ65" s="26"/>
      <c r="JER65" s="76"/>
      <c r="JES65" s="26"/>
      <c r="JET65" s="76"/>
      <c r="JEU65" s="26"/>
      <c r="JEV65" s="76"/>
      <c r="JEW65" s="26"/>
      <c r="JEX65" s="76"/>
      <c r="JEY65" s="26"/>
      <c r="JEZ65" s="76"/>
      <c r="JFA65" s="26"/>
      <c r="JFB65" s="76"/>
      <c r="JFC65" s="26"/>
      <c r="JFD65" s="76"/>
      <c r="JFE65" s="31"/>
      <c r="JFF65" s="76"/>
      <c r="JFG65" s="31"/>
      <c r="JFH65" s="76"/>
      <c r="JFI65" s="31"/>
      <c r="JFJ65" s="76"/>
      <c r="JFK65" s="31"/>
      <c r="JFL65" s="76"/>
      <c r="JFM65" s="31"/>
      <c r="JFN65" s="76"/>
      <c r="JFO65" s="31"/>
      <c r="JFP65" s="76"/>
      <c r="JFQ65" s="31"/>
      <c r="JFR65" s="76"/>
      <c r="JFS65" s="31"/>
      <c r="JFT65" s="76"/>
      <c r="JFU65" s="31"/>
      <c r="JFV65" s="76"/>
      <c r="JFW65" s="31"/>
      <c r="JFX65" s="76"/>
      <c r="JFY65" s="31"/>
      <c r="JFZ65" s="77"/>
      <c r="JGA65" s="31"/>
      <c r="JGB65" s="76"/>
      <c r="JGC65" s="31"/>
      <c r="JGD65" s="76"/>
      <c r="JGE65" s="31"/>
      <c r="JGF65" s="76"/>
      <c r="JGG65" s="31"/>
      <c r="JGH65" s="76"/>
      <c r="JGI65" s="31"/>
      <c r="JGJ65" s="76"/>
      <c r="JGK65" s="31"/>
      <c r="JGL65" s="76"/>
      <c r="JGM65" s="31"/>
      <c r="JGN65" s="76"/>
      <c r="JGO65" s="24"/>
      <c r="JGP65" s="76"/>
      <c r="JGQ65" s="31"/>
      <c r="JGR65" s="76"/>
      <c r="JGS65" s="31"/>
      <c r="JGT65" s="76"/>
      <c r="JGU65" s="31"/>
      <c r="JGV65" s="76"/>
      <c r="JGW65" s="31"/>
      <c r="JGX65" s="76"/>
      <c r="JGY65" s="24"/>
      <c r="JGZ65" s="76"/>
      <c r="JHA65" s="31"/>
      <c r="JHB65" s="76"/>
      <c r="JHC65" s="31"/>
      <c r="JHD65" s="76"/>
      <c r="JHE65" s="31"/>
      <c r="JHF65" s="76"/>
      <c r="JHG65" s="24"/>
      <c r="JHH65" s="75"/>
      <c r="JHI65" s="75"/>
      <c r="JHJ65" s="75"/>
      <c r="JHK65" s="35"/>
      <c r="JHL65" s="76"/>
      <c r="JHM65" s="35"/>
      <c r="JHN65" s="76"/>
      <c r="JHO65" s="26"/>
      <c r="JHP65" s="76"/>
      <c r="JHQ65" s="26"/>
      <c r="JHR65" s="76"/>
      <c r="JHS65" s="26"/>
      <c r="JHT65" s="76"/>
      <c r="JHU65" s="26"/>
      <c r="JHV65" s="76"/>
      <c r="JHW65" s="26"/>
      <c r="JHX65" s="76"/>
      <c r="JHY65" s="26"/>
      <c r="JHZ65" s="76"/>
      <c r="JIA65" s="26"/>
      <c r="JIB65" s="76"/>
      <c r="JIC65" s="31"/>
      <c r="JID65" s="76"/>
      <c r="JIE65" s="31"/>
      <c r="JIF65" s="76"/>
      <c r="JIG65" s="31"/>
      <c r="JIH65" s="76"/>
      <c r="JII65" s="31"/>
      <c r="JIJ65" s="76"/>
      <c r="JIK65" s="31"/>
      <c r="JIL65" s="76"/>
      <c r="JIM65" s="31"/>
      <c r="JIN65" s="76"/>
      <c r="JIO65" s="31"/>
      <c r="JIP65" s="76"/>
      <c r="JIQ65" s="31"/>
      <c r="JIR65" s="76"/>
      <c r="JIS65" s="31"/>
      <c r="JIT65" s="76"/>
      <c r="JIU65" s="31"/>
      <c r="JIV65" s="76"/>
      <c r="JIW65" s="31"/>
      <c r="JIX65" s="77"/>
      <c r="JIY65" s="31"/>
      <c r="JIZ65" s="76"/>
      <c r="JJA65" s="31"/>
      <c r="JJB65" s="76"/>
      <c r="JJC65" s="31"/>
      <c r="JJD65" s="76"/>
      <c r="JJE65" s="31"/>
      <c r="JJF65" s="76"/>
      <c r="JJG65" s="31"/>
      <c r="JJH65" s="76"/>
      <c r="JJI65" s="31"/>
      <c r="JJJ65" s="76"/>
      <c r="JJK65" s="31"/>
      <c r="JJL65" s="76"/>
      <c r="JJM65" s="24"/>
      <c r="JJN65" s="76"/>
      <c r="JJO65" s="31"/>
      <c r="JJP65" s="76"/>
      <c r="JJQ65" s="31"/>
      <c r="JJR65" s="76"/>
      <c r="JJS65" s="31"/>
      <c r="JJT65" s="76"/>
      <c r="JJU65" s="31"/>
      <c r="JJV65" s="76"/>
      <c r="JJW65" s="24"/>
      <c r="JJX65" s="76"/>
      <c r="JJY65" s="31"/>
      <c r="JJZ65" s="76"/>
      <c r="JKA65" s="31"/>
      <c r="JKB65" s="76"/>
      <c r="JKC65" s="31"/>
      <c r="JKD65" s="76"/>
      <c r="JKE65" s="24"/>
      <c r="JKF65" s="75"/>
      <c r="JKG65" s="75"/>
      <c r="JKH65" s="75"/>
      <c r="JKI65" s="35"/>
      <c r="JKJ65" s="76"/>
      <c r="JKK65" s="35"/>
      <c r="JKL65" s="76"/>
      <c r="JKM65" s="26"/>
      <c r="JKN65" s="76"/>
      <c r="JKO65" s="26"/>
      <c r="JKP65" s="76"/>
      <c r="JKQ65" s="26"/>
      <c r="JKR65" s="76"/>
      <c r="JKS65" s="26"/>
      <c r="JKT65" s="76"/>
      <c r="JKU65" s="26"/>
      <c r="JKV65" s="76"/>
      <c r="JKW65" s="26"/>
      <c r="JKX65" s="76"/>
      <c r="JKY65" s="26"/>
      <c r="JKZ65" s="76"/>
      <c r="JLA65" s="31"/>
      <c r="JLB65" s="76"/>
      <c r="JLC65" s="31"/>
      <c r="JLD65" s="76"/>
      <c r="JLE65" s="31"/>
      <c r="JLF65" s="76"/>
      <c r="JLG65" s="31"/>
      <c r="JLH65" s="76"/>
      <c r="JLI65" s="31"/>
      <c r="JLJ65" s="76"/>
      <c r="JLK65" s="31"/>
      <c r="JLL65" s="76"/>
      <c r="JLM65" s="31"/>
      <c r="JLN65" s="76"/>
      <c r="JLO65" s="31"/>
      <c r="JLP65" s="76"/>
      <c r="JLQ65" s="31"/>
      <c r="JLR65" s="76"/>
      <c r="JLS65" s="31"/>
      <c r="JLT65" s="76"/>
      <c r="JLU65" s="31"/>
      <c r="JLV65" s="77"/>
      <c r="JLW65" s="31"/>
      <c r="JLX65" s="76"/>
      <c r="JLY65" s="31"/>
      <c r="JLZ65" s="76"/>
      <c r="JMA65" s="31"/>
      <c r="JMB65" s="76"/>
      <c r="JMC65" s="31"/>
      <c r="JMD65" s="76"/>
      <c r="JME65" s="31"/>
      <c r="JMF65" s="76"/>
      <c r="JMG65" s="31"/>
      <c r="JMH65" s="76"/>
      <c r="JMI65" s="31"/>
      <c r="JMJ65" s="76"/>
      <c r="JMK65" s="24"/>
      <c r="JML65" s="76"/>
      <c r="JMM65" s="31"/>
      <c r="JMN65" s="76"/>
      <c r="JMO65" s="31"/>
      <c r="JMP65" s="76"/>
      <c r="JMQ65" s="31"/>
      <c r="JMR65" s="76"/>
      <c r="JMS65" s="31"/>
      <c r="JMT65" s="76"/>
      <c r="JMU65" s="24"/>
      <c r="JMV65" s="76"/>
      <c r="JMW65" s="31"/>
      <c r="JMX65" s="76"/>
      <c r="JMY65" s="31"/>
      <c r="JMZ65" s="76"/>
      <c r="JNA65" s="31"/>
      <c r="JNB65" s="76"/>
      <c r="JNC65" s="24"/>
      <c r="JND65" s="75"/>
      <c r="JNE65" s="75"/>
      <c r="JNF65" s="75"/>
      <c r="JNG65" s="35"/>
      <c r="JNH65" s="76"/>
      <c r="JNI65" s="35"/>
      <c r="JNJ65" s="76"/>
      <c r="JNK65" s="26"/>
      <c r="JNL65" s="76"/>
      <c r="JNM65" s="26"/>
      <c r="JNN65" s="76"/>
      <c r="JNO65" s="26"/>
      <c r="JNP65" s="76"/>
      <c r="JNQ65" s="26"/>
      <c r="JNR65" s="76"/>
      <c r="JNS65" s="26"/>
      <c r="JNT65" s="76"/>
      <c r="JNU65" s="26"/>
      <c r="JNV65" s="76"/>
      <c r="JNW65" s="26"/>
      <c r="JNX65" s="76"/>
      <c r="JNY65" s="31"/>
      <c r="JNZ65" s="76"/>
      <c r="JOA65" s="31"/>
      <c r="JOB65" s="76"/>
      <c r="JOC65" s="31"/>
      <c r="JOD65" s="76"/>
      <c r="JOE65" s="31"/>
      <c r="JOF65" s="76"/>
      <c r="JOG65" s="31"/>
      <c r="JOH65" s="76"/>
      <c r="JOI65" s="31"/>
      <c r="JOJ65" s="76"/>
      <c r="JOK65" s="31"/>
      <c r="JOL65" s="76"/>
      <c r="JOM65" s="31"/>
      <c r="JON65" s="76"/>
      <c r="JOO65" s="31"/>
      <c r="JOP65" s="76"/>
      <c r="JOQ65" s="31"/>
      <c r="JOR65" s="76"/>
      <c r="JOS65" s="31"/>
      <c r="JOT65" s="77"/>
      <c r="JOU65" s="31"/>
      <c r="JOV65" s="76"/>
      <c r="JOW65" s="31"/>
      <c r="JOX65" s="76"/>
      <c r="JOY65" s="31"/>
      <c r="JOZ65" s="76"/>
      <c r="JPA65" s="31"/>
      <c r="JPB65" s="76"/>
      <c r="JPC65" s="31"/>
      <c r="JPD65" s="76"/>
      <c r="JPE65" s="31"/>
      <c r="JPF65" s="76"/>
      <c r="JPG65" s="31"/>
      <c r="JPH65" s="76"/>
      <c r="JPI65" s="24"/>
      <c r="JPJ65" s="76"/>
      <c r="JPK65" s="31"/>
      <c r="JPL65" s="76"/>
      <c r="JPM65" s="31"/>
      <c r="JPN65" s="76"/>
      <c r="JPO65" s="31"/>
      <c r="JPP65" s="76"/>
      <c r="JPQ65" s="31"/>
      <c r="JPR65" s="76"/>
      <c r="JPS65" s="24"/>
      <c r="JPT65" s="76"/>
      <c r="JPU65" s="31"/>
      <c r="JPV65" s="76"/>
      <c r="JPW65" s="31"/>
      <c r="JPX65" s="76"/>
      <c r="JPY65" s="31"/>
      <c r="JPZ65" s="76"/>
      <c r="JQA65" s="24"/>
      <c r="JQB65" s="75"/>
      <c r="JQC65" s="75"/>
      <c r="JQD65" s="75"/>
      <c r="JQE65" s="35"/>
      <c r="JQF65" s="76"/>
      <c r="JQG65" s="35"/>
      <c r="JQH65" s="76"/>
      <c r="JQI65" s="26"/>
      <c r="JQJ65" s="76"/>
      <c r="JQK65" s="26"/>
      <c r="JQL65" s="76"/>
      <c r="JQM65" s="26"/>
      <c r="JQN65" s="76"/>
      <c r="JQO65" s="26"/>
      <c r="JQP65" s="76"/>
      <c r="JQQ65" s="26"/>
      <c r="JQR65" s="76"/>
      <c r="JQS65" s="26"/>
      <c r="JQT65" s="76"/>
      <c r="JQU65" s="26"/>
      <c r="JQV65" s="76"/>
      <c r="JQW65" s="31"/>
      <c r="JQX65" s="76"/>
      <c r="JQY65" s="31"/>
      <c r="JQZ65" s="76"/>
      <c r="JRA65" s="31"/>
      <c r="JRB65" s="76"/>
      <c r="JRC65" s="31"/>
      <c r="JRD65" s="76"/>
      <c r="JRE65" s="31"/>
      <c r="JRF65" s="76"/>
      <c r="JRG65" s="31"/>
      <c r="JRH65" s="76"/>
      <c r="JRI65" s="31"/>
      <c r="JRJ65" s="76"/>
      <c r="JRK65" s="31"/>
      <c r="JRL65" s="76"/>
      <c r="JRM65" s="31"/>
      <c r="JRN65" s="76"/>
      <c r="JRO65" s="31"/>
      <c r="JRP65" s="76"/>
      <c r="JRQ65" s="31"/>
      <c r="JRR65" s="77"/>
      <c r="JRS65" s="31"/>
      <c r="JRT65" s="76"/>
      <c r="JRU65" s="31"/>
      <c r="JRV65" s="76"/>
      <c r="JRW65" s="31"/>
      <c r="JRX65" s="76"/>
      <c r="JRY65" s="31"/>
      <c r="JRZ65" s="76"/>
      <c r="JSA65" s="31"/>
      <c r="JSB65" s="76"/>
      <c r="JSC65" s="31"/>
      <c r="JSD65" s="76"/>
      <c r="JSE65" s="31"/>
      <c r="JSF65" s="76"/>
      <c r="JSG65" s="24"/>
      <c r="JSH65" s="76"/>
      <c r="JSI65" s="31"/>
      <c r="JSJ65" s="76"/>
      <c r="JSK65" s="31"/>
      <c r="JSL65" s="76"/>
      <c r="JSM65" s="31"/>
      <c r="JSN65" s="76"/>
      <c r="JSO65" s="31"/>
      <c r="JSP65" s="76"/>
      <c r="JSQ65" s="24"/>
      <c r="JSR65" s="76"/>
      <c r="JSS65" s="31"/>
      <c r="JST65" s="76"/>
      <c r="JSU65" s="31"/>
      <c r="JSV65" s="76"/>
      <c r="JSW65" s="31"/>
      <c r="JSX65" s="76"/>
      <c r="JSY65" s="24"/>
      <c r="JSZ65" s="75"/>
      <c r="JTA65" s="75"/>
      <c r="JTB65" s="75"/>
      <c r="JTC65" s="35"/>
      <c r="JTD65" s="76"/>
      <c r="JTE65" s="35"/>
      <c r="JTF65" s="76"/>
      <c r="JTG65" s="26"/>
      <c r="JTH65" s="76"/>
      <c r="JTI65" s="26"/>
      <c r="JTJ65" s="76"/>
      <c r="JTK65" s="26"/>
      <c r="JTL65" s="76"/>
      <c r="JTM65" s="26"/>
      <c r="JTN65" s="76"/>
      <c r="JTO65" s="26"/>
      <c r="JTP65" s="76"/>
      <c r="JTQ65" s="26"/>
      <c r="JTR65" s="76"/>
      <c r="JTS65" s="26"/>
      <c r="JTT65" s="76"/>
      <c r="JTU65" s="31"/>
      <c r="JTV65" s="76"/>
      <c r="JTW65" s="31"/>
      <c r="JTX65" s="76"/>
      <c r="JTY65" s="31"/>
      <c r="JTZ65" s="76"/>
      <c r="JUA65" s="31"/>
      <c r="JUB65" s="76"/>
      <c r="JUC65" s="31"/>
      <c r="JUD65" s="76"/>
      <c r="JUE65" s="31"/>
      <c r="JUF65" s="76"/>
      <c r="JUG65" s="31"/>
      <c r="JUH65" s="76"/>
      <c r="JUI65" s="31"/>
      <c r="JUJ65" s="76"/>
      <c r="JUK65" s="31"/>
      <c r="JUL65" s="76"/>
      <c r="JUM65" s="31"/>
      <c r="JUN65" s="76"/>
      <c r="JUO65" s="31"/>
      <c r="JUP65" s="77"/>
      <c r="JUQ65" s="31"/>
      <c r="JUR65" s="76"/>
      <c r="JUS65" s="31"/>
      <c r="JUT65" s="76"/>
      <c r="JUU65" s="31"/>
      <c r="JUV65" s="76"/>
      <c r="JUW65" s="31"/>
      <c r="JUX65" s="76"/>
      <c r="JUY65" s="31"/>
      <c r="JUZ65" s="76"/>
      <c r="JVA65" s="31"/>
      <c r="JVB65" s="76"/>
      <c r="JVC65" s="31"/>
      <c r="JVD65" s="76"/>
      <c r="JVE65" s="24"/>
      <c r="JVF65" s="76"/>
      <c r="JVG65" s="31"/>
      <c r="JVH65" s="76"/>
      <c r="JVI65" s="31"/>
      <c r="JVJ65" s="76"/>
      <c r="JVK65" s="31"/>
      <c r="JVL65" s="76"/>
      <c r="JVM65" s="31"/>
      <c r="JVN65" s="76"/>
      <c r="JVO65" s="24"/>
      <c r="JVP65" s="76"/>
      <c r="JVQ65" s="31"/>
      <c r="JVR65" s="76"/>
      <c r="JVS65" s="31"/>
      <c r="JVT65" s="76"/>
      <c r="JVU65" s="31"/>
      <c r="JVV65" s="76"/>
      <c r="JVW65" s="24"/>
      <c r="JVX65" s="75"/>
      <c r="JVY65" s="75"/>
      <c r="JVZ65" s="75"/>
      <c r="JWA65" s="35"/>
      <c r="JWB65" s="76"/>
      <c r="JWC65" s="35"/>
      <c r="JWD65" s="76"/>
      <c r="JWE65" s="26"/>
      <c r="JWF65" s="76"/>
      <c r="JWG65" s="26"/>
      <c r="JWH65" s="76"/>
      <c r="JWI65" s="26"/>
      <c r="JWJ65" s="76"/>
      <c r="JWK65" s="26"/>
      <c r="JWL65" s="76"/>
      <c r="JWM65" s="26"/>
      <c r="JWN65" s="76"/>
      <c r="JWO65" s="26"/>
      <c r="JWP65" s="76"/>
      <c r="JWQ65" s="26"/>
      <c r="JWR65" s="76"/>
      <c r="JWS65" s="31"/>
      <c r="JWT65" s="76"/>
      <c r="JWU65" s="31"/>
      <c r="JWV65" s="76"/>
      <c r="JWW65" s="31"/>
      <c r="JWX65" s="76"/>
      <c r="JWY65" s="31"/>
      <c r="JWZ65" s="76"/>
      <c r="JXA65" s="31"/>
      <c r="JXB65" s="76"/>
      <c r="JXC65" s="31"/>
      <c r="JXD65" s="76"/>
      <c r="JXE65" s="31"/>
      <c r="JXF65" s="76"/>
      <c r="JXG65" s="31"/>
      <c r="JXH65" s="76"/>
      <c r="JXI65" s="31"/>
      <c r="JXJ65" s="76"/>
      <c r="JXK65" s="31"/>
      <c r="JXL65" s="76"/>
      <c r="JXM65" s="31"/>
      <c r="JXN65" s="77"/>
      <c r="JXO65" s="31"/>
      <c r="JXP65" s="76"/>
      <c r="JXQ65" s="31"/>
      <c r="JXR65" s="76"/>
      <c r="JXS65" s="31"/>
      <c r="JXT65" s="76"/>
      <c r="JXU65" s="31"/>
      <c r="JXV65" s="76"/>
      <c r="JXW65" s="31"/>
      <c r="JXX65" s="76"/>
      <c r="JXY65" s="31"/>
      <c r="JXZ65" s="76"/>
      <c r="JYA65" s="31"/>
      <c r="JYB65" s="76"/>
      <c r="JYC65" s="24"/>
      <c r="JYD65" s="76"/>
      <c r="JYE65" s="31"/>
      <c r="JYF65" s="76"/>
      <c r="JYG65" s="31"/>
      <c r="JYH65" s="76"/>
      <c r="JYI65" s="31"/>
      <c r="JYJ65" s="76"/>
      <c r="JYK65" s="31"/>
      <c r="JYL65" s="76"/>
      <c r="JYM65" s="24"/>
      <c r="JYN65" s="76"/>
      <c r="JYO65" s="31"/>
      <c r="JYP65" s="76"/>
      <c r="JYQ65" s="31"/>
      <c r="JYR65" s="76"/>
      <c r="JYS65" s="31"/>
      <c r="JYT65" s="76"/>
      <c r="JYU65" s="24"/>
      <c r="JYV65" s="75"/>
      <c r="JYW65" s="75"/>
      <c r="JYX65" s="75"/>
      <c r="JYY65" s="35"/>
      <c r="JYZ65" s="76"/>
      <c r="JZA65" s="35"/>
      <c r="JZB65" s="76"/>
      <c r="JZC65" s="26"/>
      <c r="JZD65" s="76"/>
      <c r="JZE65" s="26"/>
      <c r="JZF65" s="76"/>
      <c r="JZG65" s="26"/>
      <c r="JZH65" s="76"/>
      <c r="JZI65" s="26"/>
      <c r="JZJ65" s="76"/>
      <c r="JZK65" s="26"/>
      <c r="JZL65" s="76"/>
      <c r="JZM65" s="26"/>
      <c r="JZN65" s="76"/>
      <c r="JZO65" s="26"/>
      <c r="JZP65" s="76"/>
      <c r="JZQ65" s="31"/>
      <c r="JZR65" s="76"/>
      <c r="JZS65" s="31"/>
      <c r="JZT65" s="76"/>
      <c r="JZU65" s="31"/>
      <c r="JZV65" s="76"/>
      <c r="JZW65" s="31"/>
      <c r="JZX65" s="76"/>
      <c r="JZY65" s="31"/>
      <c r="JZZ65" s="76"/>
      <c r="KAA65" s="31"/>
      <c r="KAB65" s="76"/>
      <c r="KAC65" s="31"/>
      <c r="KAD65" s="76"/>
      <c r="KAE65" s="31"/>
      <c r="KAF65" s="76"/>
      <c r="KAG65" s="31"/>
      <c r="KAH65" s="76"/>
      <c r="KAI65" s="31"/>
      <c r="KAJ65" s="76"/>
      <c r="KAK65" s="31"/>
      <c r="KAL65" s="77"/>
      <c r="KAM65" s="31"/>
      <c r="KAN65" s="76"/>
      <c r="KAO65" s="31"/>
      <c r="KAP65" s="76"/>
      <c r="KAQ65" s="31"/>
      <c r="KAR65" s="76"/>
      <c r="KAS65" s="31"/>
      <c r="KAT65" s="76"/>
      <c r="KAU65" s="31"/>
      <c r="KAV65" s="76"/>
      <c r="KAW65" s="31"/>
      <c r="KAX65" s="76"/>
      <c r="KAY65" s="31"/>
      <c r="KAZ65" s="76"/>
      <c r="KBA65" s="24"/>
      <c r="KBB65" s="76"/>
      <c r="KBC65" s="31"/>
      <c r="KBD65" s="76"/>
      <c r="KBE65" s="31"/>
      <c r="KBF65" s="76"/>
      <c r="KBG65" s="31"/>
      <c r="KBH65" s="76"/>
      <c r="KBI65" s="31"/>
      <c r="KBJ65" s="76"/>
      <c r="KBK65" s="24"/>
      <c r="KBL65" s="76"/>
      <c r="KBM65" s="31"/>
      <c r="KBN65" s="76"/>
      <c r="KBO65" s="31"/>
      <c r="KBP65" s="76"/>
      <c r="KBQ65" s="31"/>
      <c r="KBR65" s="76"/>
      <c r="KBS65" s="24"/>
      <c r="KBT65" s="75"/>
      <c r="KBU65" s="75"/>
      <c r="KBV65" s="75"/>
      <c r="KBW65" s="35"/>
      <c r="KBX65" s="76"/>
      <c r="KBY65" s="35"/>
      <c r="KBZ65" s="76"/>
      <c r="KCA65" s="26"/>
      <c r="KCB65" s="76"/>
      <c r="KCC65" s="26"/>
      <c r="KCD65" s="76"/>
      <c r="KCE65" s="26"/>
      <c r="KCF65" s="76"/>
      <c r="KCG65" s="26"/>
      <c r="KCH65" s="76"/>
      <c r="KCI65" s="26"/>
      <c r="KCJ65" s="76"/>
      <c r="KCK65" s="26"/>
      <c r="KCL65" s="76"/>
      <c r="KCM65" s="26"/>
      <c r="KCN65" s="76"/>
      <c r="KCO65" s="31"/>
      <c r="KCP65" s="76"/>
      <c r="KCQ65" s="31"/>
      <c r="KCR65" s="76"/>
      <c r="KCS65" s="31"/>
      <c r="KCT65" s="76"/>
      <c r="KCU65" s="31"/>
      <c r="KCV65" s="76"/>
      <c r="KCW65" s="31"/>
      <c r="KCX65" s="76"/>
      <c r="KCY65" s="31"/>
      <c r="KCZ65" s="76"/>
      <c r="KDA65" s="31"/>
      <c r="KDB65" s="76"/>
      <c r="KDC65" s="31"/>
      <c r="KDD65" s="76"/>
      <c r="KDE65" s="31"/>
      <c r="KDF65" s="76"/>
      <c r="KDG65" s="31"/>
      <c r="KDH65" s="76"/>
      <c r="KDI65" s="31"/>
      <c r="KDJ65" s="77"/>
      <c r="KDK65" s="31"/>
      <c r="KDL65" s="76"/>
      <c r="KDM65" s="31"/>
      <c r="KDN65" s="76"/>
      <c r="KDO65" s="31"/>
      <c r="KDP65" s="76"/>
      <c r="KDQ65" s="31"/>
      <c r="KDR65" s="76"/>
      <c r="KDS65" s="31"/>
      <c r="KDT65" s="76"/>
      <c r="KDU65" s="31"/>
      <c r="KDV65" s="76"/>
      <c r="KDW65" s="31"/>
      <c r="KDX65" s="76"/>
      <c r="KDY65" s="24"/>
      <c r="KDZ65" s="76"/>
      <c r="KEA65" s="31"/>
      <c r="KEB65" s="76"/>
      <c r="KEC65" s="31"/>
      <c r="KED65" s="76"/>
      <c r="KEE65" s="31"/>
      <c r="KEF65" s="76"/>
      <c r="KEG65" s="31"/>
      <c r="KEH65" s="76"/>
      <c r="KEI65" s="24"/>
      <c r="KEJ65" s="76"/>
      <c r="KEK65" s="31"/>
      <c r="KEL65" s="76"/>
      <c r="KEM65" s="31"/>
      <c r="KEN65" s="76"/>
      <c r="KEO65" s="31"/>
      <c r="KEP65" s="76"/>
      <c r="KEQ65" s="24"/>
      <c r="KER65" s="75"/>
      <c r="KES65" s="75"/>
      <c r="KET65" s="75"/>
      <c r="KEU65" s="35"/>
      <c r="KEV65" s="76"/>
      <c r="KEW65" s="35"/>
      <c r="KEX65" s="76"/>
      <c r="KEY65" s="26"/>
      <c r="KEZ65" s="76"/>
      <c r="KFA65" s="26"/>
      <c r="KFB65" s="76"/>
      <c r="KFC65" s="26"/>
      <c r="KFD65" s="76"/>
      <c r="KFE65" s="26"/>
      <c r="KFF65" s="76"/>
      <c r="KFG65" s="26"/>
      <c r="KFH65" s="76"/>
      <c r="KFI65" s="26"/>
      <c r="KFJ65" s="76"/>
      <c r="KFK65" s="26"/>
      <c r="KFL65" s="76"/>
      <c r="KFM65" s="31"/>
      <c r="KFN65" s="76"/>
      <c r="KFO65" s="31"/>
      <c r="KFP65" s="76"/>
      <c r="KFQ65" s="31"/>
      <c r="KFR65" s="76"/>
      <c r="KFS65" s="31"/>
      <c r="KFT65" s="76"/>
      <c r="KFU65" s="31"/>
      <c r="KFV65" s="76"/>
      <c r="KFW65" s="31"/>
      <c r="KFX65" s="76"/>
      <c r="KFY65" s="31"/>
      <c r="KFZ65" s="76"/>
      <c r="KGA65" s="31"/>
      <c r="KGB65" s="76"/>
      <c r="KGC65" s="31"/>
      <c r="KGD65" s="76"/>
      <c r="KGE65" s="31"/>
      <c r="KGF65" s="76"/>
      <c r="KGG65" s="31"/>
      <c r="KGH65" s="77"/>
      <c r="KGI65" s="31"/>
      <c r="KGJ65" s="76"/>
      <c r="KGK65" s="31"/>
      <c r="KGL65" s="76"/>
      <c r="KGM65" s="31"/>
      <c r="KGN65" s="76"/>
      <c r="KGO65" s="31"/>
      <c r="KGP65" s="76"/>
      <c r="KGQ65" s="31"/>
      <c r="KGR65" s="76"/>
      <c r="KGS65" s="31"/>
      <c r="KGT65" s="76"/>
      <c r="KGU65" s="31"/>
      <c r="KGV65" s="76"/>
      <c r="KGW65" s="24"/>
      <c r="KGX65" s="76"/>
      <c r="KGY65" s="31"/>
      <c r="KGZ65" s="76"/>
      <c r="KHA65" s="31"/>
      <c r="KHB65" s="76"/>
      <c r="KHC65" s="31"/>
      <c r="KHD65" s="76"/>
      <c r="KHE65" s="31"/>
      <c r="KHF65" s="76"/>
      <c r="KHG65" s="24"/>
      <c r="KHH65" s="76"/>
      <c r="KHI65" s="31"/>
      <c r="KHJ65" s="76"/>
      <c r="KHK65" s="31"/>
      <c r="KHL65" s="76"/>
      <c r="KHM65" s="31"/>
      <c r="KHN65" s="76"/>
      <c r="KHO65" s="24"/>
      <c r="KHP65" s="75"/>
      <c r="KHQ65" s="75"/>
      <c r="KHR65" s="75"/>
      <c r="KHS65" s="35"/>
      <c r="KHT65" s="76"/>
      <c r="KHU65" s="35"/>
      <c r="KHV65" s="76"/>
      <c r="KHW65" s="26"/>
      <c r="KHX65" s="76"/>
      <c r="KHY65" s="26"/>
      <c r="KHZ65" s="76"/>
      <c r="KIA65" s="26"/>
      <c r="KIB65" s="76"/>
      <c r="KIC65" s="26"/>
      <c r="KID65" s="76"/>
      <c r="KIE65" s="26"/>
      <c r="KIF65" s="76"/>
      <c r="KIG65" s="26"/>
      <c r="KIH65" s="76"/>
      <c r="KII65" s="26"/>
      <c r="KIJ65" s="76"/>
      <c r="KIK65" s="31"/>
      <c r="KIL65" s="76"/>
      <c r="KIM65" s="31"/>
      <c r="KIN65" s="76"/>
      <c r="KIO65" s="31"/>
      <c r="KIP65" s="76"/>
      <c r="KIQ65" s="31"/>
      <c r="KIR65" s="76"/>
      <c r="KIS65" s="31"/>
      <c r="KIT65" s="76"/>
      <c r="KIU65" s="31"/>
      <c r="KIV65" s="76"/>
      <c r="KIW65" s="31"/>
      <c r="KIX65" s="76"/>
      <c r="KIY65" s="31"/>
      <c r="KIZ65" s="76"/>
      <c r="KJA65" s="31"/>
      <c r="KJB65" s="76"/>
      <c r="KJC65" s="31"/>
      <c r="KJD65" s="76"/>
      <c r="KJE65" s="31"/>
      <c r="KJF65" s="77"/>
      <c r="KJG65" s="31"/>
      <c r="KJH65" s="76"/>
      <c r="KJI65" s="31"/>
      <c r="KJJ65" s="76"/>
      <c r="KJK65" s="31"/>
      <c r="KJL65" s="76"/>
      <c r="KJM65" s="31"/>
      <c r="KJN65" s="76"/>
      <c r="KJO65" s="31"/>
      <c r="KJP65" s="76"/>
      <c r="KJQ65" s="31"/>
      <c r="KJR65" s="76"/>
      <c r="KJS65" s="31"/>
      <c r="KJT65" s="76"/>
      <c r="KJU65" s="24"/>
      <c r="KJV65" s="76"/>
      <c r="KJW65" s="31"/>
      <c r="KJX65" s="76"/>
      <c r="KJY65" s="31"/>
      <c r="KJZ65" s="76"/>
      <c r="KKA65" s="31"/>
      <c r="KKB65" s="76"/>
      <c r="KKC65" s="31"/>
      <c r="KKD65" s="76"/>
      <c r="KKE65" s="24"/>
      <c r="KKF65" s="76"/>
      <c r="KKG65" s="31"/>
      <c r="KKH65" s="76"/>
      <c r="KKI65" s="31"/>
      <c r="KKJ65" s="76"/>
      <c r="KKK65" s="31"/>
      <c r="KKL65" s="76"/>
      <c r="KKM65" s="24"/>
      <c r="KKN65" s="75"/>
      <c r="KKO65" s="75"/>
      <c r="KKP65" s="75"/>
      <c r="KKQ65" s="35"/>
      <c r="KKR65" s="76"/>
      <c r="KKS65" s="35"/>
      <c r="KKT65" s="76"/>
      <c r="KKU65" s="26"/>
      <c r="KKV65" s="76"/>
      <c r="KKW65" s="26"/>
      <c r="KKX65" s="76"/>
      <c r="KKY65" s="26"/>
      <c r="KKZ65" s="76"/>
      <c r="KLA65" s="26"/>
      <c r="KLB65" s="76"/>
      <c r="KLC65" s="26"/>
      <c r="KLD65" s="76"/>
      <c r="KLE65" s="26"/>
      <c r="KLF65" s="76"/>
      <c r="KLG65" s="26"/>
      <c r="KLH65" s="76"/>
      <c r="KLI65" s="31"/>
      <c r="KLJ65" s="76"/>
      <c r="KLK65" s="31"/>
      <c r="KLL65" s="76"/>
      <c r="KLM65" s="31"/>
      <c r="KLN65" s="76"/>
      <c r="KLO65" s="31"/>
      <c r="KLP65" s="76"/>
      <c r="KLQ65" s="31"/>
      <c r="KLR65" s="76"/>
      <c r="KLS65" s="31"/>
      <c r="KLT65" s="76"/>
      <c r="KLU65" s="31"/>
      <c r="KLV65" s="76"/>
      <c r="KLW65" s="31"/>
      <c r="KLX65" s="76"/>
      <c r="KLY65" s="31"/>
      <c r="KLZ65" s="76"/>
      <c r="KMA65" s="31"/>
      <c r="KMB65" s="76"/>
      <c r="KMC65" s="31"/>
      <c r="KMD65" s="77"/>
      <c r="KME65" s="31"/>
      <c r="KMF65" s="76"/>
      <c r="KMG65" s="31"/>
      <c r="KMH65" s="76"/>
      <c r="KMI65" s="31"/>
      <c r="KMJ65" s="76"/>
      <c r="KMK65" s="31"/>
      <c r="KML65" s="76"/>
      <c r="KMM65" s="31"/>
      <c r="KMN65" s="76"/>
      <c r="KMO65" s="31"/>
      <c r="KMP65" s="76"/>
      <c r="KMQ65" s="31"/>
      <c r="KMR65" s="76"/>
      <c r="KMS65" s="24"/>
      <c r="KMT65" s="76"/>
      <c r="KMU65" s="31"/>
      <c r="KMV65" s="76"/>
      <c r="KMW65" s="31"/>
      <c r="KMX65" s="76"/>
      <c r="KMY65" s="31"/>
      <c r="KMZ65" s="76"/>
      <c r="KNA65" s="31"/>
      <c r="KNB65" s="76"/>
      <c r="KNC65" s="24"/>
      <c r="KND65" s="76"/>
      <c r="KNE65" s="31"/>
      <c r="KNF65" s="76"/>
      <c r="KNG65" s="31"/>
      <c r="KNH65" s="76"/>
      <c r="KNI65" s="31"/>
      <c r="KNJ65" s="76"/>
      <c r="KNK65" s="24"/>
      <c r="KNL65" s="75"/>
      <c r="KNM65" s="75"/>
      <c r="KNN65" s="75"/>
      <c r="KNO65" s="35"/>
      <c r="KNP65" s="76"/>
      <c r="KNQ65" s="35"/>
      <c r="KNR65" s="76"/>
      <c r="KNS65" s="26"/>
      <c r="KNT65" s="76"/>
      <c r="KNU65" s="26"/>
      <c r="KNV65" s="76"/>
      <c r="KNW65" s="26"/>
      <c r="KNX65" s="76"/>
      <c r="KNY65" s="26"/>
      <c r="KNZ65" s="76"/>
      <c r="KOA65" s="26"/>
      <c r="KOB65" s="76"/>
      <c r="KOC65" s="26"/>
      <c r="KOD65" s="76"/>
      <c r="KOE65" s="26"/>
      <c r="KOF65" s="76"/>
      <c r="KOG65" s="31"/>
      <c r="KOH65" s="76"/>
      <c r="KOI65" s="31"/>
      <c r="KOJ65" s="76"/>
      <c r="KOK65" s="31"/>
      <c r="KOL65" s="76"/>
      <c r="KOM65" s="31"/>
      <c r="KON65" s="76"/>
      <c r="KOO65" s="31"/>
      <c r="KOP65" s="76"/>
      <c r="KOQ65" s="31"/>
      <c r="KOR65" s="76"/>
      <c r="KOS65" s="31"/>
      <c r="KOT65" s="76"/>
      <c r="KOU65" s="31"/>
      <c r="KOV65" s="76"/>
      <c r="KOW65" s="31"/>
      <c r="KOX65" s="76"/>
      <c r="KOY65" s="31"/>
      <c r="KOZ65" s="76"/>
      <c r="KPA65" s="31"/>
      <c r="KPB65" s="77"/>
      <c r="KPC65" s="31"/>
      <c r="KPD65" s="76"/>
      <c r="KPE65" s="31"/>
      <c r="KPF65" s="76"/>
      <c r="KPG65" s="31"/>
      <c r="KPH65" s="76"/>
      <c r="KPI65" s="31"/>
      <c r="KPJ65" s="76"/>
      <c r="KPK65" s="31"/>
      <c r="KPL65" s="76"/>
      <c r="KPM65" s="31"/>
      <c r="KPN65" s="76"/>
      <c r="KPO65" s="31"/>
      <c r="KPP65" s="76"/>
      <c r="KPQ65" s="24"/>
      <c r="KPR65" s="76"/>
      <c r="KPS65" s="31"/>
      <c r="KPT65" s="76"/>
      <c r="KPU65" s="31"/>
      <c r="KPV65" s="76"/>
      <c r="KPW65" s="31"/>
      <c r="KPX65" s="76"/>
      <c r="KPY65" s="31"/>
      <c r="KPZ65" s="76"/>
      <c r="KQA65" s="24"/>
      <c r="KQB65" s="76"/>
      <c r="KQC65" s="31"/>
      <c r="KQD65" s="76"/>
      <c r="KQE65" s="31"/>
      <c r="KQF65" s="76"/>
      <c r="KQG65" s="31"/>
      <c r="KQH65" s="76"/>
      <c r="KQI65" s="24"/>
      <c r="KQJ65" s="75"/>
      <c r="KQK65" s="75"/>
      <c r="KQL65" s="75"/>
      <c r="KQM65" s="35"/>
      <c r="KQN65" s="76"/>
      <c r="KQO65" s="35"/>
      <c r="KQP65" s="76"/>
      <c r="KQQ65" s="26"/>
      <c r="KQR65" s="76"/>
      <c r="KQS65" s="26"/>
      <c r="KQT65" s="76"/>
      <c r="KQU65" s="26"/>
      <c r="KQV65" s="76"/>
      <c r="KQW65" s="26"/>
      <c r="KQX65" s="76"/>
      <c r="KQY65" s="26"/>
      <c r="KQZ65" s="76"/>
      <c r="KRA65" s="26"/>
      <c r="KRB65" s="76"/>
      <c r="KRC65" s="26"/>
      <c r="KRD65" s="76"/>
      <c r="KRE65" s="31"/>
      <c r="KRF65" s="76"/>
      <c r="KRG65" s="31"/>
      <c r="KRH65" s="76"/>
      <c r="KRI65" s="31"/>
      <c r="KRJ65" s="76"/>
      <c r="KRK65" s="31"/>
      <c r="KRL65" s="76"/>
      <c r="KRM65" s="31"/>
      <c r="KRN65" s="76"/>
      <c r="KRO65" s="31"/>
      <c r="KRP65" s="76"/>
      <c r="KRQ65" s="31"/>
      <c r="KRR65" s="76"/>
      <c r="KRS65" s="31"/>
      <c r="KRT65" s="76"/>
      <c r="KRU65" s="31"/>
      <c r="KRV65" s="76"/>
      <c r="KRW65" s="31"/>
      <c r="KRX65" s="76"/>
      <c r="KRY65" s="31"/>
      <c r="KRZ65" s="77"/>
      <c r="KSA65" s="31"/>
      <c r="KSB65" s="76"/>
      <c r="KSC65" s="31"/>
      <c r="KSD65" s="76"/>
      <c r="KSE65" s="31"/>
      <c r="KSF65" s="76"/>
      <c r="KSG65" s="31"/>
      <c r="KSH65" s="76"/>
      <c r="KSI65" s="31"/>
      <c r="KSJ65" s="76"/>
      <c r="KSK65" s="31"/>
      <c r="KSL65" s="76"/>
      <c r="KSM65" s="31"/>
      <c r="KSN65" s="76"/>
      <c r="KSO65" s="24"/>
      <c r="KSP65" s="76"/>
      <c r="KSQ65" s="31"/>
      <c r="KSR65" s="76"/>
      <c r="KSS65" s="31"/>
      <c r="KST65" s="76"/>
      <c r="KSU65" s="31"/>
      <c r="KSV65" s="76"/>
      <c r="KSW65" s="31"/>
      <c r="KSX65" s="76"/>
      <c r="KSY65" s="24"/>
      <c r="KSZ65" s="76"/>
      <c r="KTA65" s="31"/>
      <c r="KTB65" s="76"/>
      <c r="KTC65" s="31"/>
      <c r="KTD65" s="76"/>
      <c r="KTE65" s="31"/>
      <c r="KTF65" s="76"/>
      <c r="KTG65" s="24"/>
      <c r="KTH65" s="75"/>
      <c r="KTI65" s="75"/>
      <c r="KTJ65" s="75"/>
      <c r="KTK65" s="35"/>
      <c r="KTL65" s="76"/>
      <c r="KTM65" s="35"/>
      <c r="KTN65" s="76"/>
      <c r="KTO65" s="26"/>
      <c r="KTP65" s="76"/>
      <c r="KTQ65" s="26"/>
      <c r="KTR65" s="76"/>
      <c r="KTS65" s="26"/>
      <c r="KTT65" s="76"/>
      <c r="KTU65" s="26"/>
      <c r="KTV65" s="76"/>
      <c r="KTW65" s="26"/>
      <c r="KTX65" s="76"/>
      <c r="KTY65" s="26"/>
      <c r="KTZ65" s="76"/>
      <c r="KUA65" s="26"/>
      <c r="KUB65" s="76"/>
      <c r="KUC65" s="31"/>
      <c r="KUD65" s="76"/>
      <c r="KUE65" s="31"/>
      <c r="KUF65" s="76"/>
      <c r="KUG65" s="31"/>
      <c r="KUH65" s="76"/>
      <c r="KUI65" s="31"/>
      <c r="KUJ65" s="76"/>
      <c r="KUK65" s="31"/>
      <c r="KUL65" s="76"/>
      <c r="KUM65" s="31"/>
      <c r="KUN65" s="76"/>
      <c r="KUO65" s="31"/>
      <c r="KUP65" s="76"/>
      <c r="KUQ65" s="31"/>
      <c r="KUR65" s="76"/>
      <c r="KUS65" s="31"/>
      <c r="KUT65" s="76"/>
      <c r="KUU65" s="31"/>
      <c r="KUV65" s="76"/>
      <c r="KUW65" s="31"/>
      <c r="KUX65" s="77"/>
      <c r="KUY65" s="31"/>
      <c r="KUZ65" s="76"/>
      <c r="KVA65" s="31"/>
      <c r="KVB65" s="76"/>
      <c r="KVC65" s="31"/>
      <c r="KVD65" s="76"/>
      <c r="KVE65" s="31"/>
      <c r="KVF65" s="76"/>
      <c r="KVG65" s="31"/>
      <c r="KVH65" s="76"/>
      <c r="KVI65" s="31"/>
      <c r="KVJ65" s="76"/>
      <c r="KVK65" s="31"/>
      <c r="KVL65" s="76"/>
      <c r="KVM65" s="24"/>
      <c r="KVN65" s="76"/>
      <c r="KVO65" s="31"/>
      <c r="KVP65" s="76"/>
      <c r="KVQ65" s="31"/>
      <c r="KVR65" s="76"/>
      <c r="KVS65" s="31"/>
      <c r="KVT65" s="76"/>
      <c r="KVU65" s="31"/>
      <c r="KVV65" s="76"/>
      <c r="KVW65" s="24"/>
      <c r="KVX65" s="76"/>
      <c r="KVY65" s="31"/>
      <c r="KVZ65" s="76"/>
      <c r="KWA65" s="31"/>
      <c r="KWB65" s="76"/>
      <c r="KWC65" s="31"/>
      <c r="KWD65" s="76"/>
      <c r="KWE65" s="24"/>
      <c r="KWF65" s="75"/>
      <c r="KWG65" s="75"/>
      <c r="KWH65" s="75"/>
      <c r="KWI65" s="35"/>
      <c r="KWJ65" s="76"/>
      <c r="KWK65" s="35"/>
      <c r="KWL65" s="76"/>
      <c r="KWM65" s="26"/>
      <c r="KWN65" s="76"/>
      <c r="KWO65" s="26"/>
      <c r="KWP65" s="76"/>
      <c r="KWQ65" s="26"/>
      <c r="KWR65" s="76"/>
      <c r="KWS65" s="26"/>
      <c r="KWT65" s="76"/>
      <c r="KWU65" s="26"/>
      <c r="KWV65" s="76"/>
      <c r="KWW65" s="26"/>
      <c r="KWX65" s="76"/>
      <c r="KWY65" s="26"/>
      <c r="KWZ65" s="76"/>
      <c r="KXA65" s="31"/>
      <c r="KXB65" s="76"/>
      <c r="KXC65" s="31"/>
      <c r="KXD65" s="76"/>
      <c r="KXE65" s="31"/>
      <c r="KXF65" s="76"/>
      <c r="KXG65" s="31"/>
      <c r="KXH65" s="76"/>
      <c r="KXI65" s="31"/>
      <c r="KXJ65" s="76"/>
      <c r="KXK65" s="31"/>
      <c r="KXL65" s="76"/>
      <c r="KXM65" s="31"/>
      <c r="KXN65" s="76"/>
      <c r="KXO65" s="31"/>
      <c r="KXP65" s="76"/>
      <c r="KXQ65" s="31"/>
      <c r="KXR65" s="76"/>
      <c r="KXS65" s="31"/>
      <c r="KXT65" s="76"/>
      <c r="KXU65" s="31"/>
      <c r="KXV65" s="77"/>
      <c r="KXW65" s="31"/>
      <c r="KXX65" s="76"/>
      <c r="KXY65" s="31"/>
      <c r="KXZ65" s="76"/>
      <c r="KYA65" s="31"/>
      <c r="KYB65" s="76"/>
      <c r="KYC65" s="31"/>
      <c r="KYD65" s="76"/>
      <c r="KYE65" s="31"/>
      <c r="KYF65" s="76"/>
      <c r="KYG65" s="31"/>
      <c r="KYH65" s="76"/>
      <c r="KYI65" s="31"/>
      <c r="KYJ65" s="76"/>
      <c r="KYK65" s="24"/>
      <c r="KYL65" s="76"/>
      <c r="KYM65" s="31"/>
      <c r="KYN65" s="76"/>
      <c r="KYO65" s="31"/>
      <c r="KYP65" s="76"/>
      <c r="KYQ65" s="31"/>
      <c r="KYR65" s="76"/>
      <c r="KYS65" s="31"/>
      <c r="KYT65" s="76"/>
      <c r="KYU65" s="24"/>
      <c r="KYV65" s="76"/>
      <c r="KYW65" s="31"/>
      <c r="KYX65" s="76"/>
      <c r="KYY65" s="31"/>
      <c r="KYZ65" s="76"/>
      <c r="KZA65" s="31"/>
      <c r="KZB65" s="76"/>
      <c r="KZC65" s="24"/>
      <c r="KZD65" s="75"/>
      <c r="KZE65" s="75"/>
      <c r="KZF65" s="75"/>
      <c r="KZG65" s="35"/>
      <c r="KZH65" s="76"/>
      <c r="KZI65" s="35"/>
      <c r="KZJ65" s="76"/>
      <c r="KZK65" s="26"/>
      <c r="KZL65" s="76"/>
      <c r="KZM65" s="26"/>
      <c r="KZN65" s="76"/>
      <c r="KZO65" s="26"/>
      <c r="KZP65" s="76"/>
      <c r="KZQ65" s="26"/>
      <c r="KZR65" s="76"/>
      <c r="KZS65" s="26"/>
      <c r="KZT65" s="76"/>
      <c r="KZU65" s="26"/>
      <c r="KZV65" s="76"/>
      <c r="KZW65" s="26"/>
      <c r="KZX65" s="76"/>
      <c r="KZY65" s="31"/>
      <c r="KZZ65" s="76"/>
      <c r="LAA65" s="31"/>
      <c r="LAB65" s="76"/>
      <c r="LAC65" s="31"/>
      <c r="LAD65" s="76"/>
      <c r="LAE65" s="31"/>
      <c r="LAF65" s="76"/>
      <c r="LAG65" s="31"/>
      <c r="LAH65" s="76"/>
      <c r="LAI65" s="31"/>
      <c r="LAJ65" s="76"/>
      <c r="LAK65" s="31"/>
      <c r="LAL65" s="76"/>
      <c r="LAM65" s="31"/>
      <c r="LAN65" s="76"/>
      <c r="LAO65" s="31"/>
      <c r="LAP65" s="76"/>
      <c r="LAQ65" s="31"/>
      <c r="LAR65" s="76"/>
      <c r="LAS65" s="31"/>
      <c r="LAT65" s="77"/>
      <c r="LAU65" s="31"/>
      <c r="LAV65" s="76"/>
      <c r="LAW65" s="31"/>
      <c r="LAX65" s="76"/>
      <c r="LAY65" s="31"/>
      <c r="LAZ65" s="76"/>
      <c r="LBA65" s="31"/>
      <c r="LBB65" s="76"/>
      <c r="LBC65" s="31"/>
      <c r="LBD65" s="76"/>
      <c r="LBE65" s="31"/>
      <c r="LBF65" s="76"/>
      <c r="LBG65" s="31"/>
      <c r="LBH65" s="76"/>
      <c r="LBI65" s="24"/>
      <c r="LBJ65" s="76"/>
      <c r="LBK65" s="31"/>
      <c r="LBL65" s="76"/>
      <c r="LBM65" s="31"/>
      <c r="LBN65" s="76"/>
      <c r="LBO65" s="31"/>
      <c r="LBP65" s="76"/>
      <c r="LBQ65" s="31"/>
      <c r="LBR65" s="76"/>
      <c r="LBS65" s="24"/>
      <c r="LBT65" s="76"/>
      <c r="LBU65" s="31"/>
      <c r="LBV65" s="76"/>
      <c r="LBW65" s="31"/>
      <c r="LBX65" s="76"/>
      <c r="LBY65" s="31"/>
      <c r="LBZ65" s="76"/>
      <c r="LCA65" s="24"/>
      <c r="LCB65" s="75"/>
      <c r="LCC65" s="75"/>
      <c r="LCD65" s="75"/>
      <c r="LCE65" s="35"/>
      <c r="LCF65" s="76"/>
      <c r="LCG65" s="35"/>
      <c r="LCH65" s="76"/>
      <c r="LCI65" s="26"/>
      <c r="LCJ65" s="76"/>
      <c r="LCK65" s="26"/>
      <c r="LCL65" s="76"/>
      <c r="LCM65" s="26"/>
      <c r="LCN65" s="76"/>
      <c r="LCO65" s="26"/>
      <c r="LCP65" s="76"/>
      <c r="LCQ65" s="26"/>
      <c r="LCR65" s="76"/>
      <c r="LCS65" s="26"/>
      <c r="LCT65" s="76"/>
      <c r="LCU65" s="26"/>
      <c r="LCV65" s="76"/>
      <c r="LCW65" s="31"/>
      <c r="LCX65" s="76"/>
      <c r="LCY65" s="31"/>
      <c r="LCZ65" s="76"/>
      <c r="LDA65" s="31"/>
      <c r="LDB65" s="76"/>
      <c r="LDC65" s="31"/>
      <c r="LDD65" s="76"/>
      <c r="LDE65" s="31"/>
      <c r="LDF65" s="76"/>
      <c r="LDG65" s="31"/>
      <c r="LDH65" s="76"/>
      <c r="LDI65" s="31"/>
      <c r="LDJ65" s="76"/>
      <c r="LDK65" s="31"/>
      <c r="LDL65" s="76"/>
      <c r="LDM65" s="31"/>
      <c r="LDN65" s="76"/>
      <c r="LDO65" s="31"/>
      <c r="LDP65" s="76"/>
      <c r="LDQ65" s="31"/>
      <c r="LDR65" s="77"/>
      <c r="LDS65" s="31"/>
      <c r="LDT65" s="76"/>
      <c r="LDU65" s="31"/>
      <c r="LDV65" s="76"/>
      <c r="LDW65" s="31"/>
      <c r="LDX65" s="76"/>
      <c r="LDY65" s="31"/>
      <c r="LDZ65" s="76"/>
      <c r="LEA65" s="31"/>
      <c r="LEB65" s="76"/>
      <c r="LEC65" s="31"/>
      <c r="LED65" s="76"/>
      <c r="LEE65" s="31"/>
      <c r="LEF65" s="76"/>
      <c r="LEG65" s="24"/>
      <c r="LEH65" s="76"/>
      <c r="LEI65" s="31"/>
      <c r="LEJ65" s="76"/>
      <c r="LEK65" s="31"/>
      <c r="LEL65" s="76"/>
      <c r="LEM65" s="31"/>
      <c r="LEN65" s="76"/>
      <c r="LEO65" s="31"/>
      <c r="LEP65" s="76"/>
      <c r="LEQ65" s="24"/>
      <c r="LER65" s="76"/>
      <c r="LES65" s="31"/>
      <c r="LET65" s="76"/>
      <c r="LEU65" s="31"/>
      <c r="LEV65" s="76"/>
      <c r="LEW65" s="31"/>
      <c r="LEX65" s="76"/>
      <c r="LEY65" s="24"/>
      <c r="LEZ65" s="75"/>
      <c r="LFA65" s="75"/>
      <c r="LFB65" s="75"/>
      <c r="LFC65" s="35"/>
      <c r="LFD65" s="76"/>
      <c r="LFE65" s="35"/>
      <c r="LFF65" s="76"/>
      <c r="LFG65" s="26"/>
      <c r="LFH65" s="76"/>
      <c r="LFI65" s="26"/>
      <c r="LFJ65" s="76"/>
      <c r="LFK65" s="26"/>
      <c r="LFL65" s="76"/>
      <c r="LFM65" s="26"/>
      <c r="LFN65" s="76"/>
      <c r="LFO65" s="26"/>
      <c r="LFP65" s="76"/>
      <c r="LFQ65" s="26"/>
      <c r="LFR65" s="76"/>
      <c r="LFS65" s="26"/>
      <c r="LFT65" s="76"/>
      <c r="LFU65" s="31"/>
      <c r="LFV65" s="76"/>
      <c r="LFW65" s="31"/>
      <c r="LFX65" s="76"/>
      <c r="LFY65" s="31"/>
      <c r="LFZ65" s="76"/>
      <c r="LGA65" s="31"/>
      <c r="LGB65" s="76"/>
      <c r="LGC65" s="31"/>
      <c r="LGD65" s="76"/>
      <c r="LGE65" s="31"/>
      <c r="LGF65" s="76"/>
      <c r="LGG65" s="31"/>
      <c r="LGH65" s="76"/>
      <c r="LGI65" s="31"/>
      <c r="LGJ65" s="76"/>
      <c r="LGK65" s="31"/>
      <c r="LGL65" s="76"/>
      <c r="LGM65" s="31"/>
      <c r="LGN65" s="76"/>
      <c r="LGO65" s="31"/>
      <c r="LGP65" s="77"/>
      <c r="LGQ65" s="31"/>
      <c r="LGR65" s="76"/>
      <c r="LGS65" s="31"/>
      <c r="LGT65" s="76"/>
      <c r="LGU65" s="31"/>
      <c r="LGV65" s="76"/>
      <c r="LGW65" s="31"/>
      <c r="LGX65" s="76"/>
      <c r="LGY65" s="31"/>
      <c r="LGZ65" s="76"/>
      <c r="LHA65" s="31"/>
      <c r="LHB65" s="76"/>
      <c r="LHC65" s="31"/>
      <c r="LHD65" s="76"/>
      <c r="LHE65" s="24"/>
      <c r="LHF65" s="76"/>
      <c r="LHG65" s="31"/>
      <c r="LHH65" s="76"/>
      <c r="LHI65" s="31"/>
      <c r="LHJ65" s="76"/>
      <c r="LHK65" s="31"/>
      <c r="LHL65" s="76"/>
      <c r="LHM65" s="31"/>
      <c r="LHN65" s="76"/>
      <c r="LHO65" s="24"/>
      <c r="LHP65" s="76"/>
      <c r="LHQ65" s="31"/>
      <c r="LHR65" s="76"/>
      <c r="LHS65" s="31"/>
      <c r="LHT65" s="76"/>
      <c r="LHU65" s="31"/>
      <c r="LHV65" s="76"/>
      <c r="LHW65" s="24"/>
      <c r="LHX65" s="75"/>
      <c r="LHY65" s="75"/>
      <c r="LHZ65" s="75"/>
      <c r="LIA65" s="35"/>
      <c r="LIB65" s="76"/>
      <c r="LIC65" s="35"/>
      <c r="LID65" s="76"/>
      <c r="LIE65" s="26"/>
      <c r="LIF65" s="76"/>
      <c r="LIG65" s="26"/>
      <c r="LIH65" s="76"/>
      <c r="LII65" s="26"/>
      <c r="LIJ65" s="76"/>
      <c r="LIK65" s="26"/>
      <c r="LIL65" s="76"/>
      <c r="LIM65" s="26"/>
      <c r="LIN65" s="76"/>
      <c r="LIO65" s="26"/>
      <c r="LIP65" s="76"/>
      <c r="LIQ65" s="26"/>
      <c r="LIR65" s="76"/>
      <c r="LIS65" s="31"/>
      <c r="LIT65" s="76"/>
      <c r="LIU65" s="31"/>
      <c r="LIV65" s="76"/>
      <c r="LIW65" s="31"/>
      <c r="LIX65" s="76"/>
      <c r="LIY65" s="31"/>
      <c r="LIZ65" s="76"/>
      <c r="LJA65" s="31"/>
      <c r="LJB65" s="76"/>
      <c r="LJC65" s="31"/>
      <c r="LJD65" s="76"/>
      <c r="LJE65" s="31"/>
      <c r="LJF65" s="76"/>
      <c r="LJG65" s="31"/>
      <c r="LJH65" s="76"/>
      <c r="LJI65" s="31"/>
      <c r="LJJ65" s="76"/>
      <c r="LJK65" s="31"/>
      <c r="LJL65" s="76"/>
      <c r="LJM65" s="31"/>
      <c r="LJN65" s="77"/>
      <c r="LJO65" s="31"/>
      <c r="LJP65" s="76"/>
      <c r="LJQ65" s="31"/>
      <c r="LJR65" s="76"/>
      <c r="LJS65" s="31"/>
      <c r="LJT65" s="76"/>
      <c r="LJU65" s="31"/>
      <c r="LJV65" s="76"/>
      <c r="LJW65" s="31"/>
      <c r="LJX65" s="76"/>
      <c r="LJY65" s="31"/>
      <c r="LJZ65" s="76"/>
      <c r="LKA65" s="31"/>
      <c r="LKB65" s="76"/>
      <c r="LKC65" s="24"/>
      <c r="LKD65" s="76"/>
      <c r="LKE65" s="31"/>
      <c r="LKF65" s="76"/>
      <c r="LKG65" s="31"/>
      <c r="LKH65" s="76"/>
      <c r="LKI65" s="31"/>
      <c r="LKJ65" s="76"/>
      <c r="LKK65" s="31"/>
      <c r="LKL65" s="76"/>
      <c r="LKM65" s="24"/>
      <c r="LKN65" s="76"/>
      <c r="LKO65" s="31"/>
      <c r="LKP65" s="76"/>
      <c r="LKQ65" s="31"/>
      <c r="LKR65" s="76"/>
      <c r="LKS65" s="31"/>
      <c r="LKT65" s="76"/>
      <c r="LKU65" s="24"/>
      <c r="LKV65" s="75"/>
      <c r="LKW65" s="75"/>
      <c r="LKX65" s="75"/>
      <c r="LKY65" s="35"/>
      <c r="LKZ65" s="76"/>
      <c r="LLA65" s="35"/>
      <c r="LLB65" s="76"/>
      <c r="LLC65" s="26"/>
      <c r="LLD65" s="76"/>
      <c r="LLE65" s="26"/>
      <c r="LLF65" s="76"/>
      <c r="LLG65" s="26"/>
      <c r="LLH65" s="76"/>
      <c r="LLI65" s="26"/>
      <c r="LLJ65" s="76"/>
      <c r="LLK65" s="26"/>
      <c r="LLL65" s="76"/>
      <c r="LLM65" s="26"/>
      <c r="LLN65" s="76"/>
      <c r="LLO65" s="26"/>
      <c r="LLP65" s="76"/>
      <c r="LLQ65" s="31"/>
      <c r="LLR65" s="76"/>
      <c r="LLS65" s="31"/>
      <c r="LLT65" s="76"/>
      <c r="LLU65" s="31"/>
      <c r="LLV65" s="76"/>
      <c r="LLW65" s="31"/>
      <c r="LLX65" s="76"/>
      <c r="LLY65" s="31"/>
      <c r="LLZ65" s="76"/>
      <c r="LMA65" s="31"/>
      <c r="LMB65" s="76"/>
      <c r="LMC65" s="31"/>
      <c r="LMD65" s="76"/>
      <c r="LME65" s="31"/>
      <c r="LMF65" s="76"/>
      <c r="LMG65" s="31"/>
      <c r="LMH65" s="76"/>
      <c r="LMI65" s="31"/>
      <c r="LMJ65" s="76"/>
      <c r="LMK65" s="31"/>
      <c r="LML65" s="77"/>
      <c r="LMM65" s="31"/>
      <c r="LMN65" s="76"/>
      <c r="LMO65" s="31"/>
      <c r="LMP65" s="76"/>
      <c r="LMQ65" s="31"/>
      <c r="LMR65" s="76"/>
      <c r="LMS65" s="31"/>
      <c r="LMT65" s="76"/>
      <c r="LMU65" s="31"/>
      <c r="LMV65" s="76"/>
      <c r="LMW65" s="31"/>
      <c r="LMX65" s="76"/>
      <c r="LMY65" s="31"/>
      <c r="LMZ65" s="76"/>
      <c r="LNA65" s="24"/>
      <c r="LNB65" s="76"/>
      <c r="LNC65" s="31"/>
      <c r="LND65" s="76"/>
      <c r="LNE65" s="31"/>
      <c r="LNF65" s="76"/>
      <c r="LNG65" s="31"/>
      <c r="LNH65" s="76"/>
      <c r="LNI65" s="31"/>
      <c r="LNJ65" s="76"/>
      <c r="LNK65" s="24"/>
      <c r="LNL65" s="76"/>
      <c r="LNM65" s="31"/>
      <c r="LNN65" s="76"/>
      <c r="LNO65" s="31"/>
      <c r="LNP65" s="76"/>
      <c r="LNQ65" s="31"/>
      <c r="LNR65" s="76"/>
      <c r="LNS65" s="24"/>
      <c r="LNT65" s="75"/>
      <c r="LNU65" s="75"/>
      <c r="LNV65" s="75"/>
      <c r="LNW65" s="35"/>
      <c r="LNX65" s="76"/>
      <c r="LNY65" s="35"/>
      <c r="LNZ65" s="76"/>
      <c r="LOA65" s="26"/>
      <c r="LOB65" s="76"/>
      <c r="LOC65" s="26"/>
      <c r="LOD65" s="76"/>
      <c r="LOE65" s="26"/>
      <c r="LOF65" s="76"/>
      <c r="LOG65" s="26"/>
      <c r="LOH65" s="76"/>
      <c r="LOI65" s="26"/>
      <c r="LOJ65" s="76"/>
      <c r="LOK65" s="26"/>
      <c r="LOL65" s="76"/>
      <c r="LOM65" s="26"/>
      <c r="LON65" s="76"/>
      <c r="LOO65" s="31"/>
      <c r="LOP65" s="76"/>
      <c r="LOQ65" s="31"/>
      <c r="LOR65" s="76"/>
      <c r="LOS65" s="31"/>
      <c r="LOT65" s="76"/>
      <c r="LOU65" s="31"/>
      <c r="LOV65" s="76"/>
      <c r="LOW65" s="31"/>
      <c r="LOX65" s="76"/>
      <c r="LOY65" s="31"/>
      <c r="LOZ65" s="76"/>
      <c r="LPA65" s="31"/>
      <c r="LPB65" s="76"/>
      <c r="LPC65" s="31"/>
      <c r="LPD65" s="76"/>
      <c r="LPE65" s="31"/>
      <c r="LPF65" s="76"/>
      <c r="LPG65" s="31"/>
      <c r="LPH65" s="76"/>
      <c r="LPI65" s="31"/>
      <c r="LPJ65" s="77"/>
      <c r="LPK65" s="31"/>
      <c r="LPL65" s="76"/>
      <c r="LPM65" s="31"/>
      <c r="LPN65" s="76"/>
      <c r="LPO65" s="31"/>
      <c r="LPP65" s="76"/>
      <c r="LPQ65" s="31"/>
      <c r="LPR65" s="76"/>
      <c r="LPS65" s="31"/>
      <c r="LPT65" s="76"/>
      <c r="LPU65" s="31"/>
      <c r="LPV65" s="76"/>
      <c r="LPW65" s="31"/>
      <c r="LPX65" s="76"/>
      <c r="LPY65" s="24"/>
      <c r="LPZ65" s="76"/>
      <c r="LQA65" s="31"/>
      <c r="LQB65" s="76"/>
      <c r="LQC65" s="31"/>
      <c r="LQD65" s="76"/>
      <c r="LQE65" s="31"/>
      <c r="LQF65" s="76"/>
      <c r="LQG65" s="31"/>
      <c r="LQH65" s="76"/>
      <c r="LQI65" s="24"/>
      <c r="LQJ65" s="76"/>
      <c r="LQK65" s="31"/>
      <c r="LQL65" s="76"/>
      <c r="LQM65" s="31"/>
      <c r="LQN65" s="76"/>
      <c r="LQO65" s="31"/>
      <c r="LQP65" s="76"/>
      <c r="LQQ65" s="24"/>
      <c r="LQR65" s="75"/>
      <c r="LQS65" s="75"/>
      <c r="LQT65" s="75"/>
      <c r="LQU65" s="35"/>
      <c r="LQV65" s="76"/>
      <c r="LQW65" s="35"/>
      <c r="LQX65" s="76"/>
      <c r="LQY65" s="26"/>
      <c r="LQZ65" s="76"/>
      <c r="LRA65" s="26"/>
      <c r="LRB65" s="76"/>
      <c r="LRC65" s="26"/>
      <c r="LRD65" s="76"/>
      <c r="LRE65" s="26"/>
      <c r="LRF65" s="76"/>
      <c r="LRG65" s="26"/>
      <c r="LRH65" s="76"/>
      <c r="LRI65" s="26"/>
      <c r="LRJ65" s="76"/>
      <c r="LRK65" s="26"/>
      <c r="LRL65" s="76"/>
      <c r="LRM65" s="31"/>
      <c r="LRN65" s="76"/>
      <c r="LRO65" s="31"/>
      <c r="LRP65" s="76"/>
      <c r="LRQ65" s="31"/>
      <c r="LRR65" s="76"/>
      <c r="LRS65" s="31"/>
      <c r="LRT65" s="76"/>
      <c r="LRU65" s="31"/>
      <c r="LRV65" s="76"/>
      <c r="LRW65" s="31"/>
      <c r="LRX65" s="76"/>
      <c r="LRY65" s="31"/>
      <c r="LRZ65" s="76"/>
      <c r="LSA65" s="31"/>
      <c r="LSB65" s="76"/>
      <c r="LSC65" s="31"/>
      <c r="LSD65" s="76"/>
      <c r="LSE65" s="31"/>
      <c r="LSF65" s="76"/>
      <c r="LSG65" s="31"/>
      <c r="LSH65" s="77"/>
      <c r="LSI65" s="31"/>
      <c r="LSJ65" s="76"/>
      <c r="LSK65" s="31"/>
      <c r="LSL65" s="76"/>
      <c r="LSM65" s="31"/>
      <c r="LSN65" s="76"/>
      <c r="LSO65" s="31"/>
      <c r="LSP65" s="76"/>
      <c r="LSQ65" s="31"/>
      <c r="LSR65" s="76"/>
      <c r="LSS65" s="31"/>
      <c r="LST65" s="76"/>
      <c r="LSU65" s="31"/>
      <c r="LSV65" s="76"/>
      <c r="LSW65" s="24"/>
      <c r="LSX65" s="76"/>
      <c r="LSY65" s="31"/>
      <c r="LSZ65" s="76"/>
      <c r="LTA65" s="31"/>
      <c r="LTB65" s="76"/>
      <c r="LTC65" s="31"/>
      <c r="LTD65" s="76"/>
      <c r="LTE65" s="31"/>
      <c r="LTF65" s="76"/>
      <c r="LTG65" s="24"/>
      <c r="LTH65" s="76"/>
      <c r="LTI65" s="31"/>
      <c r="LTJ65" s="76"/>
      <c r="LTK65" s="31"/>
      <c r="LTL65" s="76"/>
      <c r="LTM65" s="31"/>
      <c r="LTN65" s="76"/>
      <c r="LTO65" s="24"/>
      <c r="LTP65" s="75"/>
      <c r="LTQ65" s="75"/>
      <c r="LTR65" s="75"/>
      <c r="LTS65" s="35"/>
      <c r="LTT65" s="76"/>
      <c r="LTU65" s="35"/>
      <c r="LTV65" s="76"/>
      <c r="LTW65" s="26"/>
      <c r="LTX65" s="76"/>
      <c r="LTY65" s="26"/>
      <c r="LTZ65" s="76"/>
      <c r="LUA65" s="26"/>
      <c r="LUB65" s="76"/>
      <c r="LUC65" s="26"/>
      <c r="LUD65" s="76"/>
      <c r="LUE65" s="26"/>
      <c r="LUF65" s="76"/>
      <c r="LUG65" s="26"/>
      <c r="LUH65" s="76"/>
      <c r="LUI65" s="26"/>
      <c r="LUJ65" s="76"/>
      <c r="LUK65" s="31"/>
      <c r="LUL65" s="76"/>
      <c r="LUM65" s="31"/>
      <c r="LUN65" s="76"/>
      <c r="LUO65" s="31"/>
      <c r="LUP65" s="76"/>
      <c r="LUQ65" s="31"/>
      <c r="LUR65" s="76"/>
      <c r="LUS65" s="31"/>
      <c r="LUT65" s="76"/>
      <c r="LUU65" s="31"/>
      <c r="LUV65" s="76"/>
      <c r="LUW65" s="31"/>
      <c r="LUX65" s="76"/>
      <c r="LUY65" s="31"/>
      <c r="LUZ65" s="76"/>
      <c r="LVA65" s="31"/>
      <c r="LVB65" s="76"/>
      <c r="LVC65" s="31"/>
      <c r="LVD65" s="76"/>
      <c r="LVE65" s="31"/>
      <c r="LVF65" s="77"/>
      <c r="LVG65" s="31"/>
      <c r="LVH65" s="76"/>
      <c r="LVI65" s="31"/>
      <c r="LVJ65" s="76"/>
      <c r="LVK65" s="31"/>
      <c r="LVL65" s="76"/>
      <c r="LVM65" s="31"/>
      <c r="LVN65" s="76"/>
      <c r="LVO65" s="31"/>
      <c r="LVP65" s="76"/>
      <c r="LVQ65" s="31"/>
      <c r="LVR65" s="76"/>
      <c r="LVS65" s="31"/>
      <c r="LVT65" s="76"/>
      <c r="LVU65" s="24"/>
      <c r="LVV65" s="76"/>
      <c r="LVW65" s="31"/>
      <c r="LVX65" s="76"/>
      <c r="LVY65" s="31"/>
      <c r="LVZ65" s="76"/>
      <c r="LWA65" s="31"/>
      <c r="LWB65" s="76"/>
      <c r="LWC65" s="31"/>
      <c r="LWD65" s="76"/>
      <c r="LWE65" s="24"/>
      <c r="LWF65" s="76"/>
      <c r="LWG65" s="31"/>
      <c r="LWH65" s="76"/>
      <c r="LWI65" s="31"/>
      <c r="LWJ65" s="76"/>
      <c r="LWK65" s="31"/>
      <c r="LWL65" s="76"/>
      <c r="LWM65" s="24"/>
      <c r="LWN65" s="75"/>
      <c r="LWO65" s="75"/>
      <c r="LWP65" s="75"/>
      <c r="LWQ65" s="35"/>
      <c r="LWR65" s="76"/>
      <c r="LWS65" s="35"/>
      <c r="LWT65" s="76"/>
      <c r="LWU65" s="26"/>
      <c r="LWV65" s="76"/>
      <c r="LWW65" s="26"/>
      <c r="LWX65" s="76"/>
      <c r="LWY65" s="26"/>
      <c r="LWZ65" s="76"/>
      <c r="LXA65" s="26"/>
      <c r="LXB65" s="76"/>
      <c r="LXC65" s="26"/>
      <c r="LXD65" s="76"/>
      <c r="LXE65" s="26"/>
      <c r="LXF65" s="76"/>
      <c r="LXG65" s="26"/>
      <c r="LXH65" s="76"/>
      <c r="LXI65" s="31"/>
      <c r="LXJ65" s="76"/>
      <c r="LXK65" s="31"/>
      <c r="LXL65" s="76"/>
      <c r="LXM65" s="31"/>
      <c r="LXN65" s="76"/>
      <c r="LXO65" s="31"/>
      <c r="LXP65" s="76"/>
      <c r="LXQ65" s="31"/>
      <c r="LXR65" s="76"/>
      <c r="LXS65" s="31"/>
      <c r="LXT65" s="76"/>
      <c r="LXU65" s="31"/>
      <c r="LXV65" s="76"/>
      <c r="LXW65" s="31"/>
      <c r="LXX65" s="76"/>
      <c r="LXY65" s="31"/>
      <c r="LXZ65" s="76"/>
      <c r="LYA65" s="31"/>
      <c r="LYB65" s="76"/>
      <c r="LYC65" s="31"/>
      <c r="LYD65" s="77"/>
      <c r="LYE65" s="31"/>
      <c r="LYF65" s="76"/>
      <c r="LYG65" s="31"/>
      <c r="LYH65" s="76"/>
      <c r="LYI65" s="31"/>
      <c r="LYJ65" s="76"/>
      <c r="LYK65" s="31"/>
      <c r="LYL65" s="76"/>
      <c r="LYM65" s="31"/>
      <c r="LYN65" s="76"/>
      <c r="LYO65" s="31"/>
      <c r="LYP65" s="76"/>
      <c r="LYQ65" s="31"/>
      <c r="LYR65" s="76"/>
      <c r="LYS65" s="24"/>
      <c r="LYT65" s="76"/>
      <c r="LYU65" s="31"/>
      <c r="LYV65" s="76"/>
      <c r="LYW65" s="31"/>
      <c r="LYX65" s="76"/>
      <c r="LYY65" s="31"/>
      <c r="LYZ65" s="76"/>
      <c r="LZA65" s="31"/>
      <c r="LZB65" s="76"/>
      <c r="LZC65" s="24"/>
      <c r="LZD65" s="76"/>
      <c r="LZE65" s="31"/>
      <c r="LZF65" s="76"/>
      <c r="LZG65" s="31"/>
      <c r="LZH65" s="76"/>
      <c r="LZI65" s="31"/>
      <c r="LZJ65" s="76"/>
      <c r="LZK65" s="24"/>
      <c r="LZL65" s="75"/>
      <c r="LZM65" s="75"/>
      <c r="LZN65" s="75"/>
      <c r="LZO65" s="35"/>
      <c r="LZP65" s="76"/>
      <c r="LZQ65" s="35"/>
      <c r="LZR65" s="76"/>
      <c r="LZS65" s="26"/>
      <c r="LZT65" s="76"/>
      <c r="LZU65" s="26"/>
      <c r="LZV65" s="76"/>
      <c r="LZW65" s="26"/>
      <c r="LZX65" s="76"/>
      <c r="LZY65" s="26"/>
      <c r="LZZ65" s="76"/>
      <c r="MAA65" s="26"/>
      <c r="MAB65" s="76"/>
      <c r="MAC65" s="26"/>
      <c r="MAD65" s="76"/>
      <c r="MAE65" s="26"/>
      <c r="MAF65" s="76"/>
      <c r="MAG65" s="31"/>
      <c r="MAH65" s="76"/>
      <c r="MAI65" s="31"/>
      <c r="MAJ65" s="76"/>
      <c r="MAK65" s="31"/>
      <c r="MAL65" s="76"/>
      <c r="MAM65" s="31"/>
      <c r="MAN65" s="76"/>
      <c r="MAO65" s="31"/>
      <c r="MAP65" s="76"/>
      <c r="MAQ65" s="31"/>
      <c r="MAR65" s="76"/>
      <c r="MAS65" s="31"/>
      <c r="MAT65" s="76"/>
      <c r="MAU65" s="31"/>
      <c r="MAV65" s="76"/>
      <c r="MAW65" s="31"/>
      <c r="MAX65" s="76"/>
      <c r="MAY65" s="31"/>
      <c r="MAZ65" s="76"/>
      <c r="MBA65" s="31"/>
      <c r="MBB65" s="77"/>
      <c r="MBC65" s="31"/>
      <c r="MBD65" s="76"/>
      <c r="MBE65" s="31"/>
      <c r="MBF65" s="76"/>
      <c r="MBG65" s="31"/>
      <c r="MBH65" s="76"/>
      <c r="MBI65" s="31"/>
      <c r="MBJ65" s="76"/>
      <c r="MBK65" s="31"/>
      <c r="MBL65" s="76"/>
      <c r="MBM65" s="31"/>
      <c r="MBN65" s="76"/>
      <c r="MBO65" s="31"/>
      <c r="MBP65" s="76"/>
      <c r="MBQ65" s="24"/>
      <c r="MBR65" s="76"/>
      <c r="MBS65" s="31"/>
      <c r="MBT65" s="76"/>
      <c r="MBU65" s="31"/>
      <c r="MBV65" s="76"/>
      <c r="MBW65" s="31"/>
      <c r="MBX65" s="76"/>
      <c r="MBY65" s="31"/>
      <c r="MBZ65" s="76"/>
      <c r="MCA65" s="24"/>
      <c r="MCB65" s="76"/>
      <c r="MCC65" s="31"/>
      <c r="MCD65" s="76"/>
      <c r="MCE65" s="31"/>
      <c r="MCF65" s="76"/>
      <c r="MCG65" s="31"/>
      <c r="MCH65" s="76"/>
      <c r="MCI65" s="24"/>
      <c r="MCJ65" s="75"/>
      <c r="MCK65" s="75"/>
      <c r="MCL65" s="75"/>
      <c r="MCM65" s="35"/>
      <c r="MCN65" s="76"/>
      <c r="MCO65" s="35"/>
      <c r="MCP65" s="76"/>
      <c r="MCQ65" s="26"/>
      <c r="MCR65" s="76"/>
      <c r="MCS65" s="26"/>
      <c r="MCT65" s="76"/>
      <c r="MCU65" s="26"/>
      <c r="MCV65" s="76"/>
      <c r="MCW65" s="26"/>
      <c r="MCX65" s="76"/>
      <c r="MCY65" s="26"/>
      <c r="MCZ65" s="76"/>
      <c r="MDA65" s="26"/>
      <c r="MDB65" s="76"/>
      <c r="MDC65" s="26"/>
      <c r="MDD65" s="76"/>
      <c r="MDE65" s="31"/>
      <c r="MDF65" s="76"/>
      <c r="MDG65" s="31"/>
      <c r="MDH65" s="76"/>
      <c r="MDI65" s="31"/>
      <c r="MDJ65" s="76"/>
      <c r="MDK65" s="31"/>
      <c r="MDL65" s="76"/>
      <c r="MDM65" s="31"/>
      <c r="MDN65" s="76"/>
      <c r="MDO65" s="31"/>
      <c r="MDP65" s="76"/>
      <c r="MDQ65" s="31"/>
      <c r="MDR65" s="76"/>
      <c r="MDS65" s="31"/>
      <c r="MDT65" s="76"/>
      <c r="MDU65" s="31"/>
      <c r="MDV65" s="76"/>
      <c r="MDW65" s="31"/>
      <c r="MDX65" s="76"/>
      <c r="MDY65" s="31"/>
      <c r="MDZ65" s="77"/>
      <c r="MEA65" s="31"/>
      <c r="MEB65" s="76"/>
      <c r="MEC65" s="31"/>
      <c r="MED65" s="76"/>
      <c r="MEE65" s="31"/>
      <c r="MEF65" s="76"/>
      <c r="MEG65" s="31"/>
      <c r="MEH65" s="76"/>
      <c r="MEI65" s="31"/>
      <c r="MEJ65" s="76"/>
      <c r="MEK65" s="31"/>
      <c r="MEL65" s="76"/>
      <c r="MEM65" s="31"/>
      <c r="MEN65" s="76"/>
      <c r="MEO65" s="24"/>
      <c r="MEP65" s="76"/>
      <c r="MEQ65" s="31"/>
      <c r="MER65" s="76"/>
      <c r="MES65" s="31"/>
      <c r="MET65" s="76"/>
      <c r="MEU65" s="31"/>
      <c r="MEV65" s="76"/>
      <c r="MEW65" s="31"/>
      <c r="MEX65" s="76"/>
      <c r="MEY65" s="24"/>
      <c r="MEZ65" s="76"/>
      <c r="MFA65" s="31"/>
      <c r="MFB65" s="76"/>
      <c r="MFC65" s="31"/>
      <c r="MFD65" s="76"/>
      <c r="MFE65" s="31"/>
      <c r="MFF65" s="76"/>
      <c r="MFG65" s="24"/>
      <c r="MFH65" s="75"/>
      <c r="MFI65" s="75"/>
      <c r="MFJ65" s="75"/>
      <c r="MFK65" s="35"/>
      <c r="MFL65" s="76"/>
      <c r="MFM65" s="35"/>
      <c r="MFN65" s="76"/>
      <c r="MFO65" s="26"/>
      <c r="MFP65" s="76"/>
      <c r="MFQ65" s="26"/>
      <c r="MFR65" s="76"/>
      <c r="MFS65" s="26"/>
      <c r="MFT65" s="76"/>
      <c r="MFU65" s="26"/>
      <c r="MFV65" s="76"/>
      <c r="MFW65" s="26"/>
      <c r="MFX65" s="76"/>
      <c r="MFY65" s="26"/>
      <c r="MFZ65" s="76"/>
      <c r="MGA65" s="26"/>
      <c r="MGB65" s="76"/>
      <c r="MGC65" s="31"/>
      <c r="MGD65" s="76"/>
      <c r="MGE65" s="31"/>
      <c r="MGF65" s="76"/>
      <c r="MGG65" s="31"/>
      <c r="MGH65" s="76"/>
      <c r="MGI65" s="31"/>
      <c r="MGJ65" s="76"/>
      <c r="MGK65" s="31"/>
      <c r="MGL65" s="76"/>
      <c r="MGM65" s="31"/>
      <c r="MGN65" s="76"/>
      <c r="MGO65" s="31"/>
      <c r="MGP65" s="76"/>
      <c r="MGQ65" s="31"/>
      <c r="MGR65" s="76"/>
      <c r="MGS65" s="31"/>
      <c r="MGT65" s="76"/>
      <c r="MGU65" s="31"/>
      <c r="MGV65" s="76"/>
      <c r="MGW65" s="31"/>
      <c r="MGX65" s="77"/>
      <c r="MGY65" s="31"/>
      <c r="MGZ65" s="76"/>
      <c r="MHA65" s="31"/>
      <c r="MHB65" s="76"/>
      <c r="MHC65" s="31"/>
      <c r="MHD65" s="76"/>
      <c r="MHE65" s="31"/>
      <c r="MHF65" s="76"/>
      <c r="MHG65" s="31"/>
      <c r="MHH65" s="76"/>
      <c r="MHI65" s="31"/>
      <c r="MHJ65" s="76"/>
      <c r="MHK65" s="31"/>
      <c r="MHL65" s="76"/>
      <c r="MHM65" s="24"/>
      <c r="MHN65" s="76"/>
      <c r="MHO65" s="31"/>
      <c r="MHP65" s="76"/>
      <c r="MHQ65" s="31"/>
      <c r="MHR65" s="76"/>
      <c r="MHS65" s="31"/>
      <c r="MHT65" s="76"/>
      <c r="MHU65" s="31"/>
      <c r="MHV65" s="76"/>
      <c r="MHW65" s="24"/>
      <c r="MHX65" s="76"/>
      <c r="MHY65" s="31"/>
      <c r="MHZ65" s="76"/>
      <c r="MIA65" s="31"/>
      <c r="MIB65" s="76"/>
      <c r="MIC65" s="31"/>
      <c r="MID65" s="76"/>
      <c r="MIE65" s="24"/>
      <c r="MIF65" s="75"/>
      <c r="MIG65" s="75"/>
      <c r="MIH65" s="75"/>
      <c r="MII65" s="35"/>
      <c r="MIJ65" s="76"/>
      <c r="MIK65" s="35"/>
      <c r="MIL65" s="76"/>
      <c r="MIM65" s="26"/>
      <c r="MIN65" s="76"/>
      <c r="MIO65" s="26"/>
      <c r="MIP65" s="76"/>
      <c r="MIQ65" s="26"/>
      <c r="MIR65" s="76"/>
      <c r="MIS65" s="26"/>
      <c r="MIT65" s="76"/>
      <c r="MIU65" s="26"/>
      <c r="MIV65" s="76"/>
      <c r="MIW65" s="26"/>
      <c r="MIX65" s="76"/>
      <c r="MIY65" s="26"/>
      <c r="MIZ65" s="76"/>
      <c r="MJA65" s="31"/>
      <c r="MJB65" s="76"/>
      <c r="MJC65" s="31"/>
      <c r="MJD65" s="76"/>
      <c r="MJE65" s="31"/>
      <c r="MJF65" s="76"/>
      <c r="MJG65" s="31"/>
      <c r="MJH65" s="76"/>
      <c r="MJI65" s="31"/>
      <c r="MJJ65" s="76"/>
      <c r="MJK65" s="31"/>
      <c r="MJL65" s="76"/>
      <c r="MJM65" s="31"/>
      <c r="MJN65" s="76"/>
      <c r="MJO65" s="31"/>
      <c r="MJP65" s="76"/>
      <c r="MJQ65" s="31"/>
      <c r="MJR65" s="76"/>
      <c r="MJS65" s="31"/>
      <c r="MJT65" s="76"/>
      <c r="MJU65" s="31"/>
      <c r="MJV65" s="77"/>
      <c r="MJW65" s="31"/>
      <c r="MJX65" s="76"/>
      <c r="MJY65" s="31"/>
      <c r="MJZ65" s="76"/>
      <c r="MKA65" s="31"/>
      <c r="MKB65" s="76"/>
      <c r="MKC65" s="31"/>
      <c r="MKD65" s="76"/>
      <c r="MKE65" s="31"/>
      <c r="MKF65" s="76"/>
      <c r="MKG65" s="31"/>
      <c r="MKH65" s="76"/>
      <c r="MKI65" s="31"/>
      <c r="MKJ65" s="76"/>
      <c r="MKK65" s="24"/>
      <c r="MKL65" s="76"/>
      <c r="MKM65" s="31"/>
      <c r="MKN65" s="76"/>
      <c r="MKO65" s="31"/>
      <c r="MKP65" s="76"/>
      <c r="MKQ65" s="31"/>
      <c r="MKR65" s="76"/>
      <c r="MKS65" s="31"/>
      <c r="MKT65" s="76"/>
      <c r="MKU65" s="24"/>
      <c r="MKV65" s="76"/>
      <c r="MKW65" s="31"/>
      <c r="MKX65" s="76"/>
      <c r="MKY65" s="31"/>
      <c r="MKZ65" s="76"/>
      <c r="MLA65" s="31"/>
      <c r="MLB65" s="76"/>
      <c r="MLC65" s="24"/>
      <c r="MLD65" s="75"/>
      <c r="MLE65" s="75"/>
      <c r="MLF65" s="75"/>
      <c r="MLG65" s="35"/>
      <c r="MLH65" s="76"/>
      <c r="MLI65" s="35"/>
      <c r="MLJ65" s="76"/>
      <c r="MLK65" s="26"/>
      <c r="MLL65" s="76"/>
      <c r="MLM65" s="26"/>
      <c r="MLN65" s="76"/>
      <c r="MLO65" s="26"/>
      <c r="MLP65" s="76"/>
      <c r="MLQ65" s="26"/>
      <c r="MLR65" s="76"/>
      <c r="MLS65" s="26"/>
      <c r="MLT65" s="76"/>
      <c r="MLU65" s="26"/>
      <c r="MLV65" s="76"/>
      <c r="MLW65" s="26"/>
      <c r="MLX65" s="76"/>
      <c r="MLY65" s="31"/>
      <c r="MLZ65" s="76"/>
      <c r="MMA65" s="31"/>
      <c r="MMB65" s="76"/>
      <c r="MMC65" s="31"/>
      <c r="MMD65" s="76"/>
      <c r="MME65" s="31"/>
      <c r="MMF65" s="76"/>
      <c r="MMG65" s="31"/>
      <c r="MMH65" s="76"/>
      <c r="MMI65" s="31"/>
      <c r="MMJ65" s="76"/>
      <c r="MMK65" s="31"/>
      <c r="MML65" s="76"/>
      <c r="MMM65" s="31"/>
      <c r="MMN65" s="76"/>
      <c r="MMO65" s="31"/>
      <c r="MMP65" s="76"/>
      <c r="MMQ65" s="31"/>
      <c r="MMR65" s="76"/>
      <c r="MMS65" s="31"/>
      <c r="MMT65" s="77"/>
      <c r="MMU65" s="31"/>
      <c r="MMV65" s="76"/>
      <c r="MMW65" s="31"/>
      <c r="MMX65" s="76"/>
      <c r="MMY65" s="31"/>
      <c r="MMZ65" s="76"/>
      <c r="MNA65" s="31"/>
      <c r="MNB65" s="76"/>
      <c r="MNC65" s="31"/>
      <c r="MND65" s="76"/>
      <c r="MNE65" s="31"/>
      <c r="MNF65" s="76"/>
      <c r="MNG65" s="31"/>
      <c r="MNH65" s="76"/>
      <c r="MNI65" s="24"/>
      <c r="MNJ65" s="76"/>
      <c r="MNK65" s="31"/>
      <c r="MNL65" s="76"/>
      <c r="MNM65" s="31"/>
      <c r="MNN65" s="76"/>
      <c r="MNO65" s="31"/>
      <c r="MNP65" s="76"/>
      <c r="MNQ65" s="31"/>
      <c r="MNR65" s="76"/>
      <c r="MNS65" s="24"/>
      <c r="MNT65" s="76"/>
      <c r="MNU65" s="31"/>
      <c r="MNV65" s="76"/>
      <c r="MNW65" s="31"/>
      <c r="MNX65" s="76"/>
      <c r="MNY65" s="31"/>
      <c r="MNZ65" s="76"/>
      <c r="MOA65" s="24"/>
      <c r="MOB65" s="75"/>
      <c r="MOC65" s="75"/>
      <c r="MOD65" s="75"/>
      <c r="MOE65" s="35"/>
      <c r="MOF65" s="76"/>
      <c r="MOG65" s="35"/>
      <c r="MOH65" s="76"/>
      <c r="MOI65" s="26"/>
      <c r="MOJ65" s="76"/>
      <c r="MOK65" s="26"/>
      <c r="MOL65" s="76"/>
      <c r="MOM65" s="26"/>
      <c r="MON65" s="76"/>
      <c r="MOO65" s="26"/>
      <c r="MOP65" s="76"/>
      <c r="MOQ65" s="26"/>
      <c r="MOR65" s="76"/>
      <c r="MOS65" s="26"/>
      <c r="MOT65" s="76"/>
      <c r="MOU65" s="26"/>
      <c r="MOV65" s="76"/>
      <c r="MOW65" s="31"/>
      <c r="MOX65" s="76"/>
      <c r="MOY65" s="31"/>
      <c r="MOZ65" s="76"/>
      <c r="MPA65" s="31"/>
      <c r="MPB65" s="76"/>
      <c r="MPC65" s="31"/>
      <c r="MPD65" s="76"/>
      <c r="MPE65" s="31"/>
      <c r="MPF65" s="76"/>
      <c r="MPG65" s="31"/>
      <c r="MPH65" s="76"/>
      <c r="MPI65" s="31"/>
      <c r="MPJ65" s="76"/>
      <c r="MPK65" s="31"/>
      <c r="MPL65" s="76"/>
      <c r="MPM65" s="31"/>
      <c r="MPN65" s="76"/>
      <c r="MPO65" s="31"/>
      <c r="MPP65" s="76"/>
      <c r="MPQ65" s="31"/>
      <c r="MPR65" s="77"/>
      <c r="MPS65" s="31"/>
      <c r="MPT65" s="76"/>
      <c r="MPU65" s="31"/>
      <c r="MPV65" s="76"/>
      <c r="MPW65" s="31"/>
      <c r="MPX65" s="76"/>
      <c r="MPY65" s="31"/>
      <c r="MPZ65" s="76"/>
      <c r="MQA65" s="31"/>
      <c r="MQB65" s="76"/>
      <c r="MQC65" s="31"/>
      <c r="MQD65" s="76"/>
      <c r="MQE65" s="31"/>
      <c r="MQF65" s="76"/>
      <c r="MQG65" s="24"/>
      <c r="MQH65" s="76"/>
      <c r="MQI65" s="31"/>
      <c r="MQJ65" s="76"/>
      <c r="MQK65" s="31"/>
      <c r="MQL65" s="76"/>
      <c r="MQM65" s="31"/>
      <c r="MQN65" s="76"/>
      <c r="MQO65" s="31"/>
      <c r="MQP65" s="76"/>
      <c r="MQQ65" s="24"/>
      <c r="MQR65" s="76"/>
      <c r="MQS65" s="31"/>
      <c r="MQT65" s="76"/>
      <c r="MQU65" s="31"/>
      <c r="MQV65" s="76"/>
      <c r="MQW65" s="31"/>
      <c r="MQX65" s="76"/>
      <c r="MQY65" s="24"/>
      <c r="MQZ65" s="75"/>
      <c r="MRA65" s="75"/>
      <c r="MRB65" s="75"/>
      <c r="MRC65" s="35"/>
      <c r="MRD65" s="76"/>
      <c r="MRE65" s="35"/>
      <c r="MRF65" s="76"/>
      <c r="MRG65" s="26"/>
      <c r="MRH65" s="76"/>
      <c r="MRI65" s="26"/>
      <c r="MRJ65" s="76"/>
      <c r="MRK65" s="26"/>
      <c r="MRL65" s="76"/>
      <c r="MRM65" s="26"/>
      <c r="MRN65" s="76"/>
      <c r="MRO65" s="26"/>
      <c r="MRP65" s="76"/>
      <c r="MRQ65" s="26"/>
      <c r="MRR65" s="76"/>
      <c r="MRS65" s="26"/>
      <c r="MRT65" s="76"/>
      <c r="MRU65" s="31"/>
      <c r="MRV65" s="76"/>
      <c r="MRW65" s="31"/>
      <c r="MRX65" s="76"/>
      <c r="MRY65" s="31"/>
      <c r="MRZ65" s="76"/>
      <c r="MSA65" s="31"/>
      <c r="MSB65" s="76"/>
      <c r="MSC65" s="31"/>
      <c r="MSD65" s="76"/>
      <c r="MSE65" s="31"/>
      <c r="MSF65" s="76"/>
      <c r="MSG65" s="31"/>
      <c r="MSH65" s="76"/>
      <c r="MSI65" s="31"/>
      <c r="MSJ65" s="76"/>
      <c r="MSK65" s="31"/>
      <c r="MSL65" s="76"/>
      <c r="MSM65" s="31"/>
      <c r="MSN65" s="76"/>
      <c r="MSO65" s="31"/>
      <c r="MSP65" s="77"/>
      <c r="MSQ65" s="31"/>
      <c r="MSR65" s="76"/>
      <c r="MSS65" s="31"/>
      <c r="MST65" s="76"/>
      <c r="MSU65" s="31"/>
      <c r="MSV65" s="76"/>
      <c r="MSW65" s="31"/>
      <c r="MSX65" s="76"/>
      <c r="MSY65" s="31"/>
      <c r="MSZ65" s="76"/>
      <c r="MTA65" s="31"/>
      <c r="MTB65" s="76"/>
      <c r="MTC65" s="31"/>
      <c r="MTD65" s="76"/>
      <c r="MTE65" s="24"/>
      <c r="MTF65" s="76"/>
      <c r="MTG65" s="31"/>
      <c r="MTH65" s="76"/>
      <c r="MTI65" s="31"/>
      <c r="MTJ65" s="76"/>
      <c r="MTK65" s="31"/>
      <c r="MTL65" s="76"/>
      <c r="MTM65" s="31"/>
      <c r="MTN65" s="76"/>
      <c r="MTO65" s="24"/>
      <c r="MTP65" s="76"/>
      <c r="MTQ65" s="31"/>
      <c r="MTR65" s="76"/>
      <c r="MTS65" s="31"/>
      <c r="MTT65" s="76"/>
      <c r="MTU65" s="31"/>
      <c r="MTV65" s="76"/>
      <c r="MTW65" s="24"/>
      <c r="MTX65" s="75"/>
      <c r="MTY65" s="75"/>
      <c r="MTZ65" s="75"/>
      <c r="MUA65" s="35"/>
      <c r="MUB65" s="76"/>
      <c r="MUC65" s="35"/>
      <c r="MUD65" s="76"/>
      <c r="MUE65" s="26"/>
      <c r="MUF65" s="76"/>
      <c r="MUG65" s="26"/>
      <c r="MUH65" s="76"/>
      <c r="MUI65" s="26"/>
      <c r="MUJ65" s="76"/>
      <c r="MUK65" s="26"/>
      <c r="MUL65" s="76"/>
      <c r="MUM65" s="26"/>
      <c r="MUN65" s="76"/>
      <c r="MUO65" s="26"/>
      <c r="MUP65" s="76"/>
      <c r="MUQ65" s="26"/>
      <c r="MUR65" s="76"/>
      <c r="MUS65" s="31"/>
      <c r="MUT65" s="76"/>
      <c r="MUU65" s="31"/>
      <c r="MUV65" s="76"/>
      <c r="MUW65" s="31"/>
      <c r="MUX65" s="76"/>
      <c r="MUY65" s="31"/>
      <c r="MUZ65" s="76"/>
      <c r="MVA65" s="31"/>
      <c r="MVB65" s="76"/>
      <c r="MVC65" s="31"/>
      <c r="MVD65" s="76"/>
      <c r="MVE65" s="31"/>
      <c r="MVF65" s="76"/>
      <c r="MVG65" s="31"/>
      <c r="MVH65" s="76"/>
      <c r="MVI65" s="31"/>
      <c r="MVJ65" s="76"/>
      <c r="MVK65" s="31"/>
      <c r="MVL65" s="76"/>
      <c r="MVM65" s="31"/>
      <c r="MVN65" s="77"/>
      <c r="MVO65" s="31"/>
      <c r="MVP65" s="76"/>
      <c r="MVQ65" s="31"/>
      <c r="MVR65" s="76"/>
      <c r="MVS65" s="31"/>
      <c r="MVT65" s="76"/>
      <c r="MVU65" s="31"/>
      <c r="MVV65" s="76"/>
      <c r="MVW65" s="31"/>
      <c r="MVX65" s="76"/>
      <c r="MVY65" s="31"/>
      <c r="MVZ65" s="76"/>
      <c r="MWA65" s="31"/>
      <c r="MWB65" s="76"/>
      <c r="MWC65" s="24"/>
      <c r="MWD65" s="76"/>
      <c r="MWE65" s="31"/>
      <c r="MWF65" s="76"/>
      <c r="MWG65" s="31"/>
      <c r="MWH65" s="76"/>
      <c r="MWI65" s="31"/>
      <c r="MWJ65" s="76"/>
      <c r="MWK65" s="31"/>
      <c r="MWL65" s="76"/>
      <c r="MWM65" s="24"/>
      <c r="MWN65" s="76"/>
      <c r="MWO65" s="31"/>
      <c r="MWP65" s="76"/>
      <c r="MWQ65" s="31"/>
      <c r="MWR65" s="76"/>
      <c r="MWS65" s="31"/>
      <c r="MWT65" s="76"/>
      <c r="MWU65" s="24"/>
      <c r="MWV65" s="75"/>
      <c r="MWW65" s="75"/>
      <c r="MWX65" s="75"/>
      <c r="MWY65" s="35"/>
      <c r="MWZ65" s="76"/>
      <c r="MXA65" s="35"/>
      <c r="MXB65" s="76"/>
      <c r="MXC65" s="26"/>
      <c r="MXD65" s="76"/>
      <c r="MXE65" s="26"/>
      <c r="MXF65" s="76"/>
      <c r="MXG65" s="26"/>
      <c r="MXH65" s="76"/>
      <c r="MXI65" s="26"/>
      <c r="MXJ65" s="76"/>
      <c r="MXK65" s="26"/>
      <c r="MXL65" s="76"/>
      <c r="MXM65" s="26"/>
      <c r="MXN65" s="76"/>
      <c r="MXO65" s="26"/>
      <c r="MXP65" s="76"/>
      <c r="MXQ65" s="31"/>
      <c r="MXR65" s="76"/>
      <c r="MXS65" s="31"/>
      <c r="MXT65" s="76"/>
      <c r="MXU65" s="31"/>
      <c r="MXV65" s="76"/>
      <c r="MXW65" s="31"/>
      <c r="MXX65" s="76"/>
      <c r="MXY65" s="31"/>
      <c r="MXZ65" s="76"/>
      <c r="MYA65" s="31"/>
      <c r="MYB65" s="76"/>
      <c r="MYC65" s="31"/>
      <c r="MYD65" s="76"/>
      <c r="MYE65" s="31"/>
      <c r="MYF65" s="76"/>
      <c r="MYG65" s="31"/>
      <c r="MYH65" s="76"/>
      <c r="MYI65" s="31"/>
      <c r="MYJ65" s="76"/>
      <c r="MYK65" s="31"/>
      <c r="MYL65" s="77"/>
      <c r="MYM65" s="31"/>
      <c r="MYN65" s="76"/>
      <c r="MYO65" s="31"/>
      <c r="MYP65" s="76"/>
      <c r="MYQ65" s="31"/>
      <c r="MYR65" s="76"/>
      <c r="MYS65" s="31"/>
      <c r="MYT65" s="76"/>
      <c r="MYU65" s="31"/>
      <c r="MYV65" s="76"/>
      <c r="MYW65" s="31"/>
      <c r="MYX65" s="76"/>
      <c r="MYY65" s="31"/>
      <c r="MYZ65" s="76"/>
      <c r="MZA65" s="24"/>
      <c r="MZB65" s="76"/>
      <c r="MZC65" s="31"/>
      <c r="MZD65" s="76"/>
      <c r="MZE65" s="31"/>
      <c r="MZF65" s="76"/>
      <c r="MZG65" s="31"/>
      <c r="MZH65" s="76"/>
      <c r="MZI65" s="31"/>
      <c r="MZJ65" s="76"/>
      <c r="MZK65" s="24"/>
      <c r="MZL65" s="76"/>
      <c r="MZM65" s="31"/>
      <c r="MZN65" s="76"/>
      <c r="MZO65" s="31"/>
      <c r="MZP65" s="76"/>
      <c r="MZQ65" s="31"/>
      <c r="MZR65" s="76"/>
      <c r="MZS65" s="24"/>
      <c r="MZT65" s="75"/>
      <c r="MZU65" s="75"/>
      <c r="MZV65" s="75"/>
      <c r="MZW65" s="35"/>
      <c r="MZX65" s="76"/>
      <c r="MZY65" s="35"/>
      <c r="MZZ65" s="76"/>
      <c r="NAA65" s="26"/>
      <c r="NAB65" s="76"/>
      <c r="NAC65" s="26"/>
      <c r="NAD65" s="76"/>
      <c r="NAE65" s="26"/>
      <c r="NAF65" s="76"/>
      <c r="NAG65" s="26"/>
      <c r="NAH65" s="76"/>
      <c r="NAI65" s="26"/>
      <c r="NAJ65" s="76"/>
      <c r="NAK65" s="26"/>
      <c r="NAL65" s="76"/>
      <c r="NAM65" s="26"/>
      <c r="NAN65" s="76"/>
      <c r="NAO65" s="31"/>
      <c r="NAP65" s="76"/>
      <c r="NAQ65" s="31"/>
      <c r="NAR65" s="76"/>
      <c r="NAS65" s="31"/>
      <c r="NAT65" s="76"/>
      <c r="NAU65" s="31"/>
      <c r="NAV65" s="76"/>
      <c r="NAW65" s="31"/>
      <c r="NAX65" s="76"/>
      <c r="NAY65" s="31"/>
      <c r="NAZ65" s="76"/>
      <c r="NBA65" s="31"/>
      <c r="NBB65" s="76"/>
      <c r="NBC65" s="31"/>
      <c r="NBD65" s="76"/>
      <c r="NBE65" s="31"/>
      <c r="NBF65" s="76"/>
      <c r="NBG65" s="31"/>
      <c r="NBH65" s="76"/>
      <c r="NBI65" s="31"/>
      <c r="NBJ65" s="77"/>
      <c r="NBK65" s="31"/>
      <c r="NBL65" s="76"/>
      <c r="NBM65" s="31"/>
      <c r="NBN65" s="76"/>
      <c r="NBO65" s="31"/>
      <c r="NBP65" s="76"/>
      <c r="NBQ65" s="31"/>
      <c r="NBR65" s="76"/>
      <c r="NBS65" s="31"/>
      <c r="NBT65" s="76"/>
      <c r="NBU65" s="31"/>
      <c r="NBV65" s="76"/>
      <c r="NBW65" s="31"/>
      <c r="NBX65" s="76"/>
      <c r="NBY65" s="24"/>
      <c r="NBZ65" s="76"/>
      <c r="NCA65" s="31"/>
      <c r="NCB65" s="76"/>
      <c r="NCC65" s="31"/>
      <c r="NCD65" s="76"/>
      <c r="NCE65" s="31"/>
      <c r="NCF65" s="76"/>
      <c r="NCG65" s="31"/>
      <c r="NCH65" s="76"/>
      <c r="NCI65" s="24"/>
      <c r="NCJ65" s="76"/>
      <c r="NCK65" s="31"/>
      <c r="NCL65" s="76"/>
      <c r="NCM65" s="31"/>
      <c r="NCN65" s="76"/>
      <c r="NCO65" s="31"/>
      <c r="NCP65" s="76"/>
      <c r="NCQ65" s="24"/>
      <c r="NCR65" s="75"/>
      <c r="NCS65" s="75"/>
      <c r="NCT65" s="75"/>
      <c r="NCU65" s="35"/>
      <c r="NCV65" s="76"/>
      <c r="NCW65" s="35"/>
      <c r="NCX65" s="76"/>
      <c r="NCY65" s="26"/>
      <c r="NCZ65" s="76"/>
      <c r="NDA65" s="26"/>
      <c r="NDB65" s="76"/>
      <c r="NDC65" s="26"/>
      <c r="NDD65" s="76"/>
      <c r="NDE65" s="26"/>
      <c r="NDF65" s="76"/>
      <c r="NDG65" s="26"/>
      <c r="NDH65" s="76"/>
      <c r="NDI65" s="26"/>
      <c r="NDJ65" s="76"/>
      <c r="NDK65" s="26"/>
      <c r="NDL65" s="76"/>
      <c r="NDM65" s="31"/>
      <c r="NDN65" s="76"/>
      <c r="NDO65" s="31"/>
      <c r="NDP65" s="76"/>
      <c r="NDQ65" s="31"/>
      <c r="NDR65" s="76"/>
      <c r="NDS65" s="31"/>
      <c r="NDT65" s="76"/>
      <c r="NDU65" s="31"/>
      <c r="NDV65" s="76"/>
      <c r="NDW65" s="31"/>
      <c r="NDX65" s="76"/>
      <c r="NDY65" s="31"/>
      <c r="NDZ65" s="76"/>
      <c r="NEA65" s="31"/>
      <c r="NEB65" s="76"/>
      <c r="NEC65" s="31"/>
      <c r="NED65" s="76"/>
      <c r="NEE65" s="31"/>
      <c r="NEF65" s="76"/>
      <c r="NEG65" s="31"/>
      <c r="NEH65" s="77"/>
      <c r="NEI65" s="31"/>
      <c r="NEJ65" s="76"/>
      <c r="NEK65" s="31"/>
      <c r="NEL65" s="76"/>
      <c r="NEM65" s="31"/>
      <c r="NEN65" s="76"/>
      <c r="NEO65" s="31"/>
      <c r="NEP65" s="76"/>
      <c r="NEQ65" s="31"/>
      <c r="NER65" s="76"/>
      <c r="NES65" s="31"/>
      <c r="NET65" s="76"/>
      <c r="NEU65" s="31"/>
      <c r="NEV65" s="76"/>
      <c r="NEW65" s="24"/>
      <c r="NEX65" s="76"/>
      <c r="NEY65" s="31"/>
      <c r="NEZ65" s="76"/>
      <c r="NFA65" s="31"/>
      <c r="NFB65" s="76"/>
      <c r="NFC65" s="31"/>
      <c r="NFD65" s="76"/>
      <c r="NFE65" s="31"/>
      <c r="NFF65" s="76"/>
      <c r="NFG65" s="24"/>
      <c r="NFH65" s="76"/>
      <c r="NFI65" s="31"/>
      <c r="NFJ65" s="76"/>
      <c r="NFK65" s="31"/>
      <c r="NFL65" s="76"/>
      <c r="NFM65" s="31"/>
      <c r="NFN65" s="76"/>
      <c r="NFO65" s="24"/>
      <c r="NFP65" s="75"/>
      <c r="NFQ65" s="75"/>
      <c r="NFR65" s="75"/>
      <c r="NFS65" s="35"/>
      <c r="NFT65" s="76"/>
      <c r="NFU65" s="35"/>
      <c r="NFV65" s="76"/>
      <c r="NFW65" s="26"/>
      <c r="NFX65" s="76"/>
      <c r="NFY65" s="26"/>
      <c r="NFZ65" s="76"/>
      <c r="NGA65" s="26"/>
      <c r="NGB65" s="76"/>
      <c r="NGC65" s="26"/>
      <c r="NGD65" s="76"/>
      <c r="NGE65" s="26"/>
      <c r="NGF65" s="76"/>
      <c r="NGG65" s="26"/>
      <c r="NGH65" s="76"/>
      <c r="NGI65" s="26"/>
      <c r="NGJ65" s="76"/>
      <c r="NGK65" s="31"/>
      <c r="NGL65" s="76"/>
      <c r="NGM65" s="31"/>
      <c r="NGN65" s="76"/>
      <c r="NGO65" s="31"/>
      <c r="NGP65" s="76"/>
      <c r="NGQ65" s="31"/>
      <c r="NGR65" s="76"/>
      <c r="NGS65" s="31"/>
      <c r="NGT65" s="76"/>
      <c r="NGU65" s="31"/>
      <c r="NGV65" s="76"/>
      <c r="NGW65" s="31"/>
      <c r="NGX65" s="76"/>
      <c r="NGY65" s="31"/>
      <c r="NGZ65" s="76"/>
      <c r="NHA65" s="31"/>
      <c r="NHB65" s="76"/>
      <c r="NHC65" s="31"/>
      <c r="NHD65" s="76"/>
      <c r="NHE65" s="31"/>
      <c r="NHF65" s="77"/>
      <c r="NHG65" s="31"/>
      <c r="NHH65" s="76"/>
      <c r="NHI65" s="31"/>
      <c r="NHJ65" s="76"/>
      <c r="NHK65" s="31"/>
      <c r="NHL65" s="76"/>
      <c r="NHM65" s="31"/>
      <c r="NHN65" s="76"/>
      <c r="NHO65" s="31"/>
      <c r="NHP65" s="76"/>
      <c r="NHQ65" s="31"/>
      <c r="NHR65" s="76"/>
      <c r="NHS65" s="31"/>
      <c r="NHT65" s="76"/>
      <c r="NHU65" s="24"/>
      <c r="NHV65" s="76"/>
      <c r="NHW65" s="31"/>
      <c r="NHX65" s="76"/>
      <c r="NHY65" s="31"/>
      <c r="NHZ65" s="76"/>
      <c r="NIA65" s="31"/>
      <c r="NIB65" s="76"/>
      <c r="NIC65" s="31"/>
      <c r="NID65" s="76"/>
      <c r="NIE65" s="24"/>
      <c r="NIF65" s="76"/>
      <c r="NIG65" s="31"/>
      <c r="NIH65" s="76"/>
      <c r="NII65" s="31"/>
      <c r="NIJ65" s="76"/>
      <c r="NIK65" s="31"/>
      <c r="NIL65" s="76"/>
      <c r="NIM65" s="24"/>
      <c r="NIN65" s="75"/>
      <c r="NIO65" s="75"/>
      <c r="NIP65" s="75"/>
      <c r="NIQ65" s="35"/>
      <c r="NIR65" s="76"/>
      <c r="NIS65" s="35"/>
      <c r="NIT65" s="76"/>
      <c r="NIU65" s="26"/>
      <c r="NIV65" s="76"/>
      <c r="NIW65" s="26"/>
      <c r="NIX65" s="76"/>
      <c r="NIY65" s="26"/>
      <c r="NIZ65" s="76"/>
      <c r="NJA65" s="26"/>
      <c r="NJB65" s="76"/>
      <c r="NJC65" s="26"/>
      <c r="NJD65" s="76"/>
      <c r="NJE65" s="26"/>
      <c r="NJF65" s="76"/>
      <c r="NJG65" s="26"/>
      <c r="NJH65" s="76"/>
      <c r="NJI65" s="31"/>
      <c r="NJJ65" s="76"/>
      <c r="NJK65" s="31"/>
      <c r="NJL65" s="76"/>
      <c r="NJM65" s="31"/>
      <c r="NJN65" s="76"/>
      <c r="NJO65" s="31"/>
      <c r="NJP65" s="76"/>
      <c r="NJQ65" s="31"/>
      <c r="NJR65" s="76"/>
      <c r="NJS65" s="31"/>
      <c r="NJT65" s="76"/>
      <c r="NJU65" s="31"/>
      <c r="NJV65" s="76"/>
      <c r="NJW65" s="31"/>
      <c r="NJX65" s="76"/>
      <c r="NJY65" s="31"/>
      <c r="NJZ65" s="76"/>
      <c r="NKA65" s="31"/>
      <c r="NKB65" s="76"/>
      <c r="NKC65" s="31"/>
      <c r="NKD65" s="77"/>
      <c r="NKE65" s="31"/>
      <c r="NKF65" s="76"/>
      <c r="NKG65" s="31"/>
      <c r="NKH65" s="76"/>
      <c r="NKI65" s="31"/>
      <c r="NKJ65" s="76"/>
      <c r="NKK65" s="31"/>
      <c r="NKL65" s="76"/>
      <c r="NKM65" s="31"/>
      <c r="NKN65" s="76"/>
      <c r="NKO65" s="31"/>
      <c r="NKP65" s="76"/>
      <c r="NKQ65" s="31"/>
      <c r="NKR65" s="76"/>
      <c r="NKS65" s="24"/>
      <c r="NKT65" s="76"/>
      <c r="NKU65" s="31"/>
      <c r="NKV65" s="76"/>
      <c r="NKW65" s="31"/>
      <c r="NKX65" s="76"/>
      <c r="NKY65" s="31"/>
      <c r="NKZ65" s="76"/>
      <c r="NLA65" s="31"/>
      <c r="NLB65" s="76"/>
      <c r="NLC65" s="24"/>
      <c r="NLD65" s="76"/>
      <c r="NLE65" s="31"/>
      <c r="NLF65" s="76"/>
      <c r="NLG65" s="31"/>
      <c r="NLH65" s="76"/>
      <c r="NLI65" s="31"/>
      <c r="NLJ65" s="76"/>
      <c r="NLK65" s="24"/>
      <c r="NLL65" s="75"/>
      <c r="NLM65" s="75"/>
      <c r="NLN65" s="75"/>
      <c r="NLO65" s="35"/>
      <c r="NLP65" s="76"/>
      <c r="NLQ65" s="35"/>
      <c r="NLR65" s="76"/>
      <c r="NLS65" s="26"/>
      <c r="NLT65" s="76"/>
      <c r="NLU65" s="26"/>
      <c r="NLV65" s="76"/>
      <c r="NLW65" s="26"/>
      <c r="NLX65" s="76"/>
      <c r="NLY65" s="26"/>
      <c r="NLZ65" s="76"/>
      <c r="NMA65" s="26"/>
      <c r="NMB65" s="76"/>
      <c r="NMC65" s="26"/>
      <c r="NMD65" s="76"/>
      <c r="NME65" s="26"/>
      <c r="NMF65" s="76"/>
      <c r="NMG65" s="31"/>
      <c r="NMH65" s="76"/>
      <c r="NMI65" s="31"/>
      <c r="NMJ65" s="76"/>
      <c r="NMK65" s="31"/>
      <c r="NML65" s="76"/>
      <c r="NMM65" s="31"/>
      <c r="NMN65" s="76"/>
      <c r="NMO65" s="31"/>
      <c r="NMP65" s="76"/>
      <c r="NMQ65" s="31"/>
      <c r="NMR65" s="76"/>
      <c r="NMS65" s="31"/>
      <c r="NMT65" s="76"/>
      <c r="NMU65" s="31"/>
      <c r="NMV65" s="76"/>
      <c r="NMW65" s="31"/>
      <c r="NMX65" s="76"/>
      <c r="NMY65" s="31"/>
      <c r="NMZ65" s="76"/>
      <c r="NNA65" s="31"/>
      <c r="NNB65" s="77"/>
      <c r="NNC65" s="31"/>
      <c r="NND65" s="76"/>
      <c r="NNE65" s="31"/>
      <c r="NNF65" s="76"/>
      <c r="NNG65" s="31"/>
      <c r="NNH65" s="76"/>
      <c r="NNI65" s="31"/>
      <c r="NNJ65" s="76"/>
      <c r="NNK65" s="31"/>
      <c r="NNL65" s="76"/>
      <c r="NNM65" s="31"/>
      <c r="NNN65" s="76"/>
      <c r="NNO65" s="31"/>
      <c r="NNP65" s="76"/>
      <c r="NNQ65" s="24"/>
      <c r="NNR65" s="76"/>
      <c r="NNS65" s="31"/>
      <c r="NNT65" s="76"/>
      <c r="NNU65" s="31"/>
      <c r="NNV65" s="76"/>
      <c r="NNW65" s="31"/>
      <c r="NNX65" s="76"/>
      <c r="NNY65" s="31"/>
      <c r="NNZ65" s="76"/>
      <c r="NOA65" s="24"/>
      <c r="NOB65" s="76"/>
      <c r="NOC65" s="31"/>
      <c r="NOD65" s="76"/>
      <c r="NOE65" s="31"/>
      <c r="NOF65" s="76"/>
      <c r="NOG65" s="31"/>
      <c r="NOH65" s="76"/>
      <c r="NOI65" s="24"/>
      <c r="NOJ65" s="75"/>
      <c r="NOK65" s="75"/>
      <c r="NOL65" s="75"/>
      <c r="NOM65" s="35"/>
      <c r="NON65" s="76"/>
      <c r="NOO65" s="35"/>
      <c r="NOP65" s="76"/>
      <c r="NOQ65" s="26"/>
      <c r="NOR65" s="76"/>
      <c r="NOS65" s="26"/>
      <c r="NOT65" s="76"/>
      <c r="NOU65" s="26"/>
      <c r="NOV65" s="76"/>
      <c r="NOW65" s="26"/>
      <c r="NOX65" s="76"/>
      <c r="NOY65" s="26"/>
      <c r="NOZ65" s="76"/>
      <c r="NPA65" s="26"/>
      <c r="NPB65" s="76"/>
      <c r="NPC65" s="26"/>
      <c r="NPD65" s="76"/>
      <c r="NPE65" s="31"/>
      <c r="NPF65" s="76"/>
      <c r="NPG65" s="31"/>
      <c r="NPH65" s="76"/>
      <c r="NPI65" s="31"/>
      <c r="NPJ65" s="76"/>
      <c r="NPK65" s="31"/>
      <c r="NPL65" s="76"/>
      <c r="NPM65" s="31"/>
      <c r="NPN65" s="76"/>
      <c r="NPO65" s="31"/>
      <c r="NPP65" s="76"/>
      <c r="NPQ65" s="31"/>
      <c r="NPR65" s="76"/>
      <c r="NPS65" s="31"/>
      <c r="NPT65" s="76"/>
      <c r="NPU65" s="31"/>
      <c r="NPV65" s="76"/>
      <c r="NPW65" s="31"/>
      <c r="NPX65" s="76"/>
      <c r="NPY65" s="31"/>
      <c r="NPZ65" s="77"/>
      <c r="NQA65" s="31"/>
      <c r="NQB65" s="76"/>
      <c r="NQC65" s="31"/>
      <c r="NQD65" s="76"/>
      <c r="NQE65" s="31"/>
      <c r="NQF65" s="76"/>
      <c r="NQG65" s="31"/>
      <c r="NQH65" s="76"/>
      <c r="NQI65" s="31"/>
      <c r="NQJ65" s="76"/>
      <c r="NQK65" s="31"/>
      <c r="NQL65" s="76"/>
      <c r="NQM65" s="31"/>
      <c r="NQN65" s="76"/>
      <c r="NQO65" s="24"/>
      <c r="NQP65" s="76"/>
      <c r="NQQ65" s="31"/>
      <c r="NQR65" s="76"/>
      <c r="NQS65" s="31"/>
      <c r="NQT65" s="76"/>
      <c r="NQU65" s="31"/>
      <c r="NQV65" s="76"/>
      <c r="NQW65" s="31"/>
      <c r="NQX65" s="76"/>
      <c r="NQY65" s="24"/>
      <c r="NQZ65" s="76"/>
      <c r="NRA65" s="31"/>
      <c r="NRB65" s="76"/>
      <c r="NRC65" s="31"/>
      <c r="NRD65" s="76"/>
      <c r="NRE65" s="31"/>
      <c r="NRF65" s="76"/>
      <c r="NRG65" s="24"/>
      <c r="NRH65" s="75"/>
      <c r="NRI65" s="75"/>
      <c r="NRJ65" s="75"/>
      <c r="NRK65" s="35"/>
      <c r="NRL65" s="76"/>
      <c r="NRM65" s="35"/>
      <c r="NRN65" s="76"/>
      <c r="NRO65" s="26"/>
      <c r="NRP65" s="76"/>
      <c r="NRQ65" s="26"/>
      <c r="NRR65" s="76"/>
      <c r="NRS65" s="26"/>
      <c r="NRT65" s="76"/>
      <c r="NRU65" s="26"/>
      <c r="NRV65" s="76"/>
      <c r="NRW65" s="26"/>
      <c r="NRX65" s="76"/>
      <c r="NRY65" s="26"/>
      <c r="NRZ65" s="76"/>
      <c r="NSA65" s="26"/>
      <c r="NSB65" s="76"/>
      <c r="NSC65" s="31"/>
      <c r="NSD65" s="76"/>
      <c r="NSE65" s="31"/>
      <c r="NSF65" s="76"/>
      <c r="NSG65" s="31"/>
      <c r="NSH65" s="76"/>
      <c r="NSI65" s="31"/>
      <c r="NSJ65" s="76"/>
      <c r="NSK65" s="31"/>
      <c r="NSL65" s="76"/>
      <c r="NSM65" s="31"/>
      <c r="NSN65" s="76"/>
      <c r="NSO65" s="31"/>
      <c r="NSP65" s="76"/>
      <c r="NSQ65" s="31"/>
      <c r="NSR65" s="76"/>
      <c r="NSS65" s="31"/>
      <c r="NST65" s="76"/>
      <c r="NSU65" s="31"/>
      <c r="NSV65" s="76"/>
      <c r="NSW65" s="31"/>
      <c r="NSX65" s="77"/>
      <c r="NSY65" s="31"/>
      <c r="NSZ65" s="76"/>
      <c r="NTA65" s="31"/>
      <c r="NTB65" s="76"/>
      <c r="NTC65" s="31"/>
      <c r="NTD65" s="76"/>
      <c r="NTE65" s="31"/>
      <c r="NTF65" s="76"/>
      <c r="NTG65" s="31"/>
      <c r="NTH65" s="76"/>
      <c r="NTI65" s="31"/>
      <c r="NTJ65" s="76"/>
      <c r="NTK65" s="31"/>
      <c r="NTL65" s="76"/>
      <c r="NTM65" s="24"/>
      <c r="NTN65" s="76"/>
      <c r="NTO65" s="31"/>
      <c r="NTP65" s="76"/>
      <c r="NTQ65" s="31"/>
      <c r="NTR65" s="76"/>
      <c r="NTS65" s="31"/>
      <c r="NTT65" s="76"/>
      <c r="NTU65" s="31"/>
      <c r="NTV65" s="76"/>
      <c r="NTW65" s="24"/>
      <c r="NTX65" s="76"/>
      <c r="NTY65" s="31"/>
      <c r="NTZ65" s="76"/>
      <c r="NUA65" s="31"/>
      <c r="NUB65" s="76"/>
      <c r="NUC65" s="31"/>
      <c r="NUD65" s="76"/>
      <c r="NUE65" s="24"/>
      <c r="NUF65" s="75"/>
      <c r="NUG65" s="75"/>
      <c r="NUH65" s="75"/>
      <c r="NUI65" s="35"/>
      <c r="NUJ65" s="76"/>
      <c r="NUK65" s="35"/>
      <c r="NUL65" s="76"/>
      <c r="NUM65" s="26"/>
      <c r="NUN65" s="76"/>
      <c r="NUO65" s="26"/>
      <c r="NUP65" s="76"/>
      <c r="NUQ65" s="26"/>
      <c r="NUR65" s="76"/>
      <c r="NUS65" s="26"/>
      <c r="NUT65" s="76"/>
      <c r="NUU65" s="26"/>
      <c r="NUV65" s="76"/>
      <c r="NUW65" s="26"/>
      <c r="NUX65" s="76"/>
      <c r="NUY65" s="26"/>
      <c r="NUZ65" s="76"/>
      <c r="NVA65" s="31"/>
      <c r="NVB65" s="76"/>
      <c r="NVC65" s="31"/>
      <c r="NVD65" s="76"/>
      <c r="NVE65" s="31"/>
      <c r="NVF65" s="76"/>
      <c r="NVG65" s="31"/>
      <c r="NVH65" s="76"/>
      <c r="NVI65" s="31"/>
      <c r="NVJ65" s="76"/>
      <c r="NVK65" s="31"/>
      <c r="NVL65" s="76"/>
      <c r="NVM65" s="31"/>
      <c r="NVN65" s="76"/>
      <c r="NVO65" s="31"/>
      <c r="NVP65" s="76"/>
      <c r="NVQ65" s="31"/>
      <c r="NVR65" s="76"/>
      <c r="NVS65" s="31"/>
      <c r="NVT65" s="76"/>
      <c r="NVU65" s="31"/>
      <c r="NVV65" s="77"/>
      <c r="NVW65" s="31"/>
      <c r="NVX65" s="76"/>
      <c r="NVY65" s="31"/>
      <c r="NVZ65" s="76"/>
      <c r="NWA65" s="31"/>
      <c r="NWB65" s="76"/>
      <c r="NWC65" s="31"/>
      <c r="NWD65" s="76"/>
      <c r="NWE65" s="31"/>
      <c r="NWF65" s="76"/>
      <c r="NWG65" s="31"/>
      <c r="NWH65" s="76"/>
      <c r="NWI65" s="31"/>
      <c r="NWJ65" s="76"/>
      <c r="NWK65" s="24"/>
      <c r="NWL65" s="76"/>
      <c r="NWM65" s="31"/>
      <c r="NWN65" s="76"/>
      <c r="NWO65" s="31"/>
      <c r="NWP65" s="76"/>
      <c r="NWQ65" s="31"/>
      <c r="NWR65" s="76"/>
      <c r="NWS65" s="31"/>
      <c r="NWT65" s="76"/>
      <c r="NWU65" s="24"/>
      <c r="NWV65" s="76"/>
      <c r="NWW65" s="31"/>
      <c r="NWX65" s="76"/>
      <c r="NWY65" s="31"/>
      <c r="NWZ65" s="76"/>
      <c r="NXA65" s="31"/>
      <c r="NXB65" s="76"/>
      <c r="NXC65" s="24"/>
      <c r="NXD65" s="75"/>
      <c r="NXE65" s="75"/>
      <c r="NXF65" s="75"/>
      <c r="NXG65" s="35"/>
      <c r="NXH65" s="76"/>
      <c r="NXI65" s="35"/>
      <c r="NXJ65" s="76"/>
      <c r="NXK65" s="26"/>
      <c r="NXL65" s="76"/>
      <c r="NXM65" s="26"/>
      <c r="NXN65" s="76"/>
      <c r="NXO65" s="26"/>
      <c r="NXP65" s="76"/>
      <c r="NXQ65" s="26"/>
      <c r="NXR65" s="76"/>
      <c r="NXS65" s="26"/>
      <c r="NXT65" s="76"/>
      <c r="NXU65" s="26"/>
      <c r="NXV65" s="76"/>
      <c r="NXW65" s="26"/>
      <c r="NXX65" s="76"/>
      <c r="NXY65" s="31"/>
      <c r="NXZ65" s="76"/>
      <c r="NYA65" s="31"/>
      <c r="NYB65" s="76"/>
      <c r="NYC65" s="31"/>
      <c r="NYD65" s="76"/>
      <c r="NYE65" s="31"/>
      <c r="NYF65" s="76"/>
      <c r="NYG65" s="31"/>
      <c r="NYH65" s="76"/>
      <c r="NYI65" s="31"/>
      <c r="NYJ65" s="76"/>
      <c r="NYK65" s="31"/>
      <c r="NYL65" s="76"/>
      <c r="NYM65" s="31"/>
      <c r="NYN65" s="76"/>
      <c r="NYO65" s="31"/>
      <c r="NYP65" s="76"/>
      <c r="NYQ65" s="31"/>
      <c r="NYR65" s="76"/>
      <c r="NYS65" s="31"/>
      <c r="NYT65" s="77"/>
      <c r="NYU65" s="31"/>
      <c r="NYV65" s="76"/>
      <c r="NYW65" s="31"/>
      <c r="NYX65" s="76"/>
      <c r="NYY65" s="31"/>
      <c r="NYZ65" s="76"/>
      <c r="NZA65" s="31"/>
      <c r="NZB65" s="76"/>
      <c r="NZC65" s="31"/>
      <c r="NZD65" s="76"/>
      <c r="NZE65" s="31"/>
      <c r="NZF65" s="76"/>
      <c r="NZG65" s="31"/>
      <c r="NZH65" s="76"/>
      <c r="NZI65" s="24"/>
      <c r="NZJ65" s="76"/>
      <c r="NZK65" s="31"/>
      <c r="NZL65" s="76"/>
      <c r="NZM65" s="31"/>
      <c r="NZN65" s="76"/>
      <c r="NZO65" s="31"/>
      <c r="NZP65" s="76"/>
      <c r="NZQ65" s="31"/>
      <c r="NZR65" s="76"/>
      <c r="NZS65" s="24"/>
      <c r="NZT65" s="76"/>
      <c r="NZU65" s="31"/>
      <c r="NZV65" s="76"/>
      <c r="NZW65" s="31"/>
      <c r="NZX65" s="76"/>
      <c r="NZY65" s="31"/>
      <c r="NZZ65" s="76"/>
      <c r="OAA65" s="24"/>
      <c r="OAB65" s="75"/>
      <c r="OAC65" s="75"/>
      <c r="OAD65" s="75"/>
      <c r="OAE65" s="35"/>
      <c r="OAF65" s="76"/>
      <c r="OAG65" s="35"/>
      <c r="OAH65" s="76"/>
      <c r="OAI65" s="26"/>
      <c r="OAJ65" s="76"/>
      <c r="OAK65" s="26"/>
      <c r="OAL65" s="76"/>
      <c r="OAM65" s="26"/>
      <c r="OAN65" s="76"/>
      <c r="OAO65" s="26"/>
      <c r="OAP65" s="76"/>
      <c r="OAQ65" s="26"/>
      <c r="OAR65" s="76"/>
      <c r="OAS65" s="26"/>
      <c r="OAT65" s="76"/>
      <c r="OAU65" s="26"/>
      <c r="OAV65" s="76"/>
      <c r="OAW65" s="31"/>
      <c r="OAX65" s="76"/>
      <c r="OAY65" s="31"/>
      <c r="OAZ65" s="76"/>
      <c r="OBA65" s="31"/>
      <c r="OBB65" s="76"/>
      <c r="OBC65" s="31"/>
      <c r="OBD65" s="76"/>
      <c r="OBE65" s="31"/>
      <c r="OBF65" s="76"/>
      <c r="OBG65" s="31"/>
      <c r="OBH65" s="76"/>
      <c r="OBI65" s="31"/>
      <c r="OBJ65" s="76"/>
      <c r="OBK65" s="31"/>
      <c r="OBL65" s="76"/>
      <c r="OBM65" s="31"/>
      <c r="OBN65" s="76"/>
      <c r="OBO65" s="31"/>
      <c r="OBP65" s="76"/>
      <c r="OBQ65" s="31"/>
      <c r="OBR65" s="77"/>
      <c r="OBS65" s="31"/>
      <c r="OBT65" s="76"/>
      <c r="OBU65" s="31"/>
      <c r="OBV65" s="76"/>
      <c r="OBW65" s="31"/>
      <c r="OBX65" s="76"/>
      <c r="OBY65" s="31"/>
      <c r="OBZ65" s="76"/>
      <c r="OCA65" s="31"/>
      <c r="OCB65" s="76"/>
      <c r="OCC65" s="31"/>
      <c r="OCD65" s="76"/>
      <c r="OCE65" s="31"/>
      <c r="OCF65" s="76"/>
      <c r="OCG65" s="24"/>
      <c r="OCH65" s="76"/>
      <c r="OCI65" s="31"/>
      <c r="OCJ65" s="76"/>
      <c r="OCK65" s="31"/>
      <c r="OCL65" s="76"/>
      <c r="OCM65" s="31"/>
      <c r="OCN65" s="76"/>
      <c r="OCO65" s="31"/>
      <c r="OCP65" s="76"/>
      <c r="OCQ65" s="24"/>
      <c r="OCR65" s="76"/>
      <c r="OCS65" s="31"/>
      <c r="OCT65" s="76"/>
      <c r="OCU65" s="31"/>
      <c r="OCV65" s="76"/>
      <c r="OCW65" s="31"/>
      <c r="OCX65" s="76"/>
      <c r="OCY65" s="24"/>
      <c r="OCZ65" s="75"/>
      <c r="ODA65" s="75"/>
      <c r="ODB65" s="75"/>
      <c r="ODC65" s="35"/>
      <c r="ODD65" s="76"/>
      <c r="ODE65" s="35"/>
      <c r="ODF65" s="76"/>
      <c r="ODG65" s="26"/>
      <c r="ODH65" s="76"/>
      <c r="ODI65" s="26"/>
      <c r="ODJ65" s="76"/>
      <c r="ODK65" s="26"/>
      <c r="ODL65" s="76"/>
      <c r="ODM65" s="26"/>
      <c r="ODN65" s="76"/>
      <c r="ODO65" s="26"/>
      <c r="ODP65" s="76"/>
      <c r="ODQ65" s="26"/>
      <c r="ODR65" s="76"/>
      <c r="ODS65" s="26"/>
      <c r="ODT65" s="76"/>
      <c r="ODU65" s="31"/>
      <c r="ODV65" s="76"/>
      <c r="ODW65" s="31"/>
      <c r="ODX65" s="76"/>
      <c r="ODY65" s="31"/>
      <c r="ODZ65" s="76"/>
      <c r="OEA65" s="31"/>
      <c r="OEB65" s="76"/>
      <c r="OEC65" s="31"/>
      <c r="OED65" s="76"/>
      <c r="OEE65" s="31"/>
      <c r="OEF65" s="76"/>
      <c r="OEG65" s="31"/>
      <c r="OEH65" s="76"/>
      <c r="OEI65" s="31"/>
      <c r="OEJ65" s="76"/>
      <c r="OEK65" s="31"/>
      <c r="OEL65" s="76"/>
      <c r="OEM65" s="31"/>
      <c r="OEN65" s="76"/>
      <c r="OEO65" s="31"/>
      <c r="OEP65" s="77"/>
      <c r="OEQ65" s="31"/>
      <c r="OER65" s="76"/>
      <c r="OES65" s="31"/>
      <c r="OET65" s="76"/>
      <c r="OEU65" s="31"/>
      <c r="OEV65" s="76"/>
      <c r="OEW65" s="31"/>
      <c r="OEX65" s="76"/>
      <c r="OEY65" s="31"/>
      <c r="OEZ65" s="76"/>
      <c r="OFA65" s="31"/>
      <c r="OFB65" s="76"/>
      <c r="OFC65" s="31"/>
      <c r="OFD65" s="76"/>
      <c r="OFE65" s="24"/>
      <c r="OFF65" s="76"/>
      <c r="OFG65" s="31"/>
      <c r="OFH65" s="76"/>
      <c r="OFI65" s="31"/>
      <c r="OFJ65" s="76"/>
      <c r="OFK65" s="31"/>
      <c r="OFL65" s="76"/>
      <c r="OFM65" s="31"/>
      <c r="OFN65" s="76"/>
      <c r="OFO65" s="24"/>
      <c r="OFP65" s="76"/>
      <c r="OFQ65" s="31"/>
      <c r="OFR65" s="76"/>
      <c r="OFS65" s="31"/>
      <c r="OFT65" s="76"/>
      <c r="OFU65" s="31"/>
      <c r="OFV65" s="76"/>
      <c r="OFW65" s="24"/>
      <c r="OFX65" s="75"/>
      <c r="OFY65" s="75"/>
      <c r="OFZ65" s="75"/>
      <c r="OGA65" s="35"/>
      <c r="OGB65" s="76"/>
      <c r="OGC65" s="35"/>
      <c r="OGD65" s="76"/>
      <c r="OGE65" s="26"/>
      <c r="OGF65" s="76"/>
      <c r="OGG65" s="26"/>
      <c r="OGH65" s="76"/>
      <c r="OGI65" s="26"/>
      <c r="OGJ65" s="76"/>
      <c r="OGK65" s="26"/>
      <c r="OGL65" s="76"/>
      <c r="OGM65" s="26"/>
      <c r="OGN65" s="76"/>
      <c r="OGO65" s="26"/>
      <c r="OGP65" s="76"/>
      <c r="OGQ65" s="26"/>
      <c r="OGR65" s="76"/>
      <c r="OGS65" s="31"/>
      <c r="OGT65" s="76"/>
      <c r="OGU65" s="31"/>
      <c r="OGV65" s="76"/>
      <c r="OGW65" s="31"/>
      <c r="OGX65" s="76"/>
      <c r="OGY65" s="31"/>
      <c r="OGZ65" s="76"/>
      <c r="OHA65" s="31"/>
      <c r="OHB65" s="76"/>
      <c r="OHC65" s="31"/>
      <c r="OHD65" s="76"/>
      <c r="OHE65" s="31"/>
      <c r="OHF65" s="76"/>
      <c r="OHG65" s="31"/>
      <c r="OHH65" s="76"/>
      <c r="OHI65" s="31"/>
      <c r="OHJ65" s="76"/>
      <c r="OHK65" s="31"/>
      <c r="OHL65" s="76"/>
      <c r="OHM65" s="31"/>
      <c r="OHN65" s="77"/>
      <c r="OHO65" s="31"/>
      <c r="OHP65" s="76"/>
      <c r="OHQ65" s="31"/>
      <c r="OHR65" s="76"/>
      <c r="OHS65" s="31"/>
      <c r="OHT65" s="76"/>
      <c r="OHU65" s="31"/>
      <c r="OHV65" s="76"/>
      <c r="OHW65" s="31"/>
      <c r="OHX65" s="76"/>
      <c r="OHY65" s="31"/>
      <c r="OHZ65" s="76"/>
      <c r="OIA65" s="31"/>
      <c r="OIB65" s="76"/>
      <c r="OIC65" s="24"/>
      <c r="OID65" s="76"/>
      <c r="OIE65" s="31"/>
      <c r="OIF65" s="76"/>
      <c r="OIG65" s="31"/>
      <c r="OIH65" s="76"/>
      <c r="OII65" s="31"/>
      <c r="OIJ65" s="76"/>
      <c r="OIK65" s="31"/>
      <c r="OIL65" s="76"/>
      <c r="OIM65" s="24"/>
      <c r="OIN65" s="76"/>
      <c r="OIO65" s="31"/>
      <c r="OIP65" s="76"/>
      <c r="OIQ65" s="31"/>
      <c r="OIR65" s="76"/>
      <c r="OIS65" s="31"/>
      <c r="OIT65" s="76"/>
      <c r="OIU65" s="24"/>
      <c r="OIV65" s="75"/>
      <c r="OIW65" s="75"/>
      <c r="OIX65" s="75"/>
      <c r="OIY65" s="35"/>
      <c r="OIZ65" s="76"/>
      <c r="OJA65" s="35"/>
      <c r="OJB65" s="76"/>
      <c r="OJC65" s="26"/>
      <c r="OJD65" s="76"/>
      <c r="OJE65" s="26"/>
      <c r="OJF65" s="76"/>
      <c r="OJG65" s="26"/>
      <c r="OJH65" s="76"/>
      <c r="OJI65" s="26"/>
      <c r="OJJ65" s="76"/>
      <c r="OJK65" s="26"/>
      <c r="OJL65" s="76"/>
      <c r="OJM65" s="26"/>
      <c r="OJN65" s="76"/>
      <c r="OJO65" s="26"/>
      <c r="OJP65" s="76"/>
      <c r="OJQ65" s="31"/>
      <c r="OJR65" s="76"/>
      <c r="OJS65" s="31"/>
      <c r="OJT65" s="76"/>
      <c r="OJU65" s="31"/>
      <c r="OJV65" s="76"/>
      <c r="OJW65" s="31"/>
      <c r="OJX65" s="76"/>
      <c r="OJY65" s="31"/>
      <c r="OJZ65" s="76"/>
      <c r="OKA65" s="31"/>
      <c r="OKB65" s="76"/>
      <c r="OKC65" s="31"/>
      <c r="OKD65" s="76"/>
      <c r="OKE65" s="31"/>
      <c r="OKF65" s="76"/>
      <c r="OKG65" s="31"/>
      <c r="OKH65" s="76"/>
      <c r="OKI65" s="31"/>
      <c r="OKJ65" s="76"/>
      <c r="OKK65" s="31"/>
      <c r="OKL65" s="77"/>
      <c r="OKM65" s="31"/>
      <c r="OKN65" s="76"/>
      <c r="OKO65" s="31"/>
      <c r="OKP65" s="76"/>
      <c r="OKQ65" s="31"/>
      <c r="OKR65" s="76"/>
      <c r="OKS65" s="31"/>
      <c r="OKT65" s="76"/>
      <c r="OKU65" s="31"/>
      <c r="OKV65" s="76"/>
      <c r="OKW65" s="31"/>
      <c r="OKX65" s="76"/>
      <c r="OKY65" s="31"/>
      <c r="OKZ65" s="76"/>
      <c r="OLA65" s="24"/>
      <c r="OLB65" s="76"/>
      <c r="OLC65" s="31"/>
      <c r="OLD65" s="76"/>
      <c r="OLE65" s="31"/>
      <c r="OLF65" s="76"/>
      <c r="OLG65" s="31"/>
      <c r="OLH65" s="76"/>
      <c r="OLI65" s="31"/>
      <c r="OLJ65" s="76"/>
      <c r="OLK65" s="24"/>
      <c r="OLL65" s="76"/>
      <c r="OLM65" s="31"/>
      <c r="OLN65" s="76"/>
      <c r="OLO65" s="31"/>
      <c r="OLP65" s="76"/>
      <c r="OLQ65" s="31"/>
      <c r="OLR65" s="76"/>
      <c r="OLS65" s="24"/>
      <c r="OLT65" s="75"/>
      <c r="OLU65" s="75"/>
      <c r="OLV65" s="75"/>
      <c r="OLW65" s="35"/>
      <c r="OLX65" s="76"/>
      <c r="OLY65" s="35"/>
      <c r="OLZ65" s="76"/>
      <c r="OMA65" s="26"/>
      <c r="OMB65" s="76"/>
      <c r="OMC65" s="26"/>
      <c r="OMD65" s="76"/>
      <c r="OME65" s="26"/>
      <c r="OMF65" s="76"/>
      <c r="OMG65" s="26"/>
      <c r="OMH65" s="76"/>
      <c r="OMI65" s="26"/>
      <c r="OMJ65" s="76"/>
      <c r="OMK65" s="26"/>
      <c r="OML65" s="76"/>
      <c r="OMM65" s="26"/>
      <c r="OMN65" s="76"/>
      <c r="OMO65" s="31"/>
      <c r="OMP65" s="76"/>
      <c r="OMQ65" s="31"/>
      <c r="OMR65" s="76"/>
      <c r="OMS65" s="31"/>
      <c r="OMT65" s="76"/>
      <c r="OMU65" s="31"/>
      <c r="OMV65" s="76"/>
      <c r="OMW65" s="31"/>
      <c r="OMX65" s="76"/>
      <c r="OMY65" s="31"/>
      <c r="OMZ65" s="76"/>
      <c r="ONA65" s="31"/>
      <c r="ONB65" s="76"/>
      <c r="ONC65" s="31"/>
      <c r="OND65" s="76"/>
      <c r="ONE65" s="31"/>
      <c r="ONF65" s="76"/>
      <c r="ONG65" s="31"/>
      <c r="ONH65" s="76"/>
      <c r="ONI65" s="31"/>
      <c r="ONJ65" s="77"/>
      <c r="ONK65" s="31"/>
      <c r="ONL65" s="76"/>
      <c r="ONM65" s="31"/>
      <c r="ONN65" s="76"/>
      <c r="ONO65" s="31"/>
      <c r="ONP65" s="76"/>
      <c r="ONQ65" s="31"/>
      <c r="ONR65" s="76"/>
      <c r="ONS65" s="31"/>
      <c r="ONT65" s="76"/>
      <c r="ONU65" s="31"/>
      <c r="ONV65" s="76"/>
      <c r="ONW65" s="31"/>
      <c r="ONX65" s="76"/>
      <c r="ONY65" s="24"/>
      <c r="ONZ65" s="76"/>
      <c r="OOA65" s="31"/>
      <c r="OOB65" s="76"/>
      <c r="OOC65" s="31"/>
      <c r="OOD65" s="76"/>
      <c r="OOE65" s="31"/>
      <c r="OOF65" s="76"/>
      <c r="OOG65" s="31"/>
      <c r="OOH65" s="76"/>
      <c r="OOI65" s="24"/>
      <c r="OOJ65" s="76"/>
      <c r="OOK65" s="31"/>
      <c r="OOL65" s="76"/>
      <c r="OOM65" s="31"/>
      <c r="OON65" s="76"/>
      <c r="OOO65" s="31"/>
      <c r="OOP65" s="76"/>
      <c r="OOQ65" s="24"/>
      <c r="OOR65" s="75"/>
      <c r="OOS65" s="75"/>
      <c r="OOT65" s="75"/>
      <c r="OOU65" s="35"/>
      <c r="OOV65" s="76"/>
      <c r="OOW65" s="35"/>
      <c r="OOX65" s="76"/>
      <c r="OOY65" s="26"/>
      <c r="OOZ65" s="76"/>
      <c r="OPA65" s="26"/>
      <c r="OPB65" s="76"/>
      <c r="OPC65" s="26"/>
      <c r="OPD65" s="76"/>
      <c r="OPE65" s="26"/>
      <c r="OPF65" s="76"/>
      <c r="OPG65" s="26"/>
      <c r="OPH65" s="76"/>
      <c r="OPI65" s="26"/>
      <c r="OPJ65" s="76"/>
      <c r="OPK65" s="26"/>
      <c r="OPL65" s="76"/>
      <c r="OPM65" s="31"/>
      <c r="OPN65" s="76"/>
      <c r="OPO65" s="31"/>
      <c r="OPP65" s="76"/>
      <c r="OPQ65" s="31"/>
      <c r="OPR65" s="76"/>
      <c r="OPS65" s="31"/>
      <c r="OPT65" s="76"/>
      <c r="OPU65" s="31"/>
      <c r="OPV65" s="76"/>
      <c r="OPW65" s="31"/>
      <c r="OPX65" s="76"/>
      <c r="OPY65" s="31"/>
      <c r="OPZ65" s="76"/>
      <c r="OQA65" s="31"/>
      <c r="OQB65" s="76"/>
      <c r="OQC65" s="31"/>
      <c r="OQD65" s="76"/>
      <c r="OQE65" s="31"/>
      <c r="OQF65" s="76"/>
      <c r="OQG65" s="31"/>
      <c r="OQH65" s="77"/>
      <c r="OQI65" s="31"/>
      <c r="OQJ65" s="76"/>
      <c r="OQK65" s="31"/>
      <c r="OQL65" s="76"/>
      <c r="OQM65" s="31"/>
      <c r="OQN65" s="76"/>
      <c r="OQO65" s="31"/>
      <c r="OQP65" s="76"/>
      <c r="OQQ65" s="31"/>
      <c r="OQR65" s="76"/>
      <c r="OQS65" s="31"/>
      <c r="OQT65" s="76"/>
      <c r="OQU65" s="31"/>
      <c r="OQV65" s="76"/>
      <c r="OQW65" s="24"/>
      <c r="OQX65" s="76"/>
      <c r="OQY65" s="31"/>
      <c r="OQZ65" s="76"/>
      <c r="ORA65" s="31"/>
      <c r="ORB65" s="76"/>
      <c r="ORC65" s="31"/>
      <c r="ORD65" s="76"/>
      <c r="ORE65" s="31"/>
      <c r="ORF65" s="76"/>
      <c r="ORG65" s="24"/>
      <c r="ORH65" s="76"/>
      <c r="ORI65" s="31"/>
      <c r="ORJ65" s="76"/>
      <c r="ORK65" s="31"/>
      <c r="ORL65" s="76"/>
      <c r="ORM65" s="31"/>
      <c r="ORN65" s="76"/>
      <c r="ORO65" s="24"/>
      <c r="ORP65" s="75"/>
      <c r="ORQ65" s="75"/>
      <c r="ORR65" s="75"/>
      <c r="ORS65" s="35"/>
      <c r="ORT65" s="76"/>
      <c r="ORU65" s="35"/>
      <c r="ORV65" s="76"/>
      <c r="ORW65" s="26"/>
      <c r="ORX65" s="76"/>
      <c r="ORY65" s="26"/>
      <c r="ORZ65" s="76"/>
      <c r="OSA65" s="26"/>
      <c r="OSB65" s="76"/>
      <c r="OSC65" s="26"/>
      <c r="OSD65" s="76"/>
      <c r="OSE65" s="26"/>
      <c r="OSF65" s="76"/>
      <c r="OSG65" s="26"/>
      <c r="OSH65" s="76"/>
      <c r="OSI65" s="26"/>
      <c r="OSJ65" s="76"/>
      <c r="OSK65" s="31"/>
      <c r="OSL65" s="76"/>
      <c r="OSM65" s="31"/>
      <c r="OSN65" s="76"/>
      <c r="OSO65" s="31"/>
      <c r="OSP65" s="76"/>
      <c r="OSQ65" s="31"/>
      <c r="OSR65" s="76"/>
      <c r="OSS65" s="31"/>
      <c r="OST65" s="76"/>
      <c r="OSU65" s="31"/>
      <c r="OSV65" s="76"/>
      <c r="OSW65" s="31"/>
      <c r="OSX65" s="76"/>
      <c r="OSY65" s="31"/>
      <c r="OSZ65" s="76"/>
      <c r="OTA65" s="31"/>
      <c r="OTB65" s="76"/>
      <c r="OTC65" s="31"/>
      <c r="OTD65" s="76"/>
      <c r="OTE65" s="31"/>
      <c r="OTF65" s="77"/>
      <c r="OTG65" s="31"/>
      <c r="OTH65" s="76"/>
      <c r="OTI65" s="31"/>
      <c r="OTJ65" s="76"/>
      <c r="OTK65" s="31"/>
      <c r="OTL65" s="76"/>
      <c r="OTM65" s="31"/>
      <c r="OTN65" s="76"/>
      <c r="OTO65" s="31"/>
      <c r="OTP65" s="76"/>
      <c r="OTQ65" s="31"/>
      <c r="OTR65" s="76"/>
      <c r="OTS65" s="31"/>
      <c r="OTT65" s="76"/>
      <c r="OTU65" s="24"/>
      <c r="OTV65" s="76"/>
      <c r="OTW65" s="31"/>
      <c r="OTX65" s="76"/>
      <c r="OTY65" s="31"/>
      <c r="OTZ65" s="76"/>
      <c r="OUA65" s="31"/>
      <c r="OUB65" s="76"/>
      <c r="OUC65" s="31"/>
      <c r="OUD65" s="76"/>
      <c r="OUE65" s="24"/>
      <c r="OUF65" s="76"/>
      <c r="OUG65" s="31"/>
      <c r="OUH65" s="76"/>
      <c r="OUI65" s="31"/>
      <c r="OUJ65" s="76"/>
      <c r="OUK65" s="31"/>
      <c r="OUL65" s="76"/>
      <c r="OUM65" s="24"/>
      <c r="OUN65" s="75"/>
      <c r="OUO65" s="75"/>
      <c r="OUP65" s="75"/>
      <c r="OUQ65" s="35"/>
      <c r="OUR65" s="76"/>
      <c r="OUS65" s="35"/>
      <c r="OUT65" s="76"/>
      <c r="OUU65" s="26"/>
      <c r="OUV65" s="76"/>
      <c r="OUW65" s="26"/>
      <c r="OUX65" s="76"/>
      <c r="OUY65" s="26"/>
      <c r="OUZ65" s="76"/>
      <c r="OVA65" s="26"/>
      <c r="OVB65" s="76"/>
      <c r="OVC65" s="26"/>
      <c r="OVD65" s="76"/>
      <c r="OVE65" s="26"/>
      <c r="OVF65" s="76"/>
      <c r="OVG65" s="26"/>
      <c r="OVH65" s="76"/>
      <c r="OVI65" s="31"/>
      <c r="OVJ65" s="76"/>
      <c r="OVK65" s="31"/>
      <c r="OVL65" s="76"/>
      <c r="OVM65" s="31"/>
      <c r="OVN65" s="76"/>
      <c r="OVO65" s="31"/>
      <c r="OVP65" s="76"/>
      <c r="OVQ65" s="31"/>
      <c r="OVR65" s="76"/>
      <c r="OVS65" s="31"/>
      <c r="OVT65" s="76"/>
      <c r="OVU65" s="31"/>
      <c r="OVV65" s="76"/>
      <c r="OVW65" s="31"/>
      <c r="OVX65" s="76"/>
      <c r="OVY65" s="31"/>
      <c r="OVZ65" s="76"/>
      <c r="OWA65" s="31"/>
      <c r="OWB65" s="76"/>
      <c r="OWC65" s="31"/>
      <c r="OWD65" s="77"/>
      <c r="OWE65" s="31"/>
      <c r="OWF65" s="76"/>
      <c r="OWG65" s="31"/>
      <c r="OWH65" s="76"/>
      <c r="OWI65" s="31"/>
      <c r="OWJ65" s="76"/>
      <c r="OWK65" s="31"/>
      <c r="OWL65" s="76"/>
      <c r="OWM65" s="31"/>
      <c r="OWN65" s="76"/>
      <c r="OWO65" s="31"/>
      <c r="OWP65" s="76"/>
      <c r="OWQ65" s="31"/>
      <c r="OWR65" s="76"/>
      <c r="OWS65" s="24"/>
      <c r="OWT65" s="76"/>
      <c r="OWU65" s="31"/>
      <c r="OWV65" s="76"/>
      <c r="OWW65" s="31"/>
      <c r="OWX65" s="76"/>
      <c r="OWY65" s="31"/>
      <c r="OWZ65" s="76"/>
      <c r="OXA65" s="31"/>
      <c r="OXB65" s="76"/>
      <c r="OXC65" s="24"/>
      <c r="OXD65" s="76"/>
      <c r="OXE65" s="31"/>
      <c r="OXF65" s="76"/>
      <c r="OXG65" s="31"/>
      <c r="OXH65" s="76"/>
      <c r="OXI65" s="31"/>
      <c r="OXJ65" s="76"/>
      <c r="OXK65" s="24"/>
      <c r="OXL65" s="75"/>
      <c r="OXM65" s="75"/>
      <c r="OXN65" s="75"/>
      <c r="OXO65" s="35"/>
      <c r="OXP65" s="76"/>
      <c r="OXQ65" s="35"/>
      <c r="OXR65" s="76"/>
      <c r="OXS65" s="26"/>
      <c r="OXT65" s="76"/>
      <c r="OXU65" s="26"/>
      <c r="OXV65" s="76"/>
      <c r="OXW65" s="26"/>
      <c r="OXX65" s="76"/>
      <c r="OXY65" s="26"/>
      <c r="OXZ65" s="76"/>
      <c r="OYA65" s="26"/>
      <c r="OYB65" s="76"/>
      <c r="OYC65" s="26"/>
      <c r="OYD65" s="76"/>
      <c r="OYE65" s="26"/>
      <c r="OYF65" s="76"/>
      <c r="OYG65" s="31"/>
      <c r="OYH65" s="76"/>
      <c r="OYI65" s="31"/>
      <c r="OYJ65" s="76"/>
      <c r="OYK65" s="31"/>
      <c r="OYL65" s="76"/>
      <c r="OYM65" s="31"/>
      <c r="OYN65" s="76"/>
      <c r="OYO65" s="31"/>
      <c r="OYP65" s="76"/>
      <c r="OYQ65" s="31"/>
      <c r="OYR65" s="76"/>
      <c r="OYS65" s="31"/>
      <c r="OYT65" s="76"/>
      <c r="OYU65" s="31"/>
      <c r="OYV65" s="76"/>
      <c r="OYW65" s="31"/>
      <c r="OYX65" s="76"/>
      <c r="OYY65" s="31"/>
      <c r="OYZ65" s="76"/>
      <c r="OZA65" s="31"/>
      <c r="OZB65" s="77"/>
      <c r="OZC65" s="31"/>
      <c r="OZD65" s="76"/>
      <c r="OZE65" s="31"/>
      <c r="OZF65" s="76"/>
      <c r="OZG65" s="31"/>
      <c r="OZH65" s="76"/>
      <c r="OZI65" s="31"/>
      <c r="OZJ65" s="76"/>
      <c r="OZK65" s="31"/>
      <c r="OZL65" s="76"/>
      <c r="OZM65" s="31"/>
      <c r="OZN65" s="76"/>
      <c r="OZO65" s="31"/>
      <c r="OZP65" s="76"/>
      <c r="OZQ65" s="24"/>
      <c r="OZR65" s="76"/>
      <c r="OZS65" s="31"/>
      <c r="OZT65" s="76"/>
      <c r="OZU65" s="31"/>
      <c r="OZV65" s="76"/>
      <c r="OZW65" s="31"/>
      <c r="OZX65" s="76"/>
      <c r="OZY65" s="31"/>
      <c r="OZZ65" s="76"/>
      <c r="PAA65" s="24"/>
      <c r="PAB65" s="76"/>
      <c r="PAC65" s="31"/>
      <c r="PAD65" s="76"/>
      <c r="PAE65" s="31"/>
      <c r="PAF65" s="76"/>
      <c r="PAG65" s="31"/>
      <c r="PAH65" s="76"/>
      <c r="PAI65" s="24"/>
      <c r="PAJ65" s="75"/>
      <c r="PAK65" s="75"/>
      <c r="PAL65" s="75"/>
      <c r="PAM65" s="35"/>
      <c r="PAN65" s="76"/>
      <c r="PAO65" s="35"/>
      <c r="PAP65" s="76"/>
      <c r="PAQ65" s="26"/>
      <c r="PAR65" s="76"/>
      <c r="PAS65" s="26"/>
      <c r="PAT65" s="76"/>
      <c r="PAU65" s="26"/>
      <c r="PAV65" s="76"/>
      <c r="PAW65" s="26"/>
      <c r="PAX65" s="76"/>
      <c r="PAY65" s="26"/>
      <c r="PAZ65" s="76"/>
      <c r="PBA65" s="26"/>
      <c r="PBB65" s="76"/>
      <c r="PBC65" s="26"/>
      <c r="PBD65" s="76"/>
      <c r="PBE65" s="31"/>
      <c r="PBF65" s="76"/>
      <c r="PBG65" s="31"/>
      <c r="PBH65" s="76"/>
      <c r="PBI65" s="31"/>
      <c r="PBJ65" s="76"/>
      <c r="PBK65" s="31"/>
      <c r="PBL65" s="76"/>
      <c r="PBM65" s="31"/>
      <c r="PBN65" s="76"/>
      <c r="PBO65" s="31"/>
      <c r="PBP65" s="76"/>
      <c r="PBQ65" s="31"/>
      <c r="PBR65" s="76"/>
      <c r="PBS65" s="31"/>
      <c r="PBT65" s="76"/>
      <c r="PBU65" s="31"/>
      <c r="PBV65" s="76"/>
      <c r="PBW65" s="31"/>
      <c r="PBX65" s="76"/>
      <c r="PBY65" s="31"/>
      <c r="PBZ65" s="77"/>
      <c r="PCA65" s="31"/>
      <c r="PCB65" s="76"/>
      <c r="PCC65" s="31"/>
      <c r="PCD65" s="76"/>
      <c r="PCE65" s="31"/>
      <c r="PCF65" s="76"/>
      <c r="PCG65" s="31"/>
      <c r="PCH65" s="76"/>
      <c r="PCI65" s="31"/>
      <c r="PCJ65" s="76"/>
      <c r="PCK65" s="31"/>
      <c r="PCL65" s="76"/>
      <c r="PCM65" s="31"/>
      <c r="PCN65" s="76"/>
      <c r="PCO65" s="24"/>
      <c r="PCP65" s="76"/>
      <c r="PCQ65" s="31"/>
      <c r="PCR65" s="76"/>
      <c r="PCS65" s="31"/>
      <c r="PCT65" s="76"/>
      <c r="PCU65" s="31"/>
      <c r="PCV65" s="76"/>
      <c r="PCW65" s="31"/>
      <c r="PCX65" s="76"/>
      <c r="PCY65" s="24"/>
      <c r="PCZ65" s="76"/>
      <c r="PDA65" s="31"/>
      <c r="PDB65" s="76"/>
      <c r="PDC65" s="31"/>
      <c r="PDD65" s="76"/>
      <c r="PDE65" s="31"/>
      <c r="PDF65" s="76"/>
      <c r="PDG65" s="24"/>
      <c r="PDH65" s="75"/>
      <c r="PDI65" s="75"/>
      <c r="PDJ65" s="75"/>
      <c r="PDK65" s="35"/>
      <c r="PDL65" s="76"/>
      <c r="PDM65" s="35"/>
      <c r="PDN65" s="76"/>
      <c r="PDO65" s="26"/>
      <c r="PDP65" s="76"/>
      <c r="PDQ65" s="26"/>
      <c r="PDR65" s="76"/>
      <c r="PDS65" s="26"/>
      <c r="PDT65" s="76"/>
      <c r="PDU65" s="26"/>
      <c r="PDV65" s="76"/>
      <c r="PDW65" s="26"/>
      <c r="PDX65" s="76"/>
      <c r="PDY65" s="26"/>
      <c r="PDZ65" s="76"/>
      <c r="PEA65" s="26"/>
      <c r="PEB65" s="76"/>
      <c r="PEC65" s="31"/>
      <c r="PED65" s="76"/>
      <c r="PEE65" s="31"/>
      <c r="PEF65" s="76"/>
      <c r="PEG65" s="31"/>
      <c r="PEH65" s="76"/>
      <c r="PEI65" s="31"/>
      <c r="PEJ65" s="76"/>
      <c r="PEK65" s="31"/>
      <c r="PEL65" s="76"/>
      <c r="PEM65" s="31"/>
      <c r="PEN65" s="76"/>
      <c r="PEO65" s="31"/>
      <c r="PEP65" s="76"/>
      <c r="PEQ65" s="31"/>
      <c r="PER65" s="76"/>
      <c r="PES65" s="31"/>
      <c r="PET65" s="76"/>
      <c r="PEU65" s="31"/>
      <c r="PEV65" s="76"/>
      <c r="PEW65" s="31"/>
      <c r="PEX65" s="77"/>
      <c r="PEY65" s="31"/>
      <c r="PEZ65" s="76"/>
      <c r="PFA65" s="31"/>
      <c r="PFB65" s="76"/>
      <c r="PFC65" s="31"/>
      <c r="PFD65" s="76"/>
      <c r="PFE65" s="31"/>
      <c r="PFF65" s="76"/>
      <c r="PFG65" s="31"/>
      <c r="PFH65" s="76"/>
      <c r="PFI65" s="31"/>
      <c r="PFJ65" s="76"/>
      <c r="PFK65" s="31"/>
      <c r="PFL65" s="76"/>
      <c r="PFM65" s="24"/>
      <c r="PFN65" s="76"/>
      <c r="PFO65" s="31"/>
      <c r="PFP65" s="76"/>
      <c r="PFQ65" s="31"/>
      <c r="PFR65" s="76"/>
      <c r="PFS65" s="31"/>
      <c r="PFT65" s="76"/>
      <c r="PFU65" s="31"/>
      <c r="PFV65" s="76"/>
      <c r="PFW65" s="24"/>
      <c r="PFX65" s="76"/>
      <c r="PFY65" s="31"/>
      <c r="PFZ65" s="76"/>
      <c r="PGA65" s="31"/>
      <c r="PGB65" s="76"/>
      <c r="PGC65" s="31"/>
      <c r="PGD65" s="76"/>
      <c r="PGE65" s="24"/>
      <c r="PGF65" s="75"/>
      <c r="PGG65" s="75"/>
      <c r="PGH65" s="75"/>
      <c r="PGI65" s="35"/>
      <c r="PGJ65" s="76"/>
      <c r="PGK65" s="35"/>
      <c r="PGL65" s="76"/>
      <c r="PGM65" s="26"/>
      <c r="PGN65" s="76"/>
      <c r="PGO65" s="26"/>
      <c r="PGP65" s="76"/>
      <c r="PGQ65" s="26"/>
      <c r="PGR65" s="76"/>
      <c r="PGS65" s="26"/>
      <c r="PGT65" s="76"/>
      <c r="PGU65" s="26"/>
      <c r="PGV65" s="76"/>
      <c r="PGW65" s="26"/>
      <c r="PGX65" s="76"/>
      <c r="PGY65" s="26"/>
      <c r="PGZ65" s="76"/>
      <c r="PHA65" s="31"/>
      <c r="PHB65" s="76"/>
      <c r="PHC65" s="31"/>
      <c r="PHD65" s="76"/>
      <c r="PHE65" s="31"/>
      <c r="PHF65" s="76"/>
      <c r="PHG65" s="31"/>
      <c r="PHH65" s="76"/>
      <c r="PHI65" s="31"/>
      <c r="PHJ65" s="76"/>
      <c r="PHK65" s="31"/>
      <c r="PHL65" s="76"/>
      <c r="PHM65" s="31"/>
      <c r="PHN65" s="76"/>
      <c r="PHO65" s="31"/>
      <c r="PHP65" s="76"/>
      <c r="PHQ65" s="31"/>
      <c r="PHR65" s="76"/>
      <c r="PHS65" s="31"/>
      <c r="PHT65" s="76"/>
      <c r="PHU65" s="31"/>
      <c r="PHV65" s="77"/>
      <c r="PHW65" s="31"/>
      <c r="PHX65" s="76"/>
      <c r="PHY65" s="31"/>
      <c r="PHZ65" s="76"/>
      <c r="PIA65" s="31"/>
      <c r="PIB65" s="76"/>
      <c r="PIC65" s="31"/>
      <c r="PID65" s="76"/>
      <c r="PIE65" s="31"/>
      <c r="PIF65" s="76"/>
      <c r="PIG65" s="31"/>
      <c r="PIH65" s="76"/>
      <c r="PII65" s="31"/>
      <c r="PIJ65" s="76"/>
      <c r="PIK65" s="24"/>
      <c r="PIL65" s="76"/>
      <c r="PIM65" s="31"/>
      <c r="PIN65" s="76"/>
      <c r="PIO65" s="31"/>
      <c r="PIP65" s="76"/>
      <c r="PIQ65" s="31"/>
      <c r="PIR65" s="76"/>
      <c r="PIS65" s="31"/>
      <c r="PIT65" s="76"/>
      <c r="PIU65" s="24"/>
      <c r="PIV65" s="76"/>
      <c r="PIW65" s="31"/>
      <c r="PIX65" s="76"/>
      <c r="PIY65" s="31"/>
      <c r="PIZ65" s="76"/>
      <c r="PJA65" s="31"/>
      <c r="PJB65" s="76"/>
      <c r="PJC65" s="24"/>
      <c r="PJD65" s="75"/>
      <c r="PJE65" s="75"/>
      <c r="PJF65" s="75"/>
      <c r="PJG65" s="35"/>
      <c r="PJH65" s="76"/>
      <c r="PJI65" s="35"/>
      <c r="PJJ65" s="76"/>
      <c r="PJK65" s="26"/>
      <c r="PJL65" s="76"/>
      <c r="PJM65" s="26"/>
      <c r="PJN65" s="76"/>
      <c r="PJO65" s="26"/>
      <c r="PJP65" s="76"/>
      <c r="PJQ65" s="26"/>
      <c r="PJR65" s="76"/>
      <c r="PJS65" s="26"/>
      <c r="PJT65" s="76"/>
      <c r="PJU65" s="26"/>
      <c r="PJV65" s="76"/>
      <c r="PJW65" s="26"/>
      <c r="PJX65" s="76"/>
      <c r="PJY65" s="31"/>
      <c r="PJZ65" s="76"/>
      <c r="PKA65" s="31"/>
      <c r="PKB65" s="76"/>
      <c r="PKC65" s="31"/>
      <c r="PKD65" s="76"/>
      <c r="PKE65" s="31"/>
      <c r="PKF65" s="76"/>
      <c r="PKG65" s="31"/>
      <c r="PKH65" s="76"/>
      <c r="PKI65" s="31"/>
      <c r="PKJ65" s="76"/>
      <c r="PKK65" s="31"/>
      <c r="PKL65" s="76"/>
      <c r="PKM65" s="31"/>
      <c r="PKN65" s="76"/>
      <c r="PKO65" s="31"/>
      <c r="PKP65" s="76"/>
      <c r="PKQ65" s="31"/>
      <c r="PKR65" s="76"/>
      <c r="PKS65" s="31"/>
      <c r="PKT65" s="77"/>
      <c r="PKU65" s="31"/>
      <c r="PKV65" s="76"/>
      <c r="PKW65" s="31"/>
      <c r="PKX65" s="76"/>
      <c r="PKY65" s="31"/>
      <c r="PKZ65" s="76"/>
      <c r="PLA65" s="31"/>
      <c r="PLB65" s="76"/>
      <c r="PLC65" s="31"/>
      <c r="PLD65" s="76"/>
      <c r="PLE65" s="31"/>
      <c r="PLF65" s="76"/>
      <c r="PLG65" s="31"/>
      <c r="PLH65" s="76"/>
      <c r="PLI65" s="24"/>
      <c r="PLJ65" s="76"/>
      <c r="PLK65" s="31"/>
      <c r="PLL65" s="76"/>
      <c r="PLM65" s="31"/>
      <c r="PLN65" s="76"/>
      <c r="PLO65" s="31"/>
      <c r="PLP65" s="76"/>
      <c r="PLQ65" s="31"/>
      <c r="PLR65" s="76"/>
      <c r="PLS65" s="24"/>
      <c r="PLT65" s="76"/>
      <c r="PLU65" s="31"/>
      <c r="PLV65" s="76"/>
      <c r="PLW65" s="31"/>
      <c r="PLX65" s="76"/>
      <c r="PLY65" s="31"/>
      <c r="PLZ65" s="76"/>
      <c r="PMA65" s="24"/>
      <c r="PMB65" s="75"/>
      <c r="PMC65" s="75"/>
      <c r="PMD65" s="75"/>
      <c r="PME65" s="35"/>
      <c r="PMF65" s="76"/>
      <c r="PMG65" s="35"/>
      <c r="PMH65" s="76"/>
      <c r="PMI65" s="26"/>
      <c r="PMJ65" s="76"/>
      <c r="PMK65" s="26"/>
      <c r="PML65" s="76"/>
      <c r="PMM65" s="26"/>
      <c r="PMN65" s="76"/>
      <c r="PMO65" s="26"/>
      <c r="PMP65" s="76"/>
      <c r="PMQ65" s="26"/>
      <c r="PMR65" s="76"/>
      <c r="PMS65" s="26"/>
      <c r="PMT65" s="76"/>
      <c r="PMU65" s="26"/>
      <c r="PMV65" s="76"/>
      <c r="PMW65" s="31"/>
      <c r="PMX65" s="76"/>
      <c r="PMY65" s="31"/>
      <c r="PMZ65" s="76"/>
      <c r="PNA65" s="31"/>
      <c r="PNB65" s="76"/>
      <c r="PNC65" s="31"/>
      <c r="PND65" s="76"/>
      <c r="PNE65" s="31"/>
      <c r="PNF65" s="76"/>
      <c r="PNG65" s="31"/>
      <c r="PNH65" s="76"/>
      <c r="PNI65" s="31"/>
      <c r="PNJ65" s="76"/>
      <c r="PNK65" s="31"/>
      <c r="PNL65" s="76"/>
      <c r="PNM65" s="31"/>
      <c r="PNN65" s="76"/>
      <c r="PNO65" s="31"/>
      <c r="PNP65" s="76"/>
      <c r="PNQ65" s="31"/>
      <c r="PNR65" s="77"/>
      <c r="PNS65" s="31"/>
      <c r="PNT65" s="76"/>
      <c r="PNU65" s="31"/>
      <c r="PNV65" s="76"/>
      <c r="PNW65" s="31"/>
      <c r="PNX65" s="76"/>
      <c r="PNY65" s="31"/>
      <c r="PNZ65" s="76"/>
      <c r="POA65" s="31"/>
      <c r="POB65" s="76"/>
      <c r="POC65" s="31"/>
      <c r="POD65" s="76"/>
      <c r="POE65" s="31"/>
      <c r="POF65" s="76"/>
      <c r="POG65" s="24"/>
      <c r="POH65" s="76"/>
      <c r="POI65" s="31"/>
      <c r="POJ65" s="76"/>
      <c r="POK65" s="31"/>
      <c r="POL65" s="76"/>
      <c r="POM65" s="31"/>
      <c r="PON65" s="76"/>
      <c r="POO65" s="31"/>
      <c r="POP65" s="76"/>
      <c r="POQ65" s="24"/>
      <c r="POR65" s="76"/>
      <c r="POS65" s="31"/>
      <c r="POT65" s="76"/>
      <c r="POU65" s="31"/>
      <c r="POV65" s="76"/>
      <c r="POW65" s="31"/>
      <c r="POX65" s="76"/>
      <c r="POY65" s="24"/>
      <c r="POZ65" s="75"/>
      <c r="PPA65" s="75"/>
      <c r="PPB65" s="75"/>
      <c r="PPC65" s="35"/>
      <c r="PPD65" s="76"/>
      <c r="PPE65" s="35"/>
      <c r="PPF65" s="76"/>
      <c r="PPG65" s="26"/>
      <c r="PPH65" s="76"/>
      <c r="PPI65" s="26"/>
      <c r="PPJ65" s="76"/>
      <c r="PPK65" s="26"/>
      <c r="PPL65" s="76"/>
      <c r="PPM65" s="26"/>
      <c r="PPN65" s="76"/>
      <c r="PPO65" s="26"/>
      <c r="PPP65" s="76"/>
      <c r="PPQ65" s="26"/>
      <c r="PPR65" s="76"/>
      <c r="PPS65" s="26"/>
      <c r="PPT65" s="76"/>
      <c r="PPU65" s="31"/>
      <c r="PPV65" s="76"/>
      <c r="PPW65" s="31"/>
      <c r="PPX65" s="76"/>
      <c r="PPY65" s="31"/>
      <c r="PPZ65" s="76"/>
      <c r="PQA65" s="31"/>
      <c r="PQB65" s="76"/>
      <c r="PQC65" s="31"/>
      <c r="PQD65" s="76"/>
      <c r="PQE65" s="31"/>
      <c r="PQF65" s="76"/>
      <c r="PQG65" s="31"/>
      <c r="PQH65" s="76"/>
      <c r="PQI65" s="31"/>
      <c r="PQJ65" s="76"/>
      <c r="PQK65" s="31"/>
      <c r="PQL65" s="76"/>
      <c r="PQM65" s="31"/>
      <c r="PQN65" s="76"/>
      <c r="PQO65" s="31"/>
      <c r="PQP65" s="77"/>
      <c r="PQQ65" s="31"/>
      <c r="PQR65" s="76"/>
      <c r="PQS65" s="31"/>
      <c r="PQT65" s="76"/>
      <c r="PQU65" s="31"/>
      <c r="PQV65" s="76"/>
      <c r="PQW65" s="31"/>
      <c r="PQX65" s="76"/>
      <c r="PQY65" s="31"/>
      <c r="PQZ65" s="76"/>
      <c r="PRA65" s="31"/>
      <c r="PRB65" s="76"/>
      <c r="PRC65" s="31"/>
      <c r="PRD65" s="76"/>
      <c r="PRE65" s="24"/>
      <c r="PRF65" s="76"/>
      <c r="PRG65" s="31"/>
      <c r="PRH65" s="76"/>
      <c r="PRI65" s="31"/>
      <c r="PRJ65" s="76"/>
      <c r="PRK65" s="31"/>
      <c r="PRL65" s="76"/>
      <c r="PRM65" s="31"/>
      <c r="PRN65" s="76"/>
      <c r="PRO65" s="24"/>
      <c r="PRP65" s="76"/>
      <c r="PRQ65" s="31"/>
      <c r="PRR65" s="76"/>
      <c r="PRS65" s="31"/>
      <c r="PRT65" s="76"/>
      <c r="PRU65" s="31"/>
      <c r="PRV65" s="76"/>
      <c r="PRW65" s="24"/>
      <c r="PRX65" s="75"/>
      <c r="PRY65" s="75"/>
      <c r="PRZ65" s="75"/>
      <c r="PSA65" s="35"/>
      <c r="PSB65" s="76"/>
      <c r="PSC65" s="35"/>
      <c r="PSD65" s="76"/>
      <c r="PSE65" s="26"/>
      <c r="PSF65" s="76"/>
      <c r="PSG65" s="26"/>
      <c r="PSH65" s="76"/>
      <c r="PSI65" s="26"/>
      <c r="PSJ65" s="76"/>
      <c r="PSK65" s="26"/>
      <c r="PSL65" s="76"/>
      <c r="PSM65" s="26"/>
      <c r="PSN65" s="76"/>
      <c r="PSO65" s="26"/>
      <c r="PSP65" s="76"/>
      <c r="PSQ65" s="26"/>
      <c r="PSR65" s="76"/>
      <c r="PSS65" s="31"/>
      <c r="PST65" s="76"/>
      <c r="PSU65" s="31"/>
      <c r="PSV65" s="76"/>
      <c r="PSW65" s="31"/>
      <c r="PSX65" s="76"/>
      <c r="PSY65" s="31"/>
      <c r="PSZ65" s="76"/>
      <c r="PTA65" s="31"/>
      <c r="PTB65" s="76"/>
      <c r="PTC65" s="31"/>
      <c r="PTD65" s="76"/>
      <c r="PTE65" s="31"/>
      <c r="PTF65" s="76"/>
      <c r="PTG65" s="31"/>
      <c r="PTH65" s="76"/>
      <c r="PTI65" s="31"/>
      <c r="PTJ65" s="76"/>
      <c r="PTK65" s="31"/>
      <c r="PTL65" s="76"/>
      <c r="PTM65" s="31"/>
      <c r="PTN65" s="77"/>
      <c r="PTO65" s="31"/>
      <c r="PTP65" s="76"/>
      <c r="PTQ65" s="31"/>
      <c r="PTR65" s="76"/>
      <c r="PTS65" s="31"/>
      <c r="PTT65" s="76"/>
      <c r="PTU65" s="31"/>
      <c r="PTV65" s="76"/>
      <c r="PTW65" s="31"/>
      <c r="PTX65" s="76"/>
      <c r="PTY65" s="31"/>
      <c r="PTZ65" s="76"/>
      <c r="PUA65" s="31"/>
      <c r="PUB65" s="76"/>
      <c r="PUC65" s="24"/>
      <c r="PUD65" s="76"/>
      <c r="PUE65" s="31"/>
      <c r="PUF65" s="76"/>
      <c r="PUG65" s="31"/>
      <c r="PUH65" s="76"/>
      <c r="PUI65" s="31"/>
      <c r="PUJ65" s="76"/>
      <c r="PUK65" s="31"/>
      <c r="PUL65" s="76"/>
      <c r="PUM65" s="24"/>
      <c r="PUN65" s="76"/>
      <c r="PUO65" s="31"/>
      <c r="PUP65" s="76"/>
      <c r="PUQ65" s="31"/>
      <c r="PUR65" s="76"/>
      <c r="PUS65" s="31"/>
      <c r="PUT65" s="76"/>
      <c r="PUU65" s="24"/>
      <c r="PUV65" s="75"/>
      <c r="PUW65" s="75"/>
      <c r="PUX65" s="75"/>
      <c r="PUY65" s="35"/>
      <c r="PUZ65" s="76"/>
      <c r="PVA65" s="35"/>
      <c r="PVB65" s="76"/>
      <c r="PVC65" s="26"/>
      <c r="PVD65" s="76"/>
      <c r="PVE65" s="26"/>
      <c r="PVF65" s="76"/>
      <c r="PVG65" s="26"/>
      <c r="PVH65" s="76"/>
      <c r="PVI65" s="26"/>
      <c r="PVJ65" s="76"/>
      <c r="PVK65" s="26"/>
      <c r="PVL65" s="76"/>
      <c r="PVM65" s="26"/>
      <c r="PVN65" s="76"/>
      <c r="PVO65" s="26"/>
      <c r="PVP65" s="76"/>
      <c r="PVQ65" s="31"/>
      <c r="PVR65" s="76"/>
      <c r="PVS65" s="31"/>
      <c r="PVT65" s="76"/>
      <c r="PVU65" s="31"/>
      <c r="PVV65" s="76"/>
      <c r="PVW65" s="31"/>
      <c r="PVX65" s="76"/>
      <c r="PVY65" s="31"/>
      <c r="PVZ65" s="76"/>
      <c r="PWA65" s="31"/>
      <c r="PWB65" s="76"/>
      <c r="PWC65" s="31"/>
      <c r="PWD65" s="76"/>
      <c r="PWE65" s="31"/>
      <c r="PWF65" s="76"/>
      <c r="PWG65" s="31"/>
      <c r="PWH65" s="76"/>
      <c r="PWI65" s="31"/>
      <c r="PWJ65" s="76"/>
      <c r="PWK65" s="31"/>
      <c r="PWL65" s="77"/>
      <c r="PWM65" s="31"/>
      <c r="PWN65" s="76"/>
      <c r="PWO65" s="31"/>
      <c r="PWP65" s="76"/>
      <c r="PWQ65" s="31"/>
      <c r="PWR65" s="76"/>
      <c r="PWS65" s="31"/>
      <c r="PWT65" s="76"/>
      <c r="PWU65" s="31"/>
      <c r="PWV65" s="76"/>
      <c r="PWW65" s="31"/>
      <c r="PWX65" s="76"/>
      <c r="PWY65" s="31"/>
      <c r="PWZ65" s="76"/>
      <c r="PXA65" s="24"/>
      <c r="PXB65" s="76"/>
      <c r="PXC65" s="31"/>
      <c r="PXD65" s="76"/>
      <c r="PXE65" s="31"/>
      <c r="PXF65" s="76"/>
      <c r="PXG65" s="31"/>
      <c r="PXH65" s="76"/>
      <c r="PXI65" s="31"/>
      <c r="PXJ65" s="76"/>
      <c r="PXK65" s="24"/>
      <c r="PXL65" s="76"/>
      <c r="PXM65" s="31"/>
      <c r="PXN65" s="76"/>
      <c r="PXO65" s="31"/>
      <c r="PXP65" s="76"/>
      <c r="PXQ65" s="31"/>
      <c r="PXR65" s="76"/>
      <c r="PXS65" s="24"/>
      <c r="PXT65" s="75"/>
      <c r="PXU65" s="75"/>
      <c r="PXV65" s="75"/>
      <c r="PXW65" s="35"/>
      <c r="PXX65" s="76"/>
      <c r="PXY65" s="35"/>
      <c r="PXZ65" s="76"/>
      <c r="PYA65" s="26"/>
      <c r="PYB65" s="76"/>
      <c r="PYC65" s="26"/>
      <c r="PYD65" s="76"/>
      <c r="PYE65" s="26"/>
      <c r="PYF65" s="76"/>
      <c r="PYG65" s="26"/>
      <c r="PYH65" s="76"/>
      <c r="PYI65" s="26"/>
      <c r="PYJ65" s="76"/>
      <c r="PYK65" s="26"/>
      <c r="PYL65" s="76"/>
      <c r="PYM65" s="26"/>
      <c r="PYN65" s="76"/>
      <c r="PYO65" s="31"/>
      <c r="PYP65" s="76"/>
      <c r="PYQ65" s="31"/>
      <c r="PYR65" s="76"/>
      <c r="PYS65" s="31"/>
      <c r="PYT65" s="76"/>
      <c r="PYU65" s="31"/>
      <c r="PYV65" s="76"/>
      <c r="PYW65" s="31"/>
      <c r="PYX65" s="76"/>
      <c r="PYY65" s="31"/>
      <c r="PYZ65" s="76"/>
      <c r="PZA65" s="31"/>
      <c r="PZB65" s="76"/>
      <c r="PZC65" s="31"/>
      <c r="PZD65" s="76"/>
      <c r="PZE65" s="31"/>
      <c r="PZF65" s="76"/>
      <c r="PZG65" s="31"/>
      <c r="PZH65" s="76"/>
      <c r="PZI65" s="31"/>
      <c r="PZJ65" s="77"/>
      <c r="PZK65" s="31"/>
      <c r="PZL65" s="76"/>
      <c r="PZM65" s="31"/>
      <c r="PZN65" s="76"/>
      <c r="PZO65" s="31"/>
      <c r="PZP65" s="76"/>
      <c r="PZQ65" s="31"/>
      <c r="PZR65" s="76"/>
      <c r="PZS65" s="31"/>
      <c r="PZT65" s="76"/>
      <c r="PZU65" s="31"/>
      <c r="PZV65" s="76"/>
      <c r="PZW65" s="31"/>
      <c r="PZX65" s="76"/>
      <c r="PZY65" s="24"/>
      <c r="PZZ65" s="76"/>
      <c r="QAA65" s="31"/>
      <c r="QAB65" s="76"/>
      <c r="QAC65" s="31"/>
      <c r="QAD65" s="76"/>
      <c r="QAE65" s="31"/>
      <c r="QAF65" s="76"/>
      <c r="QAG65" s="31"/>
      <c r="QAH65" s="76"/>
      <c r="QAI65" s="24"/>
      <c r="QAJ65" s="76"/>
      <c r="QAK65" s="31"/>
      <c r="QAL65" s="76"/>
      <c r="QAM65" s="31"/>
      <c r="QAN65" s="76"/>
      <c r="QAO65" s="31"/>
      <c r="QAP65" s="76"/>
      <c r="QAQ65" s="24"/>
      <c r="QAR65" s="75"/>
      <c r="QAS65" s="75"/>
      <c r="QAT65" s="75"/>
      <c r="QAU65" s="35"/>
      <c r="QAV65" s="76"/>
      <c r="QAW65" s="35"/>
      <c r="QAX65" s="76"/>
      <c r="QAY65" s="26"/>
      <c r="QAZ65" s="76"/>
      <c r="QBA65" s="26"/>
      <c r="QBB65" s="76"/>
      <c r="QBC65" s="26"/>
      <c r="QBD65" s="76"/>
      <c r="QBE65" s="26"/>
      <c r="QBF65" s="76"/>
      <c r="QBG65" s="26"/>
      <c r="QBH65" s="76"/>
      <c r="QBI65" s="26"/>
      <c r="QBJ65" s="76"/>
      <c r="QBK65" s="26"/>
      <c r="QBL65" s="76"/>
      <c r="QBM65" s="31"/>
      <c r="QBN65" s="76"/>
      <c r="QBO65" s="31"/>
      <c r="QBP65" s="76"/>
      <c r="QBQ65" s="31"/>
      <c r="QBR65" s="76"/>
      <c r="QBS65" s="31"/>
      <c r="QBT65" s="76"/>
      <c r="QBU65" s="31"/>
      <c r="QBV65" s="76"/>
      <c r="QBW65" s="31"/>
      <c r="QBX65" s="76"/>
      <c r="QBY65" s="31"/>
      <c r="QBZ65" s="76"/>
      <c r="QCA65" s="31"/>
      <c r="QCB65" s="76"/>
      <c r="QCC65" s="31"/>
      <c r="QCD65" s="76"/>
      <c r="QCE65" s="31"/>
      <c r="QCF65" s="76"/>
      <c r="QCG65" s="31"/>
      <c r="QCH65" s="77"/>
      <c r="QCI65" s="31"/>
      <c r="QCJ65" s="76"/>
      <c r="QCK65" s="31"/>
      <c r="QCL65" s="76"/>
      <c r="QCM65" s="31"/>
      <c r="QCN65" s="76"/>
      <c r="QCO65" s="31"/>
      <c r="QCP65" s="76"/>
      <c r="QCQ65" s="31"/>
      <c r="QCR65" s="76"/>
      <c r="QCS65" s="31"/>
      <c r="QCT65" s="76"/>
      <c r="QCU65" s="31"/>
      <c r="QCV65" s="76"/>
      <c r="QCW65" s="24"/>
      <c r="QCX65" s="76"/>
      <c r="QCY65" s="31"/>
      <c r="QCZ65" s="76"/>
      <c r="QDA65" s="31"/>
      <c r="QDB65" s="76"/>
      <c r="QDC65" s="31"/>
      <c r="QDD65" s="76"/>
      <c r="QDE65" s="31"/>
      <c r="QDF65" s="76"/>
      <c r="QDG65" s="24"/>
      <c r="QDH65" s="76"/>
      <c r="QDI65" s="31"/>
      <c r="QDJ65" s="76"/>
      <c r="QDK65" s="31"/>
      <c r="QDL65" s="76"/>
      <c r="QDM65" s="31"/>
      <c r="QDN65" s="76"/>
      <c r="QDO65" s="24"/>
      <c r="QDP65" s="75"/>
      <c r="QDQ65" s="75"/>
      <c r="QDR65" s="75"/>
      <c r="QDS65" s="35"/>
      <c r="QDT65" s="76"/>
      <c r="QDU65" s="35"/>
      <c r="QDV65" s="76"/>
      <c r="QDW65" s="26"/>
      <c r="QDX65" s="76"/>
      <c r="QDY65" s="26"/>
      <c r="QDZ65" s="76"/>
      <c r="QEA65" s="26"/>
      <c r="QEB65" s="76"/>
      <c r="QEC65" s="26"/>
      <c r="QED65" s="76"/>
      <c r="QEE65" s="26"/>
      <c r="QEF65" s="76"/>
      <c r="QEG65" s="26"/>
      <c r="QEH65" s="76"/>
      <c r="QEI65" s="26"/>
      <c r="QEJ65" s="76"/>
      <c r="QEK65" s="31"/>
      <c r="QEL65" s="76"/>
      <c r="QEM65" s="31"/>
      <c r="QEN65" s="76"/>
      <c r="QEO65" s="31"/>
      <c r="QEP65" s="76"/>
      <c r="QEQ65" s="31"/>
      <c r="QER65" s="76"/>
      <c r="QES65" s="31"/>
      <c r="QET65" s="76"/>
      <c r="QEU65" s="31"/>
      <c r="QEV65" s="76"/>
      <c r="QEW65" s="31"/>
      <c r="QEX65" s="76"/>
      <c r="QEY65" s="31"/>
      <c r="QEZ65" s="76"/>
      <c r="QFA65" s="31"/>
      <c r="QFB65" s="76"/>
      <c r="QFC65" s="31"/>
      <c r="QFD65" s="76"/>
      <c r="QFE65" s="31"/>
      <c r="QFF65" s="77"/>
      <c r="QFG65" s="31"/>
      <c r="QFH65" s="76"/>
      <c r="QFI65" s="31"/>
      <c r="QFJ65" s="76"/>
      <c r="QFK65" s="31"/>
      <c r="QFL65" s="76"/>
      <c r="QFM65" s="31"/>
      <c r="QFN65" s="76"/>
      <c r="QFO65" s="31"/>
      <c r="QFP65" s="76"/>
      <c r="QFQ65" s="31"/>
      <c r="QFR65" s="76"/>
      <c r="QFS65" s="31"/>
      <c r="QFT65" s="76"/>
      <c r="QFU65" s="24"/>
      <c r="QFV65" s="76"/>
      <c r="QFW65" s="31"/>
      <c r="QFX65" s="76"/>
      <c r="QFY65" s="31"/>
      <c r="QFZ65" s="76"/>
      <c r="QGA65" s="31"/>
      <c r="QGB65" s="76"/>
      <c r="QGC65" s="31"/>
      <c r="QGD65" s="76"/>
      <c r="QGE65" s="24"/>
      <c r="QGF65" s="76"/>
      <c r="QGG65" s="31"/>
      <c r="QGH65" s="76"/>
      <c r="QGI65" s="31"/>
      <c r="QGJ65" s="76"/>
      <c r="QGK65" s="31"/>
      <c r="QGL65" s="76"/>
      <c r="QGM65" s="24"/>
      <c r="QGN65" s="75"/>
      <c r="QGO65" s="75"/>
      <c r="QGP65" s="75"/>
      <c r="QGQ65" s="35"/>
      <c r="QGR65" s="76"/>
      <c r="QGS65" s="35"/>
      <c r="QGT65" s="76"/>
      <c r="QGU65" s="26"/>
      <c r="QGV65" s="76"/>
      <c r="QGW65" s="26"/>
      <c r="QGX65" s="76"/>
      <c r="QGY65" s="26"/>
      <c r="QGZ65" s="76"/>
      <c r="QHA65" s="26"/>
      <c r="QHB65" s="76"/>
      <c r="QHC65" s="26"/>
      <c r="QHD65" s="76"/>
      <c r="QHE65" s="26"/>
      <c r="QHF65" s="76"/>
      <c r="QHG65" s="26"/>
      <c r="QHH65" s="76"/>
      <c r="QHI65" s="31"/>
      <c r="QHJ65" s="76"/>
      <c r="QHK65" s="31"/>
      <c r="QHL65" s="76"/>
      <c r="QHM65" s="31"/>
      <c r="QHN65" s="76"/>
      <c r="QHO65" s="31"/>
      <c r="QHP65" s="76"/>
      <c r="QHQ65" s="31"/>
      <c r="QHR65" s="76"/>
      <c r="QHS65" s="31"/>
      <c r="QHT65" s="76"/>
      <c r="QHU65" s="31"/>
      <c r="QHV65" s="76"/>
      <c r="QHW65" s="31"/>
      <c r="QHX65" s="76"/>
      <c r="QHY65" s="31"/>
      <c r="QHZ65" s="76"/>
      <c r="QIA65" s="31"/>
      <c r="QIB65" s="76"/>
      <c r="QIC65" s="31"/>
      <c r="QID65" s="77"/>
      <c r="QIE65" s="31"/>
      <c r="QIF65" s="76"/>
      <c r="QIG65" s="31"/>
      <c r="QIH65" s="76"/>
      <c r="QII65" s="31"/>
      <c r="QIJ65" s="76"/>
      <c r="QIK65" s="31"/>
      <c r="QIL65" s="76"/>
      <c r="QIM65" s="31"/>
      <c r="QIN65" s="76"/>
      <c r="QIO65" s="31"/>
      <c r="QIP65" s="76"/>
      <c r="QIQ65" s="31"/>
      <c r="QIR65" s="76"/>
      <c r="QIS65" s="24"/>
      <c r="QIT65" s="76"/>
      <c r="QIU65" s="31"/>
      <c r="QIV65" s="76"/>
      <c r="QIW65" s="31"/>
      <c r="QIX65" s="76"/>
      <c r="QIY65" s="31"/>
      <c r="QIZ65" s="76"/>
      <c r="QJA65" s="31"/>
      <c r="QJB65" s="76"/>
      <c r="QJC65" s="24"/>
      <c r="QJD65" s="76"/>
      <c r="QJE65" s="31"/>
      <c r="QJF65" s="76"/>
      <c r="QJG65" s="31"/>
      <c r="QJH65" s="76"/>
      <c r="QJI65" s="31"/>
      <c r="QJJ65" s="76"/>
      <c r="QJK65" s="24"/>
      <c r="QJL65" s="75"/>
      <c r="QJM65" s="75"/>
      <c r="QJN65" s="75"/>
      <c r="QJO65" s="35"/>
      <c r="QJP65" s="76"/>
      <c r="QJQ65" s="35"/>
      <c r="QJR65" s="76"/>
      <c r="QJS65" s="26"/>
      <c r="QJT65" s="76"/>
      <c r="QJU65" s="26"/>
      <c r="QJV65" s="76"/>
      <c r="QJW65" s="26"/>
      <c r="QJX65" s="76"/>
      <c r="QJY65" s="26"/>
      <c r="QJZ65" s="76"/>
      <c r="QKA65" s="26"/>
      <c r="QKB65" s="76"/>
      <c r="QKC65" s="26"/>
      <c r="QKD65" s="76"/>
      <c r="QKE65" s="26"/>
      <c r="QKF65" s="76"/>
      <c r="QKG65" s="31"/>
      <c r="QKH65" s="76"/>
      <c r="QKI65" s="31"/>
      <c r="QKJ65" s="76"/>
      <c r="QKK65" s="31"/>
      <c r="QKL65" s="76"/>
      <c r="QKM65" s="31"/>
      <c r="QKN65" s="76"/>
      <c r="QKO65" s="31"/>
      <c r="QKP65" s="76"/>
      <c r="QKQ65" s="31"/>
      <c r="QKR65" s="76"/>
      <c r="QKS65" s="31"/>
      <c r="QKT65" s="76"/>
      <c r="QKU65" s="31"/>
      <c r="QKV65" s="76"/>
      <c r="QKW65" s="31"/>
      <c r="QKX65" s="76"/>
      <c r="QKY65" s="31"/>
      <c r="QKZ65" s="76"/>
      <c r="QLA65" s="31"/>
      <c r="QLB65" s="77"/>
      <c r="QLC65" s="31"/>
      <c r="QLD65" s="76"/>
      <c r="QLE65" s="31"/>
      <c r="QLF65" s="76"/>
      <c r="QLG65" s="31"/>
      <c r="QLH65" s="76"/>
      <c r="QLI65" s="31"/>
      <c r="QLJ65" s="76"/>
      <c r="QLK65" s="31"/>
      <c r="QLL65" s="76"/>
      <c r="QLM65" s="31"/>
      <c r="QLN65" s="76"/>
      <c r="QLO65" s="31"/>
      <c r="QLP65" s="76"/>
      <c r="QLQ65" s="24"/>
      <c r="QLR65" s="76"/>
      <c r="QLS65" s="31"/>
      <c r="QLT65" s="76"/>
      <c r="QLU65" s="31"/>
      <c r="QLV65" s="76"/>
      <c r="QLW65" s="31"/>
      <c r="QLX65" s="76"/>
      <c r="QLY65" s="31"/>
      <c r="QLZ65" s="76"/>
      <c r="QMA65" s="24"/>
      <c r="QMB65" s="76"/>
      <c r="QMC65" s="31"/>
      <c r="QMD65" s="76"/>
      <c r="QME65" s="31"/>
      <c r="QMF65" s="76"/>
      <c r="QMG65" s="31"/>
      <c r="QMH65" s="76"/>
      <c r="QMI65" s="24"/>
      <c r="QMJ65" s="75"/>
      <c r="QMK65" s="75"/>
      <c r="QML65" s="75"/>
      <c r="QMM65" s="35"/>
      <c r="QMN65" s="76"/>
      <c r="QMO65" s="35"/>
      <c r="QMP65" s="76"/>
      <c r="QMQ65" s="26"/>
      <c r="QMR65" s="76"/>
      <c r="QMS65" s="26"/>
      <c r="QMT65" s="76"/>
      <c r="QMU65" s="26"/>
      <c r="QMV65" s="76"/>
      <c r="QMW65" s="26"/>
      <c r="QMX65" s="76"/>
      <c r="QMY65" s="26"/>
      <c r="QMZ65" s="76"/>
      <c r="QNA65" s="26"/>
      <c r="QNB65" s="76"/>
      <c r="QNC65" s="26"/>
      <c r="QND65" s="76"/>
      <c r="QNE65" s="31"/>
      <c r="QNF65" s="76"/>
      <c r="QNG65" s="31"/>
      <c r="QNH65" s="76"/>
      <c r="QNI65" s="31"/>
      <c r="QNJ65" s="76"/>
      <c r="QNK65" s="31"/>
      <c r="QNL65" s="76"/>
      <c r="QNM65" s="31"/>
      <c r="QNN65" s="76"/>
      <c r="QNO65" s="31"/>
      <c r="QNP65" s="76"/>
      <c r="QNQ65" s="31"/>
      <c r="QNR65" s="76"/>
      <c r="QNS65" s="31"/>
      <c r="QNT65" s="76"/>
      <c r="QNU65" s="31"/>
      <c r="QNV65" s="76"/>
      <c r="QNW65" s="31"/>
      <c r="QNX65" s="76"/>
      <c r="QNY65" s="31"/>
      <c r="QNZ65" s="77"/>
      <c r="QOA65" s="31"/>
      <c r="QOB65" s="76"/>
      <c r="QOC65" s="31"/>
      <c r="QOD65" s="76"/>
      <c r="QOE65" s="31"/>
      <c r="QOF65" s="76"/>
      <c r="QOG65" s="31"/>
      <c r="QOH65" s="76"/>
      <c r="QOI65" s="31"/>
      <c r="QOJ65" s="76"/>
      <c r="QOK65" s="31"/>
      <c r="QOL65" s="76"/>
      <c r="QOM65" s="31"/>
      <c r="QON65" s="76"/>
      <c r="QOO65" s="24"/>
      <c r="QOP65" s="76"/>
      <c r="QOQ65" s="31"/>
      <c r="QOR65" s="76"/>
      <c r="QOS65" s="31"/>
      <c r="QOT65" s="76"/>
      <c r="QOU65" s="31"/>
      <c r="QOV65" s="76"/>
      <c r="QOW65" s="31"/>
      <c r="QOX65" s="76"/>
      <c r="QOY65" s="24"/>
      <c r="QOZ65" s="76"/>
      <c r="QPA65" s="31"/>
      <c r="QPB65" s="76"/>
      <c r="QPC65" s="31"/>
      <c r="QPD65" s="76"/>
      <c r="QPE65" s="31"/>
      <c r="QPF65" s="76"/>
      <c r="QPG65" s="24"/>
      <c r="QPH65" s="75"/>
      <c r="QPI65" s="75"/>
      <c r="QPJ65" s="75"/>
      <c r="QPK65" s="35"/>
      <c r="QPL65" s="76"/>
      <c r="QPM65" s="35"/>
      <c r="QPN65" s="76"/>
      <c r="QPO65" s="26"/>
      <c r="QPP65" s="76"/>
      <c r="QPQ65" s="26"/>
      <c r="QPR65" s="76"/>
      <c r="QPS65" s="26"/>
      <c r="QPT65" s="76"/>
      <c r="QPU65" s="26"/>
      <c r="QPV65" s="76"/>
      <c r="QPW65" s="26"/>
      <c r="QPX65" s="76"/>
      <c r="QPY65" s="26"/>
      <c r="QPZ65" s="76"/>
      <c r="QQA65" s="26"/>
      <c r="QQB65" s="76"/>
      <c r="QQC65" s="31"/>
      <c r="QQD65" s="76"/>
      <c r="QQE65" s="31"/>
      <c r="QQF65" s="76"/>
      <c r="QQG65" s="31"/>
      <c r="QQH65" s="76"/>
      <c r="QQI65" s="31"/>
      <c r="QQJ65" s="76"/>
      <c r="QQK65" s="31"/>
      <c r="QQL65" s="76"/>
      <c r="QQM65" s="31"/>
      <c r="QQN65" s="76"/>
      <c r="QQO65" s="31"/>
      <c r="QQP65" s="76"/>
      <c r="QQQ65" s="31"/>
      <c r="QQR65" s="76"/>
      <c r="QQS65" s="31"/>
      <c r="QQT65" s="76"/>
      <c r="QQU65" s="31"/>
      <c r="QQV65" s="76"/>
      <c r="QQW65" s="31"/>
      <c r="QQX65" s="77"/>
      <c r="QQY65" s="31"/>
      <c r="QQZ65" s="76"/>
      <c r="QRA65" s="31"/>
      <c r="QRB65" s="76"/>
      <c r="QRC65" s="31"/>
      <c r="QRD65" s="76"/>
      <c r="QRE65" s="31"/>
      <c r="QRF65" s="76"/>
      <c r="QRG65" s="31"/>
      <c r="QRH65" s="76"/>
      <c r="QRI65" s="31"/>
      <c r="QRJ65" s="76"/>
      <c r="QRK65" s="31"/>
      <c r="QRL65" s="76"/>
      <c r="QRM65" s="24"/>
      <c r="QRN65" s="76"/>
      <c r="QRO65" s="31"/>
      <c r="QRP65" s="76"/>
      <c r="QRQ65" s="31"/>
      <c r="QRR65" s="76"/>
      <c r="QRS65" s="31"/>
      <c r="QRT65" s="76"/>
      <c r="QRU65" s="31"/>
      <c r="QRV65" s="76"/>
      <c r="QRW65" s="24"/>
      <c r="QRX65" s="76"/>
      <c r="QRY65" s="31"/>
      <c r="QRZ65" s="76"/>
      <c r="QSA65" s="31"/>
      <c r="QSB65" s="76"/>
      <c r="QSC65" s="31"/>
      <c r="QSD65" s="76"/>
      <c r="QSE65" s="24"/>
      <c r="QSF65" s="75"/>
      <c r="QSG65" s="75"/>
      <c r="QSH65" s="75"/>
      <c r="QSI65" s="35"/>
      <c r="QSJ65" s="76"/>
      <c r="QSK65" s="35"/>
      <c r="QSL65" s="76"/>
      <c r="QSM65" s="26"/>
      <c r="QSN65" s="76"/>
      <c r="QSO65" s="26"/>
      <c r="QSP65" s="76"/>
      <c r="QSQ65" s="26"/>
      <c r="QSR65" s="76"/>
      <c r="QSS65" s="26"/>
      <c r="QST65" s="76"/>
      <c r="QSU65" s="26"/>
      <c r="QSV65" s="76"/>
      <c r="QSW65" s="26"/>
      <c r="QSX65" s="76"/>
      <c r="QSY65" s="26"/>
      <c r="QSZ65" s="76"/>
      <c r="QTA65" s="31"/>
      <c r="QTB65" s="76"/>
      <c r="QTC65" s="31"/>
      <c r="QTD65" s="76"/>
      <c r="QTE65" s="31"/>
      <c r="QTF65" s="76"/>
      <c r="QTG65" s="31"/>
      <c r="QTH65" s="76"/>
      <c r="QTI65" s="31"/>
      <c r="QTJ65" s="76"/>
      <c r="QTK65" s="31"/>
      <c r="QTL65" s="76"/>
      <c r="QTM65" s="31"/>
      <c r="QTN65" s="76"/>
      <c r="QTO65" s="31"/>
      <c r="QTP65" s="76"/>
      <c r="QTQ65" s="31"/>
      <c r="QTR65" s="76"/>
      <c r="QTS65" s="31"/>
      <c r="QTT65" s="76"/>
      <c r="QTU65" s="31"/>
      <c r="QTV65" s="77"/>
      <c r="QTW65" s="31"/>
      <c r="QTX65" s="76"/>
      <c r="QTY65" s="31"/>
      <c r="QTZ65" s="76"/>
      <c r="QUA65" s="31"/>
      <c r="QUB65" s="76"/>
      <c r="QUC65" s="31"/>
      <c r="QUD65" s="76"/>
      <c r="QUE65" s="31"/>
      <c r="QUF65" s="76"/>
      <c r="QUG65" s="31"/>
      <c r="QUH65" s="76"/>
      <c r="QUI65" s="31"/>
      <c r="QUJ65" s="76"/>
      <c r="QUK65" s="24"/>
      <c r="QUL65" s="76"/>
      <c r="QUM65" s="31"/>
      <c r="QUN65" s="76"/>
      <c r="QUO65" s="31"/>
      <c r="QUP65" s="76"/>
      <c r="QUQ65" s="31"/>
      <c r="QUR65" s="76"/>
      <c r="QUS65" s="31"/>
      <c r="QUT65" s="76"/>
      <c r="QUU65" s="24"/>
      <c r="QUV65" s="76"/>
      <c r="QUW65" s="31"/>
      <c r="QUX65" s="76"/>
      <c r="QUY65" s="31"/>
      <c r="QUZ65" s="76"/>
      <c r="QVA65" s="31"/>
      <c r="QVB65" s="76"/>
      <c r="QVC65" s="24"/>
      <c r="QVD65" s="75"/>
      <c r="QVE65" s="75"/>
      <c r="QVF65" s="75"/>
      <c r="QVG65" s="35"/>
      <c r="QVH65" s="76"/>
      <c r="QVI65" s="35"/>
      <c r="QVJ65" s="76"/>
      <c r="QVK65" s="26"/>
      <c r="QVL65" s="76"/>
      <c r="QVM65" s="26"/>
      <c r="QVN65" s="76"/>
      <c r="QVO65" s="26"/>
      <c r="QVP65" s="76"/>
      <c r="QVQ65" s="26"/>
      <c r="QVR65" s="76"/>
      <c r="QVS65" s="26"/>
      <c r="QVT65" s="76"/>
      <c r="QVU65" s="26"/>
      <c r="QVV65" s="76"/>
      <c r="QVW65" s="26"/>
      <c r="QVX65" s="76"/>
      <c r="QVY65" s="31"/>
      <c r="QVZ65" s="76"/>
      <c r="QWA65" s="31"/>
      <c r="QWB65" s="76"/>
      <c r="QWC65" s="31"/>
      <c r="QWD65" s="76"/>
      <c r="QWE65" s="31"/>
      <c r="QWF65" s="76"/>
      <c r="QWG65" s="31"/>
      <c r="QWH65" s="76"/>
      <c r="QWI65" s="31"/>
      <c r="QWJ65" s="76"/>
      <c r="QWK65" s="31"/>
      <c r="QWL65" s="76"/>
      <c r="QWM65" s="31"/>
      <c r="QWN65" s="76"/>
      <c r="QWO65" s="31"/>
      <c r="QWP65" s="76"/>
      <c r="QWQ65" s="31"/>
      <c r="QWR65" s="76"/>
      <c r="QWS65" s="31"/>
      <c r="QWT65" s="77"/>
      <c r="QWU65" s="31"/>
      <c r="QWV65" s="76"/>
      <c r="QWW65" s="31"/>
      <c r="QWX65" s="76"/>
      <c r="QWY65" s="31"/>
      <c r="QWZ65" s="76"/>
      <c r="QXA65" s="31"/>
      <c r="QXB65" s="76"/>
      <c r="QXC65" s="31"/>
      <c r="QXD65" s="76"/>
      <c r="QXE65" s="31"/>
      <c r="QXF65" s="76"/>
      <c r="QXG65" s="31"/>
      <c r="QXH65" s="76"/>
      <c r="QXI65" s="24"/>
      <c r="QXJ65" s="76"/>
      <c r="QXK65" s="31"/>
      <c r="QXL65" s="76"/>
      <c r="QXM65" s="31"/>
      <c r="QXN65" s="76"/>
      <c r="QXO65" s="31"/>
      <c r="QXP65" s="76"/>
      <c r="QXQ65" s="31"/>
      <c r="QXR65" s="76"/>
      <c r="QXS65" s="24"/>
      <c r="QXT65" s="76"/>
      <c r="QXU65" s="31"/>
      <c r="QXV65" s="76"/>
      <c r="QXW65" s="31"/>
      <c r="QXX65" s="76"/>
      <c r="QXY65" s="31"/>
      <c r="QXZ65" s="76"/>
      <c r="QYA65" s="24"/>
      <c r="QYB65" s="75"/>
      <c r="QYC65" s="75"/>
      <c r="QYD65" s="75"/>
      <c r="QYE65" s="35"/>
      <c r="QYF65" s="76"/>
      <c r="QYG65" s="35"/>
      <c r="QYH65" s="76"/>
      <c r="QYI65" s="26"/>
      <c r="QYJ65" s="76"/>
      <c r="QYK65" s="26"/>
      <c r="QYL65" s="76"/>
      <c r="QYM65" s="26"/>
      <c r="QYN65" s="76"/>
      <c r="QYO65" s="26"/>
      <c r="QYP65" s="76"/>
      <c r="QYQ65" s="26"/>
      <c r="QYR65" s="76"/>
      <c r="QYS65" s="26"/>
      <c r="QYT65" s="76"/>
      <c r="QYU65" s="26"/>
      <c r="QYV65" s="76"/>
      <c r="QYW65" s="31"/>
      <c r="QYX65" s="76"/>
      <c r="QYY65" s="31"/>
      <c r="QYZ65" s="76"/>
      <c r="QZA65" s="31"/>
      <c r="QZB65" s="76"/>
      <c r="QZC65" s="31"/>
      <c r="QZD65" s="76"/>
      <c r="QZE65" s="31"/>
      <c r="QZF65" s="76"/>
      <c r="QZG65" s="31"/>
      <c r="QZH65" s="76"/>
      <c r="QZI65" s="31"/>
      <c r="QZJ65" s="76"/>
      <c r="QZK65" s="31"/>
      <c r="QZL65" s="76"/>
      <c r="QZM65" s="31"/>
      <c r="QZN65" s="76"/>
      <c r="QZO65" s="31"/>
      <c r="QZP65" s="76"/>
      <c r="QZQ65" s="31"/>
      <c r="QZR65" s="77"/>
      <c r="QZS65" s="31"/>
      <c r="QZT65" s="76"/>
      <c r="QZU65" s="31"/>
      <c r="QZV65" s="76"/>
      <c r="QZW65" s="31"/>
      <c r="QZX65" s="76"/>
      <c r="QZY65" s="31"/>
      <c r="QZZ65" s="76"/>
      <c r="RAA65" s="31"/>
      <c r="RAB65" s="76"/>
      <c r="RAC65" s="31"/>
      <c r="RAD65" s="76"/>
      <c r="RAE65" s="31"/>
      <c r="RAF65" s="76"/>
      <c r="RAG65" s="24"/>
      <c r="RAH65" s="76"/>
      <c r="RAI65" s="31"/>
      <c r="RAJ65" s="76"/>
      <c r="RAK65" s="31"/>
      <c r="RAL65" s="76"/>
      <c r="RAM65" s="31"/>
      <c r="RAN65" s="76"/>
      <c r="RAO65" s="31"/>
      <c r="RAP65" s="76"/>
      <c r="RAQ65" s="24"/>
      <c r="RAR65" s="76"/>
      <c r="RAS65" s="31"/>
      <c r="RAT65" s="76"/>
      <c r="RAU65" s="31"/>
      <c r="RAV65" s="76"/>
      <c r="RAW65" s="31"/>
      <c r="RAX65" s="76"/>
      <c r="RAY65" s="24"/>
      <c r="RAZ65" s="75"/>
      <c r="RBA65" s="75"/>
      <c r="RBB65" s="75"/>
      <c r="RBC65" s="35"/>
      <c r="RBD65" s="76"/>
      <c r="RBE65" s="35"/>
      <c r="RBF65" s="76"/>
      <c r="RBG65" s="26"/>
      <c r="RBH65" s="76"/>
      <c r="RBI65" s="26"/>
      <c r="RBJ65" s="76"/>
      <c r="RBK65" s="26"/>
      <c r="RBL65" s="76"/>
      <c r="RBM65" s="26"/>
      <c r="RBN65" s="76"/>
      <c r="RBO65" s="26"/>
      <c r="RBP65" s="76"/>
      <c r="RBQ65" s="26"/>
      <c r="RBR65" s="76"/>
      <c r="RBS65" s="26"/>
      <c r="RBT65" s="76"/>
      <c r="RBU65" s="31"/>
      <c r="RBV65" s="76"/>
      <c r="RBW65" s="31"/>
      <c r="RBX65" s="76"/>
      <c r="RBY65" s="31"/>
      <c r="RBZ65" s="76"/>
      <c r="RCA65" s="31"/>
      <c r="RCB65" s="76"/>
      <c r="RCC65" s="31"/>
      <c r="RCD65" s="76"/>
      <c r="RCE65" s="31"/>
      <c r="RCF65" s="76"/>
      <c r="RCG65" s="31"/>
      <c r="RCH65" s="76"/>
      <c r="RCI65" s="31"/>
      <c r="RCJ65" s="76"/>
      <c r="RCK65" s="31"/>
      <c r="RCL65" s="76"/>
      <c r="RCM65" s="31"/>
      <c r="RCN65" s="76"/>
      <c r="RCO65" s="31"/>
      <c r="RCP65" s="77"/>
      <c r="RCQ65" s="31"/>
      <c r="RCR65" s="76"/>
      <c r="RCS65" s="31"/>
      <c r="RCT65" s="76"/>
      <c r="RCU65" s="31"/>
      <c r="RCV65" s="76"/>
      <c r="RCW65" s="31"/>
      <c r="RCX65" s="76"/>
      <c r="RCY65" s="31"/>
      <c r="RCZ65" s="76"/>
      <c r="RDA65" s="31"/>
      <c r="RDB65" s="76"/>
      <c r="RDC65" s="31"/>
      <c r="RDD65" s="76"/>
      <c r="RDE65" s="24"/>
      <c r="RDF65" s="76"/>
      <c r="RDG65" s="31"/>
      <c r="RDH65" s="76"/>
      <c r="RDI65" s="31"/>
      <c r="RDJ65" s="76"/>
      <c r="RDK65" s="31"/>
      <c r="RDL65" s="76"/>
      <c r="RDM65" s="31"/>
      <c r="RDN65" s="76"/>
      <c r="RDO65" s="24"/>
      <c r="RDP65" s="76"/>
      <c r="RDQ65" s="31"/>
      <c r="RDR65" s="76"/>
      <c r="RDS65" s="31"/>
      <c r="RDT65" s="76"/>
      <c r="RDU65" s="31"/>
      <c r="RDV65" s="76"/>
      <c r="RDW65" s="24"/>
      <c r="RDX65" s="75"/>
      <c r="RDY65" s="75"/>
      <c r="RDZ65" s="75"/>
      <c r="REA65" s="35"/>
      <c r="REB65" s="76"/>
      <c r="REC65" s="35"/>
      <c r="RED65" s="76"/>
      <c r="REE65" s="26"/>
      <c r="REF65" s="76"/>
      <c r="REG65" s="26"/>
      <c r="REH65" s="76"/>
      <c r="REI65" s="26"/>
      <c r="REJ65" s="76"/>
      <c r="REK65" s="26"/>
      <c r="REL65" s="76"/>
      <c r="REM65" s="26"/>
      <c r="REN65" s="76"/>
      <c r="REO65" s="26"/>
      <c r="REP65" s="76"/>
      <c r="REQ65" s="26"/>
      <c r="RER65" s="76"/>
      <c r="RES65" s="31"/>
      <c r="RET65" s="76"/>
      <c r="REU65" s="31"/>
      <c r="REV65" s="76"/>
      <c r="REW65" s="31"/>
      <c r="REX65" s="76"/>
      <c r="REY65" s="31"/>
      <c r="REZ65" s="76"/>
      <c r="RFA65" s="31"/>
      <c r="RFB65" s="76"/>
      <c r="RFC65" s="31"/>
      <c r="RFD65" s="76"/>
      <c r="RFE65" s="31"/>
      <c r="RFF65" s="76"/>
      <c r="RFG65" s="31"/>
      <c r="RFH65" s="76"/>
      <c r="RFI65" s="31"/>
      <c r="RFJ65" s="76"/>
      <c r="RFK65" s="31"/>
      <c r="RFL65" s="76"/>
      <c r="RFM65" s="31"/>
      <c r="RFN65" s="77"/>
      <c r="RFO65" s="31"/>
      <c r="RFP65" s="76"/>
      <c r="RFQ65" s="31"/>
      <c r="RFR65" s="76"/>
      <c r="RFS65" s="31"/>
      <c r="RFT65" s="76"/>
      <c r="RFU65" s="31"/>
      <c r="RFV65" s="76"/>
      <c r="RFW65" s="31"/>
      <c r="RFX65" s="76"/>
      <c r="RFY65" s="31"/>
      <c r="RFZ65" s="76"/>
      <c r="RGA65" s="31"/>
      <c r="RGB65" s="76"/>
      <c r="RGC65" s="24"/>
      <c r="RGD65" s="76"/>
      <c r="RGE65" s="31"/>
      <c r="RGF65" s="76"/>
      <c r="RGG65" s="31"/>
      <c r="RGH65" s="76"/>
      <c r="RGI65" s="31"/>
      <c r="RGJ65" s="76"/>
      <c r="RGK65" s="31"/>
      <c r="RGL65" s="76"/>
      <c r="RGM65" s="24"/>
      <c r="RGN65" s="76"/>
      <c r="RGO65" s="31"/>
      <c r="RGP65" s="76"/>
      <c r="RGQ65" s="31"/>
      <c r="RGR65" s="76"/>
      <c r="RGS65" s="31"/>
      <c r="RGT65" s="76"/>
      <c r="RGU65" s="24"/>
      <c r="RGV65" s="75"/>
      <c r="RGW65" s="75"/>
      <c r="RGX65" s="75"/>
      <c r="RGY65" s="35"/>
      <c r="RGZ65" s="76"/>
      <c r="RHA65" s="35"/>
      <c r="RHB65" s="76"/>
      <c r="RHC65" s="26"/>
      <c r="RHD65" s="76"/>
      <c r="RHE65" s="26"/>
      <c r="RHF65" s="76"/>
      <c r="RHG65" s="26"/>
      <c r="RHH65" s="76"/>
      <c r="RHI65" s="26"/>
      <c r="RHJ65" s="76"/>
      <c r="RHK65" s="26"/>
      <c r="RHL65" s="76"/>
      <c r="RHM65" s="26"/>
      <c r="RHN65" s="76"/>
      <c r="RHO65" s="26"/>
      <c r="RHP65" s="76"/>
      <c r="RHQ65" s="31"/>
      <c r="RHR65" s="76"/>
      <c r="RHS65" s="31"/>
      <c r="RHT65" s="76"/>
      <c r="RHU65" s="31"/>
      <c r="RHV65" s="76"/>
      <c r="RHW65" s="31"/>
      <c r="RHX65" s="76"/>
      <c r="RHY65" s="31"/>
      <c r="RHZ65" s="76"/>
      <c r="RIA65" s="31"/>
      <c r="RIB65" s="76"/>
      <c r="RIC65" s="31"/>
      <c r="RID65" s="76"/>
      <c r="RIE65" s="31"/>
      <c r="RIF65" s="76"/>
      <c r="RIG65" s="31"/>
      <c r="RIH65" s="76"/>
      <c r="RII65" s="31"/>
      <c r="RIJ65" s="76"/>
      <c r="RIK65" s="31"/>
      <c r="RIL65" s="77"/>
      <c r="RIM65" s="31"/>
      <c r="RIN65" s="76"/>
      <c r="RIO65" s="31"/>
      <c r="RIP65" s="76"/>
      <c r="RIQ65" s="31"/>
      <c r="RIR65" s="76"/>
      <c r="RIS65" s="31"/>
      <c r="RIT65" s="76"/>
      <c r="RIU65" s="31"/>
      <c r="RIV65" s="76"/>
      <c r="RIW65" s="31"/>
      <c r="RIX65" s="76"/>
      <c r="RIY65" s="31"/>
      <c r="RIZ65" s="76"/>
      <c r="RJA65" s="24"/>
      <c r="RJB65" s="76"/>
      <c r="RJC65" s="31"/>
      <c r="RJD65" s="76"/>
      <c r="RJE65" s="31"/>
      <c r="RJF65" s="76"/>
      <c r="RJG65" s="31"/>
      <c r="RJH65" s="76"/>
      <c r="RJI65" s="31"/>
      <c r="RJJ65" s="76"/>
      <c r="RJK65" s="24"/>
      <c r="RJL65" s="76"/>
      <c r="RJM65" s="31"/>
      <c r="RJN65" s="76"/>
      <c r="RJO65" s="31"/>
      <c r="RJP65" s="76"/>
      <c r="RJQ65" s="31"/>
      <c r="RJR65" s="76"/>
      <c r="RJS65" s="24"/>
      <c r="RJT65" s="75"/>
      <c r="RJU65" s="75"/>
      <c r="RJV65" s="75"/>
      <c r="RJW65" s="35"/>
      <c r="RJX65" s="76"/>
      <c r="RJY65" s="35"/>
      <c r="RJZ65" s="76"/>
      <c r="RKA65" s="26"/>
      <c r="RKB65" s="76"/>
      <c r="RKC65" s="26"/>
      <c r="RKD65" s="76"/>
      <c r="RKE65" s="26"/>
      <c r="RKF65" s="76"/>
      <c r="RKG65" s="26"/>
      <c r="RKH65" s="76"/>
      <c r="RKI65" s="26"/>
      <c r="RKJ65" s="76"/>
      <c r="RKK65" s="26"/>
      <c r="RKL65" s="76"/>
      <c r="RKM65" s="26"/>
      <c r="RKN65" s="76"/>
      <c r="RKO65" s="31"/>
      <c r="RKP65" s="76"/>
      <c r="RKQ65" s="31"/>
      <c r="RKR65" s="76"/>
      <c r="RKS65" s="31"/>
      <c r="RKT65" s="76"/>
      <c r="RKU65" s="31"/>
      <c r="RKV65" s="76"/>
      <c r="RKW65" s="31"/>
      <c r="RKX65" s="76"/>
      <c r="RKY65" s="31"/>
      <c r="RKZ65" s="76"/>
      <c r="RLA65" s="31"/>
      <c r="RLB65" s="76"/>
      <c r="RLC65" s="31"/>
      <c r="RLD65" s="76"/>
      <c r="RLE65" s="31"/>
      <c r="RLF65" s="76"/>
      <c r="RLG65" s="31"/>
      <c r="RLH65" s="76"/>
      <c r="RLI65" s="31"/>
      <c r="RLJ65" s="77"/>
      <c r="RLK65" s="31"/>
      <c r="RLL65" s="76"/>
      <c r="RLM65" s="31"/>
      <c r="RLN65" s="76"/>
      <c r="RLO65" s="31"/>
      <c r="RLP65" s="76"/>
      <c r="RLQ65" s="31"/>
      <c r="RLR65" s="76"/>
      <c r="RLS65" s="31"/>
      <c r="RLT65" s="76"/>
      <c r="RLU65" s="31"/>
      <c r="RLV65" s="76"/>
      <c r="RLW65" s="31"/>
      <c r="RLX65" s="76"/>
      <c r="RLY65" s="24"/>
      <c r="RLZ65" s="76"/>
      <c r="RMA65" s="31"/>
      <c r="RMB65" s="76"/>
      <c r="RMC65" s="31"/>
      <c r="RMD65" s="76"/>
      <c r="RME65" s="31"/>
      <c r="RMF65" s="76"/>
      <c r="RMG65" s="31"/>
      <c r="RMH65" s="76"/>
      <c r="RMI65" s="24"/>
      <c r="RMJ65" s="76"/>
      <c r="RMK65" s="31"/>
      <c r="RML65" s="76"/>
      <c r="RMM65" s="31"/>
      <c r="RMN65" s="76"/>
      <c r="RMO65" s="31"/>
      <c r="RMP65" s="76"/>
      <c r="RMQ65" s="24"/>
      <c r="RMR65" s="75"/>
      <c r="RMS65" s="75"/>
      <c r="RMT65" s="75"/>
      <c r="RMU65" s="35"/>
      <c r="RMV65" s="76"/>
      <c r="RMW65" s="35"/>
      <c r="RMX65" s="76"/>
      <c r="RMY65" s="26"/>
      <c r="RMZ65" s="76"/>
      <c r="RNA65" s="26"/>
      <c r="RNB65" s="76"/>
      <c r="RNC65" s="26"/>
      <c r="RND65" s="76"/>
      <c r="RNE65" s="26"/>
      <c r="RNF65" s="76"/>
      <c r="RNG65" s="26"/>
      <c r="RNH65" s="76"/>
      <c r="RNI65" s="26"/>
      <c r="RNJ65" s="76"/>
      <c r="RNK65" s="26"/>
      <c r="RNL65" s="76"/>
      <c r="RNM65" s="31"/>
      <c r="RNN65" s="76"/>
      <c r="RNO65" s="31"/>
      <c r="RNP65" s="76"/>
      <c r="RNQ65" s="31"/>
      <c r="RNR65" s="76"/>
      <c r="RNS65" s="31"/>
      <c r="RNT65" s="76"/>
      <c r="RNU65" s="31"/>
      <c r="RNV65" s="76"/>
      <c r="RNW65" s="31"/>
      <c r="RNX65" s="76"/>
      <c r="RNY65" s="31"/>
      <c r="RNZ65" s="76"/>
      <c r="ROA65" s="31"/>
      <c r="ROB65" s="76"/>
      <c r="ROC65" s="31"/>
      <c r="ROD65" s="76"/>
      <c r="ROE65" s="31"/>
      <c r="ROF65" s="76"/>
      <c r="ROG65" s="31"/>
      <c r="ROH65" s="77"/>
      <c r="ROI65" s="31"/>
      <c r="ROJ65" s="76"/>
      <c r="ROK65" s="31"/>
      <c r="ROL65" s="76"/>
      <c r="ROM65" s="31"/>
      <c r="RON65" s="76"/>
      <c r="ROO65" s="31"/>
      <c r="ROP65" s="76"/>
      <c r="ROQ65" s="31"/>
      <c r="ROR65" s="76"/>
      <c r="ROS65" s="31"/>
      <c r="ROT65" s="76"/>
      <c r="ROU65" s="31"/>
      <c r="ROV65" s="76"/>
      <c r="ROW65" s="24"/>
      <c r="ROX65" s="76"/>
      <c r="ROY65" s="31"/>
      <c r="ROZ65" s="76"/>
      <c r="RPA65" s="31"/>
      <c r="RPB65" s="76"/>
      <c r="RPC65" s="31"/>
      <c r="RPD65" s="76"/>
      <c r="RPE65" s="31"/>
      <c r="RPF65" s="76"/>
      <c r="RPG65" s="24"/>
      <c r="RPH65" s="76"/>
      <c r="RPI65" s="31"/>
      <c r="RPJ65" s="76"/>
      <c r="RPK65" s="31"/>
      <c r="RPL65" s="76"/>
      <c r="RPM65" s="31"/>
      <c r="RPN65" s="76"/>
      <c r="RPO65" s="24"/>
      <c r="RPP65" s="75"/>
      <c r="RPQ65" s="75"/>
      <c r="RPR65" s="75"/>
      <c r="RPS65" s="35"/>
      <c r="RPT65" s="76"/>
      <c r="RPU65" s="35"/>
      <c r="RPV65" s="76"/>
      <c r="RPW65" s="26"/>
      <c r="RPX65" s="76"/>
      <c r="RPY65" s="26"/>
      <c r="RPZ65" s="76"/>
      <c r="RQA65" s="26"/>
      <c r="RQB65" s="76"/>
      <c r="RQC65" s="26"/>
      <c r="RQD65" s="76"/>
      <c r="RQE65" s="26"/>
      <c r="RQF65" s="76"/>
      <c r="RQG65" s="26"/>
      <c r="RQH65" s="76"/>
      <c r="RQI65" s="26"/>
      <c r="RQJ65" s="76"/>
      <c r="RQK65" s="31"/>
      <c r="RQL65" s="76"/>
      <c r="RQM65" s="31"/>
      <c r="RQN65" s="76"/>
      <c r="RQO65" s="31"/>
      <c r="RQP65" s="76"/>
      <c r="RQQ65" s="31"/>
      <c r="RQR65" s="76"/>
      <c r="RQS65" s="31"/>
      <c r="RQT65" s="76"/>
      <c r="RQU65" s="31"/>
      <c r="RQV65" s="76"/>
      <c r="RQW65" s="31"/>
      <c r="RQX65" s="76"/>
      <c r="RQY65" s="31"/>
      <c r="RQZ65" s="76"/>
      <c r="RRA65" s="31"/>
      <c r="RRB65" s="76"/>
      <c r="RRC65" s="31"/>
      <c r="RRD65" s="76"/>
      <c r="RRE65" s="31"/>
      <c r="RRF65" s="77"/>
      <c r="RRG65" s="31"/>
      <c r="RRH65" s="76"/>
      <c r="RRI65" s="31"/>
      <c r="RRJ65" s="76"/>
      <c r="RRK65" s="31"/>
      <c r="RRL65" s="76"/>
      <c r="RRM65" s="31"/>
      <c r="RRN65" s="76"/>
      <c r="RRO65" s="31"/>
      <c r="RRP65" s="76"/>
      <c r="RRQ65" s="31"/>
      <c r="RRR65" s="76"/>
      <c r="RRS65" s="31"/>
      <c r="RRT65" s="76"/>
      <c r="RRU65" s="24"/>
      <c r="RRV65" s="76"/>
      <c r="RRW65" s="31"/>
      <c r="RRX65" s="76"/>
      <c r="RRY65" s="31"/>
      <c r="RRZ65" s="76"/>
      <c r="RSA65" s="31"/>
      <c r="RSB65" s="76"/>
      <c r="RSC65" s="31"/>
      <c r="RSD65" s="76"/>
      <c r="RSE65" s="24"/>
      <c r="RSF65" s="76"/>
      <c r="RSG65" s="31"/>
      <c r="RSH65" s="76"/>
      <c r="RSI65" s="31"/>
      <c r="RSJ65" s="76"/>
      <c r="RSK65" s="31"/>
      <c r="RSL65" s="76"/>
      <c r="RSM65" s="24"/>
      <c r="RSN65" s="75"/>
      <c r="RSO65" s="75"/>
      <c r="RSP65" s="75"/>
      <c r="RSQ65" s="35"/>
      <c r="RSR65" s="76"/>
      <c r="RSS65" s="35"/>
      <c r="RST65" s="76"/>
      <c r="RSU65" s="26"/>
      <c r="RSV65" s="76"/>
      <c r="RSW65" s="26"/>
      <c r="RSX65" s="76"/>
      <c r="RSY65" s="26"/>
      <c r="RSZ65" s="76"/>
      <c r="RTA65" s="26"/>
      <c r="RTB65" s="76"/>
      <c r="RTC65" s="26"/>
      <c r="RTD65" s="76"/>
      <c r="RTE65" s="26"/>
      <c r="RTF65" s="76"/>
      <c r="RTG65" s="26"/>
      <c r="RTH65" s="76"/>
      <c r="RTI65" s="31"/>
      <c r="RTJ65" s="76"/>
      <c r="RTK65" s="31"/>
      <c r="RTL65" s="76"/>
      <c r="RTM65" s="31"/>
      <c r="RTN65" s="76"/>
      <c r="RTO65" s="31"/>
      <c r="RTP65" s="76"/>
      <c r="RTQ65" s="31"/>
      <c r="RTR65" s="76"/>
      <c r="RTS65" s="31"/>
      <c r="RTT65" s="76"/>
      <c r="RTU65" s="31"/>
      <c r="RTV65" s="76"/>
      <c r="RTW65" s="31"/>
      <c r="RTX65" s="76"/>
      <c r="RTY65" s="31"/>
      <c r="RTZ65" s="76"/>
      <c r="RUA65" s="31"/>
      <c r="RUB65" s="76"/>
      <c r="RUC65" s="31"/>
      <c r="RUD65" s="77"/>
      <c r="RUE65" s="31"/>
      <c r="RUF65" s="76"/>
      <c r="RUG65" s="31"/>
      <c r="RUH65" s="76"/>
      <c r="RUI65" s="31"/>
      <c r="RUJ65" s="76"/>
      <c r="RUK65" s="31"/>
      <c r="RUL65" s="76"/>
      <c r="RUM65" s="31"/>
      <c r="RUN65" s="76"/>
      <c r="RUO65" s="31"/>
      <c r="RUP65" s="76"/>
      <c r="RUQ65" s="31"/>
      <c r="RUR65" s="76"/>
      <c r="RUS65" s="24"/>
      <c r="RUT65" s="76"/>
      <c r="RUU65" s="31"/>
      <c r="RUV65" s="76"/>
      <c r="RUW65" s="31"/>
      <c r="RUX65" s="76"/>
      <c r="RUY65" s="31"/>
      <c r="RUZ65" s="76"/>
      <c r="RVA65" s="31"/>
      <c r="RVB65" s="76"/>
      <c r="RVC65" s="24"/>
      <c r="RVD65" s="76"/>
      <c r="RVE65" s="31"/>
      <c r="RVF65" s="76"/>
      <c r="RVG65" s="31"/>
      <c r="RVH65" s="76"/>
      <c r="RVI65" s="31"/>
      <c r="RVJ65" s="76"/>
      <c r="RVK65" s="24"/>
      <c r="RVL65" s="75"/>
      <c r="RVM65" s="75"/>
      <c r="RVN65" s="75"/>
      <c r="RVO65" s="35"/>
      <c r="RVP65" s="76"/>
      <c r="RVQ65" s="35"/>
      <c r="RVR65" s="76"/>
      <c r="RVS65" s="26"/>
      <c r="RVT65" s="76"/>
      <c r="RVU65" s="26"/>
      <c r="RVV65" s="76"/>
      <c r="RVW65" s="26"/>
      <c r="RVX65" s="76"/>
      <c r="RVY65" s="26"/>
      <c r="RVZ65" s="76"/>
      <c r="RWA65" s="26"/>
      <c r="RWB65" s="76"/>
      <c r="RWC65" s="26"/>
      <c r="RWD65" s="76"/>
      <c r="RWE65" s="26"/>
      <c r="RWF65" s="76"/>
      <c r="RWG65" s="31"/>
      <c r="RWH65" s="76"/>
      <c r="RWI65" s="31"/>
      <c r="RWJ65" s="76"/>
      <c r="RWK65" s="31"/>
      <c r="RWL65" s="76"/>
      <c r="RWM65" s="31"/>
      <c r="RWN65" s="76"/>
      <c r="RWO65" s="31"/>
      <c r="RWP65" s="76"/>
      <c r="RWQ65" s="31"/>
      <c r="RWR65" s="76"/>
      <c r="RWS65" s="31"/>
      <c r="RWT65" s="76"/>
      <c r="RWU65" s="31"/>
      <c r="RWV65" s="76"/>
      <c r="RWW65" s="31"/>
      <c r="RWX65" s="76"/>
      <c r="RWY65" s="31"/>
      <c r="RWZ65" s="76"/>
      <c r="RXA65" s="31"/>
      <c r="RXB65" s="77"/>
      <c r="RXC65" s="31"/>
      <c r="RXD65" s="76"/>
      <c r="RXE65" s="31"/>
      <c r="RXF65" s="76"/>
      <c r="RXG65" s="31"/>
      <c r="RXH65" s="76"/>
      <c r="RXI65" s="31"/>
      <c r="RXJ65" s="76"/>
      <c r="RXK65" s="31"/>
      <c r="RXL65" s="76"/>
      <c r="RXM65" s="31"/>
      <c r="RXN65" s="76"/>
      <c r="RXO65" s="31"/>
      <c r="RXP65" s="76"/>
      <c r="RXQ65" s="24"/>
      <c r="RXR65" s="76"/>
      <c r="RXS65" s="31"/>
      <c r="RXT65" s="76"/>
      <c r="RXU65" s="31"/>
      <c r="RXV65" s="76"/>
      <c r="RXW65" s="31"/>
      <c r="RXX65" s="76"/>
      <c r="RXY65" s="31"/>
      <c r="RXZ65" s="76"/>
      <c r="RYA65" s="24"/>
      <c r="RYB65" s="76"/>
      <c r="RYC65" s="31"/>
      <c r="RYD65" s="76"/>
      <c r="RYE65" s="31"/>
      <c r="RYF65" s="76"/>
      <c r="RYG65" s="31"/>
      <c r="RYH65" s="76"/>
      <c r="RYI65" s="24"/>
      <c r="RYJ65" s="75"/>
      <c r="RYK65" s="75"/>
      <c r="RYL65" s="75"/>
      <c r="RYM65" s="35"/>
      <c r="RYN65" s="76"/>
      <c r="RYO65" s="35"/>
      <c r="RYP65" s="76"/>
      <c r="RYQ65" s="26"/>
      <c r="RYR65" s="76"/>
      <c r="RYS65" s="26"/>
      <c r="RYT65" s="76"/>
      <c r="RYU65" s="26"/>
      <c r="RYV65" s="76"/>
      <c r="RYW65" s="26"/>
      <c r="RYX65" s="76"/>
      <c r="RYY65" s="26"/>
      <c r="RYZ65" s="76"/>
      <c r="RZA65" s="26"/>
      <c r="RZB65" s="76"/>
      <c r="RZC65" s="26"/>
      <c r="RZD65" s="76"/>
      <c r="RZE65" s="31"/>
      <c r="RZF65" s="76"/>
      <c r="RZG65" s="31"/>
      <c r="RZH65" s="76"/>
      <c r="RZI65" s="31"/>
      <c r="RZJ65" s="76"/>
      <c r="RZK65" s="31"/>
      <c r="RZL65" s="76"/>
      <c r="RZM65" s="31"/>
      <c r="RZN65" s="76"/>
      <c r="RZO65" s="31"/>
      <c r="RZP65" s="76"/>
      <c r="RZQ65" s="31"/>
      <c r="RZR65" s="76"/>
      <c r="RZS65" s="31"/>
      <c r="RZT65" s="76"/>
      <c r="RZU65" s="31"/>
      <c r="RZV65" s="76"/>
      <c r="RZW65" s="31"/>
      <c r="RZX65" s="76"/>
      <c r="RZY65" s="31"/>
      <c r="RZZ65" s="77"/>
      <c r="SAA65" s="31"/>
      <c r="SAB65" s="76"/>
      <c r="SAC65" s="31"/>
      <c r="SAD65" s="76"/>
      <c r="SAE65" s="31"/>
      <c r="SAF65" s="76"/>
      <c r="SAG65" s="31"/>
      <c r="SAH65" s="76"/>
      <c r="SAI65" s="31"/>
      <c r="SAJ65" s="76"/>
      <c r="SAK65" s="31"/>
      <c r="SAL65" s="76"/>
      <c r="SAM65" s="31"/>
      <c r="SAN65" s="76"/>
      <c r="SAO65" s="24"/>
      <c r="SAP65" s="76"/>
      <c r="SAQ65" s="31"/>
      <c r="SAR65" s="76"/>
      <c r="SAS65" s="31"/>
      <c r="SAT65" s="76"/>
      <c r="SAU65" s="31"/>
      <c r="SAV65" s="76"/>
      <c r="SAW65" s="31"/>
      <c r="SAX65" s="76"/>
      <c r="SAY65" s="24"/>
      <c r="SAZ65" s="76"/>
      <c r="SBA65" s="31"/>
      <c r="SBB65" s="76"/>
      <c r="SBC65" s="31"/>
      <c r="SBD65" s="76"/>
      <c r="SBE65" s="31"/>
      <c r="SBF65" s="76"/>
      <c r="SBG65" s="24"/>
      <c r="SBH65" s="75"/>
      <c r="SBI65" s="75"/>
      <c r="SBJ65" s="75"/>
      <c r="SBK65" s="35"/>
      <c r="SBL65" s="76"/>
      <c r="SBM65" s="35"/>
      <c r="SBN65" s="76"/>
      <c r="SBO65" s="26"/>
      <c r="SBP65" s="76"/>
      <c r="SBQ65" s="26"/>
      <c r="SBR65" s="76"/>
      <c r="SBS65" s="26"/>
      <c r="SBT65" s="76"/>
      <c r="SBU65" s="26"/>
      <c r="SBV65" s="76"/>
      <c r="SBW65" s="26"/>
      <c r="SBX65" s="76"/>
      <c r="SBY65" s="26"/>
      <c r="SBZ65" s="76"/>
      <c r="SCA65" s="26"/>
      <c r="SCB65" s="76"/>
      <c r="SCC65" s="31"/>
      <c r="SCD65" s="76"/>
      <c r="SCE65" s="31"/>
      <c r="SCF65" s="76"/>
      <c r="SCG65" s="31"/>
      <c r="SCH65" s="76"/>
      <c r="SCI65" s="31"/>
      <c r="SCJ65" s="76"/>
      <c r="SCK65" s="31"/>
      <c r="SCL65" s="76"/>
      <c r="SCM65" s="31"/>
      <c r="SCN65" s="76"/>
      <c r="SCO65" s="31"/>
      <c r="SCP65" s="76"/>
      <c r="SCQ65" s="31"/>
      <c r="SCR65" s="76"/>
      <c r="SCS65" s="31"/>
      <c r="SCT65" s="76"/>
      <c r="SCU65" s="31"/>
      <c r="SCV65" s="76"/>
      <c r="SCW65" s="31"/>
      <c r="SCX65" s="77"/>
      <c r="SCY65" s="31"/>
      <c r="SCZ65" s="76"/>
      <c r="SDA65" s="31"/>
      <c r="SDB65" s="76"/>
      <c r="SDC65" s="31"/>
      <c r="SDD65" s="76"/>
      <c r="SDE65" s="31"/>
      <c r="SDF65" s="76"/>
      <c r="SDG65" s="31"/>
      <c r="SDH65" s="76"/>
      <c r="SDI65" s="31"/>
      <c r="SDJ65" s="76"/>
      <c r="SDK65" s="31"/>
      <c r="SDL65" s="76"/>
      <c r="SDM65" s="24"/>
      <c r="SDN65" s="76"/>
      <c r="SDO65" s="31"/>
      <c r="SDP65" s="76"/>
      <c r="SDQ65" s="31"/>
      <c r="SDR65" s="76"/>
      <c r="SDS65" s="31"/>
      <c r="SDT65" s="76"/>
      <c r="SDU65" s="31"/>
      <c r="SDV65" s="76"/>
      <c r="SDW65" s="24"/>
      <c r="SDX65" s="76"/>
      <c r="SDY65" s="31"/>
      <c r="SDZ65" s="76"/>
      <c r="SEA65" s="31"/>
      <c r="SEB65" s="76"/>
      <c r="SEC65" s="31"/>
      <c r="SED65" s="76"/>
      <c r="SEE65" s="24"/>
      <c r="SEF65" s="75"/>
      <c r="SEG65" s="75"/>
      <c r="SEH65" s="75"/>
      <c r="SEI65" s="35"/>
      <c r="SEJ65" s="76"/>
      <c r="SEK65" s="35"/>
      <c r="SEL65" s="76"/>
      <c r="SEM65" s="26"/>
      <c r="SEN65" s="76"/>
      <c r="SEO65" s="26"/>
      <c r="SEP65" s="76"/>
      <c r="SEQ65" s="26"/>
      <c r="SER65" s="76"/>
      <c r="SES65" s="26"/>
      <c r="SET65" s="76"/>
      <c r="SEU65" s="26"/>
      <c r="SEV65" s="76"/>
      <c r="SEW65" s="26"/>
      <c r="SEX65" s="76"/>
      <c r="SEY65" s="26"/>
      <c r="SEZ65" s="76"/>
      <c r="SFA65" s="31"/>
      <c r="SFB65" s="76"/>
      <c r="SFC65" s="31"/>
      <c r="SFD65" s="76"/>
      <c r="SFE65" s="31"/>
      <c r="SFF65" s="76"/>
      <c r="SFG65" s="31"/>
      <c r="SFH65" s="76"/>
      <c r="SFI65" s="31"/>
      <c r="SFJ65" s="76"/>
      <c r="SFK65" s="31"/>
      <c r="SFL65" s="76"/>
      <c r="SFM65" s="31"/>
      <c r="SFN65" s="76"/>
      <c r="SFO65" s="31"/>
      <c r="SFP65" s="76"/>
      <c r="SFQ65" s="31"/>
      <c r="SFR65" s="76"/>
      <c r="SFS65" s="31"/>
      <c r="SFT65" s="76"/>
      <c r="SFU65" s="31"/>
      <c r="SFV65" s="77"/>
      <c r="SFW65" s="31"/>
      <c r="SFX65" s="76"/>
      <c r="SFY65" s="31"/>
      <c r="SFZ65" s="76"/>
      <c r="SGA65" s="31"/>
      <c r="SGB65" s="76"/>
      <c r="SGC65" s="31"/>
      <c r="SGD65" s="76"/>
      <c r="SGE65" s="31"/>
      <c r="SGF65" s="76"/>
      <c r="SGG65" s="31"/>
      <c r="SGH65" s="76"/>
      <c r="SGI65" s="31"/>
      <c r="SGJ65" s="76"/>
      <c r="SGK65" s="24"/>
      <c r="SGL65" s="76"/>
      <c r="SGM65" s="31"/>
      <c r="SGN65" s="76"/>
      <c r="SGO65" s="31"/>
      <c r="SGP65" s="76"/>
      <c r="SGQ65" s="31"/>
      <c r="SGR65" s="76"/>
      <c r="SGS65" s="31"/>
      <c r="SGT65" s="76"/>
      <c r="SGU65" s="24"/>
      <c r="SGV65" s="76"/>
      <c r="SGW65" s="31"/>
      <c r="SGX65" s="76"/>
      <c r="SGY65" s="31"/>
      <c r="SGZ65" s="76"/>
      <c r="SHA65" s="31"/>
      <c r="SHB65" s="76"/>
      <c r="SHC65" s="24"/>
      <c r="SHD65" s="75"/>
      <c r="SHE65" s="75"/>
      <c r="SHF65" s="75"/>
      <c r="SHG65" s="35"/>
      <c r="SHH65" s="76"/>
      <c r="SHI65" s="35"/>
      <c r="SHJ65" s="76"/>
      <c r="SHK65" s="26"/>
      <c r="SHL65" s="76"/>
      <c r="SHM65" s="26"/>
      <c r="SHN65" s="76"/>
      <c r="SHO65" s="26"/>
      <c r="SHP65" s="76"/>
      <c r="SHQ65" s="26"/>
      <c r="SHR65" s="76"/>
      <c r="SHS65" s="26"/>
      <c r="SHT65" s="76"/>
      <c r="SHU65" s="26"/>
      <c r="SHV65" s="76"/>
      <c r="SHW65" s="26"/>
      <c r="SHX65" s="76"/>
      <c r="SHY65" s="31"/>
      <c r="SHZ65" s="76"/>
      <c r="SIA65" s="31"/>
      <c r="SIB65" s="76"/>
      <c r="SIC65" s="31"/>
      <c r="SID65" s="76"/>
      <c r="SIE65" s="31"/>
      <c r="SIF65" s="76"/>
      <c r="SIG65" s="31"/>
      <c r="SIH65" s="76"/>
      <c r="SII65" s="31"/>
      <c r="SIJ65" s="76"/>
      <c r="SIK65" s="31"/>
      <c r="SIL65" s="76"/>
      <c r="SIM65" s="31"/>
      <c r="SIN65" s="76"/>
      <c r="SIO65" s="31"/>
      <c r="SIP65" s="76"/>
      <c r="SIQ65" s="31"/>
      <c r="SIR65" s="76"/>
      <c r="SIS65" s="31"/>
      <c r="SIT65" s="77"/>
      <c r="SIU65" s="31"/>
      <c r="SIV65" s="76"/>
      <c r="SIW65" s="31"/>
      <c r="SIX65" s="76"/>
      <c r="SIY65" s="31"/>
      <c r="SIZ65" s="76"/>
      <c r="SJA65" s="31"/>
      <c r="SJB65" s="76"/>
      <c r="SJC65" s="31"/>
      <c r="SJD65" s="76"/>
      <c r="SJE65" s="31"/>
      <c r="SJF65" s="76"/>
      <c r="SJG65" s="31"/>
      <c r="SJH65" s="76"/>
      <c r="SJI65" s="24"/>
      <c r="SJJ65" s="76"/>
      <c r="SJK65" s="31"/>
      <c r="SJL65" s="76"/>
      <c r="SJM65" s="31"/>
      <c r="SJN65" s="76"/>
      <c r="SJO65" s="31"/>
      <c r="SJP65" s="76"/>
      <c r="SJQ65" s="31"/>
      <c r="SJR65" s="76"/>
      <c r="SJS65" s="24"/>
      <c r="SJT65" s="76"/>
      <c r="SJU65" s="31"/>
      <c r="SJV65" s="76"/>
      <c r="SJW65" s="31"/>
      <c r="SJX65" s="76"/>
      <c r="SJY65" s="31"/>
      <c r="SJZ65" s="76"/>
      <c r="SKA65" s="24"/>
      <c r="SKB65" s="75"/>
      <c r="SKC65" s="75"/>
      <c r="SKD65" s="75"/>
      <c r="SKE65" s="35"/>
      <c r="SKF65" s="76"/>
      <c r="SKG65" s="35"/>
      <c r="SKH65" s="76"/>
      <c r="SKI65" s="26"/>
      <c r="SKJ65" s="76"/>
      <c r="SKK65" s="26"/>
      <c r="SKL65" s="76"/>
      <c r="SKM65" s="26"/>
      <c r="SKN65" s="76"/>
      <c r="SKO65" s="26"/>
      <c r="SKP65" s="76"/>
      <c r="SKQ65" s="26"/>
      <c r="SKR65" s="76"/>
      <c r="SKS65" s="26"/>
      <c r="SKT65" s="76"/>
      <c r="SKU65" s="26"/>
      <c r="SKV65" s="76"/>
      <c r="SKW65" s="31"/>
      <c r="SKX65" s="76"/>
      <c r="SKY65" s="31"/>
      <c r="SKZ65" s="76"/>
      <c r="SLA65" s="31"/>
      <c r="SLB65" s="76"/>
      <c r="SLC65" s="31"/>
      <c r="SLD65" s="76"/>
      <c r="SLE65" s="31"/>
      <c r="SLF65" s="76"/>
      <c r="SLG65" s="31"/>
      <c r="SLH65" s="76"/>
      <c r="SLI65" s="31"/>
      <c r="SLJ65" s="76"/>
      <c r="SLK65" s="31"/>
      <c r="SLL65" s="76"/>
      <c r="SLM65" s="31"/>
      <c r="SLN65" s="76"/>
      <c r="SLO65" s="31"/>
      <c r="SLP65" s="76"/>
      <c r="SLQ65" s="31"/>
      <c r="SLR65" s="77"/>
      <c r="SLS65" s="31"/>
      <c r="SLT65" s="76"/>
      <c r="SLU65" s="31"/>
      <c r="SLV65" s="76"/>
      <c r="SLW65" s="31"/>
      <c r="SLX65" s="76"/>
      <c r="SLY65" s="31"/>
      <c r="SLZ65" s="76"/>
      <c r="SMA65" s="31"/>
      <c r="SMB65" s="76"/>
      <c r="SMC65" s="31"/>
      <c r="SMD65" s="76"/>
      <c r="SME65" s="31"/>
      <c r="SMF65" s="76"/>
      <c r="SMG65" s="24"/>
      <c r="SMH65" s="76"/>
      <c r="SMI65" s="31"/>
      <c r="SMJ65" s="76"/>
      <c r="SMK65" s="31"/>
      <c r="SML65" s="76"/>
      <c r="SMM65" s="31"/>
      <c r="SMN65" s="76"/>
      <c r="SMO65" s="31"/>
      <c r="SMP65" s="76"/>
      <c r="SMQ65" s="24"/>
      <c r="SMR65" s="76"/>
      <c r="SMS65" s="31"/>
      <c r="SMT65" s="76"/>
      <c r="SMU65" s="31"/>
      <c r="SMV65" s="76"/>
      <c r="SMW65" s="31"/>
      <c r="SMX65" s="76"/>
      <c r="SMY65" s="24"/>
      <c r="SMZ65" s="75"/>
      <c r="SNA65" s="75"/>
      <c r="SNB65" s="75"/>
      <c r="SNC65" s="35"/>
      <c r="SND65" s="76"/>
      <c r="SNE65" s="35"/>
      <c r="SNF65" s="76"/>
      <c r="SNG65" s="26"/>
      <c r="SNH65" s="76"/>
      <c r="SNI65" s="26"/>
      <c r="SNJ65" s="76"/>
      <c r="SNK65" s="26"/>
      <c r="SNL65" s="76"/>
      <c r="SNM65" s="26"/>
      <c r="SNN65" s="76"/>
      <c r="SNO65" s="26"/>
      <c r="SNP65" s="76"/>
      <c r="SNQ65" s="26"/>
      <c r="SNR65" s="76"/>
      <c r="SNS65" s="26"/>
      <c r="SNT65" s="76"/>
      <c r="SNU65" s="31"/>
      <c r="SNV65" s="76"/>
      <c r="SNW65" s="31"/>
      <c r="SNX65" s="76"/>
      <c r="SNY65" s="31"/>
      <c r="SNZ65" s="76"/>
      <c r="SOA65" s="31"/>
      <c r="SOB65" s="76"/>
      <c r="SOC65" s="31"/>
      <c r="SOD65" s="76"/>
      <c r="SOE65" s="31"/>
      <c r="SOF65" s="76"/>
      <c r="SOG65" s="31"/>
      <c r="SOH65" s="76"/>
      <c r="SOI65" s="31"/>
      <c r="SOJ65" s="76"/>
      <c r="SOK65" s="31"/>
      <c r="SOL65" s="76"/>
      <c r="SOM65" s="31"/>
      <c r="SON65" s="76"/>
      <c r="SOO65" s="31"/>
      <c r="SOP65" s="77"/>
      <c r="SOQ65" s="31"/>
      <c r="SOR65" s="76"/>
      <c r="SOS65" s="31"/>
      <c r="SOT65" s="76"/>
      <c r="SOU65" s="31"/>
      <c r="SOV65" s="76"/>
      <c r="SOW65" s="31"/>
      <c r="SOX65" s="76"/>
      <c r="SOY65" s="31"/>
      <c r="SOZ65" s="76"/>
      <c r="SPA65" s="31"/>
      <c r="SPB65" s="76"/>
      <c r="SPC65" s="31"/>
      <c r="SPD65" s="76"/>
      <c r="SPE65" s="24"/>
      <c r="SPF65" s="76"/>
      <c r="SPG65" s="31"/>
      <c r="SPH65" s="76"/>
      <c r="SPI65" s="31"/>
      <c r="SPJ65" s="76"/>
      <c r="SPK65" s="31"/>
      <c r="SPL65" s="76"/>
      <c r="SPM65" s="31"/>
      <c r="SPN65" s="76"/>
      <c r="SPO65" s="24"/>
      <c r="SPP65" s="76"/>
      <c r="SPQ65" s="31"/>
      <c r="SPR65" s="76"/>
      <c r="SPS65" s="31"/>
      <c r="SPT65" s="76"/>
      <c r="SPU65" s="31"/>
      <c r="SPV65" s="76"/>
      <c r="SPW65" s="24"/>
      <c r="SPX65" s="75"/>
      <c r="SPY65" s="75"/>
      <c r="SPZ65" s="75"/>
      <c r="SQA65" s="35"/>
      <c r="SQB65" s="76"/>
      <c r="SQC65" s="35"/>
      <c r="SQD65" s="76"/>
      <c r="SQE65" s="26"/>
      <c r="SQF65" s="76"/>
      <c r="SQG65" s="26"/>
      <c r="SQH65" s="76"/>
      <c r="SQI65" s="26"/>
      <c r="SQJ65" s="76"/>
      <c r="SQK65" s="26"/>
      <c r="SQL65" s="76"/>
      <c r="SQM65" s="26"/>
      <c r="SQN65" s="76"/>
      <c r="SQO65" s="26"/>
      <c r="SQP65" s="76"/>
      <c r="SQQ65" s="26"/>
      <c r="SQR65" s="76"/>
      <c r="SQS65" s="31"/>
      <c r="SQT65" s="76"/>
      <c r="SQU65" s="31"/>
      <c r="SQV65" s="76"/>
      <c r="SQW65" s="31"/>
      <c r="SQX65" s="76"/>
      <c r="SQY65" s="31"/>
      <c r="SQZ65" s="76"/>
      <c r="SRA65" s="31"/>
      <c r="SRB65" s="76"/>
      <c r="SRC65" s="31"/>
      <c r="SRD65" s="76"/>
      <c r="SRE65" s="31"/>
      <c r="SRF65" s="76"/>
      <c r="SRG65" s="31"/>
      <c r="SRH65" s="76"/>
      <c r="SRI65" s="31"/>
      <c r="SRJ65" s="76"/>
      <c r="SRK65" s="31"/>
      <c r="SRL65" s="76"/>
      <c r="SRM65" s="31"/>
      <c r="SRN65" s="77"/>
      <c r="SRO65" s="31"/>
      <c r="SRP65" s="76"/>
      <c r="SRQ65" s="31"/>
      <c r="SRR65" s="76"/>
      <c r="SRS65" s="31"/>
      <c r="SRT65" s="76"/>
      <c r="SRU65" s="31"/>
      <c r="SRV65" s="76"/>
      <c r="SRW65" s="31"/>
      <c r="SRX65" s="76"/>
      <c r="SRY65" s="31"/>
      <c r="SRZ65" s="76"/>
      <c r="SSA65" s="31"/>
      <c r="SSB65" s="76"/>
      <c r="SSC65" s="24"/>
      <c r="SSD65" s="76"/>
      <c r="SSE65" s="31"/>
      <c r="SSF65" s="76"/>
      <c r="SSG65" s="31"/>
      <c r="SSH65" s="76"/>
      <c r="SSI65" s="31"/>
      <c r="SSJ65" s="76"/>
      <c r="SSK65" s="31"/>
      <c r="SSL65" s="76"/>
      <c r="SSM65" s="24"/>
      <c r="SSN65" s="76"/>
      <c r="SSO65" s="31"/>
      <c r="SSP65" s="76"/>
      <c r="SSQ65" s="31"/>
      <c r="SSR65" s="76"/>
      <c r="SSS65" s="31"/>
      <c r="SST65" s="76"/>
      <c r="SSU65" s="24"/>
      <c r="SSV65" s="75"/>
      <c r="SSW65" s="75"/>
      <c r="SSX65" s="75"/>
      <c r="SSY65" s="35"/>
      <c r="SSZ65" s="76"/>
      <c r="STA65" s="35"/>
      <c r="STB65" s="76"/>
      <c r="STC65" s="26"/>
      <c r="STD65" s="76"/>
      <c r="STE65" s="26"/>
      <c r="STF65" s="76"/>
      <c r="STG65" s="26"/>
      <c r="STH65" s="76"/>
      <c r="STI65" s="26"/>
      <c r="STJ65" s="76"/>
      <c r="STK65" s="26"/>
      <c r="STL65" s="76"/>
      <c r="STM65" s="26"/>
      <c r="STN65" s="76"/>
      <c r="STO65" s="26"/>
      <c r="STP65" s="76"/>
      <c r="STQ65" s="31"/>
      <c r="STR65" s="76"/>
      <c r="STS65" s="31"/>
      <c r="STT65" s="76"/>
      <c r="STU65" s="31"/>
      <c r="STV65" s="76"/>
      <c r="STW65" s="31"/>
      <c r="STX65" s="76"/>
      <c r="STY65" s="31"/>
      <c r="STZ65" s="76"/>
      <c r="SUA65" s="31"/>
      <c r="SUB65" s="76"/>
      <c r="SUC65" s="31"/>
      <c r="SUD65" s="76"/>
      <c r="SUE65" s="31"/>
      <c r="SUF65" s="76"/>
      <c r="SUG65" s="31"/>
      <c r="SUH65" s="76"/>
      <c r="SUI65" s="31"/>
      <c r="SUJ65" s="76"/>
      <c r="SUK65" s="31"/>
      <c r="SUL65" s="77"/>
      <c r="SUM65" s="31"/>
      <c r="SUN65" s="76"/>
      <c r="SUO65" s="31"/>
      <c r="SUP65" s="76"/>
      <c r="SUQ65" s="31"/>
      <c r="SUR65" s="76"/>
      <c r="SUS65" s="31"/>
      <c r="SUT65" s="76"/>
      <c r="SUU65" s="31"/>
      <c r="SUV65" s="76"/>
      <c r="SUW65" s="31"/>
      <c r="SUX65" s="76"/>
      <c r="SUY65" s="31"/>
      <c r="SUZ65" s="76"/>
      <c r="SVA65" s="24"/>
      <c r="SVB65" s="76"/>
      <c r="SVC65" s="31"/>
      <c r="SVD65" s="76"/>
      <c r="SVE65" s="31"/>
      <c r="SVF65" s="76"/>
      <c r="SVG65" s="31"/>
      <c r="SVH65" s="76"/>
      <c r="SVI65" s="31"/>
      <c r="SVJ65" s="76"/>
      <c r="SVK65" s="24"/>
      <c r="SVL65" s="76"/>
      <c r="SVM65" s="31"/>
      <c r="SVN65" s="76"/>
      <c r="SVO65" s="31"/>
      <c r="SVP65" s="76"/>
      <c r="SVQ65" s="31"/>
      <c r="SVR65" s="76"/>
      <c r="SVS65" s="24"/>
      <c r="SVT65" s="75"/>
      <c r="SVU65" s="75"/>
      <c r="SVV65" s="75"/>
      <c r="SVW65" s="35"/>
      <c r="SVX65" s="76"/>
      <c r="SVY65" s="35"/>
      <c r="SVZ65" s="76"/>
      <c r="SWA65" s="26"/>
      <c r="SWB65" s="76"/>
      <c r="SWC65" s="26"/>
      <c r="SWD65" s="76"/>
      <c r="SWE65" s="26"/>
      <c r="SWF65" s="76"/>
      <c r="SWG65" s="26"/>
      <c r="SWH65" s="76"/>
      <c r="SWI65" s="26"/>
      <c r="SWJ65" s="76"/>
      <c r="SWK65" s="26"/>
      <c r="SWL65" s="76"/>
      <c r="SWM65" s="26"/>
      <c r="SWN65" s="76"/>
      <c r="SWO65" s="31"/>
      <c r="SWP65" s="76"/>
      <c r="SWQ65" s="31"/>
      <c r="SWR65" s="76"/>
      <c r="SWS65" s="31"/>
      <c r="SWT65" s="76"/>
      <c r="SWU65" s="31"/>
      <c r="SWV65" s="76"/>
      <c r="SWW65" s="31"/>
      <c r="SWX65" s="76"/>
      <c r="SWY65" s="31"/>
      <c r="SWZ65" s="76"/>
      <c r="SXA65" s="31"/>
      <c r="SXB65" s="76"/>
      <c r="SXC65" s="31"/>
      <c r="SXD65" s="76"/>
      <c r="SXE65" s="31"/>
      <c r="SXF65" s="76"/>
      <c r="SXG65" s="31"/>
      <c r="SXH65" s="76"/>
      <c r="SXI65" s="31"/>
      <c r="SXJ65" s="77"/>
      <c r="SXK65" s="31"/>
      <c r="SXL65" s="76"/>
      <c r="SXM65" s="31"/>
      <c r="SXN65" s="76"/>
      <c r="SXO65" s="31"/>
      <c r="SXP65" s="76"/>
      <c r="SXQ65" s="31"/>
      <c r="SXR65" s="76"/>
      <c r="SXS65" s="31"/>
      <c r="SXT65" s="76"/>
      <c r="SXU65" s="31"/>
      <c r="SXV65" s="76"/>
      <c r="SXW65" s="31"/>
      <c r="SXX65" s="76"/>
      <c r="SXY65" s="24"/>
      <c r="SXZ65" s="76"/>
      <c r="SYA65" s="31"/>
      <c r="SYB65" s="76"/>
      <c r="SYC65" s="31"/>
      <c r="SYD65" s="76"/>
      <c r="SYE65" s="31"/>
      <c r="SYF65" s="76"/>
      <c r="SYG65" s="31"/>
      <c r="SYH65" s="76"/>
      <c r="SYI65" s="24"/>
      <c r="SYJ65" s="76"/>
      <c r="SYK65" s="31"/>
      <c r="SYL65" s="76"/>
      <c r="SYM65" s="31"/>
      <c r="SYN65" s="76"/>
      <c r="SYO65" s="31"/>
      <c r="SYP65" s="76"/>
      <c r="SYQ65" s="24"/>
      <c r="SYR65" s="75"/>
      <c r="SYS65" s="75"/>
      <c r="SYT65" s="75"/>
      <c r="SYU65" s="35"/>
      <c r="SYV65" s="76"/>
      <c r="SYW65" s="35"/>
      <c r="SYX65" s="76"/>
      <c r="SYY65" s="26"/>
      <c r="SYZ65" s="76"/>
      <c r="SZA65" s="26"/>
      <c r="SZB65" s="76"/>
      <c r="SZC65" s="26"/>
      <c r="SZD65" s="76"/>
      <c r="SZE65" s="26"/>
      <c r="SZF65" s="76"/>
      <c r="SZG65" s="26"/>
      <c r="SZH65" s="76"/>
      <c r="SZI65" s="26"/>
      <c r="SZJ65" s="76"/>
      <c r="SZK65" s="26"/>
      <c r="SZL65" s="76"/>
      <c r="SZM65" s="31"/>
      <c r="SZN65" s="76"/>
      <c r="SZO65" s="31"/>
      <c r="SZP65" s="76"/>
      <c r="SZQ65" s="31"/>
      <c r="SZR65" s="76"/>
      <c r="SZS65" s="31"/>
      <c r="SZT65" s="76"/>
      <c r="SZU65" s="31"/>
      <c r="SZV65" s="76"/>
      <c r="SZW65" s="31"/>
      <c r="SZX65" s="76"/>
      <c r="SZY65" s="31"/>
      <c r="SZZ65" s="76"/>
      <c r="TAA65" s="31"/>
      <c r="TAB65" s="76"/>
      <c r="TAC65" s="31"/>
      <c r="TAD65" s="76"/>
      <c r="TAE65" s="31"/>
      <c r="TAF65" s="76"/>
      <c r="TAG65" s="31"/>
      <c r="TAH65" s="77"/>
      <c r="TAI65" s="31"/>
      <c r="TAJ65" s="76"/>
      <c r="TAK65" s="31"/>
      <c r="TAL65" s="76"/>
      <c r="TAM65" s="31"/>
      <c r="TAN65" s="76"/>
      <c r="TAO65" s="31"/>
      <c r="TAP65" s="76"/>
      <c r="TAQ65" s="31"/>
      <c r="TAR65" s="76"/>
      <c r="TAS65" s="31"/>
      <c r="TAT65" s="76"/>
      <c r="TAU65" s="31"/>
      <c r="TAV65" s="76"/>
      <c r="TAW65" s="24"/>
      <c r="TAX65" s="76"/>
      <c r="TAY65" s="31"/>
      <c r="TAZ65" s="76"/>
      <c r="TBA65" s="31"/>
      <c r="TBB65" s="76"/>
      <c r="TBC65" s="31"/>
      <c r="TBD65" s="76"/>
      <c r="TBE65" s="31"/>
      <c r="TBF65" s="76"/>
      <c r="TBG65" s="24"/>
      <c r="TBH65" s="76"/>
      <c r="TBI65" s="31"/>
      <c r="TBJ65" s="76"/>
      <c r="TBK65" s="31"/>
      <c r="TBL65" s="76"/>
      <c r="TBM65" s="31"/>
      <c r="TBN65" s="76"/>
      <c r="TBO65" s="24"/>
      <c r="TBP65" s="75"/>
      <c r="TBQ65" s="75"/>
      <c r="TBR65" s="75"/>
      <c r="TBS65" s="35"/>
      <c r="TBT65" s="76"/>
      <c r="TBU65" s="35"/>
      <c r="TBV65" s="76"/>
      <c r="TBW65" s="26"/>
      <c r="TBX65" s="76"/>
      <c r="TBY65" s="26"/>
      <c r="TBZ65" s="76"/>
      <c r="TCA65" s="26"/>
      <c r="TCB65" s="76"/>
      <c r="TCC65" s="26"/>
      <c r="TCD65" s="76"/>
      <c r="TCE65" s="26"/>
      <c r="TCF65" s="76"/>
      <c r="TCG65" s="26"/>
      <c r="TCH65" s="76"/>
      <c r="TCI65" s="26"/>
      <c r="TCJ65" s="76"/>
      <c r="TCK65" s="31"/>
      <c r="TCL65" s="76"/>
      <c r="TCM65" s="31"/>
      <c r="TCN65" s="76"/>
      <c r="TCO65" s="31"/>
      <c r="TCP65" s="76"/>
      <c r="TCQ65" s="31"/>
      <c r="TCR65" s="76"/>
      <c r="TCS65" s="31"/>
      <c r="TCT65" s="76"/>
      <c r="TCU65" s="31"/>
      <c r="TCV65" s="76"/>
      <c r="TCW65" s="31"/>
      <c r="TCX65" s="76"/>
      <c r="TCY65" s="31"/>
      <c r="TCZ65" s="76"/>
      <c r="TDA65" s="31"/>
      <c r="TDB65" s="76"/>
      <c r="TDC65" s="31"/>
      <c r="TDD65" s="76"/>
      <c r="TDE65" s="31"/>
      <c r="TDF65" s="77"/>
      <c r="TDG65" s="31"/>
      <c r="TDH65" s="76"/>
      <c r="TDI65" s="31"/>
      <c r="TDJ65" s="76"/>
      <c r="TDK65" s="31"/>
      <c r="TDL65" s="76"/>
      <c r="TDM65" s="31"/>
      <c r="TDN65" s="76"/>
      <c r="TDO65" s="31"/>
      <c r="TDP65" s="76"/>
      <c r="TDQ65" s="31"/>
      <c r="TDR65" s="76"/>
      <c r="TDS65" s="31"/>
      <c r="TDT65" s="76"/>
      <c r="TDU65" s="24"/>
      <c r="TDV65" s="76"/>
      <c r="TDW65" s="31"/>
      <c r="TDX65" s="76"/>
      <c r="TDY65" s="31"/>
      <c r="TDZ65" s="76"/>
      <c r="TEA65" s="31"/>
      <c r="TEB65" s="76"/>
      <c r="TEC65" s="31"/>
      <c r="TED65" s="76"/>
      <c r="TEE65" s="24"/>
      <c r="TEF65" s="76"/>
      <c r="TEG65" s="31"/>
      <c r="TEH65" s="76"/>
      <c r="TEI65" s="31"/>
      <c r="TEJ65" s="76"/>
      <c r="TEK65" s="31"/>
      <c r="TEL65" s="76"/>
      <c r="TEM65" s="24"/>
      <c r="TEN65" s="75"/>
      <c r="TEO65" s="75"/>
      <c r="TEP65" s="75"/>
      <c r="TEQ65" s="35"/>
      <c r="TER65" s="76"/>
      <c r="TES65" s="35"/>
      <c r="TET65" s="76"/>
      <c r="TEU65" s="26"/>
      <c r="TEV65" s="76"/>
      <c r="TEW65" s="26"/>
      <c r="TEX65" s="76"/>
      <c r="TEY65" s="26"/>
      <c r="TEZ65" s="76"/>
      <c r="TFA65" s="26"/>
      <c r="TFB65" s="76"/>
      <c r="TFC65" s="26"/>
      <c r="TFD65" s="76"/>
      <c r="TFE65" s="26"/>
      <c r="TFF65" s="76"/>
      <c r="TFG65" s="26"/>
      <c r="TFH65" s="76"/>
      <c r="TFI65" s="31"/>
      <c r="TFJ65" s="76"/>
      <c r="TFK65" s="31"/>
      <c r="TFL65" s="76"/>
      <c r="TFM65" s="31"/>
      <c r="TFN65" s="76"/>
      <c r="TFO65" s="31"/>
      <c r="TFP65" s="76"/>
      <c r="TFQ65" s="31"/>
      <c r="TFR65" s="76"/>
      <c r="TFS65" s="31"/>
      <c r="TFT65" s="76"/>
      <c r="TFU65" s="31"/>
      <c r="TFV65" s="76"/>
      <c r="TFW65" s="31"/>
      <c r="TFX65" s="76"/>
      <c r="TFY65" s="31"/>
      <c r="TFZ65" s="76"/>
      <c r="TGA65" s="31"/>
      <c r="TGB65" s="76"/>
      <c r="TGC65" s="31"/>
      <c r="TGD65" s="77"/>
      <c r="TGE65" s="31"/>
      <c r="TGF65" s="76"/>
      <c r="TGG65" s="31"/>
      <c r="TGH65" s="76"/>
      <c r="TGI65" s="31"/>
      <c r="TGJ65" s="76"/>
      <c r="TGK65" s="31"/>
      <c r="TGL65" s="76"/>
      <c r="TGM65" s="31"/>
      <c r="TGN65" s="76"/>
      <c r="TGO65" s="31"/>
      <c r="TGP65" s="76"/>
      <c r="TGQ65" s="31"/>
      <c r="TGR65" s="76"/>
      <c r="TGS65" s="24"/>
      <c r="TGT65" s="76"/>
      <c r="TGU65" s="31"/>
      <c r="TGV65" s="76"/>
      <c r="TGW65" s="31"/>
      <c r="TGX65" s="76"/>
      <c r="TGY65" s="31"/>
      <c r="TGZ65" s="76"/>
      <c r="THA65" s="31"/>
      <c r="THB65" s="76"/>
      <c r="THC65" s="24"/>
      <c r="THD65" s="76"/>
      <c r="THE65" s="31"/>
      <c r="THF65" s="76"/>
      <c r="THG65" s="31"/>
      <c r="THH65" s="76"/>
      <c r="THI65" s="31"/>
      <c r="THJ65" s="76"/>
      <c r="THK65" s="24"/>
      <c r="THL65" s="75"/>
      <c r="THM65" s="75"/>
      <c r="THN65" s="75"/>
      <c r="THO65" s="35"/>
      <c r="THP65" s="76"/>
      <c r="THQ65" s="35"/>
      <c r="THR65" s="76"/>
      <c r="THS65" s="26"/>
      <c r="THT65" s="76"/>
      <c r="THU65" s="26"/>
      <c r="THV65" s="76"/>
      <c r="THW65" s="26"/>
      <c r="THX65" s="76"/>
      <c r="THY65" s="26"/>
      <c r="THZ65" s="76"/>
      <c r="TIA65" s="26"/>
      <c r="TIB65" s="76"/>
      <c r="TIC65" s="26"/>
      <c r="TID65" s="76"/>
      <c r="TIE65" s="26"/>
      <c r="TIF65" s="76"/>
      <c r="TIG65" s="31"/>
      <c r="TIH65" s="76"/>
      <c r="TII65" s="31"/>
      <c r="TIJ65" s="76"/>
      <c r="TIK65" s="31"/>
      <c r="TIL65" s="76"/>
      <c r="TIM65" s="31"/>
      <c r="TIN65" s="76"/>
      <c r="TIO65" s="31"/>
      <c r="TIP65" s="76"/>
      <c r="TIQ65" s="31"/>
      <c r="TIR65" s="76"/>
      <c r="TIS65" s="31"/>
      <c r="TIT65" s="76"/>
      <c r="TIU65" s="31"/>
      <c r="TIV65" s="76"/>
      <c r="TIW65" s="31"/>
      <c r="TIX65" s="76"/>
      <c r="TIY65" s="31"/>
      <c r="TIZ65" s="76"/>
      <c r="TJA65" s="31"/>
      <c r="TJB65" s="77"/>
      <c r="TJC65" s="31"/>
      <c r="TJD65" s="76"/>
      <c r="TJE65" s="31"/>
      <c r="TJF65" s="76"/>
      <c r="TJG65" s="31"/>
      <c r="TJH65" s="76"/>
      <c r="TJI65" s="31"/>
      <c r="TJJ65" s="76"/>
      <c r="TJK65" s="31"/>
      <c r="TJL65" s="76"/>
      <c r="TJM65" s="31"/>
      <c r="TJN65" s="76"/>
      <c r="TJO65" s="31"/>
      <c r="TJP65" s="76"/>
      <c r="TJQ65" s="24"/>
      <c r="TJR65" s="76"/>
      <c r="TJS65" s="31"/>
      <c r="TJT65" s="76"/>
      <c r="TJU65" s="31"/>
      <c r="TJV65" s="76"/>
      <c r="TJW65" s="31"/>
      <c r="TJX65" s="76"/>
      <c r="TJY65" s="31"/>
      <c r="TJZ65" s="76"/>
      <c r="TKA65" s="24"/>
      <c r="TKB65" s="76"/>
      <c r="TKC65" s="31"/>
      <c r="TKD65" s="76"/>
      <c r="TKE65" s="31"/>
      <c r="TKF65" s="76"/>
      <c r="TKG65" s="31"/>
      <c r="TKH65" s="76"/>
      <c r="TKI65" s="24"/>
      <c r="TKJ65" s="75"/>
      <c r="TKK65" s="75"/>
      <c r="TKL65" s="75"/>
      <c r="TKM65" s="35"/>
      <c r="TKN65" s="76"/>
      <c r="TKO65" s="35"/>
      <c r="TKP65" s="76"/>
      <c r="TKQ65" s="26"/>
      <c r="TKR65" s="76"/>
      <c r="TKS65" s="26"/>
      <c r="TKT65" s="76"/>
      <c r="TKU65" s="26"/>
      <c r="TKV65" s="76"/>
      <c r="TKW65" s="26"/>
      <c r="TKX65" s="76"/>
      <c r="TKY65" s="26"/>
      <c r="TKZ65" s="76"/>
      <c r="TLA65" s="26"/>
      <c r="TLB65" s="76"/>
      <c r="TLC65" s="26"/>
      <c r="TLD65" s="76"/>
      <c r="TLE65" s="31"/>
      <c r="TLF65" s="76"/>
      <c r="TLG65" s="31"/>
      <c r="TLH65" s="76"/>
      <c r="TLI65" s="31"/>
      <c r="TLJ65" s="76"/>
      <c r="TLK65" s="31"/>
      <c r="TLL65" s="76"/>
      <c r="TLM65" s="31"/>
      <c r="TLN65" s="76"/>
      <c r="TLO65" s="31"/>
      <c r="TLP65" s="76"/>
      <c r="TLQ65" s="31"/>
      <c r="TLR65" s="76"/>
      <c r="TLS65" s="31"/>
      <c r="TLT65" s="76"/>
      <c r="TLU65" s="31"/>
      <c r="TLV65" s="76"/>
      <c r="TLW65" s="31"/>
      <c r="TLX65" s="76"/>
      <c r="TLY65" s="31"/>
      <c r="TLZ65" s="77"/>
      <c r="TMA65" s="31"/>
      <c r="TMB65" s="76"/>
      <c r="TMC65" s="31"/>
      <c r="TMD65" s="76"/>
      <c r="TME65" s="31"/>
      <c r="TMF65" s="76"/>
      <c r="TMG65" s="31"/>
      <c r="TMH65" s="76"/>
      <c r="TMI65" s="31"/>
      <c r="TMJ65" s="76"/>
      <c r="TMK65" s="31"/>
      <c r="TML65" s="76"/>
      <c r="TMM65" s="31"/>
      <c r="TMN65" s="76"/>
      <c r="TMO65" s="24"/>
      <c r="TMP65" s="76"/>
      <c r="TMQ65" s="31"/>
      <c r="TMR65" s="76"/>
      <c r="TMS65" s="31"/>
      <c r="TMT65" s="76"/>
      <c r="TMU65" s="31"/>
      <c r="TMV65" s="76"/>
      <c r="TMW65" s="31"/>
      <c r="TMX65" s="76"/>
      <c r="TMY65" s="24"/>
      <c r="TMZ65" s="76"/>
      <c r="TNA65" s="31"/>
      <c r="TNB65" s="76"/>
      <c r="TNC65" s="31"/>
      <c r="TND65" s="76"/>
      <c r="TNE65" s="31"/>
      <c r="TNF65" s="76"/>
      <c r="TNG65" s="24"/>
      <c r="TNH65" s="75"/>
      <c r="TNI65" s="75"/>
      <c r="TNJ65" s="75"/>
      <c r="TNK65" s="35"/>
      <c r="TNL65" s="76"/>
      <c r="TNM65" s="35"/>
      <c r="TNN65" s="76"/>
      <c r="TNO65" s="26"/>
      <c r="TNP65" s="76"/>
      <c r="TNQ65" s="26"/>
      <c r="TNR65" s="76"/>
      <c r="TNS65" s="26"/>
      <c r="TNT65" s="76"/>
      <c r="TNU65" s="26"/>
      <c r="TNV65" s="76"/>
      <c r="TNW65" s="26"/>
      <c r="TNX65" s="76"/>
      <c r="TNY65" s="26"/>
      <c r="TNZ65" s="76"/>
      <c r="TOA65" s="26"/>
      <c r="TOB65" s="76"/>
      <c r="TOC65" s="31"/>
      <c r="TOD65" s="76"/>
      <c r="TOE65" s="31"/>
      <c r="TOF65" s="76"/>
      <c r="TOG65" s="31"/>
      <c r="TOH65" s="76"/>
      <c r="TOI65" s="31"/>
      <c r="TOJ65" s="76"/>
      <c r="TOK65" s="31"/>
      <c r="TOL65" s="76"/>
      <c r="TOM65" s="31"/>
      <c r="TON65" s="76"/>
      <c r="TOO65" s="31"/>
      <c r="TOP65" s="76"/>
      <c r="TOQ65" s="31"/>
      <c r="TOR65" s="76"/>
      <c r="TOS65" s="31"/>
      <c r="TOT65" s="76"/>
      <c r="TOU65" s="31"/>
      <c r="TOV65" s="76"/>
      <c r="TOW65" s="31"/>
      <c r="TOX65" s="77"/>
      <c r="TOY65" s="31"/>
      <c r="TOZ65" s="76"/>
      <c r="TPA65" s="31"/>
      <c r="TPB65" s="76"/>
      <c r="TPC65" s="31"/>
      <c r="TPD65" s="76"/>
      <c r="TPE65" s="31"/>
      <c r="TPF65" s="76"/>
      <c r="TPG65" s="31"/>
      <c r="TPH65" s="76"/>
      <c r="TPI65" s="31"/>
      <c r="TPJ65" s="76"/>
      <c r="TPK65" s="31"/>
      <c r="TPL65" s="76"/>
      <c r="TPM65" s="24"/>
      <c r="TPN65" s="76"/>
      <c r="TPO65" s="31"/>
      <c r="TPP65" s="76"/>
      <c r="TPQ65" s="31"/>
      <c r="TPR65" s="76"/>
      <c r="TPS65" s="31"/>
      <c r="TPT65" s="76"/>
      <c r="TPU65" s="31"/>
      <c r="TPV65" s="76"/>
      <c r="TPW65" s="24"/>
      <c r="TPX65" s="76"/>
      <c r="TPY65" s="31"/>
      <c r="TPZ65" s="76"/>
      <c r="TQA65" s="31"/>
      <c r="TQB65" s="76"/>
      <c r="TQC65" s="31"/>
      <c r="TQD65" s="76"/>
      <c r="TQE65" s="24"/>
      <c r="TQF65" s="75"/>
      <c r="TQG65" s="75"/>
      <c r="TQH65" s="75"/>
      <c r="TQI65" s="35"/>
      <c r="TQJ65" s="76"/>
      <c r="TQK65" s="35"/>
      <c r="TQL65" s="76"/>
      <c r="TQM65" s="26"/>
      <c r="TQN65" s="76"/>
      <c r="TQO65" s="26"/>
      <c r="TQP65" s="76"/>
      <c r="TQQ65" s="26"/>
      <c r="TQR65" s="76"/>
      <c r="TQS65" s="26"/>
      <c r="TQT65" s="76"/>
      <c r="TQU65" s="26"/>
      <c r="TQV65" s="76"/>
      <c r="TQW65" s="26"/>
      <c r="TQX65" s="76"/>
      <c r="TQY65" s="26"/>
      <c r="TQZ65" s="76"/>
      <c r="TRA65" s="31"/>
      <c r="TRB65" s="76"/>
      <c r="TRC65" s="31"/>
      <c r="TRD65" s="76"/>
      <c r="TRE65" s="31"/>
      <c r="TRF65" s="76"/>
      <c r="TRG65" s="31"/>
      <c r="TRH65" s="76"/>
      <c r="TRI65" s="31"/>
      <c r="TRJ65" s="76"/>
      <c r="TRK65" s="31"/>
      <c r="TRL65" s="76"/>
      <c r="TRM65" s="31"/>
      <c r="TRN65" s="76"/>
      <c r="TRO65" s="31"/>
      <c r="TRP65" s="76"/>
      <c r="TRQ65" s="31"/>
      <c r="TRR65" s="76"/>
      <c r="TRS65" s="31"/>
      <c r="TRT65" s="76"/>
      <c r="TRU65" s="31"/>
      <c r="TRV65" s="77"/>
      <c r="TRW65" s="31"/>
      <c r="TRX65" s="76"/>
      <c r="TRY65" s="31"/>
      <c r="TRZ65" s="76"/>
      <c r="TSA65" s="31"/>
      <c r="TSB65" s="76"/>
      <c r="TSC65" s="31"/>
      <c r="TSD65" s="76"/>
      <c r="TSE65" s="31"/>
      <c r="TSF65" s="76"/>
      <c r="TSG65" s="31"/>
      <c r="TSH65" s="76"/>
      <c r="TSI65" s="31"/>
      <c r="TSJ65" s="76"/>
      <c r="TSK65" s="24"/>
      <c r="TSL65" s="76"/>
      <c r="TSM65" s="31"/>
      <c r="TSN65" s="76"/>
      <c r="TSO65" s="31"/>
      <c r="TSP65" s="76"/>
      <c r="TSQ65" s="31"/>
      <c r="TSR65" s="76"/>
      <c r="TSS65" s="31"/>
      <c r="TST65" s="76"/>
      <c r="TSU65" s="24"/>
      <c r="TSV65" s="76"/>
      <c r="TSW65" s="31"/>
      <c r="TSX65" s="76"/>
      <c r="TSY65" s="31"/>
      <c r="TSZ65" s="76"/>
      <c r="TTA65" s="31"/>
      <c r="TTB65" s="76"/>
      <c r="TTC65" s="24"/>
      <c r="TTD65" s="75"/>
      <c r="TTE65" s="75"/>
      <c r="TTF65" s="75"/>
      <c r="TTG65" s="35"/>
      <c r="TTH65" s="76"/>
      <c r="TTI65" s="35"/>
      <c r="TTJ65" s="76"/>
      <c r="TTK65" s="26"/>
      <c r="TTL65" s="76"/>
      <c r="TTM65" s="26"/>
      <c r="TTN65" s="76"/>
      <c r="TTO65" s="26"/>
      <c r="TTP65" s="76"/>
      <c r="TTQ65" s="26"/>
      <c r="TTR65" s="76"/>
      <c r="TTS65" s="26"/>
      <c r="TTT65" s="76"/>
      <c r="TTU65" s="26"/>
      <c r="TTV65" s="76"/>
      <c r="TTW65" s="26"/>
      <c r="TTX65" s="76"/>
      <c r="TTY65" s="31"/>
      <c r="TTZ65" s="76"/>
      <c r="TUA65" s="31"/>
      <c r="TUB65" s="76"/>
      <c r="TUC65" s="31"/>
      <c r="TUD65" s="76"/>
      <c r="TUE65" s="31"/>
      <c r="TUF65" s="76"/>
      <c r="TUG65" s="31"/>
      <c r="TUH65" s="76"/>
      <c r="TUI65" s="31"/>
      <c r="TUJ65" s="76"/>
      <c r="TUK65" s="31"/>
      <c r="TUL65" s="76"/>
      <c r="TUM65" s="31"/>
      <c r="TUN65" s="76"/>
      <c r="TUO65" s="31"/>
      <c r="TUP65" s="76"/>
      <c r="TUQ65" s="31"/>
      <c r="TUR65" s="76"/>
      <c r="TUS65" s="31"/>
      <c r="TUT65" s="77"/>
      <c r="TUU65" s="31"/>
      <c r="TUV65" s="76"/>
      <c r="TUW65" s="31"/>
      <c r="TUX65" s="76"/>
      <c r="TUY65" s="31"/>
      <c r="TUZ65" s="76"/>
      <c r="TVA65" s="31"/>
      <c r="TVB65" s="76"/>
      <c r="TVC65" s="31"/>
      <c r="TVD65" s="76"/>
      <c r="TVE65" s="31"/>
      <c r="TVF65" s="76"/>
      <c r="TVG65" s="31"/>
      <c r="TVH65" s="76"/>
      <c r="TVI65" s="24"/>
      <c r="TVJ65" s="76"/>
      <c r="TVK65" s="31"/>
      <c r="TVL65" s="76"/>
      <c r="TVM65" s="31"/>
      <c r="TVN65" s="76"/>
      <c r="TVO65" s="31"/>
      <c r="TVP65" s="76"/>
      <c r="TVQ65" s="31"/>
      <c r="TVR65" s="76"/>
      <c r="TVS65" s="24"/>
      <c r="TVT65" s="76"/>
      <c r="TVU65" s="31"/>
      <c r="TVV65" s="76"/>
      <c r="TVW65" s="31"/>
      <c r="TVX65" s="76"/>
      <c r="TVY65" s="31"/>
      <c r="TVZ65" s="76"/>
      <c r="TWA65" s="24"/>
      <c r="TWB65" s="75"/>
      <c r="TWC65" s="75"/>
      <c r="TWD65" s="75"/>
      <c r="TWE65" s="35"/>
      <c r="TWF65" s="76"/>
      <c r="TWG65" s="35"/>
      <c r="TWH65" s="76"/>
      <c r="TWI65" s="26"/>
      <c r="TWJ65" s="76"/>
      <c r="TWK65" s="26"/>
      <c r="TWL65" s="76"/>
      <c r="TWM65" s="26"/>
      <c r="TWN65" s="76"/>
      <c r="TWO65" s="26"/>
      <c r="TWP65" s="76"/>
      <c r="TWQ65" s="26"/>
      <c r="TWR65" s="76"/>
      <c r="TWS65" s="26"/>
      <c r="TWT65" s="76"/>
      <c r="TWU65" s="26"/>
      <c r="TWV65" s="76"/>
      <c r="TWW65" s="31"/>
      <c r="TWX65" s="76"/>
      <c r="TWY65" s="31"/>
      <c r="TWZ65" s="76"/>
      <c r="TXA65" s="31"/>
      <c r="TXB65" s="76"/>
      <c r="TXC65" s="31"/>
      <c r="TXD65" s="76"/>
      <c r="TXE65" s="31"/>
      <c r="TXF65" s="76"/>
      <c r="TXG65" s="31"/>
      <c r="TXH65" s="76"/>
      <c r="TXI65" s="31"/>
      <c r="TXJ65" s="76"/>
      <c r="TXK65" s="31"/>
      <c r="TXL65" s="76"/>
      <c r="TXM65" s="31"/>
      <c r="TXN65" s="76"/>
      <c r="TXO65" s="31"/>
      <c r="TXP65" s="76"/>
      <c r="TXQ65" s="31"/>
      <c r="TXR65" s="77"/>
      <c r="TXS65" s="31"/>
      <c r="TXT65" s="76"/>
      <c r="TXU65" s="31"/>
      <c r="TXV65" s="76"/>
      <c r="TXW65" s="31"/>
      <c r="TXX65" s="76"/>
      <c r="TXY65" s="31"/>
      <c r="TXZ65" s="76"/>
      <c r="TYA65" s="31"/>
      <c r="TYB65" s="76"/>
      <c r="TYC65" s="31"/>
      <c r="TYD65" s="76"/>
      <c r="TYE65" s="31"/>
      <c r="TYF65" s="76"/>
      <c r="TYG65" s="24"/>
      <c r="TYH65" s="76"/>
      <c r="TYI65" s="31"/>
      <c r="TYJ65" s="76"/>
      <c r="TYK65" s="31"/>
      <c r="TYL65" s="76"/>
      <c r="TYM65" s="31"/>
      <c r="TYN65" s="76"/>
      <c r="TYO65" s="31"/>
      <c r="TYP65" s="76"/>
      <c r="TYQ65" s="24"/>
      <c r="TYR65" s="76"/>
      <c r="TYS65" s="31"/>
      <c r="TYT65" s="76"/>
      <c r="TYU65" s="31"/>
      <c r="TYV65" s="76"/>
      <c r="TYW65" s="31"/>
      <c r="TYX65" s="76"/>
      <c r="TYY65" s="24"/>
      <c r="TYZ65" s="75"/>
      <c r="TZA65" s="75"/>
      <c r="TZB65" s="75"/>
      <c r="TZC65" s="35"/>
      <c r="TZD65" s="76"/>
      <c r="TZE65" s="35"/>
      <c r="TZF65" s="76"/>
      <c r="TZG65" s="26"/>
      <c r="TZH65" s="76"/>
      <c r="TZI65" s="26"/>
      <c r="TZJ65" s="76"/>
      <c r="TZK65" s="26"/>
      <c r="TZL65" s="76"/>
      <c r="TZM65" s="26"/>
      <c r="TZN65" s="76"/>
      <c r="TZO65" s="26"/>
      <c r="TZP65" s="76"/>
      <c r="TZQ65" s="26"/>
      <c r="TZR65" s="76"/>
      <c r="TZS65" s="26"/>
      <c r="TZT65" s="76"/>
      <c r="TZU65" s="31"/>
      <c r="TZV65" s="76"/>
      <c r="TZW65" s="31"/>
      <c r="TZX65" s="76"/>
      <c r="TZY65" s="31"/>
      <c r="TZZ65" s="76"/>
      <c r="UAA65" s="31"/>
      <c r="UAB65" s="76"/>
      <c r="UAC65" s="31"/>
      <c r="UAD65" s="76"/>
      <c r="UAE65" s="31"/>
      <c r="UAF65" s="76"/>
      <c r="UAG65" s="31"/>
      <c r="UAH65" s="76"/>
      <c r="UAI65" s="31"/>
      <c r="UAJ65" s="76"/>
      <c r="UAK65" s="31"/>
      <c r="UAL65" s="76"/>
      <c r="UAM65" s="31"/>
      <c r="UAN65" s="76"/>
      <c r="UAO65" s="31"/>
      <c r="UAP65" s="77"/>
      <c r="UAQ65" s="31"/>
      <c r="UAR65" s="76"/>
      <c r="UAS65" s="31"/>
      <c r="UAT65" s="76"/>
      <c r="UAU65" s="31"/>
      <c r="UAV65" s="76"/>
      <c r="UAW65" s="31"/>
      <c r="UAX65" s="76"/>
      <c r="UAY65" s="31"/>
      <c r="UAZ65" s="76"/>
      <c r="UBA65" s="31"/>
      <c r="UBB65" s="76"/>
      <c r="UBC65" s="31"/>
      <c r="UBD65" s="76"/>
      <c r="UBE65" s="24"/>
      <c r="UBF65" s="76"/>
      <c r="UBG65" s="31"/>
      <c r="UBH65" s="76"/>
      <c r="UBI65" s="31"/>
      <c r="UBJ65" s="76"/>
      <c r="UBK65" s="31"/>
      <c r="UBL65" s="76"/>
      <c r="UBM65" s="31"/>
      <c r="UBN65" s="76"/>
      <c r="UBO65" s="24"/>
      <c r="UBP65" s="76"/>
      <c r="UBQ65" s="31"/>
      <c r="UBR65" s="76"/>
      <c r="UBS65" s="31"/>
      <c r="UBT65" s="76"/>
      <c r="UBU65" s="31"/>
      <c r="UBV65" s="76"/>
      <c r="UBW65" s="24"/>
      <c r="UBX65" s="75"/>
      <c r="UBY65" s="75"/>
      <c r="UBZ65" s="75"/>
      <c r="UCA65" s="35"/>
      <c r="UCB65" s="76"/>
      <c r="UCC65" s="35"/>
      <c r="UCD65" s="76"/>
      <c r="UCE65" s="26"/>
      <c r="UCF65" s="76"/>
      <c r="UCG65" s="26"/>
      <c r="UCH65" s="76"/>
      <c r="UCI65" s="26"/>
      <c r="UCJ65" s="76"/>
      <c r="UCK65" s="26"/>
      <c r="UCL65" s="76"/>
      <c r="UCM65" s="26"/>
      <c r="UCN65" s="76"/>
      <c r="UCO65" s="26"/>
      <c r="UCP65" s="76"/>
      <c r="UCQ65" s="26"/>
      <c r="UCR65" s="76"/>
      <c r="UCS65" s="31"/>
      <c r="UCT65" s="76"/>
      <c r="UCU65" s="31"/>
      <c r="UCV65" s="76"/>
      <c r="UCW65" s="31"/>
      <c r="UCX65" s="76"/>
      <c r="UCY65" s="31"/>
      <c r="UCZ65" s="76"/>
      <c r="UDA65" s="31"/>
      <c r="UDB65" s="76"/>
      <c r="UDC65" s="31"/>
      <c r="UDD65" s="76"/>
      <c r="UDE65" s="31"/>
      <c r="UDF65" s="76"/>
      <c r="UDG65" s="31"/>
      <c r="UDH65" s="76"/>
      <c r="UDI65" s="31"/>
      <c r="UDJ65" s="76"/>
      <c r="UDK65" s="31"/>
      <c r="UDL65" s="76"/>
      <c r="UDM65" s="31"/>
      <c r="UDN65" s="77"/>
      <c r="UDO65" s="31"/>
      <c r="UDP65" s="76"/>
      <c r="UDQ65" s="31"/>
      <c r="UDR65" s="76"/>
      <c r="UDS65" s="31"/>
      <c r="UDT65" s="76"/>
      <c r="UDU65" s="31"/>
      <c r="UDV65" s="76"/>
      <c r="UDW65" s="31"/>
      <c r="UDX65" s="76"/>
      <c r="UDY65" s="31"/>
      <c r="UDZ65" s="76"/>
      <c r="UEA65" s="31"/>
      <c r="UEB65" s="76"/>
      <c r="UEC65" s="24"/>
      <c r="UED65" s="76"/>
      <c r="UEE65" s="31"/>
      <c r="UEF65" s="76"/>
      <c r="UEG65" s="31"/>
      <c r="UEH65" s="76"/>
      <c r="UEI65" s="31"/>
      <c r="UEJ65" s="76"/>
      <c r="UEK65" s="31"/>
      <c r="UEL65" s="76"/>
      <c r="UEM65" s="24"/>
      <c r="UEN65" s="76"/>
      <c r="UEO65" s="31"/>
      <c r="UEP65" s="76"/>
      <c r="UEQ65" s="31"/>
      <c r="UER65" s="76"/>
      <c r="UES65" s="31"/>
      <c r="UET65" s="76"/>
      <c r="UEU65" s="24"/>
      <c r="UEV65" s="75"/>
      <c r="UEW65" s="75"/>
      <c r="UEX65" s="75"/>
      <c r="UEY65" s="35"/>
      <c r="UEZ65" s="76"/>
      <c r="UFA65" s="35"/>
      <c r="UFB65" s="76"/>
      <c r="UFC65" s="26"/>
      <c r="UFD65" s="76"/>
      <c r="UFE65" s="26"/>
      <c r="UFF65" s="76"/>
      <c r="UFG65" s="26"/>
      <c r="UFH65" s="76"/>
      <c r="UFI65" s="26"/>
      <c r="UFJ65" s="76"/>
      <c r="UFK65" s="26"/>
      <c r="UFL65" s="76"/>
      <c r="UFM65" s="26"/>
      <c r="UFN65" s="76"/>
      <c r="UFO65" s="26"/>
      <c r="UFP65" s="76"/>
      <c r="UFQ65" s="31"/>
      <c r="UFR65" s="76"/>
      <c r="UFS65" s="31"/>
      <c r="UFT65" s="76"/>
      <c r="UFU65" s="31"/>
      <c r="UFV65" s="76"/>
      <c r="UFW65" s="31"/>
      <c r="UFX65" s="76"/>
      <c r="UFY65" s="31"/>
      <c r="UFZ65" s="76"/>
      <c r="UGA65" s="31"/>
      <c r="UGB65" s="76"/>
      <c r="UGC65" s="31"/>
      <c r="UGD65" s="76"/>
      <c r="UGE65" s="31"/>
      <c r="UGF65" s="76"/>
      <c r="UGG65" s="31"/>
      <c r="UGH65" s="76"/>
      <c r="UGI65" s="31"/>
      <c r="UGJ65" s="76"/>
      <c r="UGK65" s="31"/>
      <c r="UGL65" s="77"/>
      <c r="UGM65" s="31"/>
      <c r="UGN65" s="76"/>
      <c r="UGO65" s="31"/>
      <c r="UGP65" s="76"/>
      <c r="UGQ65" s="31"/>
      <c r="UGR65" s="76"/>
      <c r="UGS65" s="31"/>
      <c r="UGT65" s="76"/>
      <c r="UGU65" s="31"/>
      <c r="UGV65" s="76"/>
      <c r="UGW65" s="31"/>
      <c r="UGX65" s="76"/>
      <c r="UGY65" s="31"/>
      <c r="UGZ65" s="76"/>
      <c r="UHA65" s="24"/>
      <c r="UHB65" s="76"/>
      <c r="UHC65" s="31"/>
      <c r="UHD65" s="76"/>
      <c r="UHE65" s="31"/>
      <c r="UHF65" s="76"/>
      <c r="UHG65" s="31"/>
      <c r="UHH65" s="76"/>
      <c r="UHI65" s="31"/>
      <c r="UHJ65" s="76"/>
      <c r="UHK65" s="24"/>
      <c r="UHL65" s="76"/>
      <c r="UHM65" s="31"/>
      <c r="UHN65" s="76"/>
      <c r="UHO65" s="31"/>
      <c r="UHP65" s="76"/>
      <c r="UHQ65" s="31"/>
      <c r="UHR65" s="76"/>
      <c r="UHS65" s="24"/>
      <c r="UHT65" s="75"/>
      <c r="UHU65" s="75"/>
      <c r="UHV65" s="75"/>
      <c r="UHW65" s="35"/>
      <c r="UHX65" s="76"/>
      <c r="UHY65" s="35"/>
      <c r="UHZ65" s="76"/>
      <c r="UIA65" s="26"/>
      <c r="UIB65" s="76"/>
      <c r="UIC65" s="26"/>
      <c r="UID65" s="76"/>
      <c r="UIE65" s="26"/>
      <c r="UIF65" s="76"/>
      <c r="UIG65" s="26"/>
      <c r="UIH65" s="76"/>
      <c r="UII65" s="26"/>
      <c r="UIJ65" s="76"/>
      <c r="UIK65" s="26"/>
      <c r="UIL65" s="76"/>
      <c r="UIM65" s="26"/>
      <c r="UIN65" s="76"/>
      <c r="UIO65" s="31"/>
      <c r="UIP65" s="76"/>
      <c r="UIQ65" s="31"/>
      <c r="UIR65" s="76"/>
      <c r="UIS65" s="31"/>
      <c r="UIT65" s="76"/>
      <c r="UIU65" s="31"/>
      <c r="UIV65" s="76"/>
      <c r="UIW65" s="31"/>
      <c r="UIX65" s="76"/>
      <c r="UIY65" s="31"/>
      <c r="UIZ65" s="76"/>
      <c r="UJA65" s="31"/>
      <c r="UJB65" s="76"/>
      <c r="UJC65" s="31"/>
      <c r="UJD65" s="76"/>
      <c r="UJE65" s="31"/>
      <c r="UJF65" s="76"/>
      <c r="UJG65" s="31"/>
      <c r="UJH65" s="76"/>
      <c r="UJI65" s="31"/>
      <c r="UJJ65" s="77"/>
      <c r="UJK65" s="31"/>
      <c r="UJL65" s="76"/>
      <c r="UJM65" s="31"/>
      <c r="UJN65" s="76"/>
      <c r="UJO65" s="31"/>
      <c r="UJP65" s="76"/>
      <c r="UJQ65" s="31"/>
      <c r="UJR65" s="76"/>
      <c r="UJS65" s="31"/>
      <c r="UJT65" s="76"/>
      <c r="UJU65" s="31"/>
      <c r="UJV65" s="76"/>
      <c r="UJW65" s="31"/>
      <c r="UJX65" s="76"/>
      <c r="UJY65" s="24"/>
      <c r="UJZ65" s="76"/>
      <c r="UKA65" s="31"/>
      <c r="UKB65" s="76"/>
      <c r="UKC65" s="31"/>
      <c r="UKD65" s="76"/>
      <c r="UKE65" s="31"/>
      <c r="UKF65" s="76"/>
      <c r="UKG65" s="31"/>
      <c r="UKH65" s="76"/>
      <c r="UKI65" s="24"/>
      <c r="UKJ65" s="76"/>
      <c r="UKK65" s="31"/>
      <c r="UKL65" s="76"/>
      <c r="UKM65" s="31"/>
      <c r="UKN65" s="76"/>
      <c r="UKO65" s="31"/>
      <c r="UKP65" s="76"/>
      <c r="UKQ65" s="24"/>
      <c r="UKR65" s="75"/>
      <c r="UKS65" s="75"/>
      <c r="UKT65" s="75"/>
      <c r="UKU65" s="35"/>
      <c r="UKV65" s="76"/>
      <c r="UKW65" s="35"/>
      <c r="UKX65" s="76"/>
      <c r="UKY65" s="26"/>
      <c r="UKZ65" s="76"/>
      <c r="ULA65" s="26"/>
      <c r="ULB65" s="76"/>
      <c r="ULC65" s="26"/>
      <c r="ULD65" s="76"/>
      <c r="ULE65" s="26"/>
      <c r="ULF65" s="76"/>
      <c r="ULG65" s="26"/>
      <c r="ULH65" s="76"/>
      <c r="ULI65" s="26"/>
      <c r="ULJ65" s="76"/>
      <c r="ULK65" s="26"/>
      <c r="ULL65" s="76"/>
      <c r="ULM65" s="31"/>
      <c r="ULN65" s="76"/>
      <c r="ULO65" s="31"/>
      <c r="ULP65" s="76"/>
      <c r="ULQ65" s="31"/>
      <c r="ULR65" s="76"/>
      <c r="ULS65" s="31"/>
      <c r="ULT65" s="76"/>
      <c r="ULU65" s="31"/>
      <c r="ULV65" s="76"/>
      <c r="ULW65" s="31"/>
      <c r="ULX65" s="76"/>
      <c r="ULY65" s="31"/>
      <c r="ULZ65" s="76"/>
      <c r="UMA65" s="31"/>
      <c r="UMB65" s="76"/>
      <c r="UMC65" s="31"/>
      <c r="UMD65" s="76"/>
      <c r="UME65" s="31"/>
      <c r="UMF65" s="76"/>
      <c r="UMG65" s="31"/>
      <c r="UMH65" s="77"/>
      <c r="UMI65" s="31"/>
      <c r="UMJ65" s="76"/>
      <c r="UMK65" s="31"/>
      <c r="UML65" s="76"/>
      <c r="UMM65" s="31"/>
      <c r="UMN65" s="76"/>
      <c r="UMO65" s="31"/>
      <c r="UMP65" s="76"/>
      <c r="UMQ65" s="31"/>
      <c r="UMR65" s="76"/>
      <c r="UMS65" s="31"/>
      <c r="UMT65" s="76"/>
      <c r="UMU65" s="31"/>
      <c r="UMV65" s="76"/>
      <c r="UMW65" s="24"/>
      <c r="UMX65" s="76"/>
      <c r="UMY65" s="31"/>
      <c r="UMZ65" s="76"/>
      <c r="UNA65" s="31"/>
      <c r="UNB65" s="76"/>
      <c r="UNC65" s="31"/>
      <c r="UND65" s="76"/>
      <c r="UNE65" s="31"/>
      <c r="UNF65" s="76"/>
      <c r="UNG65" s="24"/>
      <c r="UNH65" s="76"/>
      <c r="UNI65" s="31"/>
      <c r="UNJ65" s="76"/>
      <c r="UNK65" s="31"/>
      <c r="UNL65" s="76"/>
      <c r="UNM65" s="31"/>
      <c r="UNN65" s="76"/>
      <c r="UNO65" s="24"/>
      <c r="UNP65" s="75"/>
      <c r="UNQ65" s="75"/>
      <c r="UNR65" s="75"/>
      <c r="UNS65" s="35"/>
      <c r="UNT65" s="76"/>
      <c r="UNU65" s="35"/>
      <c r="UNV65" s="76"/>
      <c r="UNW65" s="26"/>
      <c r="UNX65" s="76"/>
      <c r="UNY65" s="26"/>
      <c r="UNZ65" s="76"/>
      <c r="UOA65" s="26"/>
      <c r="UOB65" s="76"/>
      <c r="UOC65" s="26"/>
      <c r="UOD65" s="76"/>
      <c r="UOE65" s="26"/>
      <c r="UOF65" s="76"/>
      <c r="UOG65" s="26"/>
      <c r="UOH65" s="76"/>
      <c r="UOI65" s="26"/>
      <c r="UOJ65" s="76"/>
      <c r="UOK65" s="31"/>
      <c r="UOL65" s="76"/>
      <c r="UOM65" s="31"/>
      <c r="UON65" s="76"/>
      <c r="UOO65" s="31"/>
      <c r="UOP65" s="76"/>
      <c r="UOQ65" s="31"/>
      <c r="UOR65" s="76"/>
      <c r="UOS65" s="31"/>
      <c r="UOT65" s="76"/>
      <c r="UOU65" s="31"/>
      <c r="UOV65" s="76"/>
      <c r="UOW65" s="31"/>
      <c r="UOX65" s="76"/>
      <c r="UOY65" s="31"/>
      <c r="UOZ65" s="76"/>
      <c r="UPA65" s="31"/>
      <c r="UPB65" s="76"/>
      <c r="UPC65" s="31"/>
      <c r="UPD65" s="76"/>
      <c r="UPE65" s="31"/>
      <c r="UPF65" s="77"/>
      <c r="UPG65" s="31"/>
      <c r="UPH65" s="76"/>
      <c r="UPI65" s="31"/>
      <c r="UPJ65" s="76"/>
      <c r="UPK65" s="31"/>
      <c r="UPL65" s="76"/>
      <c r="UPM65" s="31"/>
      <c r="UPN65" s="76"/>
      <c r="UPO65" s="31"/>
      <c r="UPP65" s="76"/>
      <c r="UPQ65" s="31"/>
      <c r="UPR65" s="76"/>
      <c r="UPS65" s="31"/>
      <c r="UPT65" s="76"/>
      <c r="UPU65" s="24"/>
      <c r="UPV65" s="76"/>
      <c r="UPW65" s="31"/>
      <c r="UPX65" s="76"/>
      <c r="UPY65" s="31"/>
      <c r="UPZ65" s="76"/>
      <c r="UQA65" s="31"/>
      <c r="UQB65" s="76"/>
      <c r="UQC65" s="31"/>
      <c r="UQD65" s="76"/>
      <c r="UQE65" s="24"/>
      <c r="UQF65" s="76"/>
      <c r="UQG65" s="31"/>
      <c r="UQH65" s="76"/>
      <c r="UQI65" s="31"/>
      <c r="UQJ65" s="76"/>
      <c r="UQK65" s="31"/>
      <c r="UQL65" s="76"/>
      <c r="UQM65" s="24"/>
      <c r="UQN65" s="75"/>
      <c r="UQO65" s="75"/>
      <c r="UQP65" s="75"/>
      <c r="UQQ65" s="35"/>
      <c r="UQR65" s="76"/>
      <c r="UQS65" s="35"/>
      <c r="UQT65" s="76"/>
      <c r="UQU65" s="26"/>
      <c r="UQV65" s="76"/>
      <c r="UQW65" s="26"/>
      <c r="UQX65" s="76"/>
      <c r="UQY65" s="26"/>
      <c r="UQZ65" s="76"/>
      <c r="URA65" s="26"/>
      <c r="URB65" s="76"/>
      <c r="URC65" s="26"/>
      <c r="URD65" s="76"/>
      <c r="URE65" s="26"/>
      <c r="URF65" s="76"/>
      <c r="URG65" s="26"/>
      <c r="URH65" s="76"/>
      <c r="URI65" s="31"/>
      <c r="URJ65" s="76"/>
      <c r="URK65" s="31"/>
      <c r="URL65" s="76"/>
      <c r="URM65" s="31"/>
      <c r="URN65" s="76"/>
      <c r="URO65" s="31"/>
      <c r="URP65" s="76"/>
      <c r="URQ65" s="31"/>
      <c r="URR65" s="76"/>
      <c r="URS65" s="31"/>
      <c r="URT65" s="76"/>
      <c r="URU65" s="31"/>
      <c r="URV65" s="76"/>
      <c r="URW65" s="31"/>
      <c r="URX65" s="76"/>
      <c r="URY65" s="31"/>
      <c r="URZ65" s="76"/>
      <c r="USA65" s="31"/>
      <c r="USB65" s="76"/>
      <c r="USC65" s="31"/>
      <c r="USD65" s="77"/>
      <c r="USE65" s="31"/>
      <c r="USF65" s="76"/>
      <c r="USG65" s="31"/>
      <c r="USH65" s="76"/>
      <c r="USI65" s="31"/>
      <c r="USJ65" s="76"/>
      <c r="USK65" s="31"/>
      <c r="USL65" s="76"/>
      <c r="USM65" s="31"/>
      <c r="USN65" s="76"/>
      <c r="USO65" s="31"/>
      <c r="USP65" s="76"/>
      <c r="USQ65" s="31"/>
      <c r="USR65" s="76"/>
      <c r="USS65" s="24"/>
      <c r="UST65" s="76"/>
      <c r="USU65" s="31"/>
      <c r="USV65" s="76"/>
      <c r="USW65" s="31"/>
      <c r="USX65" s="76"/>
      <c r="USY65" s="31"/>
      <c r="USZ65" s="76"/>
      <c r="UTA65" s="31"/>
      <c r="UTB65" s="76"/>
      <c r="UTC65" s="24"/>
      <c r="UTD65" s="76"/>
      <c r="UTE65" s="31"/>
      <c r="UTF65" s="76"/>
      <c r="UTG65" s="31"/>
      <c r="UTH65" s="76"/>
      <c r="UTI65" s="31"/>
      <c r="UTJ65" s="76"/>
      <c r="UTK65" s="24"/>
      <c r="UTL65" s="75"/>
      <c r="UTM65" s="75"/>
      <c r="UTN65" s="75"/>
      <c r="UTO65" s="35"/>
      <c r="UTP65" s="76"/>
      <c r="UTQ65" s="35"/>
      <c r="UTR65" s="76"/>
      <c r="UTS65" s="26"/>
      <c r="UTT65" s="76"/>
      <c r="UTU65" s="26"/>
      <c r="UTV65" s="76"/>
      <c r="UTW65" s="26"/>
      <c r="UTX65" s="76"/>
      <c r="UTY65" s="26"/>
      <c r="UTZ65" s="76"/>
      <c r="UUA65" s="26"/>
      <c r="UUB65" s="76"/>
      <c r="UUC65" s="26"/>
      <c r="UUD65" s="76"/>
      <c r="UUE65" s="26"/>
      <c r="UUF65" s="76"/>
      <c r="UUG65" s="31"/>
      <c r="UUH65" s="76"/>
      <c r="UUI65" s="31"/>
      <c r="UUJ65" s="76"/>
      <c r="UUK65" s="31"/>
      <c r="UUL65" s="76"/>
      <c r="UUM65" s="31"/>
      <c r="UUN65" s="76"/>
      <c r="UUO65" s="31"/>
      <c r="UUP65" s="76"/>
      <c r="UUQ65" s="31"/>
      <c r="UUR65" s="76"/>
      <c r="UUS65" s="31"/>
      <c r="UUT65" s="76"/>
      <c r="UUU65" s="31"/>
      <c r="UUV65" s="76"/>
      <c r="UUW65" s="31"/>
      <c r="UUX65" s="76"/>
      <c r="UUY65" s="31"/>
      <c r="UUZ65" s="76"/>
      <c r="UVA65" s="31"/>
      <c r="UVB65" s="77"/>
      <c r="UVC65" s="31"/>
      <c r="UVD65" s="76"/>
      <c r="UVE65" s="31"/>
      <c r="UVF65" s="76"/>
      <c r="UVG65" s="31"/>
      <c r="UVH65" s="76"/>
      <c r="UVI65" s="31"/>
      <c r="UVJ65" s="76"/>
      <c r="UVK65" s="31"/>
      <c r="UVL65" s="76"/>
      <c r="UVM65" s="31"/>
      <c r="UVN65" s="76"/>
      <c r="UVO65" s="31"/>
      <c r="UVP65" s="76"/>
      <c r="UVQ65" s="24"/>
      <c r="UVR65" s="76"/>
      <c r="UVS65" s="31"/>
      <c r="UVT65" s="76"/>
      <c r="UVU65" s="31"/>
      <c r="UVV65" s="76"/>
      <c r="UVW65" s="31"/>
      <c r="UVX65" s="76"/>
      <c r="UVY65" s="31"/>
      <c r="UVZ65" s="76"/>
      <c r="UWA65" s="24"/>
      <c r="UWB65" s="76"/>
      <c r="UWC65" s="31"/>
      <c r="UWD65" s="76"/>
      <c r="UWE65" s="31"/>
      <c r="UWF65" s="76"/>
      <c r="UWG65" s="31"/>
      <c r="UWH65" s="76"/>
      <c r="UWI65" s="24"/>
      <c r="UWJ65" s="75"/>
      <c r="UWK65" s="75"/>
      <c r="UWL65" s="75"/>
      <c r="UWM65" s="35"/>
      <c r="UWN65" s="76"/>
      <c r="UWO65" s="35"/>
      <c r="UWP65" s="76"/>
      <c r="UWQ65" s="26"/>
      <c r="UWR65" s="76"/>
      <c r="UWS65" s="26"/>
      <c r="UWT65" s="76"/>
      <c r="UWU65" s="26"/>
      <c r="UWV65" s="76"/>
      <c r="UWW65" s="26"/>
      <c r="UWX65" s="76"/>
      <c r="UWY65" s="26"/>
      <c r="UWZ65" s="76"/>
      <c r="UXA65" s="26"/>
      <c r="UXB65" s="76"/>
      <c r="UXC65" s="26"/>
      <c r="UXD65" s="76"/>
      <c r="UXE65" s="31"/>
      <c r="UXF65" s="76"/>
      <c r="UXG65" s="31"/>
      <c r="UXH65" s="76"/>
      <c r="UXI65" s="31"/>
      <c r="UXJ65" s="76"/>
      <c r="UXK65" s="31"/>
      <c r="UXL65" s="76"/>
      <c r="UXM65" s="31"/>
      <c r="UXN65" s="76"/>
      <c r="UXO65" s="31"/>
      <c r="UXP65" s="76"/>
      <c r="UXQ65" s="31"/>
      <c r="UXR65" s="76"/>
      <c r="UXS65" s="31"/>
      <c r="UXT65" s="76"/>
      <c r="UXU65" s="31"/>
      <c r="UXV65" s="76"/>
      <c r="UXW65" s="31"/>
      <c r="UXX65" s="76"/>
      <c r="UXY65" s="31"/>
      <c r="UXZ65" s="77"/>
      <c r="UYA65" s="31"/>
      <c r="UYB65" s="76"/>
      <c r="UYC65" s="31"/>
      <c r="UYD65" s="76"/>
      <c r="UYE65" s="31"/>
      <c r="UYF65" s="76"/>
      <c r="UYG65" s="31"/>
      <c r="UYH65" s="76"/>
      <c r="UYI65" s="31"/>
      <c r="UYJ65" s="76"/>
      <c r="UYK65" s="31"/>
      <c r="UYL65" s="76"/>
      <c r="UYM65" s="31"/>
      <c r="UYN65" s="76"/>
      <c r="UYO65" s="24"/>
      <c r="UYP65" s="76"/>
      <c r="UYQ65" s="31"/>
      <c r="UYR65" s="76"/>
      <c r="UYS65" s="31"/>
      <c r="UYT65" s="76"/>
      <c r="UYU65" s="31"/>
      <c r="UYV65" s="76"/>
      <c r="UYW65" s="31"/>
      <c r="UYX65" s="76"/>
      <c r="UYY65" s="24"/>
      <c r="UYZ65" s="76"/>
      <c r="UZA65" s="31"/>
      <c r="UZB65" s="76"/>
      <c r="UZC65" s="31"/>
      <c r="UZD65" s="76"/>
      <c r="UZE65" s="31"/>
      <c r="UZF65" s="76"/>
      <c r="UZG65" s="24"/>
      <c r="UZH65" s="75"/>
      <c r="UZI65" s="75"/>
      <c r="UZJ65" s="75"/>
      <c r="UZK65" s="35"/>
      <c r="UZL65" s="76"/>
      <c r="UZM65" s="35"/>
      <c r="UZN65" s="76"/>
      <c r="UZO65" s="26"/>
      <c r="UZP65" s="76"/>
      <c r="UZQ65" s="26"/>
      <c r="UZR65" s="76"/>
      <c r="UZS65" s="26"/>
      <c r="UZT65" s="76"/>
      <c r="UZU65" s="26"/>
      <c r="UZV65" s="76"/>
      <c r="UZW65" s="26"/>
      <c r="UZX65" s="76"/>
      <c r="UZY65" s="26"/>
      <c r="UZZ65" s="76"/>
      <c r="VAA65" s="26"/>
      <c r="VAB65" s="76"/>
      <c r="VAC65" s="31"/>
      <c r="VAD65" s="76"/>
      <c r="VAE65" s="31"/>
      <c r="VAF65" s="76"/>
      <c r="VAG65" s="31"/>
      <c r="VAH65" s="76"/>
      <c r="VAI65" s="31"/>
      <c r="VAJ65" s="76"/>
      <c r="VAK65" s="31"/>
      <c r="VAL65" s="76"/>
      <c r="VAM65" s="31"/>
      <c r="VAN65" s="76"/>
      <c r="VAO65" s="31"/>
      <c r="VAP65" s="76"/>
      <c r="VAQ65" s="31"/>
      <c r="VAR65" s="76"/>
      <c r="VAS65" s="31"/>
      <c r="VAT65" s="76"/>
      <c r="VAU65" s="31"/>
      <c r="VAV65" s="76"/>
      <c r="VAW65" s="31"/>
      <c r="VAX65" s="77"/>
      <c r="VAY65" s="31"/>
      <c r="VAZ65" s="76"/>
      <c r="VBA65" s="31"/>
      <c r="VBB65" s="76"/>
      <c r="VBC65" s="31"/>
      <c r="VBD65" s="76"/>
      <c r="VBE65" s="31"/>
      <c r="VBF65" s="76"/>
      <c r="VBG65" s="31"/>
      <c r="VBH65" s="76"/>
      <c r="VBI65" s="31"/>
      <c r="VBJ65" s="76"/>
      <c r="VBK65" s="31"/>
      <c r="VBL65" s="76"/>
      <c r="VBM65" s="24"/>
      <c r="VBN65" s="76"/>
      <c r="VBO65" s="31"/>
      <c r="VBP65" s="76"/>
      <c r="VBQ65" s="31"/>
      <c r="VBR65" s="76"/>
      <c r="VBS65" s="31"/>
      <c r="VBT65" s="76"/>
      <c r="VBU65" s="31"/>
      <c r="VBV65" s="76"/>
      <c r="VBW65" s="24"/>
      <c r="VBX65" s="76"/>
      <c r="VBY65" s="31"/>
      <c r="VBZ65" s="76"/>
      <c r="VCA65" s="31"/>
      <c r="VCB65" s="76"/>
      <c r="VCC65" s="31"/>
      <c r="VCD65" s="76"/>
      <c r="VCE65" s="24"/>
      <c r="VCF65" s="75"/>
      <c r="VCG65" s="75"/>
      <c r="VCH65" s="75"/>
      <c r="VCI65" s="35"/>
      <c r="VCJ65" s="76"/>
      <c r="VCK65" s="35"/>
      <c r="VCL65" s="76"/>
      <c r="VCM65" s="26"/>
      <c r="VCN65" s="76"/>
      <c r="VCO65" s="26"/>
      <c r="VCP65" s="76"/>
      <c r="VCQ65" s="26"/>
      <c r="VCR65" s="76"/>
      <c r="VCS65" s="26"/>
      <c r="VCT65" s="76"/>
      <c r="VCU65" s="26"/>
      <c r="VCV65" s="76"/>
      <c r="VCW65" s="26"/>
      <c r="VCX65" s="76"/>
      <c r="VCY65" s="26"/>
      <c r="VCZ65" s="76"/>
      <c r="VDA65" s="31"/>
      <c r="VDB65" s="76"/>
      <c r="VDC65" s="31"/>
      <c r="VDD65" s="76"/>
      <c r="VDE65" s="31"/>
      <c r="VDF65" s="76"/>
      <c r="VDG65" s="31"/>
      <c r="VDH65" s="76"/>
      <c r="VDI65" s="31"/>
      <c r="VDJ65" s="76"/>
      <c r="VDK65" s="31"/>
      <c r="VDL65" s="76"/>
      <c r="VDM65" s="31"/>
      <c r="VDN65" s="76"/>
      <c r="VDO65" s="31"/>
      <c r="VDP65" s="76"/>
      <c r="VDQ65" s="31"/>
      <c r="VDR65" s="76"/>
      <c r="VDS65" s="31"/>
      <c r="VDT65" s="76"/>
      <c r="VDU65" s="31"/>
      <c r="VDV65" s="77"/>
      <c r="VDW65" s="31"/>
      <c r="VDX65" s="76"/>
      <c r="VDY65" s="31"/>
      <c r="VDZ65" s="76"/>
      <c r="VEA65" s="31"/>
      <c r="VEB65" s="76"/>
      <c r="VEC65" s="31"/>
      <c r="VED65" s="76"/>
      <c r="VEE65" s="31"/>
      <c r="VEF65" s="76"/>
      <c r="VEG65" s="31"/>
      <c r="VEH65" s="76"/>
      <c r="VEI65" s="31"/>
      <c r="VEJ65" s="76"/>
      <c r="VEK65" s="24"/>
      <c r="VEL65" s="76"/>
      <c r="VEM65" s="31"/>
      <c r="VEN65" s="76"/>
      <c r="VEO65" s="31"/>
      <c r="VEP65" s="76"/>
      <c r="VEQ65" s="31"/>
      <c r="VER65" s="76"/>
      <c r="VES65" s="31"/>
      <c r="VET65" s="76"/>
      <c r="VEU65" s="24"/>
      <c r="VEV65" s="76"/>
      <c r="VEW65" s="31"/>
      <c r="VEX65" s="76"/>
      <c r="VEY65" s="31"/>
      <c r="VEZ65" s="76"/>
      <c r="VFA65" s="31"/>
      <c r="VFB65" s="76"/>
      <c r="VFC65" s="24"/>
      <c r="VFD65" s="75"/>
      <c r="VFE65" s="75"/>
      <c r="VFF65" s="75"/>
      <c r="VFG65" s="35"/>
      <c r="VFH65" s="76"/>
      <c r="VFI65" s="35"/>
      <c r="VFJ65" s="76"/>
      <c r="VFK65" s="26"/>
      <c r="VFL65" s="76"/>
      <c r="VFM65" s="26"/>
      <c r="VFN65" s="76"/>
      <c r="VFO65" s="26"/>
      <c r="VFP65" s="76"/>
      <c r="VFQ65" s="26"/>
      <c r="VFR65" s="76"/>
      <c r="VFS65" s="26"/>
      <c r="VFT65" s="76"/>
      <c r="VFU65" s="26"/>
      <c r="VFV65" s="76"/>
      <c r="VFW65" s="26"/>
      <c r="VFX65" s="76"/>
      <c r="VFY65" s="31"/>
      <c r="VFZ65" s="76"/>
      <c r="VGA65" s="31"/>
      <c r="VGB65" s="76"/>
      <c r="VGC65" s="31"/>
      <c r="VGD65" s="76"/>
      <c r="VGE65" s="31"/>
      <c r="VGF65" s="76"/>
      <c r="VGG65" s="31"/>
      <c r="VGH65" s="76"/>
      <c r="VGI65" s="31"/>
      <c r="VGJ65" s="76"/>
      <c r="VGK65" s="31"/>
      <c r="VGL65" s="76"/>
      <c r="VGM65" s="31"/>
      <c r="VGN65" s="76"/>
      <c r="VGO65" s="31"/>
      <c r="VGP65" s="76"/>
      <c r="VGQ65" s="31"/>
      <c r="VGR65" s="76"/>
      <c r="VGS65" s="31"/>
      <c r="VGT65" s="77"/>
      <c r="VGU65" s="31"/>
      <c r="VGV65" s="76"/>
      <c r="VGW65" s="31"/>
      <c r="VGX65" s="76"/>
      <c r="VGY65" s="31"/>
      <c r="VGZ65" s="76"/>
      <c r="VHA65" s="31"/>
      <c r="VHB65" s="76"/>
      <c r="VHC65" s="31"/>
      <c r="VHD65" s="76"/>
      <c r="VHE65" s="31"/>
      <c r="VHF65" s="76"/>
      <c r="VHG65" s="31"/>
      <c r="VHH65" s="76"/>
      <c r="VHI65" s="24"/>
      <c r="VHJ65" s="76"/>
      <c r="VHK65" s="31"/>
      <c r="VHL65" s="76"/>
      <c r="VHM65" s="31"/>
      <c r="VHN65" s="76"/>
      <c r="VHO65" s="31"/>
      <c r="VHP65" s="76"/>
      <c r="VHQ65" s="31"/>
      <c r="VHR65" s="76"/>
      <c r="VHS65" s="24"/>
      <c r="VHT65" s="76"/>
      <c r="VHU65" s="31"/>
      <c r="VHV65" s="76"/>
      <c r="VHW65" s="31"/>
      <c r="VHX65" s="76"/>
      <c r="VHY65" s="31"/>
      <c r="VHZ65" s="76"/>
      <c r="VIA65" s="24"/>
      <c r="VIB65" s="75"/>
      <c r="VIC65" s="75"/>
      <c r="VID65" s="75"/>
      <c r="VIE65" s="35"/>
      <c r="VIF65" s="76"/>
      <c r="VIG65" s="35"/>
      <c r="VIH65" s="76"/>
      <c r="VII65" s="26"/>
      <c r="VIJ65" s="76"/>
      <c r="VIK65" s="26"/>
      <c r="VIL65" s="76"/>
      <c r="VIM65" s="26"/>
      <c r="VIN65" s="76"/>
      <c r="VIO65" s="26"/>
      <c r="VIP65" s="76"/>
      <c r="VIQ65" s="26"/>
      <c r="VIR65" s="76"/>
      <c r="VIS65" s="26"/>
      <c r="VIT65" s="76"/>
      <c r="VIU65" s="26"/>
      <c r="VIV65" s="76"/>
      <c r="VIW65" s="31"/>
      <c r="VIX65" s="76"/>
      <c r="VIY65" s="31"/>
      <c r="VIZ65" s="76"/>
      <c r="VJA65" s="31"/>
      <c r="VJB65" s="76"/>
      <c r="VJC65" s="31"/>
      <c r="VJD65" s="76"/>
      <c r="VJE65" s="31"/>
      <c r="VJF65" s="76"/>
      <c r="VJG65" s="31"/>
      <c r="VJH65" s="76"/>
      <c r="VJI65" s="31"/>
      <c r="VJJ65" s="76"/>
      <c r="VJK65" s="31"/>
      <c r="VJL65" s="76"/>
      <c r="VJM65" s="31"/>
      <c r="VJN65" s="76"/>
      <c r="VJO65" s="31"/>
      <c r="VJP65" s="76"/>
      <c r="VJQ65" s="31"/>
      <c r="VJR65" s="77"/>
    </row>
    <row r="66" spans="1:15150" s="60" customFormat="1" ht="13.95" customHeight="1" x14ac:dyDescent="0.2">
      <c r="A66" s="124" t="s">
        <v>119</v>
      </c>
      <c r="B66" s="85"/>
      <c r="C66" s="70">
        <v>-9</v>
      </c>
      <c r="D66" s="85"/>
      <c r="E66" s="70">
        <v>7</v>
      </c>
      <c r="F66" s="85"/>
      <c r="G66" s="70">
        <f t="shared" ref="G66" si="10">E66-I66-K66-M66</f>
        <v>7</v>
      </c>
      <c r="H66" s="85"/>
      <c r="I66" s="70">
        <v>-13</v>
      </c>
      <c r="J66" s="85"/>
      <c r="K66" s="70">
        <v>-11</v>
      </c>
      <c r="L66" s="85"/>
      <c r="M66" s="70">
        <v>24</v>
      </c>
      <c r="N66" s="85"/>
      <c r="O66" s="70">
        <v>26</v>
      </c>
      <c r="P66" s="85"/>
      <c r="Q66" s="70">
        <f t="shared" ref="Q66" si="11">O66-S66-U66-W66</f>
        <v>-5</v>
      </c>
      <c r="R66" s="85"/>
      <c r="S66" s="70">
        <v>9</v>
      </c>
      <c r="T66" s="89"/>
      <c r="U66" s="70">
        <v>15</v>
      </c>
      <c r="V66" s="89"/>
      <c r="W66" s="70">
        <v>7</v>
      </c>
      <c r="X66" s="89"/>
      <c r="Y66" s="70">
        <v>10</v>
      </c>
      <c r="Z66" s="89"/>
      <c r="AA66" s="70">
        <v>9</v>
      </c>
      <c r="AB66" s="89"/>
      <c r="AC66" s="70">
        <v>3</v>
      </c>
      <c r="AD66" s="89"/>
      <c r="AE66" s="70">
        <v>1</v>
      </c>
      <c r="AG66" s="70">
        <v>-32</v>
      </c>
      <c r="AI66" s="70">
        <v>-21</v>
      </c>
      <c r="AK66" s="70">
        <v>-13</v>
      </c>
      <c r="AM66" s="70">
        <v>-14</v>
      </c>
      <c r="AO66" s="72">
        <v>-4</v>
      </c>
      <c r="AP66" s="86"/>
      <c r="AQ66" s="70">
        <v>-3</v>
      </c>
      <c r="AS66" s="70">
        <v>-7</v>
      </c>
      <c r="AU66" s="70">
        <v>2</v>
      </c>
      <c r="AW66" s="72">
        <v>12</v>
      </c>
      <c r="AX66" s="86"/>
      <c r="AY66" s="70">
        <v>12</v>
      </c>
      <c r="BA66" s="70">
        <v>11</v>
      </c>
      <c r="BC66" s="70">
        <v>4</v>
      </c>
      <c r="BE66" s="72">
        <v>2</v>
      </c>
      <c r="BF66" s="86"/>
      <c r="BG66" s="70">
        <v>1</v>
      </c>
      <c r="BI66" s="70"/>
      <c r="BK66" s="70">
        <v>1</v>
      </c>
      <c r="BM66" s="72">
        <v>4</v>
      </c>
    </row>
    <row r="67" spans="1:15150" s="60" customFormat="1" ht="14.1" customHeight="1" x14ac:dyDescent="0.2">
      <c r="A67" s="79" t="s">
        <v>120</v>
      </c>
      <c r="B67" s="75"/>
      <c r="C67" s="36">
        <f>C65+C52+C36+C66</f>
        <v>992</v>
      </c>
      <c r="D67" s="75"/>
      <c r="E67" s="36">
        <f>E65+E52+E36+E66</f>
        <v>-813</v>
      </c>
      <c r="F67" s="75"/>
      <c r="G67" s="36">
        <f>G65+G52+G36+G66</f>
        <v>-545</v>
      </c>
      <c r="H67" s="75"/>
      <c r="I67" s="36">
        <f>I65+I52+I36+I66</f>
        <v>-1239</v>
      </c>
      <c r="J67" s="75"/>
      <c r="K67" s="36">
        <f>K65+K52+K36+K66</f>
        <v>294</v>
      </c>
      <c r="L67" s="35"/>
      <c r="M67" s="36">
        <f>M65+M52+M36+M66</f>
        <v>684</v>
      </c>
      <c r="N67" s="35"/>
      <c r="O67" s="36">
        <f>O65+O52+O36+O66</f>
        <v>-1125</v>
      </c>
      <c r="P67" s="35"/>
      <c r="Q67" s="36">
        <f>Q65+Q52+Q36+Q66</f>
        <v>-2824</v>
      </c>
      <c r="R67" s="26"/>
      <c r="S67" s="36">
        <f>S65+S52+S36+S66</f>
        <v>920</v>
      </c>
      <c r="T67" s="26"/>
      <c r="U67" s="36">
        <f>U65+U52+U36+U66</f>
        <v>-57</v>
      </c>
      <c r="V67" s="26"/>
      <c r="W67" s="36">
        <f>W65+W52+W36+W66</f>
        <v>636</v>
      </c>
      <c r="X67" s="26"/>
      <c r="Y67" s="36">
        <f>Y65+Y52+Y36+Y66</f>
        <v>1505</v>
      </c>
      <c r="Z67" s="26"/>
      <c r="AA67" s="36">
        <f>AA65+AA52+AA36+AA66</f>
        <v>417</v>
      </c>
      <c r="AB67" s="26"/>
      <c r="AC67" s="36">
        <f>AC65+AC52+AC36+AC66</f>
        <v>1075</v>
      </c>
      <c r="AD67" s="26"/>
      <c r="AE67" s="36">
        <f>AE65+AE52+AE36+AE66</f>
        <v>-184</v>
      </c>
      <c r="AF67" s="31"/>
      <c r="AG67" s="36">
        <f>AG65+AG52+AG36+AG66</f>
        <v>596</v>
      </c>
      <c r="AH67" s="31"/>
      <c r="AI67" s="36">
        <f>AI65+AI52+AI36+AI66</f>
        <v>662</v>
      </c>
      <c r="AJ67" s="31"/>
      <c r="AK67" s="36">
        <f>AK65+AK52+AK36+AK66</f>
        <v>-711</v>
      </c>
      <c r="AL67" s="31"/>
      <c r="AM67" s="36">
        <f>AM65+AM52+AM36+AM66</f>
        <v>-425</v>
      </c>
      <c r="AN67" s="31"/>
      <c r="AO67" s="36">
        <f>AO65+AO52+AO36+AO66</f>
        <v>989</v>
      </c>
      <c r="AP67" s="31"/>
      <c r="AQ67" s="36">
        <f>AQ65+AQ52+AQ36+AQ66</f>
        <v>-370</v>
      </c>
      <c r="AR67" s="31"/>
      <c r="AS67" s="36">
        <f>AS65+AS52+AS36+AS66</f>
        <v>2180</v>
      </c>
      <c r="AT67" s="31"/>
      <c r="AU67" s="36">
        <f>AU65+AU52+AU36+AU66</f>
        <v>-346</v>
      </c>
      <c r="AV67" s="31"/>
      <c r="AW67" s="36">
        <f>AW65+AW52+AW36+AW66</f>
        <v>518</v>
      </c>
      <c r="AX67" s="31"/>
      <c r="AY67" s="36">
        <f>AY65+AY52+AY36+AY66</f>
        <v>231</v>
      </c>
      <c r="AZ67" s="31"/>
      <c r="BA67" s="36">
        <f>BA65+BA52+BA36+BA66</f>
        <v>261</v>
      </c>
      <c r="BB67" s="31"/>
      <c r="BC67" s="36">
        <f>BC65+BC52+BC36+BC66</f>
        <v>55</v>
      </c>
      <c r="BD67" s="31"/>
      <c r="BE67" s="36">
        <f>BE65+BE52+BE36+BE66</f>
        <v>-52</v>
      </c>
      <c r="BF67" s="31"/>
      <c r="BG67" s="36">
        <f>BG65+BG52+BG36+BG66</f>
        <v>-390</v>
      </c>
      <c r="BH67" s="31"/>
      <c r="BI67" s="36">
        <f>BI65+BI52+BI36+BI66</f>
        <v>-216</v>
      </c>
      <c r="BJ67" s="31"/>
      <c r="BK67" s="36">
        <f>BK65+BK52+BK36+BK66</f>
        <v>-544</v>
      </c>
      <c r="BL67" s="31"/>
      <c r="BM67" s="36">
        <f>BM65+BM52+BM36+BM66</f>
        <v>1203</v>
      </c>
      <c r="BN67" s="76"/>
      <c r="BO67" s="26"/>
      <c r="BP67" s="76"/>
      <c r="BQ67" s="26"/>
      <c r="BR67" s="76"/>
      <c r="BS67" s="26"/>
      <c r="BT67" s="76"/>
      <c r="BU67" s="26"/>
      <c r="BV67" s="76"/>
      <c r="BW67" s="26"/>
      <c r="BX67" s="76"/>
      <c r="BY67" s="26"/>
      <c r="BZ67" s="76"/>
      <c r="CA67" s="26"/>
      <c r="CB67" s="76"/>
      <c r="CC67" s="31"/>
      <c r="CD67" s="76"/>
      <c r="CE67" s="31"/>
      <c r="CF67" s="76"/>
      <c r="CG67" s="31"/>
      <c r="CH67" s="76"/>
      <c r="CI67" s="31"/>
      <c r="CJ67" s="76"/>
      <c r="CK67" s="31"/>
      <c r="CL67" s="76"/>
      <c r="CM67" s="31"/>
      <c r="CN67" s="76"/>
      <c r="CO67" s="31"/>
      <c r="CP67" s="76"/>
      <c r="CQ67" s="31"/>
      <c r="CR67" s="76"/>
      <c r="CS67" s="31"/>
      <c r="CT67" s="76"/>
      <c r="CU67" s="31"/>
      <c r="CV67" s="76"/>
      <c r="CW67" s="31"/>
      <c r="CX67" s="77"/>
      <c r="CY67" s="31"/>
      <c r="CZ67" s="76"/>
      <c r="DA67" s="31"/>
      <c r="DB67" s="76"/>
      <c r="DC67" s="31"/>
      <c r="DD67" s="76"/>
      <c r="DE67" s="31"/>
      <c r="DF67" s="76"/>
      <c r="DG67" s="31"/>
      <c r="DH67" s="76"/>
      <c r="DI67" s="31"/>
      <c r="DJ67" s="76"/>
      <c r="DK67" s="31"/>
      <c r="DL67" s="76"/>
      <c r="DM67" s="24"/>
      <c r="DN67" s="76"/>
      <c r="DO67" s="31"/>
      <c r="DP67" s="76"/>
      <c r="DQ67" s="31"/>
      <c r="DR67" s="76"/>
      <c r="DS67" s="31"/>
      <c r="DT67" s="76"/>
      <c r="DU67" s="31"/>
      <c r="DV67" s="76"/>
      <c r="DW67" s="24"/>
      <c r="DX67" s="76"/>
      <c r="DY67" s="31"/>
      <c r="DZ67" s="76"/>
      <c r="EA67" s="31"/>
      <c r="EB67" s="76"/>
      <c r="EC67" s="31"/>
      <c r="ED67" s="76"/>
      <c r="EE67" s="24"/>
      <c r="EF67" s="75"/>
      <c r="EG67" s="75"/>
      <c r="EH67" s="75"/>
      <c r="EI67" s="35"/>
      <c r="EJ67" s="76"/>
      <c r="EK67" s="35"/>
      <c r="EL67" s="76"/>
      <c r="EM67" s="26"/>
      <c r="EN67" s="76"/>
      <c r="EO67" s="26"/>
      <c r="EP67" s="76"/>
      <c r="EQ67" s="26"/>
      <c r="ER67" s="76"/>
      <c r="ES67" s="26"/>
      <c r="ET67" s="76"/>
      <c r="EU67" s="26"/>
      <c r="EV67" s="76"/>
      <c r="EW67" s="26"/>
      <c r="EX67" s="76"/>
      <c r="EY67" s="26"/>
      <c r="EZ67" s="76"/>
      <c r="FA67" s="31"/>
      <c r="FB67" s="76"/>
      <c r="FC67" s="31"/>
      <c r="FD67" s="76"/>
      <c r="FE67" s="31"/>
      <c r="FF67" s="76"/>
      <c r="FG67" s="31"/>
      <c r="FH67" s="76"/>
      <c r="FI67" s="31"/>
      <c r="FJ67" s="76"/>
      <c r="FK67" s="31"/>
      <c r="FL67" s="76"/>
      <c r="FM67" s="31"/>
      <c r="FN67" s="76"/>
      <c r="FO67" s="31"/>
      <c r="FP67" s="76"/>
      <c r="FQ67" s="31"/>
      <c r="FR67" s="76"/>
      <c r="FS67" s="31"/>
      <c r="FT67" s="76"/>
      <c r="FU67" s="31"/>
      <c r="FV67" s="77"/>
      <c r="FW67" s="31"/>
      <c r="FX67" s="76"/>
      <c r="FY67" s="31"/>
      <c r="FZ67" s="76"/>
      <c r="GA67" s="31"/>
      <c r="GB67" s="76"/>
      <c r="GC67" s="31"/>
      <c r="GD67" s="76"/>
      <c r="GE67" s="31"/>
      <c r="GF67" s="76"/>
      <c r="GG67" s="31"/>
      <c r="GH67" s="76"/>
      <c r="GI67" s="31"/>
      <c r="GJ67" s="76"/>
      <c r="GK67" s="24"/>
      <c r="GL67" s="76"/>
      <c r="GM67" s="31"/>
      <c r="GN67" s="76"/>
      <c r="GO67" s="31"/>
      <c r="GP67" s="76"/>
      <c r="GQ67" s="31"/>
      <c r="GR67" s="76"/>
      <c r="GS67" s="31"/>
      <c r="GT67" s="76"/>
      <c r="GU67" s="24"/>
      <c r="GV67" s="76"/>
      <c r="GW67" s="31"/>
      <c r="GX67" s="76"/>
      <c r="GY67" s="31"/>
      <c r="GZ67" s="76"/>
      <c r="HA67" s="31"/>
      <c r="HB67" s="76"/>
      <c r="HC67" s="24"/>
      <c r="HD67" s="75"/>
      <c r="HE67" s="75"/>
      <c r="HF67" s="75"/>
      <c r="HG67" s="35"/>
      <c r="HH67" s="76"/>
      <c r="HI67" s="35"/>
      <c r="HJ67" s="76"/>
      <c r="HK67" s="26"/>
      <c r="HL67" s="76"/>
      <c r="HM67" s="26"/>
      <c r="HN67" s="76"/>
      <c r="HO67" s="26"/>
      <c r="HP67" s="76"/>
      <c r="HQ67" s="26"/>
      <c r="HR67" s="76"/>
      <c r="HS67" s="26"/>
      <c r="HT67" s="76"/>
      <c r="HU67" s="26"/>
      <c r="HV67" s="76"/>
      <c r="HW67" s="26"/>
      <c r="HX67" s="76"/>
      <c r="HY67" s="31"/>
      <c r="HZ67" s="76"/>
      <c r="IA67" s="31"/>
      <c r="IB67" s="76"/>
      <c r="IC67" s="31"/>
      <c r="ID67" s="76"/>
      <c r="IE67" s="31"/>
      <c r="IF67" s="76"/>
      <c r="IG67" s="31"/>
      <c r="IH67" s="76"/>
      <c r="II67" s="31"/>
      <c r="IJ67" s="76"/>
      <c r="IK67" s="31"/>
      <c r="IL67" s="76"/>
      <c r="IM67" s="31"/>
      <c r="IN67" s="76"/>
      <c r="IO67" s="31"/>
      <c r="IP67" s="76"/>
      <c r="IQ67" s="31"/>
      <c r="IR67" s="76"/>
      <c r="IS67" s="31"/>
      <c r="IT67" s="77"/>
      <c r="IU67" s="31"/>
      <c r="IV67" s="76"/>
      <c r="IW67" s="31"/>
      <c r="IX67" s="76"/>
      <c r="IY67" s="31"/>
      <c r="IZ67" s="76"/>
      <c r="JA67" s="31"/>
      <c r="JB67" s="76"/>
      <c r="JC67" s="31"/>
      <c r="JD67" s="76"/>
      <c r="JE67" s="31"/>
      <c r="JF67" s="76"/>
      <c r="JG67" s="31"/>
      <c r="JH67" s="76"/>
      <c r="JI67" s="24"/>
      <c r="JJ67" s="76"/>
      <c r="JK67" s="31"/>
      <c r="JL67" s="76"/>
      <c r="JM67" s="31"/>
      <c r="JN67" s="76"/>
      <c r="JO67" s="31"/>
      <c r="JP67" s="76"/>
      <c r="JQ67" s="31"/>
      <c r="JR67" s="76"/>
      <c r="JS67" s="24"/>
      <c r="JT67" s="76"/>
      <c r="JU67" s="31"/>
      <c r="JV67" s="76"/>
      <c r="JW67" s="31"/>
      <c r="JX67" s="76"/>
      <c r="JY67" s="31"/>
      <c r="JZ67" s="76"/>
      <c r="KA67" s="24"/>
      <c r="KB67" s="75"/>
      <c r="KC67" s="75"/>
      <c r="KD67" s="75"/>
      <c r="KE67" s="35"/>
      <c r="KF67" s="76"/>
      <c r="KG67" s="35"/>
      <c r="KH67" s="76"/>
      <c r="KI67" s="26"/>
      <c r="KJ67" s="76"/>
      <c r="KK67" s="26"/>
      <c r="KL67" s="76"/>
      <c r="KM67" s="26"/>
      <c r="KN67" s="76"/>
      <c r="KO67" s="26"/>
      <c r="KP67" s="76"/>
      <c r="KQ67" s="26"/>
      <c r="KR67" s="76"/>
      <c r="KS67" s="26"/>
      <c r="KT67" s="76"/>
      <c r="KU67" s="26"/>
      <c r="KV67" s="76"/>
      <c r="KW67" s="31"/>
      <c r="KX67" s="76"/>
      <c r="KY67" s="31"/>
      <c r="KZ67" s="76"/>
      <c r="LA67" s="31"/>
      <c r="LB67" s="76"/>
      <c r="LC67" s="31"/>
      <c r="LD67" s="76"/>
      <c r="LE67" s="31"/>
      <c r="LF67" s="76"/>
      <c r="LG67" s="31"/>
      <c r="LH67" s="76"/>
      <c r="LI67" s="31"/>
      <c r="LJ67" s="76"/>
      <c r="LK67" s="31"/>
      <c r="LL67" s="76"/>
      <c r="LM67" s="31"/>
      <c r="LN67" s="76"/>
      <c r="LO67" s="31"/>
      <c r="LP67" s="76"/>
      <c r="LQ67" s="31"/>
      <c r="LR67" s="77"/>
      <c r="LS67" s="31"/>
      <c r="LT67" s="76"/>
      <c r="LU67" s="31"/>
      <c r="LV67" s="76"/>
      <c r="LW67" s="31"/>
      <c r="LX67" s="76"/>
      <c r="LY67" s="31"/>
      <c r="LZ67" s="76"/>
      <c r="MA67" s="31"/>
      <c r="MB67" s="76"/>
      <c r="MC67" s="31"/>
      <c r="MD67" s="76"/>
      <c r="ME67" s="31"/>
      <c r="MF67" s="76"/>
      <c r="MG67" s="24"/>
      <c r="MH67" s="76"/>
      <c r="MI67" s="31"/>
      <c r="MJ67" s="76"/>
      <c r="MK67" s="31"/>
      <c r="ML67" s="76"/>
      <c r="MM67" s="31"/>
      <c r="MN67" s="76"/>
      <c r="MO67" s="31"/>
      <c r="MP67" s="76"/>
      <c r="MQ67" s="24"/>
      <c r="MR67" s="76"/>
      <c r="MS67" s="31"/>
      <c r="MT67" s="76"/>
      <c r="MU67" s="31"/>
      <c r="MV67" s="76"/>
      <c r="MW67" s="31"/>
      <c r="MX67" s="76"/>
      <c r="MY67" s="24"/>
      <c r="MZ67" s="75"/>
      <c r="NA67" s="75"/>
      <c r="NB67" s="75"/>
      <c r="NC67" s="35"/>
      <c r="ND67" s="76"/>
      <c r="NE67" s="35"/>
      <c r="NF67" s="76"/>
      <c r="NG67" s="26"/>
      <c r="NH67" s="76"/>
      <c r="NI67" s="26"/>
      <c r="NJ67" s="76"/>
      <c r="NK67" s="26"/>
      <c r="NL67" s="76"/>
      <c r="NM67" s="26"/>
      <c r="NN67" s="76"/>
      <c r="NO67" s="26"/>
      <c r="NP67" s="76"/>
      <c r="NQ67" s="26"/>
      <c r="NR67" s="76"/>
      <c r="NS67" s="26"/>
      <c r="NT67" s="76"/>
      <c r="NU67" s="31"/>
      <c r="NV67" s="76"/>
      <c r="NW67" s="31"/>
      <c r="NX67" s="76"/>
      <c r="NY67" s="31"/>
      <c r="NZ67" s="76"/>
      <c r="OA67" s="31"/>
      <c r="OB67" s="76"/>
      <c r="OC67" s="31"/>
      <c r="OD67" s="76"/>
      <c r="OE67" s="31"/>
      <c r="OF67" s="76"/>
      <c r="OG67" s="31"/>
      <c r="OH67" s="76"/>
      <c r="OI67" s="31"/>
      <c r="OJ67" s="76"/>
      <c r="OK67" s="31"/>
      <c r="OL67" s="76"/>
      <c r="OM67" s="31"/>
      <c r="ON67" s="76"/>
      <c r="OO67" s="31"/>
      <c r="OP67" s="77"/>
      <c r="OQ67" s="31"/>
      <c r="OR67" s="76"/>
      <c r="OS67" s="31"/>
      <c r="OT67" s="76"/>
      <c r="OU67" s="31"/>
      <c r="OV67" s="76"/>
      <c r="OW67" s="31"/>
      <c r="OX67" s="76"/>
      <c r="OY67" s="31"/>
      <c r="OZ67" s="76"/>
      <c r="PA67" s="31"/>
      <c r="PB67" s="76"/>
      <c r="PC67" s="31"/>
      <c r="PD67" s="76"/>
      <c r="PE67" s="24"/>
      <c r="PF67" s="76"/>
      <c r="PG67" s="31"/>
      <c r="PH67" s="76"/>
      <c r="PI67" s="31"/>
      <c r="PJ67" s="76"/>
      <c r="PK67" s="31"/>
      <c r="PL67" s="76"/>
      <c r="PM67" s="31"/>
      <c r="PN67" s="76"/>
      <c r="PO67" s="24"/>
      <c r="PP67" s="76"/>
      <c r="PQ67" s="31"/>
      <c r="PR67" s="76"/>
      <c r="PS67" s="31"/>
      <c r="PT67" s="76"/>
      <c r="PU67" s="31"/>
      <c r="PV67" s="76"/>
      <c r="PW67" s="24"/>
      <c r="PX67" s="75"/>
      <c r="PY67" s="75"/>
      <c r="PZ67" s="75"/>
      <c r="QA67" s="35"/>
      <c r="QB67" s="76"/>
      <c r="QC67" s="35"/>
      <c r="QD67" s="76"/>
      <c r="QE67" s="26"/>
      <c r="QF67" s="76"/>
      <c r="QG67" s="26"/>
      <c r="QH67" s="76"/>
      <c r="QI67" s="26"/>
      <c r="QJ67" s="76"/>
      <c r="QK67" s="26"/>
      <c r="QL67" s="76"/>
      <c r="QM67" s="26"/>
      <c r="QN67" s="76"/>
      <c r="QO67" s="26"/>
      <c r="QP67" s="76"/>
      <c r="QQ67" s="26"/>
      <c r="QR67" s="76"/>
      <c r="QS67" s="31"/>
      <c r="QT67" s="76"/>
      <c r="QU67" s="31"/>
      <c r="QV67" s="76"/>
      <c r="QW67" s="31"/>
      <c r="QX67" s="76"/>
      <c r="QY67" s="31"/>
      <c r="QZ67" s="76"/>
      <c r="RA67" s="31"/>
      <c r="RB67" s="76"/>
      <c r="RC67" s="31"/>
      <c r="RD67" s="76"/>
      <c r="RE67" s="31"/>
      <c r="RF67" s="76"/>
      <c r="RG67" s="31"/>
      <c r="RH67" s="76"/>
      <c r="RI67" s="31"/>
      <c r="RJ67" s="76"/>
      <c r="RK67" s="31"/>
      <c r="RL67" s="76"/>
      <c r="RM67" s="31"/>
      <c r="RN67" s="77"/>
      <c r="RO67" s="31"/>
      <c r="RP67" s="76"/>
      <c r="RQ67" s="31"/>
      <c r="RR67" s="76"/>
      <c r="RS67" s="31"/>
      <c r="RT67" s="76"/>
      <c r="RU67" s="31"/>
      <c r="RV67" s="76"/>
      <c r="RW67" s="31"/>
      <c r="RX67" s="76"/>
      <c r="RY67" s="31"/>
      <c r="RZ67" s="76"/>
      <c r="SA67" s="31"/>
      <c r="SB67" s="76"/>
      <c r="SC67" s="24"/>
      <c r="SD67" s="76"/>
      <c r="SE67" s="31"/>
      <c r="SF67" s="76"/>
      <c r="SG67" s="31"/>
      <c r="SH67" s="76"/>
      <c r="SI67" s="31"/>
      <c r="SJ67" s="76"/>
      <c r="SK67" s="31"/>
      <c r="SL67" s="76"/>
      <c r="SM67" s="24"/>
      <c r="SN67" s="76"/>
      <c r="SO67" s="31"/>
      <c r="SP67" s="76"/>
      <c r="SQ67" s="31"/>
      <c r="SR67" s="76"/>
      <c r="SS67" s="31"/>
      <c r="ST67" s="76"/>
      <c r="SU67" s="24"/>
      <c r="SV67" s="75"/>
      <c r="SW67" s="75"/>
      <c r="SX67" s="75"/>
      <c r="SY67" s="35"/>
      <c r="SZ67" s="76"/>
      <c r="TA67" s="35"/>
      <c r="TB67" s="76"/>
      <c r="TC67" s="26"/>
      <c r="TD67" s="76"/>
      <c r="TE67" s="26"/>
      <c r="TF67" s="76"/>
      <c r="TG67" s="26"/>
      <c r="TH67" s="76"/>
      <c r="TI67" s="26"/>
      <c r="TJ67" s="76"/>
      <c r="TK67" s="26"/>
      <c r="TL67" s="76"/>
      <c r="TM67" s="26"/>
      <c r="TN67" s="76"/>
      <c r="TO67" s="26"/>
      <c r="TP67" s="76"/>
      <c r="TQ67" s="31"/>
      <c r="TR67" s="76"/>
      <c r="TS67" s="31"/>
      <c r="TT67" s="76"/>
      <c r="TU67" s="31"/>
      <c r="TV67" s="76"/>
      <c r="TW67" s="31"/>
      <c r="TX67" s="76"/>
      <c r="TY67" s="31"/>
      <c r="TZ67" s="76"/>
      <c r="UA67" s="31"/>
      <c r="UB67" s="76"/>
      <c r="UC67" s="31"/>
      <c r="UD67" s="76"/>
      <c r="UE67" s="31"/>
      <c r="UF67" s="76"/>
      <c r="UG67" s="31"/>
      <c r="UH67" s="76"/>
      <c r="UI67" s="31"/>
      <c r="UJ67" s="76"/>
      <c r="UK67" s="31"/>
      <c r="UL67" s="77"/>
      <c r="UM67" s="31"/>
      <c r="UN67" s="76"/>
      <c r="UO67" s="31"/>
      <c r="UP67" s="76"/>
      <c r="UQ67" s="31"/>
      <c r="UR67" s="76"/>
      <c r="US67" s="31"/>
      <c r="UT67" s="76"/>
      <c r="UU67" s="31"/>
      <c r="UV67" s="76"/>
      <c r="UW67" s="31"/>
      <c r="UX67" s="76"/>
      <c r="UY67" s="31"/>
      <c r="UZ67" s="76"/>
      <c r="VA67" s="24"/>
      <c r="VB67" s="76"/>
      <c r="VC67" s="31"/>
      <c r="VD67" s="76"/>
      <c r="VE67" s="31"/>
      <c r="VF67" s="76"/>
      <c r="VG67" s="31"/>
      <c r="VH67" s="76"/>
      <c r="VI67" s="31"/>
      <c r="VJ67" s="76"/>
      <c r="VK67" s="24"/>
      <c r="VL67" s="76"/>
      <c r="VM67" s="31"/>
      <c r="VN67" s="76"/>
      <c r="VO67" s="31"/>
      <c r="VP67" s="76"/>
      <c r="VQ67" s="31"/>
      <c r="VR67" s="76"/>
      <c r="VS67" s="24"/>
      <c r="VT67" s="75"/>
      <c r="VU67" s="75"/>
      <c r="VV67" s="75"/>
      <c r="VW67" s="35"/>
      <c r="VX67" s="76"/>
      <c r="VY67" s="35"/>
      <c r="VZ67" s="76"/>
      <c r="WA67" s="26"/>
      <c r="WB67" s="76"/>
      <c r="WC67" s="26"/>
      <c r="WD67" s="76"/>
      <c r="WE67" s="26"/>
      <c r="WF67" s="76"/>
      <c r="WG67" s="26"/>
      <c r="WH67" s="76"/>
      <c r="WI67" s="26"/>
      <c r="WJ67" s="76"/>
      <c r="WK67" s="26"/>
      <c r="WL67" s="76"/>
      <c r="WM67" s="26"/>
      <c r="WN67" s="76"/>
      <c r="WO67" s="31"/>
      <c r="WP67" s="76"/>
      <c r="WQ67" s="31"/>
      <c r="WR67" s="76"/>
      <c r="WS67" s="31"/>
      <c r="WT67" s="76"/>
      <c r="WU67" s="31"/>
      <c r="WV67" s="76"/>
      <c r="WW67" s="31"/>
      <c r="WX67" s="76"/>
      <c r="WY67" s="31"/>
      <c r="WZ67" s="76"/>
      <c r="XA67" s="31"/>
      <c r="XB67" s="76"/>
      <c r="XC67" s="31"/>
      <c r="XD67" s="76"/>
      <c r="XE67" s="31"/>
      <c r="XF67" s="76"/>
      <c r="XG67" s="31"/>
      <c r="XH67" s="76"/>
      <c r="XI67" s="31"/>
      <c r="XJ67" s="77"/>
      <c r="XK67" s="31"/>
      <c r="XL67" s="76"/>
      <c r="XM67" s="31"/>
      <c r="XN67" s="76"/>
      <c r="XO67" s="31"/>
      <c r="XP67" s="76"/>
      <c r="XQ67" s="31"/>
      <c r="XR67" s="76"/>
      <c r="XS67" s="31"/>
      <c r="XT67" s="76"/>
      <c r="XU67" s="31"/>
      <c r="XV67" s="76"/>
      <c r="XW67" s="31"/>
      <c r="XX67" s="76"/>
      <c r="XY67" s="24"/>
      <c r="XZ67" s="76"/>
      <c r="YA67" s="31"/>
      <c r="YB67" s="76"/>
      <c r="YC67" s="31"/>
      <c r="YD67" s="76"/>
      <c r="YE67" s="31"/>
      <c r="YF67" s="76"/>
      <c r="YG67" s="31"/>
      <c r="YH67" s="76"/>
      <c r="YI67" s="24"/>
      <c r="YJ67" s="76"/>
      <c r="YK67" s="31"/>
      <c r="YL67" s="76"/>
      <c r="YM67" s="31"/>
      <c r="YN67" s="76"/>
      <c r="YO67" s="31"/>
      <c r="YP67" s="76"/>
      <c r="YQ67" s="24"/>
      <c r="YR67" s="75"/>
      <c r="YS67" s="75"/>
      <c r="YT67" s="75"/>
      <c r="YU67" s="35"/>
      <c r="YV67" s="76"/>
      <c r="YW67" s="35"/>
      <c r="YX67" s="76"/>
      <c r="YY67" s="26"/>
      <c r="YZ67" s="76"/>
      <c r="ZA67" s="26"/>
      <c r="ZB67" s="76"/>
      <c r="ZC67" s="26"/>
      <c r="ZD67" s="76"/>
      <c r="ZE67" s="26"/>
      <c r="ZF67" s="76"/>
      <c r="ZG67" s="26"/>
      <c r="ZH67" s="76"/>
      <c r="ZI67" s="26"/>
      <c r="ZJ67" s="76"/>
      <c r="ZK67" s="26"/>
      <c r="ZL67" s="76"/>
      <c r="ZM67" s="31"/>
      <c r="ZN67" s="76"/>
      <c r="ZO67" s="31"/>
      <c r="ZP67" s="76"/>
      <c r="ZQ67" s="31"/>
      <c r="ZR67" s="76"/>
      <c r="ZS67" s="31"/>
      <c r="ZT67" s="76"/>
      <c r="ZU67" s="31"/>
      <c r="ZV67" s="76"/>
      <c r="ZW67" s="31"/>
      <c r="ZX67" s="76"/>
      <c r="ZY67" s="31"/>
      <c r="ZZ67" s="76"/>
      <c r="AAA67" s="31"/>
      <c r="AAB67" s="76"/>
      <c r="AAC67" s="31"/>
      <c r="AAD67" s="76"/>
      <c r="AAE67" s="31"/>
      <c r="AAF67" s="76"/>
      <c r="AAG67" s="31"/>
      <c r="AAH67" s="77"/>
      <c r="AAI67" s="31"/>
      <c r="AAJ67" s="76"/>
      <c r="AAK67" s="31"/>
      <c r="AAL67" s="76"/>
      <c r="AAM67" s="31"/>
      <c r="AAN67" s="76"/>
      <c r="AAO67" s="31"/>
      <c r="AAP67" s="76"/>
      <c r="AAQ67" s="31"/>
      <c r="AAR67" s="76"/>
      <c r="AAS67" s="31"/>
      <c r="AAT67" s="76"/>
      <c r="AAU67" s="31"/>
      <c r="AAV67" s="76"/>
      <c r="AAW67" s="24"/>
      <c r="AAX67" s="76"/>
      <c r="AAY67" s="31"/>
      <c r="AAZ67" s="76"/>
      <c r="ABA67" s="31"/>
      <c r="ABB67" s="76"/>
      <c r="ABC67" s="31"/>
      <c r="ABD67" s="76"/>
      <c r="ABE67" s="31"/>
      <c r="ABF67" s="76"/>
      <c r="ABG67" s="24"/>
      <c r="ABH67" s="76"/>
      <c r="ABI67" s="31"/>
      <c r="ABJ67" s="76"/>
      <c r="ABK67" s="31"/>
      <c r="ABL67" s="76"/>
      <c r="ABM67" s="31"/>
      <c r="ABN67" s="76"/>
      <c r="ABO67" s="24"/>
      <c r="ABP67" s="75"/>
      <c r="ABQ67" s="75"/>
      <c r="ABR67" s="75"/>
      <c r="ABS67" s="35"/>
      <c r="ABT67" s="76"/>
      <c r="ABU67" s="35"/>
      <c r="ABV67" s="76"/>
      <c r="ABW67" s="26"/>
      <c r="ABX67" s="76"/>
      <c r="ABY67" s="26"/>
      <c r="ABZ67" s="76"/>
      <c r="ACA67" s="26"/>
      <c r="ACB67" s="76"/>
      <c r="ACC67" s="26"/>
      <c r="ACD67" s="76"/>
      <c r="ACE67" s="26"/>
      <c r="ACF67" s="76"/>
      <c r="ACG67" s="26"/>
      <c r="ACH67" s="76"/>
      <c r="ACI67" s="26"/>
      <c r="ACJ67" s="76"/>
      <c r="ACK67" s="31"/>
      <c r="ACL67" s="76"/>
      <c r="ACM67" s="31"/>
      <c r="ACN67" s="76"/>
      <c r="ACO67" s="31"/>
      <c r="ACP67" s="76"/>
      <c r="ACQ67" s="31"/>
      <c r="ACR67" s="76"/>
      <c r="ACS67" s="31"/>
      <c r="ACT67" s="76"/>
      <c r="ACU67" s="31"/>
      <c r="ACV67" s="76"/>
      <c r="ACW67" s="31"/>
      <c r="ACX67" s="76"/>
      <c r="ACY67" s="31"/>
      <c r="ACZ67" s="76"/>
      <c r="ADA67" s="31"/>
      <c r="ADB67" s="76"/>
      <c r="ADC67" s="31"/>
      <c r="ADD67" s="76"/>
      <c r="ADE67" s="31"/>
      <c r="ADF67" s="77"/>
      <c r="ADG67" s="31"/>
      <c r="ADH67" s="76"/>
      <c r="ADI67" s="31"/>
      <c r="ADJ67" s="76"/>
      <c r="ADK67" s="31"/>
      <c r="ADL67" s="76"/>
      <c r="ADM67" s="31"/>
      <c r="ADN67" s="76"/>
      <c r="ADO67" s="31"/>
      <c r="ADP67" s="76"/>
      <c r="ADQ67" s="31"/>
      <c r="ADR67" s="76"/>
      <c r="ADS67" s="31"/>
      <c r="ADT67" s="76"/>
      <c r="ADU67" s="24"/>
      <c r="ADV67" s="76"/>
      <c r="ADW67" s="31"/>
      <c r="ADX67" s="76"/>
      <c r="ADY67" s="31"/>
      <c r="ADZ67" s="76"/>
      <c r="AEA67" s="31"/>
      <c r="AEB67" s="76"/>
      <c r="AEC67" s="31"/>
      <c r="AED67" s="76"/>
      <c r="AEE67" s="24"/>
      <c r="AEF67" s="76"/>
      <c r="AEG67" s="31"/>
      <c r="AEH67" s="76"/>
      <c r="AEI67" s="31"/>
      <c r="AEJ67" s="76"/>
      <c r="AEK67" s="31"/>
      <c r="AEL67" s="76"/>
      <c r="AEM67" s="24"/>
      <c r="AEN67" s="75"/>
      <c r="AEO67" s="75"/>
      <c r="AEP67" s="75"/>
      <c r="AEQ67" s="35"/>
      <c r="AER67" s="76"/>
      <c r="AES67" s="35"/>
      <c r="AET67" s="76"/>
      <c r="AEU67" s="26"/>
      <c r="AEV67" s="76"/>
      <c r="AEW67" s="26"/>
      <c r="AEX67" s="76"/>
      <c r="AEY67" s="26"/>
      <c r="AEZ67" s="76"/>
      <c r="AFA67" s="26"/>
      <c r="AFB67" s="76"/>
      <c r="AFC67" s="26"/>
      <c r="AFD67" s="76"/>
      <c r="AFE67" s="26"/>
      <c r="AFF67" s="76"/>
      <c r="AFG67" s="26"/>
      <c r="AFH67" s="76"/>
      <c r="AFI67" s="31"/>
      <c r="AFJ67" s="76"/>
      <c r="AFK67" s="31"/>
      <c r="AFL67" s="76"/>
      <c r="AFM67" s="31"/>
      <c r="AFN67" s="76"/>
      <c r="AFO67" s="31"/>
      <c r="AFP67" s="76"/>
      <c r="AFQ67" s="31"/>
      <c r="AFR67" s="76"/>
      <c r="AFS67" s="31"/>
      <c r="AFT67" s="76"/>
      <c r="AFU67" s="31"/>
      <c r="AFV67" s="76"/>
      <c r="AFW67" s="31"/>
      <c r="AFX67" s="76"/>
      <c r="AFY67" s="31"/>
      <c r="AFZ67" s="76"/>
      <c r="AGA67" s="31"/>
      <c r="AGB67" s="76"/>
      <c r="AGC67" s="31"/>
      <c r="AGD67" s="77"/>
      <c r="AGE67" s="31"/>
      <c r="AGF67" s="76"/>
      <c r="AGG67" s="31"/>
      <c r="AGH67" s="76"/>
      <c r="AGI67" s="31"/>
      <c r="AGJ67" s="76"/>
      <c r="AGK67" s="31"/>
      <c r="AGL67" s="76"/>
      <c r="AGM67" s="31"/>
      <c r="AGN67" s="76"/>
      <c r="AGO67" s="31"/>
      <c r="AGP67" s="76"/>
      <c r="AGQ67" s="31"/>
      <c r="AGR67" s="76"/>
      <c r="AGS67" s="24"/>
      <c r="AGT67" s="76"/>
      <c r="AGU67" s="31"/>
      <c r="AGV67" s="76"/>
      <c r="AGW67" s="31"/>
      <c r="AGX67" s="76"/>
      <c r="AGY67" s="31"/>
      <c r="AGZ67" s="76"/>
      <c r="AHA67" s="31"/>
      <c r="AHB67" s="76"/>
      <c r="AHC67" s="24"/>
      <c r="AHD67" s="76"/>
      <c r="AHE67" s="31"/>
      <c r="AHF67" s="76"/>
      <c r="AHG67" s="31"/>
      <c r="AHH67" s="76"/>
      <c r="AHI67" s="31"/>
      <c r="AHJ67" s="76"/>
      <c r="AHK67" s="24"/>
      <c r="AHL67" s="75"/>
      <c r="AHM67" s="75"/>
      <c r="AHN67" s="75"/>
      <c r="AHO67" s="35"/>
      <c r="AHP67" s="76"/>
      <c r="AHQ67" s="35"/>
      <c r="AHR67" s="76"/>
      <c r="AHS67" s="26"/>
      <c r="AHT67" s="76"/>
      <c r="AHU67" s="26"/>
      <c r="AHV67" s="76"/>
      <c r="AHW67" s="26"/>
      <c r="AHX67" s="76"/>
      <c r="AHY67" s="26"/>
      <c r="AHZ67" s="76"/>
      <c r="AIA67" s="26"/>
      <c r="AIB67" s="76"/>
      <c r="AIC67" s="26"/>
      <c r="AID67" s="76"/>
      <c r="AIE67" s="26"/>
      <c r="AIF67" s="76"/>
      <c r="AIG67" s="31"/>
      <c r="AIH67" s="76"/>
      <c r="AII67" s="31"/>
      <c r="AIJ67" s="76"/>
      <c r="AIK67" s="31"/>
      <c r="AIL67" s="76"/>
      <c r="AIM67" s="31"/>
      <c r="AIN67" s="76"/>
      <c r="AIO67" s="31"/>
      <c r="AIP67" s="76"/>
      <c r="AIQ67" s="31"/>
      <c r="AIR67" s="76"/>
      <c r="AIS67" s="31"/>
      <c r="AIT67" s="76"/>
      <c r="AIU67" s="31"/>
      <c r="AIV67" s="76"/>
      <c r="AIW67" s="31"/>
      <c r="AIX67" s="76"/>
      <c r="AIY67" s="31"/>
      <c r="AIZ67" s="76"/>
      <c r="AJA67" s="31"/>
      <c r="AJB67" s="77"/>
      <c r="AJC67" s="31"/>
      <c r="AJD67" s="76"/>
      <c r="AJE67" s="31"/>
      <c r="AJF67" s="76"/>
      <c r="AJG67" s="31"/>
      <c r="AJH67" s="76"/>
      <c r="AJI67" s="31"/>
      <c r="AJJ67" s="76"/>
      <c r="AJK67" s="31"/>
      <c r="AJL67" s="76"/>
      <c r="AJM67" s="31"/>
      <c r="AJN67" s="76"/>
      <c r="AJO67" s="31"/>
      <c r="AJP67" s="76"/>
      <c r="AJQ67" s="24"/>
      <c r="AJR67" s="76"/>
      <c r="AJS67" s="31"/>
      <c r="AJT67" s="76"/>
      <c r="AJU67" s="31"/>
      <c r="AJV67" s="76"/>
      <c r="AJW67" s="31"/>
      <c r="AJX67" s="76"/>
      <c r="AJY67" s="31"/>
      <c r="AJZ67" s="76"/>
      <c r="AKA67" s="24"/>
      <c r="AKB67" s="76"/>
      <c r="AKC67" s="31"/>
      <c r="AKD67" s="76"/>
      <c r="AKE67" s="31"/>
      <c r="AKF67" s="76"/>
      <c r="AKG67" s="31"/>
      <c r="AKH67" s="76"/>
      <c r="AKI67" s="24"/>
      <c r="AKJ67" s="75"/>
      <c r="AKK67" s="75"/>
      <c r="AKL67" s="75"/>
      <c r="AKM67" s="35"/>
      <c r="AKN67" s="76"/>
      <c r="AKO67" s="35"/>
      <c r="AKP67" s="76"/>
      <c r="AKQ67" s="26"/>
      <c r="AKR67" s="76"/>
      <c r="AKS67" s="26"/>
      <c r="AKT67" s="76"/>
      <c r="AKU67" s="26"/>
      <c r="AKV67" s="76"/>
      <c r="AKW67" s="26"/>
      <c r="AKX67" s="76"/>
      <c r="AKY67" s="26"/>
      <c r="AKZ67" s="76"/>
      <c r="ALA67" s="26"/>
      <c r="ALB67" s="76"/>
      <c r="ALC67" s="26"/>
      <c r="ALD67" s="76"/>
      <c r="ALE67" s="31"/>
      <c r="ALF67" s="76"/>
      <c r="ALG67" s="31"/>
      <c r="ALH67" s="76"/>
      <c r="ALI67" s="31"/>
      <c r="ALJ67" s="76"/>
      <c r="ALK67" s="31"/>
      <c r="ALL67" s="76"/>
      <c r="ALM67" s="31"/>
      <c r="ALN67" s="76"/>
      <c r="ALO67" s="31"/>
      <c r="ALP67" s="76"/>
      <c r="ALQ67" s="31"/>
      <c r="ALR67" s="76"/>
      <c r="ALS67" s="31"/>
      <c r="ALT67" s="76"/>
      <c r="ALU67" s="31"/>
      <c r="ALV67" s="76"/>
      <c r="ALW67" s="31"/>
      <c r="ALX67" s="76"/>
      <c r="ALY67" s="31"/>
      <c r="ALZ67" s="77"/>
      <c r="AMA67" s="31"/>
      <c r="AMB67" s="76"/>
      <c r="AMC67" s="31"/>
      <c r="AMD67" s="76"/>
      <c r="AME67" s="31"/>
      <c r="AMF67" s="76"/>
      <c r="AMG67" s="31"/>
      <c r="AMH67" s="76"/>
      <c r="AMI67" s="31"/>
      <c r="AMJ67" s="76"/>
      <c r="AMK67" s="31"/>
      <c r="AML67" s="76"/>
      <c r="AMM67" s="31"/>
      <c r="AMN67" s="76"/>
      <c r="AMO67" s="24"/>
      <c r="AMP67" s="76"/>
      <c r="AMQ67" s="31"/>
      <c r="AMR67" s="76"/>
      <c r="AMS67" s="31"/>
      <c r="AMT67" s="76"/>
      <c r="AMU67" s="31"/>
      <c r="AMV67" s="76"/>
      <c r="AMW67" s="31"/>
      <c r="AMX67" s="76"/>
      <c r="AMY67" s="24"/>
      <c r="AMZ67" s="76"/>
      <c r="ANA67" s="31"/>
      <c r="ANB67" s="76"/>
      <c r="ANC67" s="31"/>
      <c r="AND67" s="76"/>
      <c r="ANE67" s="31"/>
      <c r="ANF67" s="76"/>
      <c r="ANG67" s="24"/>
      <c r="ANH67" s="75"/>
      <c r="ANI67" s="75"/>
      <c r="ANJ67" s="75"/>
      <c r="ANK67" s="35"/>
      <c r="ANL67" s="76"/>
      <c r="ANM67" s="35"/>
      <c r="ANN67" s="76"/>
      <c r="ANO67" s="26"/>
      <c r="ANP67" s="76"/>
      <c r="ANQ67" s="26"/>
      <c r="ANR67" s="76"/>
      <c r="ANS67" s="26"/>
      <c r="ANT67" s="76"/>
      <c r="ANU67" s="26"/>
      <c r="ANV67" s="76"/>
      <c r="ANW67" s="26"/>
      <c r="ANX67" s="76"/>
      <c r="ANY67" s="26"/>
      <c r="ANZ67" s="76"/>
      <c r="AOA67" s="26"/>
      <c r="AOB67" s="76"/>
      <c r="AOC67" s="31"/>
      <c r="AOD67" s="76"/>
      <c r="AOE67" s="31"/>
      <c r="AOF67" s="76"/>
      <c r="AOG67" s="31"/>
      <c r="AOH67" s="76"/>
      <c r="AOI67" s="31"/>
      <c r="AOJ67" s="76"/>
      <c r="AOK67" s="31"/>
      <c r="AOL67" s="76"/>
      <c r="AOM67" s="31"/>
      <c r="AON67" s="76"/>
      <c r="AOO67" s="31"/>
      <c r="AOP67" s="76"/>
      <c r="AOQ67" s="31"/>
      <c r="AOR67" s="76"/>
      <c r="AOS67" s="31"/>
      <c r="AOT67" s="76"/>
      <c r="AOU67" s="31"/>
      <c r="AOV67" s="76"/>
      <c r="AOW67" s="31"/>
      <c r="AOX67" s="77"/>
      <c r="AOY67" s="31"/>
      <c r="AOZ67" s="76"/>
      <c r="APA67" s="31"/>
      <c r="APB67" s="76"/>
      <c r="APC67" s="31"/>
      <c r="APD67" s="76"/>
      <c r="APE67" s="31"/>
      <c r="APF67" s="76"/>
      <c r="APG67" s="31"/>
      <c r="APH67" s="76"/>
      <c r="API67" s="31"/>
      <c r="APJ67" s="76"/>
      <c r="APK67" s="31"/>
      <c r="APL67" s="76"/>
      <c r="APM67" s="24"/>
      <c r="APN67" s="76"/>
      <c r="APO67" s="31"/>
      <c r="APP67" s="76"/>
      <c r="APQ67" s="31"/>
      <c r="APR67" s="76"/>
      <c r="APS67" s="31"/>
      <c r="APT67" s="76"/>
      <c r="APU67" s="31"/>
      <c r="APV67" s="76"/>
      <c r="APW67" s="24"/>
      <c r="APX67" s="76"/>
      <c r="APY67" s="31"/>
      <c r="APZ67" s="76"/>
      <c r="AQA67" s="31"/>
      <c r="AQB67" s="76"/>
      <c r="AQC67" s="31"/>
      <c r="AQD67" s="76"/>
      <c r="AQE67" s="24"/>
      <c r="AQF67" s="75"/>
      <c r="AQG67" s="75"/>
      <c r="AQH67" s="75"/>
      <c r="AQI67" s="35"/>
      <c r="AQJ67" s="76"/>
      <c r="AQK67" s="35"/>
      <c r="AQL67" s="76"/>
      <c r="AQM67" s="26"/>
      <c r="AQN67" s="76"/>
      <c r="AQO67" s="26"/>
      <c r="AQP67" s="76"/>
      <c r="AQQ67" s="26"/>
      <c r="AQR67" s="76"/>
      <c r="AQS67" s="26"/>
      <c r="AQT67" s="76"/>
      <c r="AQU67" s="26"/>
      <c r="AQV67" s="76"/>
      <c r="AQW67" s="26"/>
      <c r="AQX67" s="76"/>
      <c r="AQY67" s="26"/>
      <c r="AQZ67" s="76"/>
      <c r="ARA67" s="31"/>
      <c r="ARB67" s="76"/>
      <c r="ARC67" s="31"/>
      <c r="ARD67" s="76"/>
      <c r="ARE67" s="31"/>
      <c r="ARF67" s="76"/>
      <c r="ARG67" s="31"/>
      <c r="ARH67" s="76"/>
      <c r="ARI67" s="31"/>
      <c r="ARJ67" s="76"/>
      <c r="ARK67" s="31"/>
      <c r="ARL67" s="76"/>
      <c r="ARM67" s="31"/>
      <c r="ARN67" s="76"/>
      <c r="ARO67" s="31"/>
      <c r="ARP67" s="76"/>
      <c r="ARQ67" s="31"/>
      <c r="ARR67" s="76"/>
      <c r="ARS67" s="31"/>
      <c r="ART67" s="76"/>
      <c r="ARU67" s="31"/>
      <c r="ARV67" s="77"/>
      <c r="ARW67" s="31"/>
      <c r="ARX67" s="76"/>
      <c r="ARY67" s="31"/>
      <c r="ARZ67" s="76"/>
      <c r="ASA67" s="31"/>
      <c r="ASB67" s="76"/>
      <c r="ASC67" s="31"/>
      <c r="ASD67" s="76"/>
      <c r="ASE67" s="31"/>
      <c r="ASF67" s="76"/>
      <c r="ASG67" s="31"/>
      <c r="ASH67" s="76"/>
      <c r="ASI67" s="31"/>
      <c r="ASJ67" s="76"/>
      <c r="ASK67" s="24"/>
      <c r="ASL67" s="76"/>
      <c r="ASM67" s="31"/>
      <c r="ASN67" s="76"/>
      <c r="ASO67" s="31"/>
      <c r="ASP67" s="76"/>
      <c r="ASQ67" s="31"/>
      <c r="ASR67" s="76"/>
      <c r="ASS67" s="31"/>
      <c r="AST67" s="76"/>
      <c r="ASU67" s="24"/>
      <c r="ASV67" s="76"/>
      <c r="ASW67" s="31"/>
      <c r="ASX67" s="76"/>
      <c r="ASY67" s="31"/>
      <c r="ASZ67" s="76"/>
      <c r="ATA67" s="31"/>
      <c r="ATB67" s="76"/>
      <c r="ATC67" s="24"/>
      <c r="ATD67" s="75"/>
      <c r="ATE67" s="75"/>
      <c r="ATF67" s="75"/>
      <c r="ATG67" s="35"/>
      <c r="ATH67" s="76"/>
      <c r="ATI67" s="35"/>
      <c r="ATJ67" s="76"/>
      <c r="ATK67" s="26"/>
      <c r="ATL67" s="76"/>
      <c r="ATM67" s="26"/>
      <c r="ATN67" s="76"/>
      <c r="ATO67" s="26"/>
      <c r="ATP67" s="76"/>
      <c r="ATQ67" s="26"/>
      <c r="ATR67" s="76"/>
      <c r="ATS67" s="26"/>
      <c r="ATT67" s="76"/>
      <c r="ATU67" s="26"/>
      <c r="ATV67" s="76"/>
      <c r="ATW67" s="26"/>
      <c r="ATX67" s="76"/>
      <c r="ATY67" s="31"/>
      <c r="ATZ67" s="76"/>
      <c r="AUA67" s="31"/>
      <c r="AUB67" s="76"/>
      <c r="AUC67" s="31"/>
      <c r="AUD67" s="76"/>
      <c r="AUE67" s="31"/>
      <c r="AUF67" s="76"/>
      <c r="AUG67" s="31"/>
      <c r="AUH67" s="76"/>
      <c r="AUI67" s="31"/>
      <c r="AUJ67" s="76"/>
      <c r="AUK67" s="31"/>
      <c r="AUL67" s="76"/>
      <c r="AUM67" s="31"/>
      <c r="AUN67" s="76"/>
      <c r="AUO67" s="31"/>
      <c r="AUP67" s="76"/>
      <c r="AUQ67" s="31"/>
      <c r="AUR67" s="76"/>
      <c r="AUS67" s="31"/>
      <c r="AUT67" s="77"/>
      <c r="AUU67" s="31"/>
      <c r="AUV67" s="76"/>
      <c r="AUW67" s="31"/>
      <c r="AUX67" s="76"/>
      <c r="AUY67" s="31"/>
      <c r="AUZ67" s="76"/>
      <c r="AVA67" s="31"/>
      <c r="AVB67" s="76"/>
      <c r="AVC67" s="31"/>
      <c r="AVD67" s="76"/>
      <c r="AVE67" s="31"/>
      <c r="AVF67" s="76"/>
      <c r="AVG67" s="31"/>
      <c r="AVH67" s="76"/>
      <c r="AVI67" s="24"/>
      <c r="AVJ67" s="76"/>
      <c r="AVK67" s="31"/>
      <c r="AVL67" s="76"/>
      <c r="AVM67" s="31"/>
      <c r="AVN67" s="76"/>
      <c r="AVO67" s="31"/>
      <c r="AVP67" s="76"/>
      <c r="AVQ67" s="31"/>
      <c r="AVR67" s="76"/>
      <c r="AVS67" s="24"/>
      <c r="AVT67" s="76"/>
      <c r="AVU67" s="31"/>
      <c r="AVV67" s="76"/>
      <c r="AVW67" s="31"/>
      <c r="AVX67" s="76"/>
      <c r="AVY67" s="31"/>
      <c r="AVZ67" s="76"/>
      <c r="AWA67" s="24"/>
      <c r="AWB67" s="75"/>
      <c r="AWC67" s="75"/>
      <c r="AWD67" s="75"/>
      <c r="AWE67" s="35"/>
      <c r="AWF67" s="76"/>
      <c r="AWG67" s="35"/>
      <c r="AWH67" s="76"/>
      <c r="AWI67" s="26"/>
      <c r="AWJ67" s="76"/>
      <c r="AWK67" s="26"/>
      <c r="AWL67" s="76"/>
      <c r="AWM67" s="26"/>
      <c r="AWN67" s="76"/>
      <c r="AWO67" s="26"/>
      <c r="AWP67" s="76"/>
      <c r="AWQ67" s="26"/>
      <c r="AWR67" s="76"/>
      <c r="AWS67" s="26"/>
      <c r="AWT67" s="76"/>
      <c r="AWU67" s="26"/>
      <c r="AWV67" s="76"/>
      <c r="AWW67" s="31"/>
      <c r="AWX67" s="76"/>
      <c r="AWY67" s="31"/>
      <c r="AWZ67" s="76"/>
      <c r="AXA67" s="31"/>
      <c r="AXB67" s="76"/>
      <c r="AXC67" s="31"/>
      <c r="AXD67" s="76"/>
      <c r="AXE67" s="31"/>
      <c r="AXF67" s="76"/>
      <c r="AXG67" s="31"/>
      <c r="AXH67" s="76"/>
      <c r="AXI67" s="31"/>
      <c r="AXJ67" s="76"/>
      <c r="AXK67" s="31"/>
      <c r="AXL67" s="76"/>
      <c r="AXM67" s="31"/>
      <c r="AXN67" s="76"/>
      <c r="AXO67" s="31"/>
      <c r="AXP67" s="76"/>
      <c r="AXQ67" s="31"/>
      <c r="AXR67" s="77"/>
      <c r="AXS67" s="31"/>
      <c r="AXT67" s="76"/>
      <c r="AXU67" s="31"/>
      <c r="AXV67" s="76"/>
      <c r="AXW67" s="31"/>
      <c r="AXX67" s="76"/>
      <c r="AXY67" s="31"/>
      <c r="AXZ67" s="76"/>
      <c r="AYA67" s="31"/>
      <c r="AYB67" s="76"/>
      <c r="AYC67" s="31"/>
      <c r="AYD67" s="76"/>
      <c r="AYE67" s="31"/>
      <c r="AYF67" s="76"/>
      <c r="AYG67" s="24"/>
      <c r="AYH67" s="76"/>
      <c r="AYI67" s="31"/>
      <c r="AYJ67" s="76"/>
      <c r="AYK67" s="31"/>
      <c r="AYL67" s="76"/>
      <c r="AYM67" s="31"/>
      <c r="AYN67" s="76"/>
      <c r="AYO67" s="31"/>
      <c r="AYP67" s="76"/>
      <c r="AYQ67" s="24"/>
      <c r="AYR67" s="76"/>
      <c r="AYS67" s="31"/>
      <c r="AYT67" s="76"/>
      <c r="AYU67" s="31"/>
      <c r="AYV67" s="76"/>
      <c r="AYW67" s="31"/>
      <c r="AYX67" s="76"/>
      <c r="AYY67" s="24"/>
      <c r="AYZ67" s="75"/>
      <c r="AZA67" s="75"/>
      <c r="AZB67" s="75"/>
      <c r="AZC67" s="35"/>
      <c r="AZD67" s="76"/>
      <c r="AZE67" s="35"/>
      <c r="AZF67" s="76"/>
      <c r="AZG67" s="26"/>
      <c r="AZH67" s="76"/>
      <c r="AZI67" s="26"/>
      <c r="AZJ67" s="76"/>
      <c r="AZK67" s="26"/>
      <c r="AZL67" s="76"/>
      <c r="AZM67" s="26"/>
      <c r="AZN67" s="76"/>
      <c r="AZO67" s="26"/>
      <c r="AZP67" s="76"/>
      <c r="AZQ67" s="26"/>
      <c r="AZR67" s="76"/>
      <c r="AZS67" s="26"/>
      <c r="AZT67" s="76"/>
      <c r="AZU67" s="31"/>
      <c r="AZV67" s="76"/>
      <c r="AZW67" s="31"/>
      <c r="AZX67" s="76"/>
      <c r="AZY67" s="31"/>
      <c r="AZZ67" s="76"/>
      <c r="BAA67" s="31"/>
      <c r="BAB67" s="76"/>
      <c r="BAC67" s="31"/>
      <c r="BAD67" s="76"/>
      <c r="BAE67" s="31"/>
      <c r="BAF67" s="76"/>
      <c r="BAG67" s="31"/>
      <c r="BAH67" s="76"/>
      <c r="BAI67" s="31"/>
      <c r="BAJ67" s="76"/>
      <c r="BAK67" s="31"/>
      <c r="BAL67" s="76"/>
      <c r="BAM67" s="31"/>
      <c r="BAN67" s="76"/>
      <c r="BAO67" s="31"/>
      <c r="BAP67" s="77"/>
      <c r="BAQ67" s="31"/>
      <c r="BAR67" s="76"/>
      <c r="BAS67" s="31"/>
      <c r="BAT67" s="76"/>
      <c r="BAU67" s="31"/>
      <c r="BAV67" s="76"/>
      <c r="BAW67" s="31"/>
      <c r="BAX67" s="76"/>
      <c r="BAY67" s="31"/>
      <c r="BAZ67" s="76"/>
      <c r="BBA67" s="31"/>
      <c r="BBB67" s="76"/>
      <c r="BBC67" s="31"/>
      <c r="BBD67" s="76"/>
      <c r="BBE67" s="24"/>
      <c r="BBF67" s="76"/>
      <c r="BBG67" s="31"/>
      <c r="BBH67" s="76"/>
      <c r="BBI67" s="31"/>
      <c r="BBJ67" s="76"/>
      <c r="BBK67" s="31"/>
      <c r="BBL67" s="76"/>
      <c r="BBM67" s="31"/>
      <c r="BBN67" s="76"/>
      <c r="BBO67" s="24"/>
      <c r="BBP67" s="76"/>
      <c r="BBQ67" s="31"/>
      <c r="BBR67" s="76"/>
      <c r="BBS67" s="31"/>
      <c r="BBT67" s="76"/>
      <c r="BBU67" s="31"/>
      <c r="BBV67" s="76"/>
      <c r="BBW67" s="24"/>
      <c r="BBX67" s="75"/>
      <c r="BBY67" s="75"/>
      <c r="BBZ67" s="75"/>
      <c r="BCA67" s="35"/>
      <c r="BCB67" s="76"/>
      <c r="BCC67" s="35"/>
      <c r="BCD67" s="76"/>
      <c r="BCE67" s="26"/>
      <c r="BCF67" s="76"/>
      <c r="BCG67" s="26"/>
      <c r="BCH67" s="76"/>
      <c r="BCI67" s="26"/>
      <c r="BCJ67" s="76"/>
      <c r="BCK67" s="26"/>
      <c r="BCL67" s="76"/>
      <c r="BCM67" s="26"/>
      <c r="BCN67" s="76"/>
      <c r="BCO67" s="26"/>
      <c r="BCP67" s="76"/>
      <c r="BCQ67" s="26"/>
      <c r="BCR67" s="76"/>
      <c r="BCS67" s="31"/>
      <c r="BCT67" s="76"/>
      <c r="BCU67" s="31"/>
      <c r="BCV67" s="76"/>
      <c r="BCW67" s="31"/>
      <c r="BCX67" s="76"/>
      <c r="BCY67" s="31"/>
      <c r="BCZ67" s="76"/>
      <c r="BDA67" s="31"/>
      <c r="BDB67" s="76"/>
      <c r="BDC67" s="31"/>
      <c r="BDD67" s="76"/>
      <c r="BDE67" s="31"/>
      <c r="BDF67" s="76"/>
      <c r="BDG67" s="31"/>
      <c r="BDH67" s="76"/>
      <c r="BDI67" s="31"/>
      <c r="BDJ67" s="76"/>
      <c r="BDK67" s="31"/>
      <c r="BDL67" s="76"/>
      <c r="BDM67" s="31"/>
      <c r="BDN67" s="77"/>
      <c r="BDO67" s="31"/>
      <c r="BDP67" s="76"/>
      <c r="BDQ67" s="31"/>
      <c r="BDR67" s="76"/>
      <c r="BDS67" s="31"/>
      <c r="BDT67" s="76"/>
      <c r="BDU67" s="31"/>
      <c r="BDV67" s="76"/>
      <c r="BDW67" s="31"/>
      <c r="BDX67" s="76"/>
      <c r="BDY67" s="31"/>
      <c r="BDZ67" s="76"/>
      <c r="BEA67" s="31"/>
      <c r="BEB67" s="76"/>
      <c r="BEC67" s="24"/>
      <c r="BED67" s="76"/>
      <c r="BEE67" s="31"/>
      <c r="BEF67" s="76"/>
      <c r="BEG67" s="31"/>
      <c r="BEH67" s="76"/>
      <c r="BEI67" s="31"/>
      <c r="BEJ67" s="76"/>
      <c r="BEK67" s="31"/>
      <c r="BEL67" s="76"/>
      <c r="BEM67" s="24"/>
      <c r="BEN67" s="76"/>
      <c r="BEO67" s="31"/>
      <c r="BEP67" s="76"/>
      <c r="BEQ67" s="31"/>
      <c r="BER67" s="76"/>
      <c r="BES67" s="31"/>
      <c r="BET67" s="76"/>
      <c r="BEU67" s="24"/>
      <c r="BEV67" s="75"/>
      <c r="BEW67" s="75"/>
      <c r="BEX67" s="75"/>
      <c r="BEY67" s="35"/>
      <c r="BEZ67" s="76"/>
      <c r="BFA67" s="35"/>
      <c r="BFB67" s="76"/>
      <c r="BFC67" s="26"/>
      <c r="BFD67" s="76"/>
      <c r="BFE67" s="26"/>
      <c r="BFF67" s="76"/>
      <c r="BFG67" s="26"/>
      <c r="BFH67" s="76"/>
      <c r="BFI67" s="26"/>
      <c r="BFJ67" s="76"/>
      <c r="BFK67" s="26"/>
      <c r="BFL67" s="76"/>
      <c r="BFM67" s="26"/>
      <c r="BFN67" s="76"/>
      <c r="BFO67" s="26"/>
      <c r="BFP67" s="76"/>
      <c r="BFQ67" s="31"/>
      <c r="BFR67" s="76"/>
      <c r="BFS67" s="31"/>
      <c r="BFT67" s="76"/>
      <c r="BFU67" s="31"/>
      <c r="BFV67" s="76"/>
      <c r="BFW67" s="31"/>
      <c r="BFX67" s="76"/>
      <c r="BFY67" s="31"/>
      <c r="BFZ67" s="76"/>
      <c r="BGA67" s="31"/>
      <c r="BGB67" s="76"/>
      <c r="BGC67" s="31"/>
      <c r="BGD67" s="76"/>
      <c r="BGE67" s="31"/>
      <c r="BGF67" s="76"/>
      <c r="BGG67" s="31"/>
      <c r="BGH67" s="76"/>
      <c r="BGI67" s="31"/>
      <c r="BGJ67" s="76"/>
      <c r="BGK67" s="31"/>
      <c r="BGL67" s="77"/>
      <c r="BGM67" s="31"/>
      <c r="BGN67" s="76"/>
      <c r="BGO67" s="31"/>
      <c r="BGP67" s="76"/>
      <c r="BGQ67" s="31"/>
      <c r="BGR67" s="76"/>
      <c r="BGS67" s="31"/>
      <c r="BGT67" s="76"/>
      <c r="BGU67" s="31"/>
      <c r="BGV67" s="76"/>
      <c r="BGW67" s="31"/>
      <c r="BGX67" s="76"/>
      <c r="BGY67" s="31"/>
      <c r="BGZ67" s="76"/>
      <c r="BHA67" s="24"/>
      <c r="BHB67" s="76"/>
      <c r="BHC67" s="31"/>
      <c r="BHD67" s="76"/>
      <c r="BHE67" s="31"/>
      <c r="BHF67" s="76"/>
      <c r="BHG67" s="31"/>
      <c r="BHH67" s="76"/>
      <c r="BHI67" s="31"/>
      <c r="BHJ67" s="76"/>
      <c r="BHK67" s="24"/>
      <c r="BHL67" s="76"/>
      <c r="BHM67" s="31"/>
      <c r="BHN67" s="76"/>
      <c r="BHO67" s="31"/>
      <c r="BHP67" s="76"/>
      <c r="BHQ67" s="31"/>
      <c r="BHR67" s="76"/>
      <c r="BHS67" s="24"/>
      <c r="BHT67" s="75"/>
      <c r="BHU67" s="75"/>
      <c r="BHV67" s="75"/>
      <c r="BHW67" s="35"/>
      <c r="BHX67" s="76"/>
      <c r="BHY67" s="35"/>
      <c r="BHZ67" s="76"/>
      <c r="BIA67" s="26"/>
      <c r="BIB67" s="76"/>
      <c r="BIC67" s="26"/>
      <c r="BID67" s="76"/>
      <c r="BIE67" s="26"/>
      <c r="BIF67" s="76"/>
      <c r="BIG67" s="26"/>
      <c r="BIH67" s="76"/>
      <c r="BII67" s="26"/>
      <c r="BIJ67" s="76"/>
      <c r="BIK67" s="26"/>
      <c r="BIL67" s="76"/>
      <c r="BIM67" s="26"/>
      <c r="BIN67" s="76"/>
      <c r="BIO67" s="31"/>
      <c r="BIP67" s="76"/>
      <c r="BIQ67" s="31"/>
      <c r="BIR67" s="76"/>
      <c r="BIS67" s="31"/>
      <c r="BIT67" s="76"/>
      <c r="BIU67" s="31"/>
      <c r="BIV67" s="76"/>
      <c r="BIW67" s="31"/>
      <c r="BIX67" s="76"/>
      <c r="BIY67" s="31"/>
      <c r="BIZ67" s="76"/>
      <c r="BJA67" s="31"/>
      <c r="BJB67" s="76"/>
      <c r="BJC67" s="31"/>
      <c r="BJD67" s="76"/>
      <c r="BJE67" s="31"/>
      <c r="BJF67" s="76"/>
      <c r="BJG67" s="31"/>
      <c r="BJH67" s="76"/>
      <c r="BJI67" s="31"/>
      <c r="BJJ67" s="77"/>
      <c r="BJK67" s="31"/>
      <c r="BJL67" s="76"/>
      <c r="BJM67" s="31"/>
      <c r="BJN67" s="76"/>
      <c r="BJO67" s="31"/>
      <c r="BJP67" s="76"/>
      <c r="BJQ67" s="31"/>
      <c r="BJR67" s="76"/>
      <c r="BJS67" s="31"/>
      <c r="BJT67" s="76"/>
      <c r="BJU67" s="31"/>
      <c r="BJV67" s="76"/>
      <c r="BJW67" s="31"/>
      <c r="BJX67" s="76"/>
      <c r="BJY67" s="24"/>
      <c r="BJZ67" s="76"/>
      <c r="BKA67" s="31"/>
      <c r="BKB67" s="76"/>
      <c r="BKC67" s="31"/>
      <c r="BKD67" s="76"/>
      <c r="BKE67" s="31"/>
      <c r="BKF67" s="76"/>
      <c r="BKG67" s="31"/>
      <c r="BKH67" s="76"/>
      <c r="BKI67" s="24"/>
      <c r="BKJ67" s="76"/>
      <c r="BKK67" s="31"/>
      <c r="BKL67" s="76"/>
      <c r="BKM67" s="31"/>
      <c r="BKN67" s="76"/>
      <c r="BKO67" s="31"/>
      <c r="BKP67" s="76"/>
      <c r="BKQ67" s="24"/>
      <c r="BKR67" s="75"/>
      <c r="BKS67" s="75"/>
      <c r="BKT67" s="75"/>
      <c r="BKU67" s="35"/>
      <c r="BKV67" s="76"/>
      <c r="BKW67" s="35"/>
      <c r="BKX67" s="76"/>
      <c r="BKY67" s="26"/>
      <c r="BKZ67" s="76"/>
      <c r="BLA67" s="26"/>
      <c r="BLB67" s="76"/>
      <c r="BLC67" s="26"/>
      <c r="BLD67" s="76"/>
      <c r="BLE67" s="26"/>
      <c r="BLF67" s="76"/>
      <c r="BLG67" s="26"/>
      <c r="BLH67" s="76"/>
      <c r="BLI67" s="26"/>
      <c r="BLJ67" s="76"/>
      <c r="BLK67" s="26"/>
      <c r="BLL67" s="76"/>
      <c r="BLM67" s="31"/>
      <c r="BLN67" s="76"/>
      <c r="BLO67" s="31"/>
      <c r="BLP67" s="76"/>
      <c r="BLQ67" s="31"/>
      <c r="BLR67" s="76"/>
      <c r="BLS67" s="31"/>
      <c r="BLT67" s="76"/>
      <c r="BLU67" s="31"/>
      <c r="BLV67" s="76"/>
      <c r="BLW67" s="31"/>
      <c r="BLX67" s="76"/>
      <c r="BLY67" s="31"/>
      <c r="BLZ67" s="76"/>
      <c r="BMA67" s="31"/>
      <c r="BMB67" s="76"/>
      <c r="BMC67" s="31"/>
      <c r="BMD67" s="76"/>
      <c r="BME67" s="31"/>
      <c r="BMF67" s="76"/>
      <c r="BMG67" s="31"/>
      <c r="BMH67" s="77"/>
      <c r="BMI67" s="31"/>
      <c r="BMJ67" s="76"/>
      <c r="BMK67" s="31"/>
      <c r="BML67" s="76"/>
      <c r="BMM67" s="31"/>
      <c r="BMN67" s="76"/>
      <c r="BMO67" s="31"/>
      <c r="BMP67" s="76"/>
      <c r="BMQ67" s="31"/>
      <c r="BMR67" s="76"/>
      <c r="BMS67" s="31"/>
      <c r="BMT67" s="76"/>
      <c r="BMU67" s="31"/>
      <c r="BMV67" s="76"/>
      <c r="BMW67" s="24"/>
      <c r="BMX67" s="76"/>
      <c r="BMY67" s="31"/>
      <c r="BMZ67" s="76"/>
      <c r="BNA67" s="31"/>
      <c r="BNB67" s="76"/>
      <c r="BNC67" s="31"/>
      <c r="BND67" s="76"/>
      <c r="BNE67" s="31"/>
      <c r="BNF67" s="76"/>
      <c r="BNG67" s="24"/>
      <c r="BNH67" s="76"/>
      <c r="BNI67" s="31"/>
      <c r="BNJ67" s="76"/>
      <c r="BNK67" s="31"/>
      <c r="BNL67" s="76"/>
      <c r="BNM67" s="31"/>
      <c r="BNN67" s="76"/>
      <c r="BNO67" s="24"/>
      <c r="BNP67" s="75"/>
      <c r="BNQ67" s="75"/>
      <c r="BNR67" s="75"/>
      <c r="BNS67" s="35"/>
      <c r="BNT67" s="76"/>
      <c r="BNU67" s="35"/>
      <c r="BNV67" s="76"/>
      <c r="BNW67" s="26"/>
      <c r="BNX67" s="76"/>
      <c r="BNY67" s="26"/>
      <c r="BNZ67" s="76"/>
      <c r="BOA67" s="26"/>
      <c r="BOB67" s="76"/>
      <c r="BOC67" s="26"/>
      <c r="BOD67" s="76"/>
      <c r="BOE67" s="26"/>
      <c r="BOF67" s="76"/>
      <c r="BOG67" s="26"/>
      <c r="BOH67" s="76"/>
      <c r="BOI67" s="26"/>
      <c r="BOJ67" s="76"/>
      <c r="BOK67" s="31"/>
      <c r="BOL67" s="76"/>
      <c r="BOM67" s="31"/>
      <c r="BON67" s="76"/>
      <c r="BOO67" s="31"/>
      <c r="BOP67" s="76"/>
      <c r="BOQ67" s="31"/>
      <c r="BOR67" s="76"/>
      <c r="BOS67" s="31"/>
      <c r="BOT67" s="76"/>
      <c r="BOU67" s="31"/>
      <c r="BOV67" s="76"/>
      <c r="BOW67" s="31"/>
      <c r="BOX67" s="76"/>
      <c r="BOY67" s="31"/>
      <c r="BOZ67" s="76"/>
      <c r="BPA67" s="31"/>
      <c r="BPB67" s="76"/>
      <c r="BPC67" s="31"/>
      <c r="BPD67" s="76"/>
      <c r="BPE67" s="31"/>
      <c r="BPF67" s="77"/>
      <c r="BPG67" s="31"/>
      <c r="BPH67" s="76"/>
      <c r="BPI67" s="31"/>
      <c r="BPJ67" s="76"/>
      <c r="BPK67" s="31"/>
      <c r="BPL67" s="76"/>
      <c r="BPM67" s="31"/>
      <c r="BPN67" s="76"/>
      <c r="BPO67" s="31"/>
      <c r="BPP67" s="76"/>
      <c r="BPQ67" s="31"/>
      <c r="BPR67" s="76"/>
      <c r="BPS67" s="31"/>
      <c r="BPT67" s="76"/>
      <c r="BPU67" s="24"/>
      <c r="BPV67" s="76"/>
      <c r="BPW67" s="31"/>
      <c r="BPX67" s="76"/>
      <c r="BPY67" s="31"/>
      <c r="BPZ67" s="76"/>
      <c r="BQA67" s="31"/>
      <c r="BQB67" s="76"/>
      <c r="BQC67" s="31"/>
      <c r="BQD67" s="76"/>
      <c r="BQE67" s="24"/>
      <c r="BQF67" s="76"/>
      <c r="BQG67" s="31"/>
      <c r="BQH67" s="76"/>
      <c r="BQI67" s="31"/>
      <c r="BQJ67" s="76"/>
      <c r="BQK67" s="31"/>
      <c r="BQL67" s="76"/>
      <c r="BQM67" s="24"/>
      <c r="BQN67" s="75"/>
      <c r="BQO67" s="75"/>
      <c r="BQP67" s="75"/>
      <c r="BQQ67" s="35"/>
      <c r="BQR67" s="76"/>
      <c r="BQS67" s="35"/>
      <c r="BQT67" s="76"/>
      <c r="BQU67" s="26"/>
      <c r="BQV67" s="76"/>
      <c r="BQW67" s="26"/>
      <c r="BQX67" s="76"/>
      <c r="BQY67" s="26"/>
      <c r="BQZ67" s="76"/>
      <c r="BRA67" s="26"/>
      <c r="BRB67" s="76"/>
      <c r="BRC67" s="26"/>
      <c r="BRD67" s="76"/>
      <c r="BRE67" s="26"/>
      <c r="BRF67" s="76"/>
      <c r="BRG67" s="26"/>
      <c r="BRH67" s="76"/>
      <c r="BRI67" s="31"/>
      <c r="BRJ67" s="76"/>
      <c r="BRK67" s="31"/>
      <c r="BRL67" s="76"/>
      <c r="BRM67" s="31"/>
      <c r="BRN67" s="76"/>
      <c r="BRO67" s="31"/>
      <c r="BRP67" s="76"/>
      <c r="BRQ67" s="31"/>
      <c r="BRR67" s="76"/>
      <c r="BRS67" s="31"/>
      <c r="BRT67" s="76"/>
      <c r="BRU67" s="31"/>
      <c r="BRV67" s="76"/>
      <c r="BRW67" s="31"/>
      <c r="BRX67" s="76"/>
      <c r="BRY67" s="31"/>
      <c r="BRZ67" s="76"/>
      <c r="BSA67" s="31"/>
      <c r="BSB67" s="76"/>
      <c r="BSC67" s="31"/>
      <c r="BSD67" s="77"/>
      <c r="BSE67" s="31"/>
      <c r="BSF67" s="76"/>
      <c r="BSG67" s="31"/>
      <c r="BSH67" s="76"/>
      <c r="BSI67" s="31"/>
      <c r="BSJ67" s="76"/>
      <c r="BSK67" s="31"/>
      <c r="BSL67" s="76"/>
      <c r="BSM67" s="31"/>
      <c r="BSN67" s="76"/>
      <c r="BSO67" s="31"/>
      <c r="BSP67" s="76"/>
      <c r="BSQ67" s="31"/>
      <c r="BSR67" s="76"/>
      <c r="BSS67" s="24"/>
      <c r="BST67" s="76"/>
      <c r="BSU67" s="31"/>
      <c r="BSV67" s="76"/>
      <c r="BSW67" s="31"/>
      <c r="BSX67" s="76"/>
      <c r="BSY67" s="31"/>
      <c r="BSZ67" s="76"/>
      <c r="BTA67" s="31"/>
      <c r="BTB67" s="76"/>
      <c r="BTC67" s="24"/>
      <c r="BTD67" s="76"/>
      <c r="BTE67" s="31"/>
      <c r="BTF67" s="76"/>
      <c r="BTG67" s="31"/>
      <c r="BTH67" s="76"/>
      <c r="BTI67" s="31"/>
      <c r="BTJ67" s="76"/>
      <c r="BTK67" s="24"/>
      <c r="BTL67" s="75"/>
      <c r="BTM67" s="75"/>
      <c r="BTN67" s="75"/>
      <c r="BTO67" s="35"/>
      <c r="BTP67" s="76"/>
      <c r="BTQ67" s="35"/>
      <c r="BTR67" s="76"/>
      <c r="BTS67" s="26"/>
      <c r="BTT67" s="76"/>
      <c r="BTU67" s="26"/>
      <c r="BTV67" s="76"/>
      <c r="BTW67" s="26"/>
      <c r="BTX67" s="76"/>
      <c r="BTY67" s="26"/>
      <c r="BTZ67" s="76"/>
      <c r="BUA67" s="26"/>
      <c r="BUB67" s="76"/>
      <c r="BUC67" s="26"/>
      <c r="BUD67" s="76"/>
      <c r="BUE67" s="26"/>
      <c r="BUF67" s="76"/>
      <c r="BUG67" s="31"/>
      <c r="BUH67" s="76"/>
      <c r="BUI67" s="31"/>
      <c r="BUJ67" s="76"/>
      <c r="BUK67" s="31"/>
      <c r="BUL67" s="76"/>
      <c r="BUM67" s="31"/>
      <c r="BUN67" s="76"/>
      <c r="BUO67" s="31"/>
      <c r="BUP67" s="76"/>
      <c r="BUQ67" s="31"/>
      <c r="BUR67" s="76"/>
      <c r="BUS67" s="31"/>
      <c r="BUT67" s="76"/>
      <c r="BUU67" s="31"/>
      <c r="BUV67" s="76"/>
      <c r="BUW67" s="31"/>
      <c r="BUX67" s="76"/>
      <c r="BUY67" s="31"/>
      <c r="BUZ67" s="76"/>
      <c r="BVA67" s="31"/>
      <c r="BVB67" s="77"/>
      <c r="BVC67" s="31"/>
      <c r="BVD67" s="76"/>
      <c r="BVE67" s="31"/>
      <c r="BVF67" s="76"/>
      <c r="BVG67" s="31"/>
      <c r="BVH67" s="76"/>
      <c r="BVI67" s="31"/>
      <c r="BVJ67" s="76"/>
      <c r="BVK67" s="31"/>
      <c r="BVL67" s="76"/>
      <c r="BVM67" s="31"/>
      <c r="BVN67" s="76"/>
      <c r="BVO67" s="31"/>
      <c r="BVP67" s="76"/>
      <c r="BVQ67" s="24"/>
      <c r="BVR67" s="76"/>
      <c r="BVS67" s="31"/>
      <c r="BVT67" s="76"/>
      <c r="BVU67" s="31"/>
      <c r="BVV67" s="76"/>
      <c r="BVW67" s="31"/>
      <c r="BVX67" s="76"/>
      <c r="BVY67" s="31"/>
      <c r="BVZ67" s="76"/>
      <c r="BWA67" s="24"/>
      <c r="BWB67" s="76"/>
      <c r="BWC67" s="31"/>
      <c r="BWD67" s="76"/>
      <c r="BWE67" s="31"/>
      <c r="BWF67" s="76"/>
      <c r="BWG67" s="31"/>
      <c r="BWH67" s="76"/>
      <c r="BWI67" s="24"/>
      <c r="BWJ67" s="75"/>
      <c r="BWK67" s="75"/>
      <c r="BWL67" s="75"/>
      <c r="BWM67" s="35"/>
      <c r="BWN67" s="76"/>
      <c r="BWO67" s="35"/>
      <c r="BWP67" s="76"/>
      <c r="BWQ67" s="26"/>
      <c r="BWR67" s="76"/>
      <c r="BWS67" s="26"/>
      <c r="BWT67" s="76"/>
      <c r="BWU67" s="26"/>
      <c r="BWV67" s="76"/>
      <c r="BWW67" s="26"/>
      <c r="BWX67" s="76"/>
      <c r="BWY67" s="26"/>
      <c r="BWZ67" s="76"/>
      <c r="BXA67" s="26"/>
      <c r="BXB67" s="76"/>
      <c r="BXC67" s="26"/>
      <c r="BXD67" s="76"/>
      <c r="BXE67" s="31"/>
      <c r="BXF67" s="76"/>
      <c r="BXG67" s="31"/>
      <c r="BXH67" s="76"/>
      <c r="BXI67" s="31"/>
      <c r="BXJ67" s="76"/>
      <c r="BXK67" s="31"/>
      <c r="BXL67" s="76"/>
      <c r="BXM67" s="31"/>
      <c r="BXN67" s="76"/>
      <c r="BXO67" s="31"/>
      <c r="BXP67" s="76"/>
      <c r="BXQ67" s="31"/>
      <c r="BXR67" s="76"/>
      <c r="BXS67" s="31"/>
      <c r="BXT67" s="76"/>
      <c r="BXU67" s="31"/>
      <c r="BXV67" s="76"/>
      <c r="BXW67" s="31"/>
      <c r="BXX67" s="76"/>
      <c r="BXY67" s="31"/>
      <c r="BXZ67" s="77"/>
      <c r="BYA67" s="31"/>
      <c r="BYB67" s="76"/>
      <c r="BYC67" s="31"/>
      <c r="BYD67" s="76"/>
      <c r="BYE67" s="31"/>
      <c r="BYF67" s="76"/>
      <c r="BYG67" s="31"/>
      <c r="BYH67" s="76"/>
      <c r="BYI67" s="31"/>
      <c r="BYJ67" s="76"/>
      <c r="BYK67" s="31"/>
      <c r="BYL67" s="76"/>
      <c r="BYM67" s="31"/>
      <c r="BYN67" s="76"/>
      <c r="BYO67" s="24"/>
      <c r="BYP67" s="76"/>
      <c r="BYQ67" s="31"/>
      <c r="BYR67" s="76"/>
      <c r="BYS67" s="31"/>
      <c r="BYT67" s="76"/>
      <c r="BYU67" s="31"/>
      <c r="BYV67" s="76"/>
      <c r="BYW67" s="31"/>
      <c r="BYX67" s="76"/>
      <c r="BYY67" s="24"/>
      <c r="BYZ67" s="76"/>
      <c r="BZA67" s="31"/>
      <c r="BZB67" s="76"/>
      <c r="BZC67" s="31"/>
      <c r="BZD67" s="76"/>
      <c r="BZE67" s="31"/>
      <c r="BZF67" s="76"/>
      <c r="BZG67" s="24"/>
      <c r="BZH67" s="75"/>
      <c r="BZI67" s="75"/>
      <c r="BZJ67" s="75"/>
      <c r="BZK67" s="35"/>
      <c r="BZL67" s="76"/>
      <c r="BZM67" s="35"/>
      <c r="BZN67" s="76"/>
      <c r="BZO67" s="26"/>
      <c r="BZP67" s="76"/>
      <c r="BZQ67" s="26"/>
      <c r="BZR67" s="76"/>
      <c r="BZS67" s="26"/>
      <c r="BZT67" s="76"/>
      <c r="BZU67" s="26"/>
      <c r="BZV67" s="76"/>
      <c r="BZW67" s="26"/>
      <c r="BZX67" s="76"/>
      <c r="BZY67" s="26"/>
      <c r="BZZ67" s="76"/>
      <c r="CAA67" s="26"/>
      <c r="CAB67" s="76"/>
      <c r="CAC67" s="31"/>
      <c r="CAD67" s="76"/>
      <c r="CAE67" s="31"/>
      <c r="CAF67" s="76"/>
      <c r="CAG67" s="31"/>
      <c r="CAH67" s="76"/>
      <c r="CAI67" s="31"/>
      <c r="CAJ67" s="76"/>
      <c r="CAK67" s="31"/>
      <c r="CAL67" s="76"/>
      <c r="CAM67" s="31"/>
      <c r="CAN67" s="76"/>
      <c r="CAO67" s="31"/>
      <c r="CAP67" s="76"/>
      <c r="CAQ67" s="31"/>
      <c r="CAR67" s="76"/>
      <c r="CAS67" s="31"/>
      <c r="CAT67" s="76"/>
      <c r="CAU67" s="31"/>
      <c r="CAV67" s="76"/>
      <c r="CAW67" s="31"/>
      <c r="CAX67" s="77"/>
      <c r="CAY67" s="31"/>
      <c r="CAZ67" s="76"/>
      <c r="CBA67" s="31"/>
      <c r="CBB67" s="76"/>
      <c r="CBC67" s="31"/>
      <c r="CBD67" s="76"/>
      <c r="CBE67" s="31"/>
      <c r="CBF67" s="76"/>
      <c r="CBG67" s="31"/>
      <c r="CBH67" s="76"/>
      <c r="CBI67" s="31"/>
      <c r="CBJ67" s="76"/>
      <c r="CBK67" s="31"/>
      <c r="CBL67" s="76"/>
      <c r="CBM67" s="24"/>
      <c r="CBN67" s="76"/>
      <c r="CBO67" s="31"/>
      <c r="CBP67" s="76"/>
      <c r="CBQ67" s="31"/>
      <c r="CBR67" s="76"/>
      <c r="CBS67" s="31"/>
      <c r="CBT67" s="76"/>
      <c r="CBU67" s="31"/>
      <c r="CBV67" s="76"/>
      <c r="CBW67" s="24"/>
      <c r="CBX67" s="76"/>
      <c r="CBY67" s="31"/>
      <c r="CBZ67" s="76"/>
      <c r="CCA67" s="31"/>
      <c r="CCB67" s="76"/>
      <c r="CCC67" s="31"/>
      <c r="CCD67" s="76"/>
      <c r="CCE67" s="24"/>
      <c r="CCF67" s="75"/>
      <c r="CCG67" s="75"/>
      <c r="CCH67" s="75"/>
      <c r="CCI67" s="35"/>
      <c r="CCJ67" s="76"/>
      <c r="CCK67" s="35"/>
      <c r="CCL67" s="76"/>
      <c r="CCM67" s="26"/>
      <c r="CCN67" s="76"/>
      <c r="CCO67" s="26"/>
      <c r="CCP67" s="76"/>
      <c r="CCQ67" s="26"/>
      <c r="CCR67" s="76"/>
      <c r="CCS67" s="26"/>
      <c r="CCT67" s="76"/>
      <c r="CCU67" s="26"/>
      <c r="CCV67" s="76"/>
      <c r="CCW67" s="26"/>
      <c r="CCX67" s="76"/>
      <c r="CCY67" s="26"/>
      <c r="CCZ67" s="76"/>
      <c r="CDA67" s="31"/>
      <c r="CDB67" s="76"/>
      <c r="CDC67" s="31"/>
      <c r="CDD67" s="76"/>
      <c r="CDE67" s="31"/>
      <c r="CDF67" s="76"/>
      <c r="CDG67" s="31"/>
      <c r="CDH67" s="76"/>
      <c r="CDI67" s="31"/>
      <c r="CDJ67" s="76"/>
      <c r="CDK67" s="31"/>
      <c r="CDL67" s="76"/>
      <c r="CDM67" s="31"/>
      <c r="CDN67" s="76"/>
      <c r="CDO67" s="31"/>
      <c r="CDP67" s="76"/>
      <c r="CDQ67" s="31"/>
      <c r="CDR67" s="76"/>
      <c r="CDS67" s="31"/>
      <c r="CDT67" s="76"/>
      <c r="CDU67" s="31"/>
      <c r="CDV67" s="77"/>
      <c r="CDW67" s="31"/>
      <c r="CDX67" s="76"/>
      <c r="CDY67" s="31"/>
      <c r="CDZ67" s="76"/>
      <c r="CEA67" s="31"/>
      <c r="CEB67" s="76"/>
      <c r="CEC67" s="31"/>
      <c r="CED67" s="76"/>
      <c r="CEE67" s="31"/>
      <c r="CEF67" s="76"/>
      <c r="CEG67" s="31"/>
      <c r="CEH67" s="76"/>
      <c r="CEI67" s="31"/>
      <c r="CEJ67" s="76"/>
      <c r="CEK67" s="24"/>
      <c r="CEL67" s="76"/>
      <c r="CEM67" s="31"/>
      <c r="CEN67" s="76"/>
      <c r="CEO67" s="31"/>
      <c r="CEP67" s="76"/>
      <c r="CEQ67" s="31"/>
      <c r="CER67" s="76"/>
      <c r="CES67" s="31"/>
      <c r="CET67" s="76"/>
      <c r="CEU67" s="24"/>
      <c r="CEV67" s="76"/>
      <c r="CEW67" s="31"/>
      <c r="CEX67" s="76"/>
      <c r="CEY67" s="31"/>
      <c r="CEZ67" s="76"/>
      <c r="CFA67" s="31"/>
      <c r="CFB67" s="76"/>
      <c r="CFC67" s="24"/>
      <c r="CFD67" s="75"/>
      <c r="CFE67" s="75"/>
      <c r="CFF67" s="75"/>
      <c r="CFG67" s="35"/>
      <c r="CFH67" s="76"/>
      <c r="CFI67" s="35"/>
      <c r="CFJ67" s="76"/>
      <c r="CFK67" s="26"/>
      <c r="CFL67" s="76"/>
      <c r="CFM67" s="26"/>
      <c r="CFN67" s="76"/>
      <c r="CFO67" s="26"/>
      <c r="CFP67" s="76"/>
      <c r="CFQ67" s="26"/>
      <c r="CFR67" s="76"/>
      <c r="CFS67" s="26"/>
      <c r="CFT67" s="76"/>
      <c r="CFU67" s="26"/>
      <c r="CFV67" s="76"/>
      <c r="CFW67" s="26"/>
      <c r="CFX67" s="76"/>
      <c r="CFY67" s="31"/>
      <c r="CFZ67" s="76"/>
      <c r="CGA67" s="31"/>
      <c r="CGB67" s="76"/>
      <c r="CGC67" s="31"/>
      <c r="CGD67" s="76"/>
      <c r="CGE67" s="31"/>
      <c r="CGF67" s="76"/>
      <c r="CGG67" s="31"/>
      <c r="CGH67" s="76"/>
      <c r="CGI67" s="31"/>
      <c r="CGJ67" s="76"/>
      <c r="CGK67" s="31"/>
      <c r="CGL67" s="76"/>
      <c r="CGM67" s="31"/>
      <c r="CGN67" s="76"/>
      <c r="CGO67" s="31"/>
      <c r="CGP67" s="76"/>
      <c r="CGQ67" s="31"/>
      <c r="CGR67" s="76"/>
      <c r="CGS67" s="31"/>
      <c r="CGT67" s="77"/>
      <c r="CGU67" s="31"/>
      <c r="CGV67" s="76"/>
      <c r="CGW67" s="31"/>
      <c r="CGX67" s="76"/>
      <c r="CGY67" s="31"/>
      <c r="CGZ67" s="76"/>
      <c r="CHA67" s="31"/>
      <c r="CHB67" s="76"/>
      <c r="CHC67" s="31"/>
      <c r="CHD67" s="76"/>
      <c r="CHE67" s="31"/>
      <c r="CHF67" s="76"/>
      <c r="CHG67" s="31"/>
      <c r="CHH67" s="76"/>
      <c r="CHI67" s="24"/>
      <c r="CHJ67" s="76"/>
      <c r="CHK67" s="31"/>
      <c r="CHL67" s="76"/>
      <c r="CHM67" s="31"/>
      <c r="CHN67" s="76"/>
      <c r="CHO67" s="31"/>
      <c r="CHP67" s="76"/>
      <c r="CHQ67" s="31"/>
      <c r="CHR67" s="76"/>
      <c r="CHS67" s="24"/>
      <c r="CHT67" s="76"/>
      <c r="CHU67" s="31"/>
      <c r="CHV67" s="76"/>
      <c r="CHW67" s="31"/>
      <c r="CHX67" s="76"/>
      <c r="CHY67" s="31"/>
      <c r="CHZ67" s="76"/>
      <c r="CIA67" s="24"/>
      <c r="CIB67" s="75"/>
      <c r="CIC67" s="75"/>
      <c r="CID67" s="75"/>
      <c r="CIE67" s="35"/>
      <c r="CIF67" s="76"/>
      <c r="CIG67" s="35"/>
      <c r="CIH67" s="76"/>
      <c r="CII67" s="26"/>
      <c r="CIJ67" s="76"/>
      <c r="CIK67" s="26"/>
      <c r="CIL67" s="76"/>
      <c r="CIM67" s="26"/>
      <c r="CIN67" s="76"/>
      <c r="CIO67" s="26"/>
      <c r="CIP67" s="76"/>
      <c r="CIQ67" s="26"/>
      <c r="CIR67" s="76"/>
      <c r="CIS67" s="26"/>
      <c r="CIT67" s="76"/>
      <c r="CIU67" s="26"/>
      <c r="CIV67" s="76"/>
      <c r="CIW67" s="31"/>
      <c r="CIX67" s="76"/>
      <c r="CIY67" s="31"/>
      <c r="CIZ67" s="76"/>
      <c r="CJA67" s="31"/>
      <c r="CJB67" s="76"/>
      <c r="CJC67" s="31"/>
      <c r="CJD67" s="76"/>
      <c r="CJE67" s="31"/>
      <c r="CJF67" s="76"/>
      <c r="CJG67" s="31"/>
      <c r="CJH67" s="76"/>
      <c r="CJI67" s="31"/>
      <c r="CJJ67" s="76"/>
      <c r="CJK67" s="31"/>
      <c r="CJL67" s="76"/>
      <c r="CJM67" s="31"/>
      <c r="CJN67" s="76"/>
      <c r="CJO67" s="31"/>
      <c r="CJP67" s="76"/>
      <c r="CJQ67" s="31"/>
      <c r="CJR67" s="77"/>
      <c r="CJS67" s="31"/>
      <c r="CJT67" s="76"/>
      <c r="CJU67" s="31"/>
      <c r="CJV67" s="76"/>
      <c r="CJW67" s="31"/>
      <c r="CJX67" s="76"/>
      <c r="CJY67" s="31"/>
      <c r="CJZ67" s="76"/>
      <c r="CKA67" s="31"/>
      <c r="CKB67" s="76"/>
      <c r="CKC67" s="31"/>
      <c r="CKD67" s="76"/>
      <c r="CKE67" s="31"/>
      <c r="CKF67" s="76"/>
      <c r="CKG67" s="24"/>
      <c r="CKH67" s="76"/>
      <c r="CKI67" s="31"/>
      <c r="CKJ67" s="76"/>
      <c r="CKK67" s="31"/>
      <c r="CKL67" s="76"/>
      <c r="CKM67" s="31"/>
      <c r="CKN67" s="76"/>
      <c r="CKO67" s="31"/>
      <c r="CKP67" s="76"/>
      <c r="CKQ67" s="24"/>
      <c r="CKR67" s="76"/>
      <c r="CKS67" s="31"/>
      <c r="CKT67" s="76"/>
      <c r="CKU67" s="31"/>
      <c r="CKV67" s="76"/>
      <c r="CKW67" s="31"/>
      <c r="CKX67" s="76"/>
      <c r="CKY67" s="24"/>
      <c r="CKZ67" s="75"/>
      <c r="CLA67" s="75"/>
      <c r="CLB67" s="75"/>
      <c r="CLC67" s="35"/>
      <c r="CLD67" s="76"/>
      <c r="CLE67" s="35"/>
      <c r="CLF67" s="76"/>
      <c r="CLG67" s="26"/>
      <c r="CLH67" s="76"/>
      <c r="CLI67" s="26"/>
      <c r="CLJ67" s="76"/>
      <c r="CLK67" s="26"/>
      <c r="CLL67" s="76"/>
      <c r="CLM67" s="26"/>
      <c r="CLN67" s="76"/>
      <c r="CLO67" s="26"/>
      <c r="CLP67" s="76"/>
      <c r="CLQ67" s="26"/>
      <c r="CLR67" s="76"/>
      <c r="CLS67" s="26"/>
      <c r="CLT67" s="76"/>
      <c r="CLU67" s="31"/>
      <c r="CLV67" s="76"/>
      <c r="CLW67" s="31"/>
      <c r="CLX67" s="76"/>
      <c r="CLY67" s="31"/>
      <c r="CLZ67" s="76"/>
      <c r="CMA67" s="31"/>
      <c r="CMB67" s="76"/>
      <c r="CMC67" s="31"/>
      <c r="CMD67" s="76"/>
      <c r="CME67" s="31"/>
      <c r="CMF67" s="76"/>
      <c r="CMG67" s="31"/>
      <c r="CMH67" s="76"/>
      <c r="CMI67" s="31"/>
      <c r="CMJ67" s="76"/>
      <c r="CMK67" s="31"/>
      <c r="CML67" s="76"/>
      <c r="CMM67" s="31"/>
      <c r="CMN67" s="76"/>
      <c r="CMO67" s="31"/>
      <c r="CMP67" s="77"/>
      <c r="CMQ67" s="31"/>
      <c r="CMR67" s="76"/>
      <c r="CMS67" s="31"/>
      <c r="CMT67" s="76"/>
      <c r="CMU67" s="31"/>
      <c r="CMV67" s="76"/>
      <c r="CMW67" s="31"/>
      <c r="CMX67" s="76"/>
      <c r="CMY67" s="31"/>
      <c r="CMZ67" s="76"/>
      <c r="CNA67" s="31"/>
      <c r="CNB67" s="76"/>
      <c r="CNC67" s="31"/>
      <c r="CND67" s="76"/>
      <c r="CNE67" s="24"/>
      <c r="CNF67" s="76"/>
      <c r="CNG67" s="31"/>
      <c r="CNH67" s="76"/>
      <c r="CNI67" s="31"/>
      <c r="CNJ67" s="76"/>
      <c r="CNK67" s="31"/>
      <c r="CNL67" s="76"/>
      <c r="CNM67" s="31"/>
      <c r="CNN67" s="76"/>
      <c r="CNO67" s="24"/>
      <c r="CNP67" s="76"/>
      <c r="CNQ67" s="31"/>
      <c r="CNR67" s="76"/>
      <c r="CNS67" s="31"/>
      <c r="CNT67" s="76"/>
      <c r="CNU67" s="31"/>
      <c r="CNV67" s="76"/>
      <c r="CNW67" s="24"/>
      <c r="CNX67" s="75"/>
      <c r="CNY67" s="75"/>
      <c r="CNZ67" s="75"/>
      <c r="COA67" s="35"/>
      <c r="COB67" s="76"/>
      <c r="COC67" s="35"/>
      <c r="COD67" s="76"/>
      <c r="COE67" s="26"/>
      <c r="COF67" s="76"/>
      <c r="COG67" s="26"/>
      <c r="COH67" s="76"/>
      <c r="COI67" s="26"/>
      <c r="COJ67" s="76"/>
      <c r="COK67" s="26"/>
      <c r="COL67" s="76"/>
      <c r="COM67" s="26"/>
      <c r="CON67" s="76"/>
      <c r="COO67" s="26"/>
      <c r="COP67" s="76"/>
      <c r="COQ67" s="26"/>
      <c r="COR67" s="76"/>
      <c r="COS67" s="31"/>
      <c r="COT67" s="76"/>
      <c r="COU67" s="31"/>
      <c r="COV67" s="76"/>
      <c r="COW67" s="31"/>
      <c r="COX67" s="76"/>
      <c r="COY67" s="31"/>
      <c r="COZ67" s="76"/>
      <c r="CPA67" s="31"/>
      <c r="CPB67" s="76"/>
      <c r="CPC67" s="31"/>
      <c r="CPD67" s="76"/>
      <c r="CPE67" s="31"/>
      <c r="CPF67" s="76"/>
      <c r="CPG67" s="31"/>
      <c r="CPH67" s="76"/>
      <c r="CPI67" s="31"/>
      <c r="CPJ67" s="76"/>
      <c r="CPK67" s="31"/>
      <c r="CPL67" s="76"/>
      <c r="CPM67" s="31"/>
      <c r="CPN67" s="77"/>
      <c r="CPO67" s="31"/>
      <c r="CPP67" s="76"/>
      <c r="CPQ67" s="31"/>
      <c r="CPR67" s="76"/>
      <c r="CPS67" s="31"/>
      <c r="CPT67" s="76"/>
      <c r="CPU67" s="31"/>
      <c r="CPV67" s="76"/>
      <c r="CPW67" s="31"/>
      <c r="CPX67" s="76"/>
      <c r="CPY67" s="31"/>
      <c r="CPZ67" s="76"/>
      <c r="CQA67" s="31"/>
      <c r="CQB67" s="76"/>
      <c r="CQC67" s="24"/>
      <c r="CQD67" s="76"/>
      <c r="CQE67" s="31"/>
      <c r="CQF67" s="76"/>
      <c r="CQG67" s="31"/>
      <c r="CQH67" s="76"/>
      <c r="CQI67" s="31"/>
      <c r="CQJ67" s="76"/>
      <c r="CQK67" s="31"/>
      <c r="CQL67" s="76"/>
      <c r="CQM67" s="24"/>
      <c r="CQN67" s="76"/>
      <c r="CQO67" s="31"/>
      <c r="CQP67" s="76"/>
      <c r="CQQ67" s="31"/>
      <c r="CQR67" s="76"/>
      <c r="CQS67" s="31"/>
      <c r="CQT67" s="76"/>
      <c r="CQU67" s="24"/>
      <c r="CQV67" s="75"/>
      <c r="CQW67" s="75"/>
      <c r="CQX67" s="75"/>
      <c r="CQY67" s="35"/>
      <c r="CQZ67" s="76"/>
      <c r="CRA67" s="35"/>
      <c r="CRB67" s="76"/>
      <c r="CRC67" s="26"/>
      <c r="CRD67" s="76"/>
      <c r="CRE67" s="26"/>
      <c r="CRF67" s="76"/>
      <c r="CRG67" s="26"/>
      <c r="CRH67" s="76"/>
      <c r="CRI67" s="26"/>
      <c r="CRJ67" s="76"/>
      <c r="CRK67" s="26"/>
      <c r="CRL67" s="76"/>
      <c r="CRM67" s="26"/>
      <c r="CRN67" s="76"/>
      <c r="CRO67" s="26"/>
      <c r="CRP67" s="76"/>
      <c r="CRQ67" s="31"/>
      <c r="CRR67" s="76"/>
      <c r="CRS67" s="31"/>
      <c r="CRT67" s="76"/>
      <c r="CRU67" s="31"/>
      <c r="CRV67" s="76"/>
      <c r="CRW67" s="31"/>
      <c r="CRX67" s="76"/>
      <c r="CRY67" s="31"/>
      <c r="CRZ67" s="76"/>
      <c r="CSA67" s="31"/>
      <c r="CSB67" s="76"/>
      <c r="CSC67" s="31"/>
      <c r="CSD67" s="76"/>
      <c r="CSE67" s="31"/>
      <c r="CSF67" s="76"/>
      <c r="CSG67" s="31"/>
      <c r="CSH67" s="76"/>
      <c r="CSI67" s="31"/>
      <c r="CSJ67" s="76"/>
      <c r="CSK67" s="31"/>
      <c r="CSL67" s="77"/>
      <c r="CSM67" s="31"/>
      <c r="CSN67" s="76"/>
      <c r="CSO67" s="31"/>
      <c r="CSP67" s="76"/>
      <c r="CSQ67" s="31"/>
      <c r="CSR67" s="76"/>
      <c r="CSS67" s="31"/>
      <c r="CST67" s="76"/>
      <c r="CSU67" s="31"/>
      <c r="CSV67" s="76"/>
      <c r="CSW67" s="31"/>
      <c r="CSX67" s="76"/>
      <c r="CSY67" s="31"/>
      <c r="CSZ67" s="76"/>
      <c r="CTA67" s="24"/>
      <c r="CTB67" s="76"/>
      <c r="CTC67" s="31"/>
      <c r="CTD67" s="76"/>
      <c r="CTE67" s="31"/>
      <c r="CTF67" s="76"/>
      <c r="CTG67" s="31"/>
      <c r="CTH67" s="76"/>
      <c r="CTI67" s="31"/>
      <c r="CTJ67" s="76"/>
      <c r="CTK67" s="24"/>
      <c r="CTL67" s="76"/>
      <c r="CTM67" s="31"/>
      <c r="CTN67" s="76"/>
      <c r="CTO67" s="31"/>
      <c r="CTP67" s="76"/>
      <c r="CTQ67" s="31"/>
      <c r="CTR67" s="76"/>
      <c r="CTS67" s="24"/>
      <c r="CTT67" s="75"/>
      <c r="CTU67" s="75"/>
      <c r="CTV67" s="75"/>
      <c r="CTW67" s="35"/>
      <c r="CTX67" s="76"/>
      <c r="CTY67" s="35"/>
      <c r="CTZ67" s="76"/>
      <c r="CUA67" s="26"/>
      <c r="CUB67" s="76"/>
      <c r="CUC67" s="26"/>
      <c r="CUD67" s="76"/>
      <c r="CUE67" s="26"/>
      <c r="CUF67" s="76"/>
      <c r="CUG67" s="26"/>
      <c r="CUH67" s="76"/>
      <c r="CUI67" s="26"/>
      <c r="CUJ67" s="76"/>
      <c r="CUK67" s="26"/>
      <c r="CUL67" s="76"/>
      <c r="CUM67" s="26"/>
      <c r="CUN67" s="76"/>
      <c r="CUO67" s="31"/>
      <c r="CUP67" s="76"/>
      <c r="CUQ67" s="31"/>
      <c r="CUR67" s="76"/>
      <c r="CUS67" s="31"/>
      <c r="CUT67" s="76"/>
      <c r="CUU67" s="31"/>
      <c r="CUV67" s="76"/>
      <c r="CUW67" s="31"/>
      <c r="CUX67" s="76"/>
      <c r="CUY67" s="31"/>
      <c r="CUZ67" s="76"/>
      <c r="CVA67" s="31"/>
      <c r="CVB67" s="76"/>
      <c r="CVC67" s="31"/>
      <c r="CVD67" s="76"/>
      <c r="CVE67" s="31"/>
      <c r="CVF67" s="76"/>
      <c r="CVG67" s="31"/>
      <c r="CVH67" s="76"/>
      <c r="CVI67" s="31"/>
      <c r="CVJ67" s="77"/>
      <c r="CVK67" s="31"/>
      <c r="CVL67" s="76"/>
      <c r="CVM67" s="31"/>
      <c r="CVN67" s="76"/>
      <c r="CVO67" s="31"/>
      <c r="CVP67" s="76"/>
      <c r="CVQ67" s="31"/>
      <c r="CVR67" s="76"/>
      <c r="CVS67" s="31"/>
      <c r="CVT67" s="76"/>
      <c r="CVU67" s="31"/>
      <c r="CVV67" s="76"/>
      <c r="CVW67" s="31"/>
      <c r="CVX67" s="76"/>
      <c r="CVY67" s="24"/>
      <c r="CVZ67" s="76"/>
      <c r="CWA67" s="31"/>
      <c r="CWB67" s="76"/>
      <c r="CWC67" s="31"/>
      <c r="CWD67" s="76"/>
      <c r="CWE67" s="31"/>
      <c r="CWF67" s="76"/>
      <c r="CWG67" s="31"/>
      <c r="CWH67" s="76"/>
      <c r="CWI67" s="24"/>
      <c r="CWJ67" s="76"/>
      <c r="CWK67" s="31"/>
      <c r="CWL67" s="76"/>
      <c r="CWM67" s="31"/>
      <c r="CWN67" s="76"/>
      <c r="CWO67" s="31"/>
      <c r="CWP67" s="76"/>
      <c r="CWQ67" s="24"/>
      <c r="CWR67" s="75"/>
      <c r="CWS67" s="75"/>
      <c r="CWT67" s="75"/>
      <c r="CWU67" s="35"/>
      <c r="CWV67" s="76"/>
      <c r="CWW67" s="35"/>
      <c r="CWX67" s="76"/>
      <c r="CWY67" s="26"/>
      <c r="CWZ67" s="76"/>
      <c r="CXA67" s="26"/>
      <c r="CXB67" s="76"/>
      <c r="CXC67" s="26"/>
      <c r="CXD67" s="76"/>
      <c r="CXE67" s="26"/>
      <c r="CXF67" s="76"/>
      <c r="CXG67" s="26"/>
      <c r="CXH67" s="76"/>
      <c r="CXI67" s="26"/>
      <c r="CXJ67" s="76"/>
      <c r="CXK67" s="26"/>
      <c r="CXL67" s="76"/>
      <c r="CXM67" s="31"/>
      <c r="CXN67" s="76"/>
      <c r="CXO67" s="31"/>
      <c r="CXP67" s="76"/>
      <c r="CXQ67" s="31"/>
      <c r="CXR67" s="76"/>
      <c r="CXS67" s="31"/>
      <c r="CXT67" s="76"/>
      <c r="CXU67" s="31"/>
      <c r="CXV67" s="76"/>
      <c r="CXW67" s="31"/>
      <c r="CXX67" s="76"/>
      <c r="CXY67" s="31"/>
      <c r="CXZ67" s="76"/>
      <c r="CYA67" s="31"/>
      <c r="CYB67" s="76"/>
      <c r="CYC67" s="31"/>
      <c r="CYD67" s="76"/>
      <c r="CYE67" s="31"/>
      <c r="CYF67" s="76"/>
      <c r="CYG67" s="31"/>
      <c r="CYH67" s="77"/>
      <c r="CYI67" s="31"/>
      <c r="CYJ67" s="76"/>
      <c r="CYK67" s="31"/>
      <c r="CYL67" s="76"/>
      <c r="CYM67" s="31"/>
      <c r="CYN67" s="76"/>
      <c r="CYO67" s="31"/>
      <c r="CYP67" s="76"/>
      <c r="CYQ67" s="31"/>
      <c r="CYR67" s="76"/>
      <c r="CYS67" s="31"/>
      <c r="CYT67" s="76"/>
      <c r="CYU67" s="31"/>
      <c r="CYV67" s="76"/>
      <c r="CYW67" s="24"/>
      <c r="CYX67" s="76"/>
      <c r="CYY67" s="31"/>
      <c r="CYZ67" s="76"/>
      <c r="CZA67" s="31"/>
      <c r="CZB67" s="76"/>
      <c r="CZC67" s="31"/>
      <c r="CZD67" s="76"/>
      <c r="CZE67" s="31"/>
      <c r="CZF67" s="76"/>
      <c r="CZG67" s="24"/>
      <c r="CZH67" s="76"/>
      <c r="CZI67" s="31"/>
      <c r="CZJ67" s="76"/>
      <c r="CZK67" s="31"/>
      <c r="CZL67" s="76"/>
      <c r="CZM67" s="31"/>
      <c r="CZN67" s="76"/>
      <c r="CZO67" s="24"/>
      <c r="CZP67" s="75"/>
      <c r="CZQ67" s="75"/>
      <c r="CZR67" s="75"/>
      <c r="CZS67" s="35"/>
      <c r="CZT67" s="76"/>
      <c r="CZU67" s="35"/>
      <c r="CZV67" s="76"/>
      <c r="CZW67" s="26"/>
      <c r="CZX67" s="76"/>
      <c r="CZY67" s="26"/>
      <c r="CZZ67" s="76"/>
      <c r="DAA67" s="26"/>
      <c r="DAB67" s="76"/>
      <c r="DAC67" s="26"/>
      <c r="DAD67" s="76"/>
      <c r="DAE67" s="26"/>
      <c r="DAF67" s="76"/>
      <c r="DAG67" s="26"/>
      <c r="DAH67" s="76"/>
      <c r="DAI67" s="26"/>
      <c r="DAJ67" s="76"/>
      <c r="DAK67" s="31"/>
      <c r="DAL67" s="76"/>
      <c r="DAM67" s="31"/>
      <c r="DAN67" s="76"/>
      <c r="DAO67" s="31"/>
      <c r="DAP67" s="76"/>
      <c r="DAQ67" s="31"/>
      <c r="DAR67" s="76"/>
      <c r="DAS67" s="31"/>
      <c r="DAT67" s="76"/>
      <c r="DAU67" s="31"/>
      <c r="DAV67" s="76"/>
      <c r="DAW67" s="31"/>
      <c r="DAX67" s="76"/>
      <c r="DAY67" s="31"/>
      <c r="DAZ67" s="76"/>
      <c r="DBA67" s="31"/>
      <c r="DBB67" s="76"/>
      <c r="DBC67" s="31"/>
      <c r="DBD67" s="76"/>
      <c r="DBE67" s="31"/>
      <c r="DBF67" s="77"/>
      <c r="DBG67" s="31"/>
      <c r="DBH67" s="76"/>
      <c r="DBI67" s="31"/>
      <c r="DBJ67" s="76"/>
      <c r="DBK67" s="31"/>
      <c r="DBL67" s="76"/>
      <c r="DBM67" s="31"/>
      <c r="DBN67" s="76"/>
      <c r="DBO67" s="31"/>
      <c r="DBP67" s="76"/>
      <c r="DBQ67" s="31"/>
      <c r="DBR67" s="76"/>
      <c r="DBS67" s="31"/>
      <c r="DBT67" s="76"/>
      <c r="DBU67" s="24"/>
      <c r="DBV67" s="76"/>
      <c r="DBW67" s="31"/>
      <c r="DBX67" s="76"/>
      <c r="DBY67" s="31"/>
      <c r="DBZ67" s="76"/>
      <c r="DCA67" s="31"/>
      <c r="DCB67" s="76"/>
      <c r="DCC67" s="31"/>
      <c r="DCD67" s="76"/>
      <c r="DCE67" s="24"/>
      <c r="DCF67" s="76"/>
      <c r="DCG67" s="31"/>
      <c r="DCH67" s="76"/>
      <c r="DCI67" s="31"/>
      <c r="DCJ67" s="76"/>
      <c r="DCK67" s="31"/>
      <c r="DCL67" s="76"/>
      <c r="DCM67" s="24"/>
      <c r="DCN67" s="75"/>
      <c r="DCO67" s="75"/>
      <c r="DCP67" s="75"/>
      <c r="DCQ67" s="35"/>
      <c r="DCR67" s="76"/>
      <c r="DCS67" s="35"/>
      <c r="DCT67" s="76"/>
      <c r="DCU67" s="26"/>
      <c r="DCV67" s="76"/>
      <c r="DCW67" s="26"/>
      <c r="DCX67" s="76"/>
      <c r="DCY67" s="26"/>
      <c r="DCZ67" s="76"/>
      <c r="DDA67" s="26"/>
      <c r="DDB67" s="76"/>
      <c r="DDC67" s="26"/>
      <c r="DDD67" s="76"/>
      <c r="DDE67" s="26"/>
      <c r="DDF67" s="76"/>
      <c r="DDG67" s="26"/>
      <c r="DDH67" s="76"/>
      <c r="DDI67" s="31"/>
      <c r="DDJ67" s="76"/>
      <c r="DDK67" s="31"/>
      <c r="DDL67" s="76"/>
      <c r="DDM67" s="31"/>
      <c r="DDN67" s="76"/>
      <c r="DDO67" s="31"/>
      <c r="DDP67" s="76"/>
      <c r="DDQ67" s="31"/>
      <c r="DDR67" s="76"/>
      <c r="DDS67" s="31"/>
      <c r="DDT67" s="76"/>
      <c r="DDU67" s="31"/>
      <c r="DDV67" s="76"/>
      <c r="DDW67" s="31"/>
      <c r="DDX67" s="76"/>
      <c r="DDY67" s="31"/>
      <c r="DDZ67" s="76"/>
      <c r="DEA67" s="31"/>
      <c r="DEB67" s="76"/>
      <c r="DEC67" s="31"/>
      <c r="DED67" s="77"/>
      <c r="DEE67" s="31"/>
      <c r="DEF67" s="76"/>
      <c r="DEG67" s="31"/>
      <c r="DEH67" s="76"/>
      <c r="DEI67" s="31"/>
      <c r="DEJ67" s="76"/>
      <c r="DEK67" s="31"/>
      <c r="DEL67" s="76"/>
      <c r="DEM67" s="31"/>
      <c r="DEN67" s="76"/>
      <c r="DEO67" s="31"/>
      <c r="DEP67" s="76"/>
      <c r="DEQ67" s="31"/>
      <c r="DER67" s="76"/>
      <c r="DES67" s="24"/>
      <c r="DET67" s="76"/>
      <c r="DEU67" s="31"/>
      <c r="DEV67" s="76"/>
      <c r="DEW67" s="31"/>
      <c r="DEX67" s="76"/>
      <c r="DEY67" s="31"/>
      <c r="DEZ67" s="76"/>
      <c r="DFA67" s="31"/>
      <c r="DFB67" s="76"/>
      <c r="DFC67" s="24"/>
      <c r="DFD67" s="76"/>
      <c r="DFE67" s="31"/>
      <c r="DFF67" s="76"/>
      <c r="DFG67" s="31"/>
      <c r="DFH67" s="76"/>
      <c r="DFI67" s="31"/>
      <c r="DFJ67" s="76"/>
      <c r="DFK67" s="24"/>
      <c r="DFL67" s="75"/>
      <c r="DFM67" s="75"/>
      <c r="DFN67" s="75"/>
      <c r="DFO67" s="35"/>
      <c r="DFP67" s="76"/>
      <c r="DFQ67" s="35"/>
      <c r="DFR67" s="76"/>
      <c r="DFS67" s="26"/>
      <c r="DFT67" s="76"/>
      <c r="DFU67" s="26"/>
      <c r="DFV67" s="76"/>
      <c r="DFW67" s="26"/>
      <c r="DFX67" s="76"/>
      <c r="DFY67" s="26"/>
      <c r="DFZ67" s="76"/>
      <c r="DGA67" s="26"/>
      <c r="DGB67" s="76"/>
      <c r="DGC67" s="26"/>
      <c r="DGD67" s="76"/>
      <c r="DGE67" s="26"/>
      <c r="DGF67" s="76"/>
      <c r="DGG67" s="31"/>
      <c r="DGH67" s="76"/>
      <c r="DGI67" s="31"/>
      <c r="DGJ67" s="76"/>
      <c r="DGK67" s="31"/>
      <c r="DGL67" s="76"/>
      <c r="DGM67" s="31"/>
      <c r="DGN67" s="76"/>
      <c r="DGO67" s="31"/>
      <c r="DGP67" s="76"/>
      <c r="DGQ67" s="31"/>
      <c r="DGR67" s="76"/>
      <c r="DGS67" s="31"/>
      <c r="DGT67" s="76"/>
      <c r="DGU67" s="31"/>
      <c r="DGV67" s="76"/>
      <c r="DGW67" s="31"/>
      <c r="DGX67" s="76"/>
      <c r="DGY67" s="31"/>
      <c r="DGZ67" s="76"/>
      <c r="DHA67" s="31"/>
      <c r="DHB67" s="77"/>
      <c r="DHC67" s="31"/>
      <c r="DHD67" s="76"/>
      <c r="DHE67" s="31"/>
      <c r="DHF67" s="76"/>
      <c r="DHG67" s="31"/>
      <c r="DHH67" s="76"/>
      <c r="DHI67" s="31"/>
      <c r="DHJ67" s="76"/>
      <c r="DHK67" s="31"/>
      <c r="DHL67" s="76"/>
      <c r="DHM67" s="31"/>
      <c r="DHN67" s="76"/>
      <c r="DHO67" s="31"/>
      <c r="DHP67" s="76"/>
      <c r="DHQ67" s="24"/>
      <c r="DHR67" s="76"/>
      <c r="DHS67" s="31"/>
      <c r="DHT67" s="76"/>
      <c r="DHU67" s="31"/>
      <c r="DHV67" s="76"/>
      <c r="DHW67" s="31"/>
      <c r="DHX67" s="76"/>
      <c r="DHY67" s="31"/>
      <c r="DHZ67" s="76"/>
      <c r="DIA67" s="24"/>
      <c r="DIB67" s="76"/>
      <c r="DIC67" s="31"/>
      <c r="DID67" s="76"/>
      <c r="DIE67" s="31"/>
      <c r="DIF67" s="76"/>
      <c r="DIG67" s="31"/>
      <c r="DIH67" s="76"/>
      <c r="DII67" s="24"/>
      <c r="DIJ67" s="75"/>
      <c r="DIK67" s="75"/>
      <c r="DIL67" s="75"/>
      <c r="DIM67" s="35"/>
      <c r="DIN67" s="76"/>
      <c r="DIO67" s="35"/>
      <c r="DIP67" s="76"/>
      <c r="DIQ67" s="26"/>
      <c r="DIR67" s="76"/>
      <c r="DIS67" s="26"/>
      <c r="DIT67" s="76"/>
      <c r="DIU67" s="26"/>
      <c r="DIV67" s="76"/>
      <c r="DIW67" s="26"/>
      <c r="DIX67" s="76"/>
      <c r="DIY67" s="26"/>
      <c r="DIZ67" s="76"/>
      <c r="DJA67" s="26"/>
      <c r="DJB67" s="76"/>
      <c r="DJC67" s="26"/>
      <c r="DJD67" s="76"/>
      <c r="DJE67" s="31"/>
      <c r="DJF67" s="76"/>
      <c r="DJG67" s="31"/>
      <c r="DJH67" s="76"/>
      <c r="DJI67" s="31"/>
      <c r="DJJ67" s="76"/>
      <c r="DJK67" s="31"/>
      <c r="DJL67" s="76"/>
      <c r="DJM67" s="31"/>
      <c r="DJN67" s="76"/>
      <c r="DJO67" s="31"/>
      <c r="DJP67" s="76"/>
      <c r="DJQ67" s="31"/>
      <c r="DJR67" s="76"/>
      <c r="DJS67" s="31"/>
      <c r="DJT67" s="76"/>
      <c r="DJU67" s="31"/>
      <c r="DJV67" s="76"/>
      <c r="DJW67" s="31"/>
      <c r="DJX67" s="76"/>
      <c r="DJY67" s="31"/>
      <c r="DJZ67" s="77"/>
      <c r="DKA67" s="31"/>
      <c r="DKB67" s="76"/>
      <c r="DKC67" s="31"/>
      <c r="DKD67" s="76"/>
      <c r="DKE67" s="31"/>
      <c r="DKF67" s="76"/>
      <c r="DKG67" s="31"/>
      <c r="DKH67" s="76"/>
      <c r="DKI67" s="31"/>
      <c r="DKJ67" s="76"/>
      <c r="DKK67" s="31"/>
      <c r="DKL67" s="76"/>
      <c r="DKM67" s="31"/>
      <c r="DKN67" s="76"/>
      <c r="DKO67" s="24"/>
      <c r="DKP67" s="76"/>
      <c r="DKQ67" s="31"/>
      <c r="DKR67" s="76"/>
      <c r="DKS67" s="31"/>
      <c r="DKT67" s="76"/>
      <c r="DKU67" s="31"/>
      <c r="DKV67" s="76"/>
      <c r="DKW67" s="31"/>
      <c r="DKX67" s="76"/>
      <c r="DKY67" s="24"/>
      <c r="DKZ67" s="76"/>
      <c r="DLA67" s="31"/>
      <c r="DLB67" s="76"/>
      <c r="DLC67" s="31"/>
      <c r="DLD67" s="76"/>
      <c r="DLE67" s="31"/>
      <c r="DLF67" s="76"/>
      <c r="DLG67" s="24"/>
      <c r="DLH67" s="75"/>
      <c r="DLI67" s="75"/>
      <c r="DLJ67" s="75"/>
      <c r="DLK67" s="35"/>
      <c r="DLL67" s="76"/>
      <c r="DLM67" s="35"/>
      <c r="DLN67" s="76"/>
      <c r="DLO67" s="26"/>
      <c r="DLP67" s="76"/>
      <c r="DLQ67" s="26"/>
      <c r="DLR67" s="76"/>
      <c r="DLS67" s="26"/>
      <c r="DLT67" s="76"/>
      <c r="DLU67" s="26"/>
      <c r="DLV67" s="76"/>
      <c r="DLW67" s="26"/>
      <c r="DLX67" s="76"/>
      <c r="DLY67" s="26"/>
      <c r="DLZ67" s="76"/>
      <c r="DMA67" s="26"/>
      <c r="DMB67" s="76"/>
      <c r="DMC67" s="31"/>
      <c r="DMD67" s="76"/>
      <c r="DME67" s="31"/>
      <c r="DMF67" s="76"/>
      <c r="DMG67" s="31"/>
      <c r="DMH67" s="76"/>
      <c r="DMI67" s="31"/>
      <c r="DMJ67" s="76"/>
      <c r="DMK67" s="31"/>
      <c r="DML67" s="76"/>
      <c r="DMM67" s="31"/>
      <c r="DMN67" s="76"/>
      <c r="DMO67" s="31"/>
      <c r="DMP67" s="76"/>
      <c r="DMQ67" s="31"/>
      <c r="DMR67" s="76"/>
      <c r="DMS67" s="31"/>
      <c r="DMT67" s="76"/>
      <c r="DMU67" s="31"/>
      <c r="DMV67" s="76"/>
      <c r="DMW67" s="31"/>
      <c r="DMX67" s="77"/>
      <c r="DMY67" s="31"/>
      <c r="DMZ67" s="76"/>
      <c r="DNA67" s="31"/>
      <c r="DNB67" s="76"/>
      <c r="DNC67" s="31"/>
      <c r="DND67" s="76"/>
      <c r="DNE67" s="31"/>
      <c r="DNF67" s="76"/>
      <c r="DNG67" s="31"/>
      <c r="DNH67" s="76"/>
      <c r="DNI67" s="31"/>
      <c r="DNJ67" s="76"/>
      <c r="DNK67" s="31"/>
      <c r="DNL67" s="76"/>
      <c r="DNM67" s="24"/>
      <c r="DNN67" s="76"/>
      <c r="DNO67" s="31"/>
      <c r="DNP67" s="76"/>
      <c r="DNQ67" s="31"/>
      <c r="DNR67" s="76"/>
      <c r="DNS67" s="31"/>
      <c r="DNT67" s="76"/>
      <c r="DNU67" s="31"/>
      <c r="DNV67" s="76"/>
      <c r="DNW67" s="24"/>
      <c r="DNX67" s="76"/>
      <c r="DNY67" s="31"/>
      <c r="DNZ67" s="76"/>
      <c r="DOA67" s="31"/>
      <c r="DOB67" s="76"/>
      <c r="DOC67" s="31"/>
      <c r="DOD67" s="76"/>
      <c r="DOE67" s="24"/>
      <c r="DOF67" s="75"/>
      <c r="DOG67" s="75"/>
      <c r="DOH67" s="75"/>
      <c r="DOI67" s="35"/>
      <c r="DOJ67" s="76"/>
      <c r="DOK67" s="35"/>
      <c r="DOL67" s="76"/>
      <c r="DOM67" s="26"/>
      <c r="DON67" s="76"/>
      <c r="DOO67" s="26"/>
      <c r="DOP67" s="76"/>
      <c r="DOQ67" s="26"/>
      <c r="DOR67" s="76"/>
      <c r="DOS67" s="26"/>
      <c r="DOT67" s="76"/>
      <c r="DOU67" s="26"/>
      <c r="DOV67" s="76"/>
      <c r="DOW67" s="26"/>
      <c r="DOX67" s="76"/>
      <c r="DOY67" s="26"/>
      <c r="DOZ67" s="76"/>
      <c r="DPA67" s="31"/>
      <c r="DPB67" s="76"/>
      <c r="DPC67" s="31"/>
      <c r="DPD67" s="76"/>
      <c r="DPE67" s="31"/>
      <c r="DPF67" s="76"/>
      <c r="DPG67" s="31"/>
      <c r="DPH67" s="76"/>
      <c r="DPI67" s="31"/>
      <c r="DPJ67" s="76"/>
      <c r="DPK67" s="31"/>
      <c r="DPL67" s="76"/>
      <c r="DPM67" s="31"/>
      <c r="DPN67" s="76"/>
      <c r="DPO67" s="31"/>
      <c r="DPP67" s="76"/>
      <c r="DPQ67" s="31"/>
      <c r="DPR67" s="76"/>
      <c r="DPS67" s="31"/>
      <c r="DPT67" s="76"/>
      <c r="DPU67" s="31"/>
      <c r="DPV67" s="77"/>
      <c r="DPW67" s="31"/>
      <c r="DPX67" s="76"/>
      <c r="DPY67" s="31"/>
      <c r="DPZ67" s="76"/>
      <c r="DQA67" s="31"/>
      <c r="DQB67" s="76"/>
      <c r="DQC67" s="31"/>
      <c r="DQD67" s="76"/>
      <c r="DQE67" s="31"/>
      <c r="DQF67" s="76"/>
      <c r="DQG67" s="31"/>
      <c r="DQH67" s="76"/>
      <c r="DQI67" s="31"/>
      <c r="DQJ67" s="76"/>
      <c r="DQK67" s="24"/>
      <c r="DQL67" s="76"/>
      <c r="DQM67" s="31"/>
      <c r="DQN67" s="76"/>
      <c r="DQO67" s="31"/>
      <c r="DQP67" s="76"/>
      <c r="DQQ67" s="31"/>
      <c r="DQR67" s="76"/>
      <c r="DQS67" s="31"/>
      <c r="DQT67" s="76"/>
      <c r="DQU67" s="24"/>
      <c r="DQV67" s="76"/>
      <c r="DQW67" s="31"/>
      <c r="DQX67" s="76"/>
      <c r="DQY67" s="31"/>
      <c r="DQZ67" s="76"/>
      <c r="DRA67" s="31"/>
      <c r="DRB67" s="76"/>
      <c r="DRC67" s="24"/>
      <c r="DRD67" s="75"/>
      <c r="DRE67" s="75"/>
      <c r="DRF67" s="75"/>
      <c r="DRG67" s="35"/>
      <c r="DRH67" s="76"/>
      <c r="DRI67" s="35"/>
      <c r="DRJ67" s="76"/>
      <c r="DRK67" s="26"/>
      <c r="DRL67" s="76"/>
      <c r="DRM67" s="26"/>
      <c r="DRN67" s="76"/>
      <c r="DRO67" s="26"/>
      <c r="DRP67" s="76"/>
      <c r="DRQ67" s="26"/>
      <c r="DRR67" s="76"/>
      <c r="DRS67" s="26"/>
      <c r="DRT67" s="76"/>
      <c r="DRU67" s="26"/>
      <c r="DRV67" s="76"/>
      <c r="DRW67" s="26"/>
      <c r="DRX67" s="76"/>
      <c r="DRY67" s="31"/>
      <c r="DRZ67" s="76"/>
      <c r="DSA67" s="31"/>
      <c r="DSB67" s="76"/>
      <c r="DSC67" s="31"/>
      <c r="DSD67" s="76"/>
      <c r="DSE67" s="31"/>
      <c r="DSF67" s="76"/>
      <c r="DSG67" s="31"/>
      <c r="DSH67" s="76"/>
      <c r="DSI67" s="31"/>
      <c r="DSJ67" s="76"/>
      <c r="DSK67" s="31"/>
      <c r="DSL67" s="76"/>
      <c r="DSM67" s="31"/>
      <c r="DSN67" s="76"/>
      <c r="DSO67" s="31"/>
      <c r="DSP67" s="76"/>
      <c r="DSQ67" s="31"/>
      <c r="DSR67" s="76"/>
      <c r="DSS67" s="31"/>
      <c r="DST67" s="77"/>
      <c r="DSU67" s="31"/>
      <c r="DSV67" s="76"/>
      <c r="DSW67" s="31"/>
      <c r="DSX67" s="76"/>
      <c r="DSY67" s="31"/>
      <c r="DSZ67" s="76"/>
      <c r="DTA67" s="31"/>
      <c r="DTB67" s="76"/>
      <c r="DTC67" s="31"/>
      <c r="DTD67" s="76"/>
      <c r="DTE67" s="31"/>
      <c r="DTF67" s="76"/>
      <c r="DTG67" s="31"/>
      <c r="DTH67" s="76"/>
      <c r="DTI67" s="24"/>
      <c r="DTJ67" s="76"/>
      <c r="DTK67" s="31"/>
      <c r="DTL67" s="76"/>
      <c r="DTM67" s="31"/>
      <c r="DTN67" s="76"/>
      <c r="DTO67" s="31"/>
      <c r="DTP67" s="76"/>
      <c r="DTQ67" s="31"/>
      <c r="DTR67" s="76"/>
      <c r="DTS67" s="24"/>
      <c r="DTT67" s="76"/>
      <c r="DTU67" s="31"/>
      <c r="DTV67" s="76"/>
      <c r="DTW67" s="31"/>
      <c r="DTX67" s="76"/>
      <c r="DTY67" s="31"/>
      <c r="DTZ67" s="76"/>
      <c r="DUA67" s="24"/>
      <c r="DUB67" s="75"/>
      <c r="DUC67" s="75"/>
      <c r="DUD67" s="75"/>
      <c r="DUE67" s="35"/>
      <c r="DUF67" s="76"/>
      <c r="DUG67" s="35"/>
      <c r="DUH67" s="76"/>
      <c r="DUI67" s="26"/>
      <c r="DUJ67" s="76"/>
      <c r="DUK67" s="26"/>
      <c r="DUL67" s="76"/>
      <c r="DUM67" s="26"/>
      <c r="DUN67" s="76"/>
      <c r="DUO67" s="26"/>
      <c r="DUP67" s="76"/>
      <c r="DUQ67" s="26"/>
      <c r="DUR67" s="76"/>
      <c r="DUS67" s="26"/>
      <c r="DUT67" s="76"/>
      <c r="DUU67" s="26"/>
      <c r="DUV67" s="76"/>
      <c r="DUW67" s="31"/>
      <c r="DUX67" s="76"/>
      <c r="DUY67" s="31"/>
      <c r="DUZ67" s="76"/>
      <c r="DVA67" s="31"/>
      <c r="DVB67" s="76"/>
      <c r="DVC67" s="31"/>
      <c r="DVD67" s="76"/>
      <c r="DVE67" s="31"/>
      <c r="DVF67" s="76"/>
      <c r="DVG67" s="31"/>
      <c r="DVH67" s="76"/>
      <c r="DVI67" s="31"/>
      <c r="DVJ67" s="76"/>
      <c r="DVK67" s="31"/>
      <c r="DVL67" s="76"/>
      <c r="DVM67" s="31"/>
      <c r="DVN67" s="76"/>
      <c r="DVO67" s="31"/>
      <c r="DVP67" s="76"/>
      <c r="DVQ67" s="31"/>
      <c r="DVR67" s="77"/>
      <c r="DVS67" s="31"/>
      <c r="DVT67" s="76"/>
      <c r="DVU67" s="31"/>
      <c r="DVV67" s="76"/>
      <c r="DVW67" s="31"/>
      <c r="DVX67" s="76"/>
      <c r="DVY67" s="31"/>
      <c r="DVZ67" s="76"/>
      <c r="DWA67" s="31"/>
      <c r="DWB67" s="76"/>
      <c r="DWC67" s="31"/>
      <c r="DWD67" s="76"/>
      <c r="DWE67" s="31"/>
      <c r="DWF67" s="76"/>
      <c r="DWG67" s="24"/>
      <c r="DWH67" s="76"/>
      <c r="DWI67" s="31"/>
      <c r="DWJ67" s="76"/>
      <c r="DWK67" s="31"/>
      <c r="DWL67" s="76"/>
      <c r="DWM67" s="31"/>
      <c r="DWN67" s="76"/>
      <c r="DWO67" s="31"/>
      <c r="DWP67" s="76"/>
      <c r="DWQ67" s="24"/>
      <c r="DWR67" s="76"/>
      <c r="DWS67" s="31"/>
      <c r="DWT67" s="76"/>
      <c r="DWU67" s="31"/>
      <c r="DWV67" s="76"/>
      <c r="DWW67" s="31"/>
      <c r="DWX67" s="76"/>
      <c r="DWY67" s="24"/>
      <c r="DWZ67" s="75"/>
      <c r="DXA67" s="75"/>
      <c r="DXB67" s="75"/>
      <c r="DXC67" s="35"/>
      <c r="DXD67" s="76"/>
      <c r="DXE67" s="35"/>
      <c r="DXF67" s="76"/>
      <c r="DXG67" s="26"/>
      <c r="DXH67" s="76"/>
      <c r="DXI67" s="26"/>
      <c r="DXJ67" s="76"/>
      <c r="DXK67" s="26"/>
      <c r="DXL67" s="76"/>
      <c r="DXM67" s="26"/>
      <c r="DXN67" s="76"/>
      <c r="DXO67" s="26"/>
      <c r="DXP67" s="76"/>
      <c r="DXQ67" s="26"/>
      <c r="DXR67" s="76"/>
      <c r="DXS67" s="26"/>
      <c r="DXT67" s="76"/>
      <c r="DXU67" s="31"/>
      <c r="DXV67" s="76"/>
      <c r="DXW67" s="31"/>
      <c r="DXX67" s="76"/>
      <c r="DXY67" s="31"/>
      <c r="DXZ67" s="76"/>
      <c r="DYA67" s="31"/>
      <c r="DYB67" s="76"/>
      <c r="DYC67" s="31"/>
      <c r="DYD67" s="76"/>
      <c r="DYE67" s="31"/>
      <c r="DYF67" s="76"/>
      <c r="DYG67" s="31"/>
      <c r="DYH67" s="76"/>
      <c r="DYI67" s="31"/>
      <c r="DYJ67" s="76"/>
      <c r="DYK67" s="31"/>
      <c r="DYL67" s="76"/>
      <c r="DYM67" s="31"/>
      <c r="DYN67" s="76"/>
      <c r="DYO67" s="31"/>
      <c r="DYP67" s="77"/>
      <c r="DYQ67" s="31"/>
      <c r="DYR67" s="76"/>
      <c r="DYS67" s="31"/>
      <c r="DYT67" s="76"/>
      <c r="DYU67" s="31"/>
      <c r="DYV67" s="76"/>
      <c r="DYW67" s="31"/>
      <c r="DYX67" s="76"/>
      <c r="DYY67" s="31"/>
      <c r="DYZ67" s="76"/>
      <c r="DZA67" s="31"/>
      <c r="DZB67" s="76"/>
      <c r="DZC67" s="31"/>
      <c r="DZD67" s="76"/>
      <c r="DZE67" s="24"/>
      <c r="DZF67" s="76"/>
      <c r="DZG67" s="31"/>
      <c r="DZH67" s="76"/>
      <c r="DZI67" s="31"/>
      <c r="DZJ67" s="76"/>
      <c r="DZK67" s="31"/>
      <c r="DZL67" s="76"/>
      <c r="DZM67" s="31"/>
      <c r="DZN67" s="76"/>
      <c r="DZO67" s="24"/>
      <c r="DZP67" s="76"/>
      <c r="DZQ67" s="31"/>
      <c r="DZR67" s="76"/>
      <c r="DZS67" s="31"/>
      <c r="DZT67" s="76"/>
      <c r="DZU67" s="31"/>
      <c r="DZV67" s="76"/>
      <c r="DZW67" s="24"/>
      <c r="DZX67" s="75"/>
      <c r="DZY67" s="75"/>
      <c r="DZZ67" s="75"/>
      <c r="EAA67" s="35"/>
      <c r="EAB67" s="76"/>
      <c r="EAC67" s="35"/>
      <c r="EAD67" s="76"/>
      <c r="EAE67" s="26"/>
      <c r="EAF67" s="76"/>
      <c r="EAG67" s="26"/>
      <c r="EAH67" s="76"/>
      <c r="EAI67" s="26"/>
      <c r="EAJ67" s="76"/>
      <c r="EAK67" s="26"/>
      <c r="EAL67" s="76"/>
      <c r="EAM67" s="26"/>
      <c r="EAN67" s="76"/>
      <c r="EAO67" s="26"/>
      <c r="EAP67" s="76"/>
      <c r="EAQ67" s="26"/>
      <c r="EAR67" s="76"/>
      <c r="EAS67" s="31"/>
      <c r="EAT67" s="76"/>
      <c r="EAU67" s="31"/>
      <c r="EAV67" s="76"/>
      <c r="EAW67" s="31"/>
      <c r="EAX67" s="76"/>
      <c r="EAY67" s="31"/>
      <c r="EAZ67" s="76"/>
      <c r="EBA67" s="31"/>
      <c r="EBB67" s="76"/>
      <c r="EBC67" s="31"/>
      <c r="EBD67" s="76"/>
      <c r="EBE67" s="31"/>
      <c r="EBF67" s="76"/>
      <c r="EBG67" s="31"/>
      <c r="EBH67" s="76"/>
      <c r="EBI67" s="31"/>
      <c r="EBJ67" s="76"/>
      <c r="EBK67" s="31"/>
      <c r="EBL67" s="76"/>
      <c r="EBM67" s="31"/>
      <c r="EBN67" s="77"/>
      <c r="EBO67" s="31"/>
      <c r="EBP67" s="76"/>
      <c r="EBQ67" s="31"/>
      <c r="EBR67" s="76"/>
      <c r="EBS67" s="31"/>
      <c r="EBT67" s="76"/>
      <c r="EBU67" s="31"/>
      <c r="EBV67" s="76"/>
      <c r="EBW67" s="31"/>
      <c r="EBX67" s="76"/>
      <c r="EBY67" s="31"/>
      <c r="EBZ67" s="76"/>
      <c r="ECA67" s="31"/>
      <c r="ECB67" s="76"/>
      <c r="ECC67" s="24"/>
      <c r="ECD67" s="76"/>
      <c r="ECE67" s="31"/>
      <c r="ECF67" s="76"/>
      <c r="ECG67" s="31"/>
      <c r="ECH67" s="76"/>
      <c r="ECI67" s="31"/>
      <c r="ECJ67" s="76"/>
      <c r="ECK67" s="31"/>
      <c r="ECL67" s="76"/>
      <c r="ECM67" s="24"/>
      <c r="ECN67" s="76"/>
      <c r="ECO67" s="31"/>
      <c r="ECP67" s="76"/>
      <c r="ECQ67" s="31"/>
      <c r="ECR67" s="76"/>
      <c r="ECS67" s="31"/>
      <c r="ECT67" s="76"/>
      <c r="ECU67" s="24"/>
      <c r="ECV67" s="75"/>
      <c r="ECW67" s="75"/>
      <c r="ECX67" s="75"/>
      <c r="ECY67" s="35"/>
      <c r="ECZ67" s="76"/>
      <c r="EDA67" s="35"/>
      <c r="EDB67" s="76"/>
      <c r="EDC67" s="26"/>
      <c r="EDD67" s="76"/>
      <c r="EDE67" s="26"/>
      <c r="EDF67" s="76"/>
      <c r="EDG67" s="26"/>
      <c r="EDH67" s="76"/>
      <c r="EDI67" s="26"/>
      <c r="EDJ67" s="76"/>
      <c r="EDK67" s="26"/>
      <c r="EDL67" s="76"/>
      <c r="EDM67" s="26"/>
      <c r="EDN67" s="76"/>
      <c r="EDO67" s="26"/>
      <c r="EDP67" s="76"/>
      <c r="EDQ67" s="31"/>
      <c r="EDR67" s="76"/>
      <c r="EDS67" s="31"/>
      <c r="EDT67" s="76"/>
      <c r="EDU67" s="31"/>
      <c r="EDV67" s="76"/>
      <c r="EDW67" s="31"/>
      <c r="EDX67" s="76"/>
      <c r="EDY67" s="31"/>
      <c r="EDZ67" s="76"/>
      <c r="EEA67" s="31"/>
      <c r="EEB67" s="76"/>
      <c r="EEC67" s="31"/>
      <c r="EED67" s="76"/>
      <c r="EEE67" s="31"/>
      <c r="EEF67" s="76"/>
      <c r="EEG67" s="31"/>
      <c r="EEH67" s="76"/>
      <c r="EEI67" s="31"/>
      <c r="EEJ67" s="76"/>
      <c r="EEK67" s="31"/>
      <c r="EEL67" s="77"/>
      <c r="EEM67" s="31"/>
      <c r="EEN67" s="76"/>
      <c r="EEO67" s="31"/>
      <c r="EEP67" s="76"/>
      <c r="EEQ67" s="31"/>
      <c r="EER67" s="76"/>
      <c r="EES67" s="31"/>
      <c r="EET67" s="76"/>
      <c r="EEU67" s="31"/>
      <c r="EEV67" s="76"/>
      <c r="EEW67" s="31"/>
      <c r="EEX67" s="76"/>
      <c r="EEY67" s="31"/>
      <c r="EEZ67" s="76"/>
      <c r="EFA67" s="24"/>
      <c r="EFB67" s="76"/>
      <c r="EFC67" s="31"/>
      <c r="EFD67" s="76"/>
      <c r="EFE67" s="31"/>
      <c r="EFF67" s="76"/>
      <c r="EFG67" s="31"/>
      <c r="EFH67" s="76"/>
      <c r="EFI67" s="31"/>
      <c r="EFJ67" s="76"/>
      <c r="EFK67" s="24"/>
      <c r="EFL67" s="76"/>
      <c r="EFM67" s="31"/>
      <c r="EFN67" s="76"/>
      <c r="EFO67" s="31"/>
      <c r="EFP67" s="76"/>
      <c r="EFQ67" s="31"/>
      <c r="EFR67" s="76"/>
      <c r="EFS67" s="24"/>
      <c r="EFT67" s="75"/>
      <c r="EFU67" s="75"/>
      <c r="EFV67" s="75"/>
      <c r="EFW67" s="35"/>
      <c r="EFX67" s="76"/>
      <c r="EFY67" s="35"/>
      <c r="EFZ67" s="76"/>
      <c r="EGA67" s="26"/>
      <c r="EGB67" s="76"/>
      <c r="EGC67" s="26"/>
      <c r="EGD67" s="76"/>
      <c r="EGE67" s="26"/>
      <c r="EGF67" s="76"/>
      <c r="EGG67" s="26"/>
      <c r="EGH67" s="76"/>
      <c r="EGI67" s="26"/>
      <c r="EGJ67" s="76"/>
      <c r="EGK67" s="26"/>
      <c r="EGL67" s="76"/>
      <c r="EGM67" s="26"/>
      <c r="EGN67" s="76"/>
      <c r="EGO67" s="31"/>
      <c r="EGP67" s="76"/>
      <c r="EGQ67" s="31"/>
      <c r="EGR67" s="76"/>
      <c r="EGS67" s="31"/>
      <c r="EGT67" s="76"/>
      <c r="EGU67" s="31"/>
      <c r="EGV67" s="76"/>
      <c r="EGW67" s="31"/>
      <c r="EGX67" s="76"/>
      <c r="EGY67" s="31"/>
      <c r="EGZ67" s="76"/>
      <c r="EHA67" s="31"/>
      <c r="EHB67" s="76"/>
      <c r="EHC67" s="31"/>
      <c r="EHD67" s="76"/>
      <c r="EHE67" s="31"/>
      <c r="EHF67" s="76"/>
      <c r="EHG67" s="31"/>
      <c r="EHH67" s="76"/>
      <c r="EHI67" s="31"/>
      <c r="EHJ67" s="77"/>
      <c r="EHK67" s="31"/>
      <c r="EHL67" s="76"/>
      <c r="EHM67" s="31"/>
      <c r="EHN67" s="76"/>
      <c r="EHO67" s="31"/>
      <c r="EHP67" s="76"/>
      <c r="EHQ67" s="31"/>
      <c r="EHR67" s="76"/>
      <c r="EHS67" s="31"/>
      <c r="EHT67" s="76"/>
      <c r="EHU67" s="31"/>
      <c r="EHV67" s="76"/>
      <c r="EHW67" s="31"/>
      <c r="EHX67" s="76"/>
      <c r="EHY67" s="24"/>
      <c r="EHZ67" s="76"/>
      <c r="EIA67" s="31"/>
      <c r="EIB67" s="76"/>
      <c r="EIC67" s="31"/>
      <c r="EID67" s="76"/>
      <c r="EIE67" s="31"/>
      <c r="EIF67" s="76"/>
      <c r="EIG67" s="31"/>
      <c r="EIH67" s="76"/>
      <c r="EII67" s="24"/>
      <c r="EIJ67" s="76"/>
      <c r="EIK67" s="31"/>
      <c r="EIL67" s="76"/>
      <c r="EIM67" s="31"/>
      <c r="EIN67" s="76"/>
      <c r="EIO67" s="31"/>
      <c r="EIP67" s="76"/>
      <c r="EIQ67" s="24"/>
      <c r="EIR67" s="75"/>
      <c r="EIS67" s="75"/>
      <c r="EIT67" s="75"/>
      <c r="EIU67" s="35"/>
      <c r="EIV67" s="76"/>
      <c r="EIW67" s="35"/>
      <c r="EIX67" s="76"/>
      <c r="EIY67" s="26"/>
      <c r="EIZ67" s="76"/>
      <c r="EJA67" s="26"/>
      <c r="EJB67" s="76"/>
      <c r="EJC67" s="26"/>
      <c r="EJD67" s="76"/>
      <c r="EJE67" s="26"/>
      <c r="EJF67" s="76"/>
      <c r="EJG67" s="26"/>
      <c r="EJH67" s="76"/>
      <c r="EJI67" s="26"/>
      <c r="EJJ67" s="76"/>
      <c r="EJK67" s="26"/>
      <c r="EJL67" s="76"/>
      <c r="EJM67" s="31"/>
      <c r="EJN67" s="76"/>
      <c r="EJO67" s="31"/>
      <c r="EJP67" s="76"/>
      <c r="EJQ67" s="31"/>
      <c r="EJR67" s="76"/>
      <c r="EJS67" s="31"/>
      <c r="EJT67" s="76"/>
      <c r="EJU67" s="31"/>
      <c r="EJV67" s="76"/>
      <c r="EJW67" s="31"/>
      <c r="EJX67" s="76"/>
      <c r="EJY67" s="31"/>
      <c r="EJZ67" s="76"/>
      <c r="EKA67" s="31"/>
      <c r="EKB67" s="76"/>
      <c r="EKC67" s="31"/>
      <c r="EKD67" s="76"/>
      <c r="EKE67" s="31"/>
      <c r="EKF67" s="76"/>
      <c r="EKG67" s="31"/>
      <c r="EKH67" s="77"/>
      <c r="EKI67" s="31"/>
      <c r="EKJ67" s="76"/>
      <c r="EKK67" s="31"/>
      <c r="EKL67" s="76"/>
      <c r="EKM67" s="31"/>
      <c r="EKN67" s="76"/>
      <c r="EKO67" s="31"/>
      <c r="EKP67" s="76"/>
      <c r="EKQ67" s="31"/>
      <c r="EKR67" s="76"/>
      <c r="EKS67" s="31"/>
      <c r="EKT67" s="76"/>
      <c r="EKU67" s="31"/>
      <c r="EKV67" s="76"/>
      <c r="EKW67" s="24"/>
      <c r="EKX67" s="76"/>
      <c r="EKY67" s="31"/>
      <c r="EKZ67" s="76"/>
      <c r="ELA67" s="31"/>
      <c r="ELB67" s="76"/>
      <c r="ELC67" s="31"/>
      <c r="ELD67" s="76"/>
      <c r="ELE67" s="31"/>
      <c r="ELF67" s="76"/>
      <c r="ELG67" s="24"/>
      <c r="ELH67" s="76"/>
      <c r="ELI67" s="31"/>
      <c r="ELJ67" s="76"/>
      <c r="ELK67" s="31"/>
      <c r="ELL67" s="76"/>
      <c r="ELM67" s="31"/>
      <c r="ELN67" s="76"/>
      <c r="ELO67" s="24"/>
      <c r="ELP67" s="75"/>
      <c r="ELQ67" s="75"/>
      <c r="ELR67" s="75"/>
      <c r="ELS67" s="35"/>
      <c r="ELT67" s="76"/>
      <c r="ELU67" s="35"/>
      <c r="ELV67" s="76"/>
      <c r="ELW67" s="26"/>
      <c r="ELX67" s="76"/>
      <c r="ELY67" s="26"/>
      <c r="ELZ67" s="76"/>
      <c r="EMA67" s="26"/>
      <c r="EMB67" s="76"/>
      <c r="EMC67" s="26"/>
      <c r="EMD67" s="76"/>
      <c r="EME67" s="26"/>
      <c r="EMF67" s="76"/>
      <c r="EMG67" s="26"/>
      <c r="EMH67" s="76"/>
      <c r="EMI67" s="26"/>
      <c r="EMJ67" s="76"/>
      <c r="EMK67" s="31"/>
      <c r="EML67" s="76"/>
      <c r="EMM67" s="31"/>
      <c r="EMN67" s="76"/>
      <c r="EMO67" s="31"/>
      <c r="EMP67" s="76"/>
      <c r="EMQ67" s="31"/>
      <c r="EMR67" s="76"/>
      <c r="EMS67" s="31"/>
      <c r="EMT67" s="76"/>
      <c r="EMU67" s="31"/>
      <c r="EMV67" s="76"/>
      <c r="EMW67" s="31"/>
      <c r="EMX67" s="76"/>
      <c r="EMY67" s="31"/>
      <c r="EMZ67" s="76"/>
      <c r="ENA67" s="31"/>
      <c r="ENB67" s="76"/>
      <c r="ENC67" s="31"/>
      <c r="END67" s="76"/>
      <c r="ENE67" s="31"/>
      <c r="ENF67" s="77"/>
      <c r="ENG67" s="31"/>
      <c r="ENH67" s="76"/>
      <c r="ENI67" s="31"/>
      <c r="ENJ67" s="76"/>
      <c r="ENK67" s="31"/>
      <c r="ENL67" s="76"/>
      <c r="ENM67" s="31"/>
      <c r="ENN67" s="76"/>
      <c r="ENO67" s="31"/>
      <c r="ENP67" s="76"/>
      <c r="ENQ67" s="31"/>
      <c r="ENR67" s="76"/>
      <c r="ENS67" s="31"/>
      <c r="ENT67" s="76"/>
      <c r="ENU67" s="24"/>
      <c r="ENV67" s="76"/>
      <c r="ENW67" s="31"/>
      <c r="ENX67" s="76"/>
      <c r="ENY67" s="31"/>
      <c r="ENZ67" s="76"/>
      <c r="EOA67" s="31"/>
      <c r="EOB67" s="76"/>
      <c r="EOC67" s="31"/>
      <c r="EOD67" s="76"/>
      <c r="EOE67" s="24"/>
      <c r="EOF67" s="76"/>
      <c r="EOG67" s="31"/>
      <c r="EOH67" s="76"/>
      <c r="EOI67" s="31"/>
      <c r="EOJ67" s="76"/>
      <c r="EOK67" s="31"/>
      <c r="EOL67" s="76"/>
      <c r="EOM67" s="24"/>
      <c r="EON67" s="75"/>
      <c r="EOO67" s="75"/>
      <c r="EOP67" s="75"/>
      <c r="EOQ67" s="35"/>
      <c r="EOR67" s="76"/>
      <c r="EOS67" s="35"/>
      <c r="EOT67" s="76"/>
      <c r="EOU67" s="26"/>
      <c r="EOV67" s="76"/>
      <c r="EOW67" s="26"/>
      <c r="EOX67" s="76"/>
      <c r="EOY67" s="26"/>
      <c r="EOZ67" s="76"/>
      <c r="EPA67" s="26"/>
      <c r="EPB67" s="76"/>
      <c r="EPC67" s="26"/>
      <c r="EPD67" s="76"/>
      <c r="EPE67" s="26"/>
      <c r="EPF67" s="76"/>
      <c r="EPG67" s="26"/>
      <c r="EPH67" s="76"/>
      <c r="EPI67" s="31"/>
      <c r="EPJ67" s="76"/>
      <c r="EPK67" s="31"/>
      <c r="EPL67" s="76"/>
      <c r="EPM67" s="31"/>
      <c r="EPN67" s="76"/>
      <c r="EPO67" s="31"/>
      <c r="EPP67" s="76"/>
      <c r="EPQ67" s="31"/>
      <c r="EPR67" s="76"/>
      <c r="EPS67" s="31"/>
      <c r="EPT67" s="76"/>
      <c r="EPU67" s="31"/>
      <c r="EPV67" s="76"/>
      <c r="EPW67" s="31"/>
      <c r="EPX67" s="76"/>
      <c r="EPY67" s="31"/>
      <c r="EPZ67" s="76"/>
      <c r="EQA67" s="31"/>
      <c r="EQB67" s="76"/>
      <c r="EQC67" s="31"/>
      <c r="EQD67" s="77"/>
      <c r="EQE67" s="31"/>
      <c r="EQF67" s="76"/>
      <c r="EQG67" s="31"/>
      <c r="EQH67" s="76"/>
      <c r="EQI67" s="31"/>
      <c r="EQJ67" s="76"/>
      <c r="EQK67" s="31"/>
      <c r="EQL67" s="76"/>
      <c r="EQM67" s="31"/>
      <c r="EQN67" s="76"/>
      <c r="EQO67" s="31"/>
      <c r="EQP67" s="76"/>
      <c r="EQQ67" s="31"/>
      <c r="EQR67" s="76"/>
      <c r="EQS67" s="24"/>
      <c r="EQT67" s="76"/>
      <c r="EQU67" s="31"/>
      <c r="EQV67" s="76"/>
      <c r="EQW67" s="31"/>
      <c r="EQX67" s="76"/>
      <c r="EQY67" s="31"/>
      <c r="EQZ67" s="76"/>
      <c r="ERA67" s="31"/>
      <c r="ERB67" s="76"/>
      <c r="ERC67" s="24"/>
      <c r="ERD67" s="76"/>
      <c r="ERE67" s="31"/>
      <c r="ERF67" s="76"/>
      <c r="ERG67" s="31"/>
      <c r="ERH67" s="76"/>
      <c r="ERI67" s="31"/>
      <c r="ERJ67" s="76"/>
      <c r="ERK67" s="24"/>
      <c r="ERL67" s="75"/>
      <c r="ERM67" s="75"/>
      <c r="ERN67" s="75"/>
      <c r="ERO67" s="35"/>
      <c r="ERP67" s="76"/>
      <c r="ERQ67" s="35"/>
      <c r="ERR67" s="76"/>
      <c r="ERS67" s="26"/>
      <c r="ERT67" s="76"/>
      <c r="ERU67" s="26"/>
      <c r="ERV67" s="76"/>
      <c r="ERW67" s="26"/>
      <c r="ERX67" s="76"/>
      <c r="ERY67" s="26"/>
      <c r="ERZ67" s="76"/>
      <c r="ESA67" s="26"/>
      <c r="ESB67" s="76"/>
      <c r="ESC67" s="26"/>
      <c r="ESD67" s="76"/>
      <c r="ESE67" s="26"/>
      <c r="ESF67" s="76"/>
      <c r="ESG67" s="31"/>
      <c r="ESH67" s="76"/>
      <c r="ESI67" s="31"/>
      <c r="ESJ67" s="76"/>
      <c r="ESK67" s="31"/>
      <c r="ESL67" s="76"/>
      <c r="ESM67" s="31"/>
      <c r="ESN67" s="76"/>
      <c r="ESO67" s="31"/>
      <c r="ESP67" s="76"/>
      <c r="ESQ67" s="31"/>
      <c r="ESR67" s="76"/>
      <c r="ESS67" s="31"/>
      <c r="EST67" s="76"/>
      <c r="ESU67" s="31"/>
      <c r="ESV67" s="76"/>
      <c r="ESW67" s="31"/>
      <c r="ESX67" s="76"/>
      <c r="ESY67" s="31"/>
      <c r="ESZ67" s="76"/>
      <c r="ETA67" s="31"/>
      <c r="ETB67" s="77"/>
      <c r="ETC67" s="31"/>
      <c r="ETD67" s="76"/>
      <c r="ETE67" s="31"/>
      <c r="ETF67" s="76"/>
      <c r="ETG67" s="31"/>
      <c r="ETH67" s="76"/>
      <c r="ETI67" s="31"/>
      <c r="ETJ67" s="76"/>
      <c r="ETK67" s="31"/>
      <c r="ETL67" s="76"/>
      <c r="ETM67" s="31"/>
      <c r="ETN67" s="76"/>
      <c r="ETO67" s="31"/>
      <c r="ETP67" s="76"/>
      <c r="ETQ67" s="24"/>
      <c r="ETR67" s="76"/>
      <c r="ETS67" s="31"/>
      <c r="ETT67" s="76"/>
      <c r="ETU67" s="31"/>
      <c r="ETV67" s="76"/>
      <c r="ETW67" s="31"/>
      <c r="ETX67" s="76"/>
      <c r="ETY67" s="31"/>
      <c r="ETZ67" s="76"/>
      <c r="EUA67" s="24"/>
      <c r="EUB67" s="76"/>
      <c r="EUC67" s="31"/>
      <c r="EUD67" s="76"/>
      <c r="EUE67" s="31"/>
      <c r="EUF67" s="76"/>
      <c r="EUG67" s="31"/>
      <c r="EUH67" s="76"/>
      <c r="EUI67" s="24"/>
      <c r="EUJ67" s="75"/>
      <c r="EUK67" s="75"/>
      <c r="EUL67" s="75"/>
      <c r="EUM67" s="35"/>
      <c r="EUN67" s="76"/>
      <c r="EUO67" s="35"/>
      <c r="EUP67" s="76"/>
      <c r="EUQ67" s="26"/>
      <c r="EUR67" s="76"/>
      <c r="EUS67" s="26"/>
      <c r="EUT67" s="76"/>
      <c r="EUU67" s="26"/>
      <c r="EUV67" s="76"/>
      <c r="EUW67" s="26"/>
      <c r="EUX67" s="76"/>
      <c r="EUY67" s="26"/>
      <c r="EUZ67" s="76"/>
      <c r="EVA67" s="26"/>
      <c r="EVB67" s="76"/>
      <c r="EVC67" s="26"/>
      <c r="EVD67" s="76"/>
      <c r="EVE67" s="31"/>
      <c r="EVF67" s="76"/>
      <c r="EVG67" s="31"/>
      <c r="EVH67" s="76"/>
      <c r="EVI67" s="31"/>
      <c r="EVJ67" s="76"/>
      <c r="EVK67" s="31"/>
      <c r="EVL67" s="76"/>
      <c r="EVM67" s="31"/>
      <c r="EVN67" s="76"/>
      <c r="EVO67" s="31"/>
      <c r="EVP67" s="76"/>
      <c r="EVQ67" s="31"/>
      <c r="EVR67" s="76"/>
      <c r="EVS67" s="31"/>
      <c r="EVT67" s="76"/>
      <c r="EVU67" s="31"/>
      <c r="EVV67" s="76"/>
      <c r="EVW67" s="31"/>
      <c r="EVX67" s="76"/>
      <c r="EVY67" s="31"/>
      <c r="EVZ67" s="77"/>
      <c r="EWA67" s="31"/>
      <c r="EWB67" s="76"/>
      <c r="EWC67" s="31"/>
      <c r="EWD67" s="76"/>
      <c r="EWE67" s="31"/>
      <c r="EWF67" s="76"/>
      <c r="EWG67" s="31"/>
      <c r="EWH67" s="76"/>
      <c r="EWI67" s="31"/>
      <c r="EWJ67" s="76"/>
      <c r="EWK67" s="31"/>
      <c r="EWL67" s="76"/>
      <c r="EWM67" s="31"/>
      <c r="EWN67" s="76"/>
      <c r="EWO67" s="24"/>
      <c r="EWP67" s="76"/>
      <c r="EWQ67" s="31"/>
      <c r="EWR67" s="76"/>
      <c r="EWS67" s="31"/>
      <c r="EWT67" s="76"/>
      <c r="EWU67" s="31"/>
      <c r="EWV67" s="76"/>
      <c r="EWW67" s="31"/>
      <c r="EWX67" s="76"/>
      <c r="EWY67" s="24"/>
      <c r="EWZ67" s="76"/>
      <c r="EXA67" s="31"/>
      <c r="EXB67" s="76"/>
      <c r="EXC67" s="31"/>
      <c r="EXD67" s="76"/>
      <c r="EXE67" s="31"/>
      <c r="EXF67" s="76"/>
      <c r="EXG67" s="24"/>
      <c r="EXH67" s="75"/>
      <c r="EXI67" s="75"/>
      <c r="EXJ67" s="75"/>
      <c r="EXK67" s="35"/>
      <c r="EXL67" s="76"/>
      <c r="EXM67" s="35"/>
      <c r="EXN67" s="76"/>
      <c r="EXO67" s="26"/>
      <c r="EXP67" s="76"/>
      <c r="EXQ67" s="26"/>
      <c r="EXR67" s="76"/>
      <c r="EXS67" s="26"/>
      <c r="EXT67" s="76"/>
      <c r="EXU67" s="26"/>
      <c r="EXV67" s="76"/>
      <c r="EXW67" s="26"/>
      <c r="EXX67" s="76"/>
      <c r="EXY67" s="26"/>
      <c r="EXZ67" s="76"/>
      <c r="EYA67" s="26"/>
      <c r="EYB67" s="76"/>
      <c r="EYC67" s="31"/>
      <c r="EYD67" s="76"/>
      <c r="EYE67" s="31"/>
      <c r="EYF67" s="76"/>
      <c r="EYG67" s="31"/>
      <c r="EYH67" s="76"/>
      <c r="EYI67" s="31"/>
      <c r="EYJ67" s="76"/>
      <c r="EYK67" s="31"/>
      <c r="EYL67" s="76"/>
      <c r="EYM67" s="31"/>
      <c r="EYN67" s="76"/>
      <c r="EYO67" s="31"/>
      <c r="EYP67" s="76"/>
      <c r="EYQ67" s="31"/>
      <c r="EYR67" s="76"/>
      <c r="EYS67" s="31"/>
      <c r="EYT67" s="76"/>
      <c r="EYU67" s="31"/>
      <c r="EYV67" s="76"/>
      <c r="EYW67" s="31"/>
      <c r="EYX67" s="77"/>
      <c r="EYY67" s="31"/>
      <c r="EYZ67" s="76"/>
      <c r="EZA67" s="31"/>
      <c r="EZB67" s="76"/>
      <c r="EZC67" s="31"/>
      <c r="EZD67" s="76"/>
      <c r="EZE67" s="31"/>
      <c r="EZF67" s="76"/>
      <c r="EZG67" s="31"/>
      <c r="EZH67" s="76"/>
      <c r="EZI67" s="31"/>
      <c r="EZJ67" s="76"/>
      <c r="EZK67" s="31"/>
      <c r="EZL67" s="76"/>
      <c r="EZM67" s="24"/>
      <c r="EZN67" s="76"/>
      <c r="EZO67" s="31"/>
      <c r="EZP67" s="76"/>
      <c r="EZQ67" s="31"/>
      <c r="EZR67" s="76"/>
      <c r="EZS67" s="31"/>
      <c r="EZT67" s="76"/>
      <c r="EZU67" s="31"/>
      <c r="EZV67" s="76"/>
      <c r="EZW67" s="24"/>
      <c r="EZX67" s="76"/>
      <c r="EZY67" s="31"/>
      <c r="EZZ67" s="76"/>
      <c r="FAA67" s="31"/>
      <c r="FAB67" s="76"/>
      <c r="FAC67" s="31"/>
      <c r="FAD67" s="76"/>
      <c r="FAE67" s="24"/>
      <c r="FAF67" s="75"/>
      <c r="FAG67" s="75"/>
      <c r="FAH67" s="75"/>
      <c r="FAI67" s="35"/>
      <c r="FAJ67" s="76"/>
      <c r="FAK67" s="35"/>
      <c r="FAL67" s="76"/>
      <c r="FAM67" s="26"/>
      <c r="FAN67" s="76"/>
      <c r="FAO67" s="26"/>
      <c r="FAP67" s="76"/>
      <c r="FAQ67" s="26"/>
      <c r="FAR67" s="76"/>
      <c r="FAS67" s="26"/>
      <c r="FAT67" s="76"/>
      <c r="FAU67" s="26"/>
      <c r="FAV67" s="76"/>
      <c r="FAW67" s="26"/>
      <c r="FAX67" s="76"/>
      <c r="FAY67" s="26"/>
      <c r="FAZ67" s="76"/>
      <c r="FBA67" s="31"/>
      <c r="FBB67" s="76"/>
      <c r="FBC67" s="31"/>
      <c r="FBD67" s="76"/>
      <c r="FBE67" s="31"/>
      <c r="FBF67" s="76"/>
      <c r="FBG67" s="31"/>
      <c r="FBH67" s="76"/>
      <c r="FBI67" s="31"/>
      <c r="FBJ67" s="76"/>
      <c r="FBK67" s="31"/>
      <c r="FBL67" s="76"/>
      <c r="FBM67" s="31"/>
      <c r="FBN67" s="76"/>
      <c r="FBO67" s="31"/>
      <c r="FBP67" s="76"/>
      <c r="FBQ67" s="31"/>
      <c r="FBR67" s="76"/>
      <c r="FBS67" s="31"/>
      <c r="FBT67" s="76"/>
      <c r="FBU67" s="31"/>
      <c r="FBV67" s="77"/>
      <c r="FBW67" s="31"/>
      <c r="FBX67" s="76"/>
      <c r="FBY67" s="31"/>
      <c r="FBZ67" s="76"/>
      <c r="FCA67" s="31"/>
      <c r="FCB67" s="76"/>
      <c r="FCC67" s="31"/>
      <c r="FCD67" s="76"/>
      <c r="FCE67" s="31"/>
      <c r="FCF67" s="76"/>
      <c r="FCG67" s="31"/>
      <c r="FCH67" s="76"/>
      <c r="FCI67" s="31"/>
      <c r="FCJ67" s="76"/>
      <c r="FCK67" s="24"/>
      <c r="FCL67" s="76"/>
      <c r="FCM67" s="31"/>
      <c r="FCN67" s="76"/>
      <c r="FCO67" s="31"/>
      <c r="FCP67" s="76"/>
      <c r="FCQ67" s="31"/>
      <c r="FCR67" s="76"/>
      <c r="FCS67" s="31"/>
      <c r="FCT67" s="76"/>
      <c r="FCU67" s="24"/>
      <c r="FCV67" s="76"/>
      <c r="FCW67" s="31"/>
      <c r="FCX67" s="76"/>
      <c r="FCY67" s="31"/>
      <c r="FCZ67" s="76"/>
      <c r="FDA67" s="31"/>
      <c r="FDB67" s="76"/>
      <c r="FDC67" s="24"/>
      <c r="FDD67" s="75"/>
      <c r="FDE67" s="75"/>
      <c r="FDF67" s="75"/>
      <c r="FDG67" s="35"/>
      <c r="FDH67" s="76"/>
      <c r="FDI67" s="35"/>
      <c r="FDJ67" s="76"/>
      <c r="FDK67" s="26"/>
      <c r="FDL67" s="76"/>
      <c r="FDM67" s="26"/>
      <c r="FDN67" s="76"/>
      <c r="FDO67" s="26"/>
      <c r="FDP67" s="76"/>
      <c r="FDQ67" s="26"/>
      <c r="FDR67" s="76"/>
      <c r="FDS67" s="26"/>
      <c r="FDT67" s="76"/>
      <c r="FDU67" s="26"/>
      <c r="FDV67" s="76"/>
      <c r="FDW67" s="26"/>
      <c r="FDX67" s="76"/>
      <c r="FDY67" s="31"/>
      <c r="FDZ67" s="76"/>
      <c r="FEA67" s="31"/>
      <c r="FEB67" s="76"/>
      <c r="FEC67" s="31"/>
      <c r="FED67" s="76"/>
      <c r="FEE67" s="31"/>
      <c r="FEF67" s="76"/>
      <c r="FEG67" s="31"/>
      <c r="FEH67" s="76"/>
      <c r="FEI67" s="31"/>
      <c r="FEJ67" s="76"/>
      <c r="FEK67" s="31"/>
      <c r="FEL67" s="76"/>
      <c r="FEM67" s="31"/>
      <c r="FEN67" s="76"/>
      <c r="FEO67" s="31"/>
      <c r="FEP67" s="76"/>
      <c r="FEQ67" s="31"/>
      <c r="FER67" s="76"/>
      <c r="FES67" s="31"/>
      <c r="FET67" s="77"/>
      <c r="FEU67" s="31"/>
      <c r="FEV67" s="76"/>
      <c r="FEW67" s="31"/>
      <c r="FEX67" s="76"/>
      <c r="FEY67" s="31"/>
      <c r="FEZ67" s="76"/>
      <c r="FFA67" s="31"/>
      <c r="FFB67" s="76"/>
      <c r="FFC67" s="31"/>
      <c r="FFD67" s="76"/>
      <c r="FFE67" s="31"/>
      <c r="FFF67" s="76"/>
      <c r="FFG67" s="31"/>
      <c r="FFH67" s="76"/>
      <c r="FFI67" s="24"/>
      <c r="FFJ67" s="76"/>
      <c r="FFK67" s="31"/>
      <c r="FFL67" s="76"/>
      <c r="FFM67" s="31"/>
      <c r="FFN67" s="76"/>
      <c r="FFO67" s="31"/>
      <c r="FFP67" s="76"/>
      <c r="FFQ67" s="31"/>
      <c r="FFR67" s="76"/>
      <c r="FFS67" s="24"/>
      <c r="FFT67" s="76"/>
      <c r="FFU67" s="31"/>
      <c r="FFV67" s="76"/>
      <c r="FFW67" s="31"/>
      <c r="FFX67" s="76"/>
      <c r="FFY67" s="31"/>
      <c r="FFZ67" s="76"/>
      <c r="FGA67" s="24"/>
      <c r="FGB67" s="75"/>
      <c r="FGC67" s="75"/>
      <c r="FGD67" s="75"/>
      <c r="FGE67" s="35"/>
      <c r="FGF67" s="76"/>
      <c r="FGG67" s="35"/>
      <c r="FGH67" s="76"/>
      <c r="FGI67" s="26"/>
      <c r="FGJ67" s="76"/>
      <c r="FGK67" s="26"/>
      <c r="FGL67" s="76"/>
      <c r="FGM67" s="26"/>
      <c r="FGN67" s="76"/>
      <c r="FGO67" s="26"/>
      <c r="FGP67" s="76"/>
      <c r="FGQ67" s="26"/>
      <c r="FGR67" s="76"/>
      <c r="FGS67" s="26"/>
      <c r="FGT67" s="76"/>
      <c r="FGU67" s="26"/>
      <c r="FGV67" s="76"/>
      <c r="FGW67" s="31"/>
      <c r="FGX67" s="76"/>
      <c r="FGY67" s="31"/>
      <c r="FGZ67" s="76"/>
      <c r="FHA67" s="31"/>
      <c r="FHB67" s="76"/>
      <c r="FHC67" s="31"/>
      <c r="FHD67" s="76"/>
      <c r="FHE67" s="31"/>
      <c r="FHF67" s="76"/>
      <c r="FHG67" s="31"/>
      <c r="FHH67" s="76"/>
      <c r="FHI67" s="31"/>
      <c r="FHJ67" s="76"/>
      <c r="FHK67" s="31"/>
      <c r="FHL67" s="76"/>
      <c r="FHM67" s="31"/>
      <c r="FHN67" s="76"/>
      <c r="FHO67" s="31"/>
      <c r="FHP67" s="76"/>
      <c r="FHQ67" s="31"/>
      <c r="FHR67" s="77"/>
      <c r="FHS67" s="31"/>
      <c r="FHT67" s="76"/>
      <c r="FHU67" s="31"/>
      <c r="FHV67" s="76"/>
      <c r="FHW67" s="31"/>
      <c r="FHX67" s="76"/>
      <c r="FHY67" s="31"/>
      <c r="FHZ67" s="76"/>
      <c r="FIA67" s="31"/>
      <c r="FIB67" s="76"/>
      <c r="FIC67" s="31"/>
      <c r="FID67" s="76"/>
      <c r="FIE67" s="31"/>
      <c r="FIF67" s="76"/>
      <c r="FIG67" s="24"/>
      <c r="FIH67" s="76"/>
      <c r="FII67" s="31"/>
      <c r="FIJ67" s="76"/>
      <c r="FIK67" s="31"/>
      <c r="FIL67" s="76"/>
      <c r="FIM67" s="31"/>
      <c r="FIN67" s="76"/>
      <c r="FIO67" s="31"/>
      <c r="FIP67" s="76"/>
      <c r="FIQ67" s="24"/>
      <c r="FIR67" s="76"/>
      <c r="FIS67" s="31"/>
      <c r="FIT67" s="76"/>
      <c r="FIU67" s="31"/>
      <c r="FIV67" s="76"/>
      <c r="FIW67" s="31"/>
      <c r="FIX67" s="76"/>
      <c r="FIY67" s="24"/>
      <c r="FIZ67" s="75"/>
      <c r="FJA67" s="75"/>
      <c r="FJB67" s="75"/>
      <c r="FJC67" s="35"/>
      <c r="FJD67" s="76"/>
      <c r="FJE67" s="35"/>
      <c r="FJF67" s="76"/>
      <c r="FJG67" s="26"/>
      <c r="FJH67" s="76"/>
      <c r="FJI67" s="26"/>
      <c r="FJJ67" s="76"/>
      <c r="FJK67" s="26"/>
      <c r="FJL67" s="76"/>
      <c r="FJM67" s="26"/>
      <c r="FJN67" s="76"/>
      <c r="FJO67" s="26"/>
      <c r="FJP67" s="76"/>
      <c r="FJQ67" s="26"/>
      <c r="FJR67" s="76"/>
      <c r="FJS67" s="26"/>
      <c r="FJT67" s="76"/>
      <c r="FJU67" s="31"/>
      <c r="FJV67" s="76"/>
      <c r="FJW67" s="31"/>
      <c r="FJX67" s="76"/>
      <c r="FJY67" s="31"/>
      <c r="FJZ67" s="76"/>
      <c r="FKA67" s="31"/>
      <c r="FKB67" s="76"/>
      <c r="FKC67" s="31"/>
      <c r="FKD67" s="76"/>
      <c r="FKE67" s="31"/>
      <c r="FKF67" s="76"/>
      <c r="FKG67" s="31"/>
      <c r="FKH67" s="76"/>
      <c r="FKI67" s="31"/>
      <c r="FKJ67" s="76"/>
      <c r="FKK67" s="31"/>
      <c r="FKL67" s="76"/>
      <c r="FKM67" s="31"/>
      <c r="FKN67" s="76"/>
      <c r="FKO67" s="31"/>
      <c r="FKP67" s="77"/>
      <c r="FKQ67" s="31"/>
      <c r="FKR67" s="76"/>
      <c r="FKS67" s="31"/>
      <c r="FKT67" s="76"/>
      <c r="FKU67" s="31"/>
      <c r="FKV67" s="76"/>
      <c r="FKW67" s="31"/>
      <c r="FKX67" s="76"/>
      <c r="FKY67" s="31"/>
      <c r="FKZ67" s="76"/>
      <c r="FLA67" s="31"/>
      <c r="FLB67" s="76"/>
      <c r="FLC67" s="31"/>
      <c r="FLD67" s="76"/>
      <c r="FLE67" s="24"/>
      <c r="FLF67" s="76"/>
      <c r="FLG67" s="31"/>
      <c r="FLH67" s="76"/>
      <c r="FLI67" s="31"/>
      <c r="FLJ67" s="76"/>
      <c r="FLK67" s="31"/>
      <c r="FLL67" s="76"/>
      <c r="FLM67" s="31"/>
      <c r="FLN67" s="76"/>
      <c r="FLO67" s="24"/>
      <c r="FLP67" s="76"/>
      <c r="FLQ67" s="31"/>
      <c r="FLR67" s="76"/>
      <c r="FLS67" s="31"/>
      <c r="FLT67" s="76"/>
      <c r="FLU67" s="31"/>
      <c r="FLV67" s="76"/>
      <c r="FLW67" s="24"/>
      <c r="FLX67" s="75"/>
      <c r="FLY67" s="75"/>
      <c r="FLZ67" s="75"/>
      <c r="FMA67" s="35"/>
      <c r="FMB67" s="76"/>
      <c r="FMC67" s="35"/>
      <c r="FMD67" s="76"/>
      <c r="FME67" s="26"/>
      <c r="FMF67" s="76"/>
      <c r="FMG67" s="26"/>
      <c r="FMH67" s="76"/>
      <c r="FMI67" s="26"/>
      <c r="FMJ67" s="76"/>
      <c r="FMK67" s="26"/>
      <c r="FML67" s="76"/>
      <c r="FMM67" s="26"/>
      <c r="FMN67" s="76"/>
      <c r="FMO67" s="26"/>
      <c r="FMP67" s="76"/>
      <c r="FMQ67" s="26"/>
      <c r="FMR67" s="76"/>
      <c r="FMS67" s="31"/>
      <c r="FMT67" s="76"/>
      <c r="FMU67" s="31"/>
      <c r="FMV67" s="76"/>
      <c r="FMW67" s="31"/>
      <c r="FMX67" s="76"/>
      <c r="FMY67" s="31"/>
      <c r="FMZ67" s="76"/>
      <c r="FNA67" s="31"/>
      <c r="FNB67" s="76"/>
      <c r="FNC67" s="31"/>
      <c r="FND67" s="76"/>
      <c r="FNE67" s="31"/>
      <c r="FNF67" s="76"/>
      <c r="FNG67" s="31"/>
      <c r="FNH67" s="76"/>
      <c r="FNI67" s="31"/>
      <c r="FNJ67" s="76"/>
      <c r="FNK67" s="31"/>
      <c r="FNL67" s="76"/>
      <c r="FNM67" s="31"/>
      <c r="FNN67" s="77"/>
      <c r="FNO67" s="31"/>
      <c r="FNP67" s="76"/>
      <c r="FNQ67" s="31"/>
      <c r="FNR67" s="76"/>
      <c r="FNS67" s="31"/>
      <c r="FNT67" s="76"/>
      <c r="FNU67" s="31"/>
      <c r="FNV67" s="76"/>
      <c r="FNW67" s="31"/>
      <c r="FNX67" s="76"/>
      <c r="FNY67" s="31"/>
      <c r="FNZ67" s="76"/>
      <c r="FOA67" s="31"/>
      <c r="FOB67" s="76"/>
      <c r="FOC67" s="24"/>
      <c r="FOD67" s="76"/>
      <c r="FOE67" s="31"/>
      <c r="FOF67" s="76"/>
      <c r="FOG67" s="31"/>
      <c r="FOH67" s="76"/>
      <c r="FOI67" s="31"/>
      <c r="FOJ67" s="76"/>
      <c r="FOK67" s="31"/>
      <c r="FOL67" s="76"/>
      <c r="FOM67" s="24"/>
      <c r="FON67" s="76"/>
      <c r="FOO67" s="31"/>
      <c r="FOP67" s="76"/>
      <c r="FOQ67" s="31"/>
      <c r="FOR67" s="76"/>
      <c r="FOS67" s="31"/>
      <c r="FOT67" s="76"/>
      <c r="FOU67" s="24"/>
      <c r="FOV67" s="75"/>
      <c r="FOW67" s="75"/>
      <c r="FOX67" s="75"/>
      <c r="FOY67" s="35"/>
      <c r="FOZ67" s="76"/>
      <c r="FPA67" s="35"/>
      <c r="FPB67" s="76"/>
      <c r="FPC67" s="26"/>
      <c r="FPD67" s="76"/>
      <c r="FPE67" s="26"/>
      <c r="FPF67" s="76"/>
      <c r="FPG67" s="26"/>
      <c r="FPH67" s="76"/>
      <c r="FPI67" s="26"/>
      <c r="FPJ67" s="76"/>
      <c r="FPK67" s="26"/>
      <c r="FPL67" s="76"/>
      <c r="FPM67" s="26"/>
      <c r="FPN67" s="76"/>
      <c r="FPO67" s="26"/>
      <c r="FPP67" s="76"/>
      <c r="FPQ67" s="31"/>
      <c r="FPR67" s="76"/>
      <c r="FPS67" s="31"/>
      <c r="FPT67" s="76"/>
      <c r="FPU67" s="31"/>
      <c r="FPV67" s="76"/>
      <c r="FPW67" s="31"/>
      <c r="FPX67" s="76"/>
      <c r="FPY67" s="31"/>
      <c r="FPZ67" s="76"/>
      <c r="FQA67" s="31"/>
      <c r="FQB67" s="76"/>
      <c r="FQC67" s="31"/>
      <c r="FQD67" s="76"/>
      <c r="FQE67" s="31"/>
      <c r="FQF67" s="76"/>
      <c r="FQG67" s="31"/>
      <c r="FQH67" s="76"/>
      <c r="FQI67" s="31"/>
      <c r="FQJ67" s="76"/>
      <c r="FQK67" s="31"/>
      <c r="FQL67" s="77"/>
      <c r="FQM67" s="31"/>
      <c r="FQN67" s="76"/>
      <c r="FQO67" s="31"/>
      <c r="FQP67" s="76"/>
      <c r="FQQ67" s="31"/>
      <c r="FQR67" s="76"/>
      <c r="FQS67" s="31"/>
      <c r="FQT67" s="76"/>
      <c r="FQU67" s="31"/>
      <c r="FQV67" s="76"/>
      <c r="FQW67" s="31"/>
      <c r="FQX67" s="76"/>
      <c r="FQY67" s="31"/>
      <c r="FQZ67" s="76"/>
      <c r="FRA67" s="24"/>
      <c r="FRB67" s="76"/>
      <c r="FRC67" s="31"/>
      <c r="FRD67" s="76"/>
      <c r="FRE67" s="31"/>
      <c r="FRF67" s="76"/>
      <c r="FRG67" s="31"/>
      <c r="FRH67" s="76"/>
      <c r="FRI67" s="31"/>
      <c r="FRJ67" s="76"/>
      <c r="FRK67" s="24"/>
      <c r="FRL67" s="76"/>
      <c r="FRM67" s="31"/>
      <c r="FRN67" s="76"/>
      <c r="FRO67" s="31"/>
      <c r="FRP67" s="76"/>
      <c r="FRQ67" s="31"/>
      <c r="FRR67" s="76"/>
      <c r="FRS67" s="24"/>
      <c r="FRT67" s="75"/>
      <c r="FRU67" s="75"/>
      <c r="FRV67" s="75"/>
      <c r="FRW67" s="35"/>
      <c r="FRX67" s="76"/>
      <c r="FRY67" s="35"/>
      <c r="FRZ67" s="76"/>
      <c r="FSA67" s="26"/>
      <c r="FSB67" s="76"/>
      <c r="FSC67" s="26"/>
      <c r="FSD67" s="76"/>
      <c r="FSE67" s="26"/>
      <c r="FSF67" s="76"/>
      <c r="FSG67" s="26"/>
      <c r="FSH67" s="76"/>
      <c r="FSI67" s="26"/>
      <c r="FSJ67" s="76"/>
      <c r="FSK67" s="26"/>
      <c r="FSL67" s="76"/>
      <c r="FSM67" s="26"/>
      <c r="FSN67" s="76"/>
      <c r="FSO67" s="31"/>
      <c r="FSP67" s="76"/>
      <c r="FSQ67" s="31"/>
      <c r="FSR67" s="76"/>
      <c r="FSS67" s="31"/>
      <c r="FST67" s="76"/>
      <c r="FSU67" s="31"/>
      <c r="FSV67" s="76"/>
      <c r="FSW67" s="31"/>
      <c r="FSX67" s="76"/>
      <c r="FSY67" s="31"/>
      <c r="FSZ67" s="76"/>
      <c r="FTA67" s="31"/>
      <c r="FTB67" s="76"/>
      <c r="FTC67" s="31"/>
      <c r="FTD67" s="76"/>
      <c r="FTE67" s="31"/>
      <c r="FTF67" s="76"/>
      <c r="FTG67" s="31"/>
      <c r="FTH67" s="76"/>
      <c r="FTI67" s="31"/>
      <c r="FTJ67" s="77"/>
      <c r="FTK67" s="31"/>
      <c r="FTL67" s="76"/>
      <c r="FTM67" s="31"/>
      <c r="FTN67" s="76"/>
      <c r="FTO67" s="31"/>
      <c r="FTP67" s="76"/>
      <c r="FTQ67" s="31"/>
      <c r="FTR67" s="76"/>
      <c r="FTS67" s="31"/>
      <c r="FTT67" s="76"/>
      <c r="FTU67" s="31"/>
      <c r="FTV67" s="76"/>
      <c r="FTW67" s="31"/>
      <c r="FTX67" s="76"/>
      <c r="FTY67" s="24"/>
      <c r="FTZ67" s="76"/>
      <c r="FUA67" s="31"/>
      <c r="FUB67" s="76"/>
      <c r="FUC67" s="31"/>
      <c r="FUD67" s="76"/>
      <c r="FUE67" s="31"/>
      <c r="FUF67" s="76"/>
      <c r="FUG67" s="31"/>
      <c r="FUH67" s="76"/>
      <c r="FUI67" s="24"/>
      <c r="FUJ67" s="76"/>
      <c r="FUK67" s="31"/>
      <c r="FUL67" s="76"/>
      <c r="FUM67" s="31"/>
      <c r="FUN67" s="76"/>
      <c r="FUO67" s="31"/>
      <c r="FUP67" s="76"/>
      <c r="FUQ67" s="24"/>
      <c r="FUR67" s="75"/>
      <c r="FUS67" s="75"/>
      <c r="FUT67" s="75"/>
      <c r="FUU67" s="35"/>
      <c r="FUV67" s="76"/>
      <c r="FUW67" s="35"/>
      <c r="FUX67" s="76"/>
      <c r="FUY67" s="26"/>
      <c r="FUZ67" s="76"/>
      <c r="FVA67" s="26"/>
      <c r="FVB67" s="76"/>
      <c r="FVC67" s="26"/>
      <c r="FVD67" s="76"/>
      <c r="FVE67" s="26"/>
      <c r="FVF67" s="76"/>
      <c r="FVG67" s="26"/>
      <c r="FVH67" s="76"/>
      <c r="FVI67" s="26"/>
      <c r="FVJ67" s="76"/>
      <c r="FVK67" s="26"/>
      <c r="FVL67" s="76"/>
      <c r="FVM67" s="31"/>
      <c r="FVN67" s="76"/>
      <c r="FVO67" s="31"/>
      <c r="FVP67" s="76"/>
      <c r="FVQ67" s="31"/>
      <c r="FVR67" s="76"/>
      <c r="FVS67" s="31"/>
      <c r="FVT67" s="76"/>
      <c r="FVU67" s="31"/>
      <c r="FVV67" s="76"/>
      <c r="FVW67" s="31"/>
      <c r="FVX67" s="76"/>
      <c r="FVY67" s="31"/>
      <c r="FVZ67" s="76"/>
      <c r="FWA67" s="31"/>
      <c r="FWB67" s="76"/>
      <c r="FWC67" s="31"/>
      <c r="FWD67" s="76"/>
      <c r="FWE67" s="31"/>
      <c r="FWF67" s="76"/>
      <c r="FWG67" s="31"/>
      <c r="FWH67" s="77"/>
      <c r="FWI67" s="31"/>
      <c r="FWJ67" s="76"/>
      <c r="FWK67" s="31"/>
      <c r="FWL67" s="76"/>
      <c r="FWM67" s="31"/>
      <c r="FWN67" s="76"/>
      <c r="FWO67" s="31"/>
      <c r="FWP67" s="76"/>
      <c r="FWQ67" s="31"/>
      <c r="FWR67" s="76"/>
      <c r="FWS67" s="31"/>
      <c r="FWT67" s="76"/>
      <c r="FWU67" s="31"/>
      <c r="FWV67" s="76"/>
      <c r="FWW67" s="24"/>
      <c r="FWX67" s="76"/>
      <c r="FWY67" s="31"/>
      <c r="FWZ67" s="76"/>
      <c r="FXA67" s="31"/>
      <c r="FXB67" s="76"/>
      <c r="FXC67" s="31"/>
      <c r="FXD67" s="76"/>
      <c r="FXE67" s="31"/>
      <c r="FXF67" s="76"/>
      <c r="FXG67" s="24"/>
      <c r="FXH67" s="76"/>
      <c r="FXI67" s="31"/>
      <c r="FXJ67" s="76"/>
      <c r="FXK67" s="31"/>
      <c r="FXL67" s="76"/>
      <c r="FXM67" s="31"/>
      <c r="FXN67" s="76"/>
      <c r="FXO67" s="24"/>
      <c r="FXP67" s="75"/>
      <c r="FXQ67" s="75"/>
      <c r="FXR67" s="75"/>
      <c r="FXS67" s="35"/>
      <c r="FXT67" s="76"/>
      <c r="FXU67" s="35"/>
      <c r="FXV67" s="76"/>
      <c r="FXW67" s="26"/>
      <c r="FXX67" s="76"/>
      <c r="FXY67" s="26"/>
      <c r="FXZ67" s="76"/>
      <c r="FYA67" s="26"/>
      <c r="FYB67" s="76"/>
      <c r="FYC67" s="26"/>
      <c r="FYD67" s="76"/>
      <c r="FYE67" s="26"/>
      <c r="FYF67" s="76"/>
      <c r="FYG67" s="26"/>
      <c r="FYH67" s="76"/>
      <c r="FYI67" s="26"/>
      <c r="FYJ67" s="76"/>
      <c r="FYK67" s="31"/>
      <c r="FYL67" s="76"/>
      <c r="FYM67" s="31"/>
      <c r="FYN67" s="76"/>
      <c r="FYO67" s="31"/>
      <c r="FYP67" s="76"/>
      <c r="FYQ67" s="31"/>
      <c r="FYR67" s="76"/>
      <c r="FYS67" s="31"/>
      <c r="FYT67" s="76"/>
      <c r="FYU67" s="31"/>
      <c r="FYV67" s="76"/>
      <c r="FYW67" s="31"/>
      <c r="FYX67" s="76"/>
      <c r="FYY67" s="31"/>
      <c r="FYZ67" s="76"/>
      <c r="FZA67" s="31"/>
      <c r="FZB67" s="76"/>
      <c r="FZC67" s="31"/>
      <c r="FZD67" s="76"/>
      <c r="FZE67" s="31"/>
      <c r="FZF67" s="77"/>
      <c r="FZG67" s="31"/>
      <c r="FZH67" s="76"/>
      <c r="FZI67" s="31"/>
      <c r="FZJ67" s="76"/>
      <c r="FZK67" s="31"/>
      <c r="FZL67" s="76"/>
      <c r="FZM67" s="31"/>
      <c r="FZN67" s="76"/>
      <c r="FZO67" s="31"/>
      <c r="FZP67" s="76"/>
      <c r="FZQ67" s="31"/>
      <c r="FZR67" s="76"/>
      <c r="FZS67" s="31"/>
      <c r="FZT67" s="76"/>
      <c r="FZU67" s="24"/>
      <c r="FZV67" s="76"/>
      <c r="FZW67" s="31"/>
      <c r="FZX67" s="76"/>
      <c r="FZY67" s="31"/>
      <c r="FZZ67" s="76"/>
      <c r="GAA67" s="31"/>
      <c r="GAB67" s="76"/>
      <c r="GAC67" s="31"/>
      <c r="GAD67" s="76"/>
      <c r="GAE67" s="24"/>
      <c r="GAF67" s="76"/>
      <c r="GAG67" s="31"/>
      <c r="GAH67" s="76"/>
      <c r="GAI67" s="31"/>
      <c r="GAJ67" s="76"/>
      <c r="GAK67" s="31"/>
      <c r="GAL67" s="76"/>
      <c r="GAM67" s="24"/>
      <c r="GAN67" s="75"/>
      <c r="GAO67" s="75"/>
      <c r="GAP67" s="75"/>
      <c r="GAQ67" s="35"/>
      <c r="GAR67" s="76"/>
      <c r="GAS67" s="35"/>
      <c r="GAT67" s="76"/>
      <c r="GAU67" s="26"/>
      <c r="GAV67" s="76"/>
      <c r="GAW67" s="26"/>
      <c r="GAX67" s="76"/>
      <c r="GAY67" s="26"/>
      <c r="GAZ67" s="76"/>
      <c r="GBA67" s="26"/>
      <c r="GBB67" s="76"/>
      <c r="GBC67" s="26"/>
      <c r="GBD67" s="76"/>
      <c r="GBE67" s="26"/>
      <c r="GBF67" s="76"/>
      <c r="GBG67" s="26"/>
      <c r="GBH67" s="76"/>
      <c r="GBI67" s="31"/>
      <c r="GBJ67" s="76"/>
      <c r="GBK67" s="31"/>
      <c r="GBL67" s="76"/>
      <c r="GBM67" s="31"/>
      <c r="GBN67" s="76"/>
      <c r="GBO67" s="31"/>
      <c r="GBP67" s="76"/>
      <c r="GBQ67" s="31"/>
      <c r="GBR67" s="76"/>
      <c r="GBS67" s="31"/>
      <c r="GBT67" s="76"/>
      <c r="GBU67" s="31"/>
      <c r="GBV67" s="76"/>
      <c r="GBW67" s="31"/>
      <c r="GBX67" s="76"/>
      <c r="GBY67" s="31"/>
      <c r="GBZ67" s="76"/>
      <c r="GCA67" s="31"/>
      <c r="GCB67" s="76"/>
      <c r="GCC67" s="31"/>
      <c r="GCD67" s="77"/>
      <c r="GCE67" s="31"/>
      <c r="GCF67" s="76"/>
      <c r="GCG67" s="31"/>
      <c r="GCH67" s="76"/>
      <c r="GCI67" s="31"/>
      <c r="GCJ67" s="76"/>
      <c r="GCK67" s="31"/>
      <c r="GCL67" s="76"/>
      <c r="GCM67" s="31"/>
      <c r="GCN67" s="76"/>
      <c r="GCO67" s="31"/>
      <c r="GCP67" s="76"/>
      <c r="GCQ67" s="31"/>
      <c r="GCR67" s="76"/>
      <c r="GCS67" s="24"/>
      <c r="GCT67" s="76"/>
      <c r="GCU67" s="31"/>
      <c r="GCV67" s="76"/>
      <c r="GCW67" s="31"/>
      <c r="GCX67" s="76"/>
      <c r="GCY67" s="31"/>
      <c r="GCZ67" s="76"/>
      <c r="GDA67" s="31"/>
      <c r="GDB67" s="76"/>
      <c r="GDC67" s="24"/>
      <c r="GDD67" s="76"/>
      <c r="GDE67" s="31"/>
      <c r="GDF67" s="76"/>
      <c r="GDG67" s="31"/>
      <c r="GDH67" s="76"/>
      <c r="GDI67" s="31"/>
      <c r="GDJ67" s="76"/>
      <c r="GDK67" s="24"/>
      <c r="GDL67" s="75"/>
      <c r="GDM67" s="75"/>
      <c r="GDN67" s="75"/>
      <c r="GDO67" s="35"/>
      <c r="GDP67" s="76"/>
      <c r="GDQ67" s="35"/>
      <c r="GDR67" s="76"/>
      <c r="GDS67" s="26"/>
      <c r="GDT67" s="76"/>
      <c r="GDU67" s="26"/>
      <c r="GDV67" s="76"/>
      <c r="GDW67" s="26"/>
      <c r="GDX67" s="76"/>
      <c r="GDY67" s="26"/>
      <c r="GDZ67" s="76"/>
      <c r="GEA67" s="26"/>
      <c r="GEB67" s="76"/>
      <c r="GEC67" s="26"/>
      <c r="GED67" s="76"/>
      <c r="GEE67" s="26"/>
      <c r="GEF67" s="76"/>
      <c r="GEG67" s="31"/>
      <c r="GEH67" s="76"/>
      <c r="GEI67" s="31"/>
      <c r="GEJ67" s="76"/>
      <c r="GEK67" s="31"/>
      <c r="GEL67" s="76"/>
      <c r="GEM67" s="31"/>
      <c r="GEN67" s="76"/>
      <c r="GEO67" s="31"/>
      <c r="GEP67" s="76"/>
      <c r="GEQ67" s="31"/>
      <c r="GER67" s="76"/>
      <c r="GES67" s="31"/>
      <c r="GET67" s="76"/>
      <c r="GEU67" s="31"/>
      <c r="GEV67" s="76"/>
      <c r="GEW67" s="31"/>
      <c r="GEX67" s="76"/>
      <c r="GEY67" s="31"/>
      <c r="GEZ67" s="76"/>
      <c r="GFA67" s="31"/>
      <c r="GFB67" s="77"/>
      <c r="GFC67" s="31"/>
      <c r="GFD67" s="76"/>
      <c r="GFE67" s="31"/>
      <c r="GFF67" s="76"/>
      <c r="GFG67" s="31"/>
      <c r="GFH67" s="76"/>
      <c r="GFI67" s="31"/>
      <c r="GFJ67" s="76"/>
      <c r="GFK67" s="31"/>
      <c r="GFL67" s="76"/>
      <c r="GFM67" s="31"/>
      <c r="GFN67" s="76"/>
      <c r="GFO67" s="31"/>
      <c r="GFP67" s="76"/>
      <c r="GFQ67" s="24"/>
      <c r="GFR67" s="76"/>
      <c r="GFS67" s="31"/>
      <c r="GFT67" s="76"/>
      <c r="GFU67" s="31"/>
      <c r="GFV67" s="76"/>
      <c r="GFW67" s="31"/>
      <c r="GFX67" s="76"/>
      <c r="GFY67" s="31"/>
      <c r="GFZ67" s="76"/>
      <c r="GGA67" s="24"/>
      <c r="GGB67" s="76"/>
      <c r="GGC67" s="31"/>
      <c r="GGD67" s="76"/>
      <c r="GGE67" s="31"/>
      <c r="GGF67" s="76"/>
      <c r="GGG67" s="31"/>
      <c r="GGH67" s="76"/>
      <c r="GGI67" s="24"/>
      <c r="GGJ67" s="75"/>
      <c r="GGK67" s="75"/>
      <c r="GGL67" s="75"/>
      <c r="GGM67" s="35"/>
      <c r="GGN67" s="76"/>
      <c r="GGO67" s="35"/>
      <c r="GGP67" s="76"/>
      <c r="GGQ67" s="26"/>
      <c r="GGR67" s="76"/>
      <c r="GGS67" s="26"/>
      <c r="GGT67" s="76"/>
      <c r="GGU67" s="26"/>
      <c r="GGV67" s="76"/>
      <c r="GGW67" s="26"/>
      <c r="GGX67" s="76"/>
      <c r="GGY67" s="26"/>
      <c r="GGZ67" s="76"/>
      <c r="GHA67" s="26"/>
      <c r="GHB67" s="76"/>
      <c r="GHC67" s="26"/>
      <c r="GHD67" s="76"/>
      <c r="GHE67" s="31"/>
      <c r="GHF67" s="76"/>
      <c r="GHG67" s="31"/>
      <c r="GHH67" s="76"/>
      <c r="GHI67" s="31"/>
      <c r="GHJ67" s="76"/>
      <c r="GHK67" s="31"/>
      <c r="GHL67" s="76"/>
      <c r="GHM67" s="31"/>
      <c r="GHN67" s="76"/>
      <c r="GHO67" s="31"/>
      <c r="GHP67" s="76"/>
      <c r="GHQ67" s="31"/>
      <c r="GHR67" s="76"/>
      <c r="GHS67" s="31"/>
      <c r="GHT67" s="76"/>
      <c r="GHU67" s="31"/>
      <c r="GHV67" s="76"/>
      <c r="GHW67" s="31"/>
      <c r="GHX67" s="76"/>
      <c r="GHY67" s="31"/>
      <c r="GHZ67" s="77"/>
      <c r="GIA67" s="31"/>
      <c r="GIB67" s="76"/>
      <c r="GIC67" s="31"/>
      <c r="GID67" s="76"/>
      <c r="GIE67" s="31"/>
      <c r="GIF67" s="76"/>
      <c r="GIG67" s="31"/>
      <c r="GIH67" s="76"/>
      <c r="GII67" s="31"/>
      <c r="GIJ67" s="76"/>
      <c r="GIK67" s="31"/>
      <c r="GIL67" s="76"/>
      <c r="GIM67" s="31"/>
      <c r="GIN67" s="76"/>
      <c r="GIO67" s="24"/>
      <c r="GIP67" s="76"/>
      <c r="GIQ67" s="31"/>
      <c r="GIR67" s="76"/>
      <c r="GIS67" s="31"/>
      <c r="GIT67" s="76"/>
      <c r="GIU67" s="31"/>
      <c r="GIV67" s="76"/>
      <c r="GIW67" s="31"/>
      <c r="GIX67" s="76"/>
      <c r="GIY67" s="24"/>
      <c r="GIZ67" s="76"/>
      <c r="GJA67" s="31"/>
      <c r="GJB67" s="76"/>
      <c r="GJC67" s="31"/>
      <c r="GJD67" s="76"/>
      <c r="GJE67" s="31"/>
      <c r="GJF67" s="76"/>
      <c r="GJG67" s="24"/>
      <c r="GJH67" s="75"/>
      <c r="GJI67" s="75"/>
      <c r="GJJ67" s="75"/>
      <c r="GJK67" s="35"/>
      <c r="GJL67" s="76"/>
      <c r="GJM67" s="35"/>
      <c r="GJN67" s="76"/>
      <c r="GJO67" s="26"/>
      <c r="GJP67" s="76"/>
      <c r="GJQ67" s="26"/>
      <c r="GJR67" s="76"/>
      <c r="GJS67" s="26"/>
      <c r="GJT67" s="76"/>
      <c r="GJU67" s="26"/>
      <c r="GJV67" s="76"/>
      <c r="GJW67" s="26"/>
      <c r="GJX67" s="76"/>
      <c r="GJY67" s="26"/>
      <c r="GJZ67" s="76"/>
      <c r="GKA67" s="26"/>
      <c r="GKB67" s="76"/>
      <c r="GKC67" s="31"/>
      <c r="GKD67" s="76"/>
      <c r="GKE67" s="31"/>
      <c r="GKF67" s="76"/>
      <c r="GKG67" s="31"/>
      <c r="GKH67" s="76"/>
      <c r="GKI67" s="31"/>
      <c r="GKJ67" s="76"/>
      <c r="GKK67" s="31"/>
      <c r="GKL67" s="76"/>
      <c r="GKM67" s="31"/>
      <c r="GKN67" s="76"/>
      <c r="GKO67" s="31"/>
      <c r="GKP67" s="76"/>
      <c r="GKQ67" s="31"/>
      <c r="GKR67" s="76"/>
      <c r="GKS67" s="31"/>
      <c r="GKT67" s="76"/>
      <c r="GKU67" s="31"/>
      <c r="GKV67" s="76"/>
      <c r="GKW67" s="31"/>
      <c r="GKX67" s="77"/>
      <c r="GKY67" s="31"/>
      <c r="GKZ67" s="76"/>
      <c r="GLA67" s="31"/>
      <c r="GLB67" s="76"/>
      <c r="GLC67" s="31"/>
      <c r="GLD67" s="76"/>
      <c r="GLE67" s="31"/>
      <c r="GLF67" s="76"/>
      <c r="GLG67" s="31"/>
      <c r="GLH67" s="76"/>
      <c r="GLI67" s="31"/>
      <c r="GLJ67" s="76"/>
      <c r="GLK67" s="31"/>
      <c r="GLL67" s="76"/>
      <c r="GLM67" s="24"/>
      <c r="GLN67" s="76"/>
      <c r="GLO67" s="31"/>
      <c r="GLP67" s="76"/>
      <c r="GLQ67" s="31"/>
      <c r="GLR67" s="76"/>
      <c r="GLS67" s="31"/>
      <c r="GLT67" s="76"/>
      <c r="GLU67" s="31"/>
      <c r="GLV67" s="76"/>
      <c r="GLW67" s="24"/>
      <c r="GLX67" s="76"/>
      <c r="GLY67" s="31"/>
      <c r="GLZ67" s="76"/>
      <c r="GMA67" s="31"/>
      <c r="GMB67" s="76"/>
      <c r="GMC67" s="31"/>
      <c r="GMD67" s="76"/>
      <c r="GME67" s="24"/>
      <c r="GMF67" s="75"/>
      <c r="GMG67" s="75"/>
      <c r="GMH67" s="75"/>
      <c r="GMI67" s="35"/>
      <c r="GMJ67" s="76"/>
      <c r="GMK67" s="35"/>
      <c r="GML67" s="76"/>
      <c r="GMM67" s="26"/>
      <c r="GMN67" s="76"/>
      <c r="GMO67" s="26"/>
      <c r="GMP67" s="76"/>
      <c r="GMQ67" s="26"/>
      <c r="GMR67" s="76"/>
      <c r="GMS67" s="26"/>
      <c r="GMT67" s="76"/>
      <c r="GMU67" s="26"/>
      <c r="GMV67" s="76"/>
      <c r="GMW67" s="26"/>
      <c r="GMX67" s="76"/>
      <c r="GMY67" s="26"/>
      <c r="GMZ67" s="76"/>
      <c r="GNA67" s="31"/>
      <c r="GNB67" s="76"/>
      <c r="GNC67" s="31"/>
      <c r="GND67" s="76"/>
      <c r="GNE67" s="31"/>
      <c r="GNF67" s="76"/>
      <c r="GNG67" s="31"/>
      <c r="GNH67" s="76"/>
      <c r="GNI67" s="31"/>
      <c r="GNJ67" s="76"/>
      <c r="GNK67" s="31"/>
      <c r="GNL67" s="76"/>
      <c r="GNM67" s="31"/>
      <c r="GNN67" s="76"/>
      <c r="GNO67" s="31"/>
      <c r="GNP67" s="76"/>
      <c r="GNQ67" s="31"/>
      <c r="GNR67" s="76"/>
      <c r="GNS67" s="31"/>
      <c r="GNT67" s="76"/>
      <c r="GNU67" s="31"/>
      <c r="GNV67" s="77"/>
      <c r="GNW67" s="31"/>
      <c r="GNX67" s="76"/>
      <c r="GNY67" s="31"/>
      <c r="GNZ67" s="76"/>
      <c r="GOA67" s="31"/>
      <c r="GOB67" s="76"/>
      <c r="GOC67" s="31"/>
      <c r="GOD67" s="76"/>
      <c r="GOE67" s="31"/>
      <c r="GOF67" s="76"/>
      <c r="GOG67" s="31"/>
      <c r="GOH67" s="76"/>
      <c r="GOI67" s="31"/>
      <c r="GOJ67" s="76"/>
      <c r="GOK67" s="24"/>
      <c r="GOL67" s="76"/>
      <c r="GOM67" s="31"/>
      <c r="GON67" s="76"/>
      <c r="GOO67" s="31"/>
      <c r="GOP67" s="76"/>
      <c r="GOQ67" s="31"/>
      <c r="GOR67" s="76"/>
      <c r="GOS67" s="31"/>
      <c r="GOT67" s="76"/>
      <c r="GOU67" s="24"/>
      <c r="GOV67" s="76"/>
      <c r="GOW67" s="31"/>
      <c r="GOX67" s="76"/>
      <c r="GOY67" s="31"/>
      <c r="GOZ67" s="76"/>
      <c r="GPA67" s="31"/>
      <c r="GPB67" s="76"/>
      <c r="GPC67" s="24"/>
      <c r="GPD67" s="75"/>
      <c r="GPE67" s="75"/>
      <c r="GPF67" s="75"/>
      <c r="GPG67" s="35"/>
      <c r="GPH67" s="76"/>
      <c r="GPI67" s="35"/>
      <c r="GPJ67" s="76"/>
      <c r="GPK67" s="26"/>
      <c r="GPL67" s="76"/>
      <c r="GPM67" s="26"/>
      <c r="GPN67" s="76"/>
      <c r="GPO67" s="26"/>
      <c r="GPP67" s="76"/>
      <c r="GPQ67" s="26"/>
      <c r="GPR67" s="76"/>
      <c r="GPS67" s="26"/>
      <c r="GPT67" s="76"/>
      <c r="GPU67" s="26"/>
      <c r="GPV67" s="76"/>
      <c r="GPW67" s="26"/>
      <c r="GPX67" s="76"/>
      <c r="GPY67" s="31"/>
      <c r="GPZ67" s="76"/>
      <c r="GQA67" s="31"/>
      <c r="GQB67" s="76"/>
      <c r="GQC67" s="31"/>
      <c r="GQD67" s="76"/>
      <c r="GQE67" s="31"/>
      <c r="GQF67" s="76"/>
      <c r="GQG67" s="31"/>
      <c r="GQH67" s="76"/>
      <c r="GQI67" s="31"/>
      <c r="GQJ67" s="76"/>
      <c r="GQK67" s="31"/>
      <c r="GQL67" s="76"/>
      <c r="GQM67" s="31"/>
      <c r="GQN67" s="76"/>
      <c r="GQO67" s="31"/>
      <c r="GQP67" s="76"/>
      <c r="GQQ67" s="31"/>
      <c r="GQR67" s="76"/>
      <c r="GQS67" s="31"/>
      <c r="GQT67" s="77"/>
      <c r="GQU67" s="31"/>
      <c r="GQV67" s="76"/>
      <c r="GQW67" s="31"/>
      <c r="GQX67" s="76"/>
      <c r="GQY67" s="31"/>
      <c r="GQZ67" s="76"/>
      <c r="GRA67" s="31"/>
      <c r="GRB67" s="76"/>
      <c r="GRC67" s="31"/>
      <c r="GRD67" s="76"/>
      <c r="GRE67" s="31"/>
      <c r="GRF67" s="76"/>
      <c r="GRG67" s="31"/>
      <c r="GRH67" s="76"/>
      <c r="GRI67" s="24"/>
      <c r="GRJ67" s="76"/>
      <c r="GRK67" s="31"/>
      <c r="GRL67" s="76"/>
      <c r="GRM67" s="31"/>
      <c r="GRN67" s="76"/>
      <c r="GRO67" s="31"/>
      <c r="GRP67" s="76"/>
      <c r="GRQ67" s="31"/>
      <c r="GRR67" s="76"/>
      <c r="GRS67" s="24"/>
      <c r="GRT67" s="76"/>
      <c r="GRU67" s="31"/>
      <c r="GRV67" s="76"/>
      <c r="GRW67" s="31"/>
      <c r="GRX67" s="76"/>
      <c r="GRY67" s="31"/>
      <c r="GRZ67" s="76"/>
      <c r="GSA67" s="24"/>
      <c r="GSB67" s="75"/>
      <c r="GSC67" s="75"/>
      <c r="GSD67" s="75"/>
      <c r="GSE67" s="35"/>
      <c r="GSF67" s="76"/>
      <c r="GSG67" s="35"/>
      <c r="GSH67" s="76"/>
      <c r="GSI67" s="26"/>
      <c r="GSJ67" s="76"/>
      <c r="GSK67" s="26"/>
      <c r="GSL67" s="76"/>
      <c r="GSM67" s="26"/>
      <c r="GSN67" s="76"/>
      <c r="GSO67" s="26"/>
      <c r="GSP67" s="76"/>
      <c r="GSQ67" s="26"/>
      <c r="GSR67" s="76"/>
      <c r="GSS67" s="26"/>
      <c r="GST67" s="76"/>
      <c r="GSU67" s="26"/>
      <c r="GSV67" s="76"/>
      <c r="GSW67" s="31"/>
      <c r="GSX67" s="76"/>
      <c r="GSY67" s="31"/>
      <c r="GSZ67" s="76"/>
      <c r="GTA67" s="31"/>
      <c r="GTB67" s="76"/>
      <c r="GTC67" s="31"/>
      <c r="GTD67" s="76"/>
      <c r="GTE67" s="31"/>
      <c r="GTF67" s="76"/>
      <c r="GTG67" s="31"/>
      <c r="GTH67" s="76"/>
      <c r="GTI67" s="31"/>
      <c r="GTJ67" s="76"/>
      <c r="GTK67" s="31"/>
      <c r="GTL67" s="76"/>
      <c r="GTM67" s="31"/>
      <c r="GTN67" s="76"/>
      <c r="GTO67" s="31"/>
      <c r="GTP67" s="76"/>
      <c r="GTQ67" s="31"/>
      <c r="GTR67" s="77"/>
      <c r="GTS67" s="31"/>
      <c r="GTT67" s="76"/>
      <c r="GTU67" s="31"/>
      <c r="GTV67" s="76"/>
      <c r="GTW67" s="31"/>
      <c r="GTX67" s="76"/>
      <c r="GTY67" s="31"/>
      <c r="GTZ67" s="76"/>
      <c r="GUA67" s="31"/>
      <c r="GUB67" s="76"/>
      <c r="GUC67" s="31"/>
      <c r="GUD67" s="76"/>
      <c r="GUE67" s="31"/>
      <c r="GUF67" s="76"/>
      <c r="GUG67" s="24"/>
      <c r="GUH67" s="76"/>
      <c r="GUI67" s="31"/>
      <c r="GUJ67" s="76"/>
      <c r="GUK67" s="31"/>
      <c r="GUL67" s="76"/>
      <c r="GUM67" s="31"/>
      <c r="GUN67" s="76"/>
      <c r="GUO67" s="31"/>
      <c r="GUP67" s="76"/>
      <c r="GUQ67" s="24"/>
      <c r="GUR67" s="76"/>
      <c r="GUS67" s="31"/>
      <c r="GUT67" s="76"/>
      <c r="GUU67" s="31"/>
      <c r="GUV67" s="76"/>
      <c r="GUW67" s="31"/>
      <c r="GUX67" s="76"/>
      <c r="GUY67" s="24"/>
      <c r="GUZ67" s="75"/>
      <c r="GVA67" s="75"/>
      <c r="GVB67" s="75"/>
      <c r="GVC67" s="35"/>
      <c r="GVD67" s="76"/>
      <c r="GVE67" s="35"/>
      <c r="GVF67" s="76"/>
      <c r="GVG67" s="26"/>
      <c r="GVH67" s="76"/>
      <c r="GVI67" s="26"/>
      <c r="GVJ67" s="76"/>
      <c r="GVK67" s="26"/>
      <c r="GVL67" s="76"/>
      <c r="GVM67" s="26"/>
      <c r="GVN67" s="76"/>
      <c r="GVO67" s="26"/>
      <c r="GVP67" s="76"/>
      <c r="GVQ67" s="26"/>
      <c r="GVR67" s="76"/>
      <c r="GVS67" s="26"/>
      <c r="GVT67" s="76"/>
      <c r="GVU67" s="31"/>
      <c r="GVV67" s="76"/>
      <c r="GVW67" s="31"/>
      <c r="GVX67" s="76"/>
      <c r="GVY67" s="31"/>
      <c r="GVZ67" s="76"/>
      <c r="GWA67" s="31"/>
      <c r="GWB67" s="76"/>
      <c r="GWC67" s="31"/>
      <c r="GWD67" s="76"/>
      <c r="GWE67" s="31"/>
      <c r="GWF67" s="76"/>
      <c r="GWG67" s="31"/>
      <c r="GWH67" s="76"/>
      <c r="GWI67" s="31"/>
      <c r="GWJ67" s="76"/>
      <c r="GWK67" s="31"/>
      <c r="GWL67" s="76"/>
      <c r="GWM67" s="31"/>
      <c r="GWN67" s="76"/>
      <c r="GWO67" s="31"/>
      <c r="GWP67" s="77"/>
      <c r="GWQ67" s="31"/>
      <c r="GWR67" s="76"/>
      <c r="GWS67" s="31"/>
      <c r="GWT67" s="76"/>
      <c r="GWU67" s="31"/>
      <c r="GWV67" s="76"/>
      <c r="GWW67" s="31"/>
      <c r="GWX67" s="76"/>
      <c r="GWY67" s="31"/>
      <c r="GWZ67" s="76"/>
      <c r="GXA67" s="31"/>
      <c r="GXB67" s="76"/>
      <c r="GXC67" s="31"/>
      <c r="GXD67" s="76"/>
      <c r="GXE67" s="24"/>
      <c r="GXF67" s="76"/>
      <c r="GXG67" s="31"/>
      <c r="GXH67" s="76"/>
      <c r="GXI67" s="31"/>
      <c r="GXJ67" s="76"/>
      <c r="GXK67" s="31"/>
      <c r="GXL67" s="76"/>
      <c r="GXM67" s="31"/>
      <c r="GXN67" s="76"/>
      <c r="GXO67" s="24"/>
      <c r="GXP67" s="76"/>
      <c r="GXQ67" s="31"/>
      <c r="GXR67" s="76"/>
      <c r="GXS67" s="31"/>
      <c r="GXT67" s="76"/>
      <c r="GXU67" s="31"/>
      <c r="GXV67" s="76"/>
      <c r="GXW67" s="24"/>
      <c r="GXX67" s="75"/>
      <c r="GXY67" s="75"/>
      <c r="GXZ67" s="75"/>
      <c r="GYA67" s="35"/>
      <c r="GYB67" s="76"/>
      <c r="GYC67" s="35"/>
      <c r="GYD67" s="76"/>
      <c r="GYE67" s="26"/>
      <c r="GYF67" s="76"/>
      <c r="GYG67" s="26"/>
      <c r="GYH67" s="76"/>
      <c r="GYI67" s="26"/>
      <c r="GYJ67" s="76"/>
      <c r="GYK67" s="26"/>
      <c r="GYL67" s="76"/>
      <c r="GYM67" s="26"/>
      <c r="GYN67" s="76"/>
      <c r="GYO67" s="26"/>
      <c r="GYP67" s="76"/>
      <c r="GYQ67" s="26"/>
      <c r="GYR67" s="76"/>
      <c r="GYS67" s="31"/>
      <c r="GYT67" s="76"/>
      <c r="GYU67" s="31"/>
      <c r="GYV67" s="76"/>
      <c r="GYW67" s="31"/>
      <c r="GYX67" s="76"/>
      <c r="GYY67" s="31"/>
      <c r="GYZ67" s="76"/>
      <c r="GZA67" s="31"/>
      <c r="GZB67" s="76"/>
      <c r="GZC67" s="31"/>
      <c r="GZD67" s="76"/>
      <c r="GZE67" s="31"/>
      <c r="GZF67" s="76"/>
      <c r="GZG67" s="31"/>
      <c r="GZH67" s="76"/>
      <c r="GZI67" s="31"/>
      <c r="GZJ67" s="76"/>
      <c r="GZK67" s="31"/>
      <c r="GZL67" s="76"/>
      <c r="GZM67" s="31"/>
      <c r="GZN67" s="77"/>
      <c r="GZO67" s="31"/>
      <c r="GZP67" s="76"/>
      <c r="GZQ67" s="31"/>
      <c r="GZR67" s="76"/>
      <c r="GZS67" s="31"/>
      <c r="GZT67" s="76"/>
      <c r="GZU67" s="31"/>
      <c r="GZV67" s="76"/>
      <c r="GZW67" s="31"/>
      <c r="GZX67" s="76"/>
      <c r="GZY67" s="31"/>
      <c r="GZZ67" s="76"/>
      <c r="HAA67" s="31"/>
      <c r="HAB67" s="76"/>
      <c r="HAC67" s="24"/>
      <c r="HAD67" s="76"/>
      <c r="HAE67" s="31"/>
      <c r="HAF67" s="76"/>
      <c r="HAG67" s="31"/>
      <c r="HAH67" s="76"/>
      <c r="HAI67" s="31"/>
      <c r="HAJ67" s="76"/>
      <c r="HAK67" s="31"/>
      <c r="HAL67" s="76"/>
      <c r="HAM67" s="24"/>
      <c r="HAN67" s="76"/>
      <c r="HAO67" s="31"/>
      <c r="HAP67" s="76"/>
      <c r="HAQ67" s="31"/>
      <c r="HAR67" s="76"/>
      <c r="HAS67" s="31"/>
      <c r="HAT67" s="76"/>
      <c r="HAU67" s="24"/>
      <c r="HAV67" s="75"/>
      <c r="HAW67" s="75"/>
      <c r="HAX67" s="75"/>
      <c r="HAY67" s="35"/>
      <c r="HAZ67" s="76"/>
      <c r="HBA67" s="35"/>
      <c r="HBB67" s="76"/>
      <c r="HBC67" s="26"/>
      <c r="HBD67" s="76"/>
      <c r="HBE67" s="26"/>
      <c r="HBF67" s="76"/>
      <c r="HBG67" s="26"/>
      <c r="HBH67" s="76"/>
      <c r="HBI67" s="26"/>
      <c r="HBJ67" s="76"/>
      <c r="HBK67" s="26"/>
      <c r="HBL67" s="76"/>
      <c r="HBM67" s="26"/>
      <c r="HBN67" s="76"/>
      <c r="HBO67" s="26"/>
      <c r="HBP67" s="76"/>
      <c r="HBQ67" s="31"/>
      <c r="HBR67" s="76"/>
      <c r="HBS67" s="31"/>
      <c r="HBT67" s="76"/>
      <c r="HBU67" s="31"/>
      <c r="HBV67" s="76"/>
      <c r="HBW67" s="31"/>
      <c r="HBX67" s="76"/>
      <c r="HBY67" s="31"/>
      <c r="HBZ67" s="76"/>
      <c r="HCA67" s="31"/>
      <c r="HCB67" s="76"/>
      <c r="HCC67" s="31"/>
      <c r="HCD67" s="76"/>
      <c r="HCE67" s="31"/>
      <c r="HCF67" s="76"/>
      <c r="HCG67" s="31"/>
      <c r="HCH67" s="76"/>
      <c r="HCI67" s="31"/>
      <c r="HCJ67" s="76"/>
      <c r="HCK67" s="31"/>
      <c r="HCL67" s="77"/>
      <c r="HCM67" s="31"/>
      <c r="HCN67" s="76"/>
      <c r="HCO67" s="31"/>
      <c r="HCP67" s="76"/>
      <c r="HCQ67" s="31"/>
      <c r="HCR67" s="76"/>
      <c r="HCS67" s="31"/>
      <c r="HCT67" s="76"/>
      <c r="HCU67" s="31"/>
      <c r="HCV67" s="76"/>
      <c r="HCW67" s="31"/>
      <c r="HCX67" s="76"/>
      <c r="HCY67" s="31"/>
      <c r="HCZ67" s="76"/>
      <c r="HDA67" s="24"/>
      <c r="HDB67" s="76"/>
      <c r="HDC67" s="31"/>
      <c r="HDD67" s="76"/>
      <c r="HDE67" s="31"/>
      <c r="HDF67" s="76"/>
      <c r="HDG67" s="31"/>
      <c r="HDH67" s="76"/>
      <c r="HDI67" s="31"/>
      <c r="HDJ67" s="76"/>
      <c r="HDK67" s="24"/>
      <c r="HDL67" s="76"/>
      <c r="HDM67" s="31"/>
      <c r="HDN67" s="76"/>
      <c r="HDO67" s="31"/>
      <c r="HDP67" s="76"/>
      <c r="HDQ67" s="31"/>
      <c r="HDR67" s="76"/>
      <c r="HDS67" s="24"/>
      <c r="HDT67" s="75"/>
      <c r="HDU67" s="75"/>
      <c r="HDV67" s="75"/>
      <c r="HDW67" s="35"/>
      <c r="HDX67" s="76"/>
      <c r="HDY67" s="35"/>
      <c r="HDZ67" s="76"/>
      <c r="HEA67" s="26"/>
      <c r="HEB67" s="76"/>
      <c r="HEC67" s="26"/>
      <c r="HED67" s="76"/>
      <c r="HEE67" s="26"/>
      <c r="HEF67" s="76"/>
      <c r="HEG67" s="26"/>
      <c r="HEH67" s="76"/>
      <c r="HEI67" s="26"/>
      <c r="HEJ67" s="76"/>
      <c r="HEK67" s="26"/>
      <c r="HEL67" s="76"/>
      <c r="HEM67" s="26"/>
      <c r="HEN67" s="76"/>
      <c r="HEO67" s="31"/>
      <c r="HEP67" s="76"/>
      <c r="HEQ67" s="31"/>
      <c r="HER67" s="76"/>
      <c r="HES67" s="31"/>
      <c r="HET67" s="76"/>
      <c r="HEU67" s="31"/>
      <c r="HEV67" s="76"/>
      <c r="HEW67" s="31"/>
      <c r="HEX67" s="76"/>
      <c r="HEY67" s="31"/>
      <c r="HEZ67" s="76"/>
      <c r="HFA67" s="31"/>
      <c r="HFB67" s="76"/>
      <c r="HFC67" s="31"/>
      <c r="HFD67" s="76"/>
      <c r="HFE67" s="31"/>
      <c r="HFF67" s="76"/>
      <c r="HFG67" s="31"/>
      <c r="HFH67" s="76"/>
      <c r="HFI67" s="31"/>
      <c r="HFJ67" s="77"/>
      <c r="HFK67" s="31"/>
      <c r="HFL67" s="76"/>
      <c r="HFM67" s="31"/>
      <c r="HFN67" s="76"/>
      <c r="HFO67" s="31"/>
      <c r="HFP67" s="76"/>
      <c r="HFQ67" s="31"/>
      <c r="HFR67" s="76"/>
      <c r="HFS67" s="31"/>
      <c r="HFT67" s="76"/>
      <c r="HFU67" s="31"/>
      <c r="HFV67" s="76"/>
      <c r="HFW67" s="31"/>
      <c r="HFX67" s="76"/>
      <c r="HFY67" s="24"/>
      <c r="HFZ67" s="76"/>
      <c r="HGA67" s="31"/>
      <c r="HGB67" s="76"/>
      <c r="HGC67" s="31"/>
      <c r="HGD67" s="76"/>
      <c r="HGE67" s="31"/>
      <c r="HGF67" s="76"/>
      <c r="HGG67" s="31"/>
      <c r="HGH67" s="76"/>
      <c r="HGI67" s="24"/>
      <c r="HGJ67" s="76"/>
      <c r="HGK67" s="31"/>
      <c r="HGL67" s="76"/>
      <c r="HGM67" s="31"/>
      <c r="HGN67" s="76"/>
      <c r="HGO67" s="31"/>
      <c r="HGP67" s="76"/>
      <c r="HGQ67" s="24"/>
      <c r="HGR67" s="75"/>
      <c r="HGS67" s="75"/>
      <c r="HGT67" s="75"/>
      <c r="HGU67" s="35"/>
      <c r="HGV67" s="76"/>
      <c r="HGW67" s="35"/>
      <c r="HGX67" s="76"/>
      <c r="HGY67" s="26"/>
      <c r="HGZ67" s="76"/>
      <c r="HHA67" s="26"/>
      <c r="HHB67" s="76"/>
      <c r="HHC67" s="26"/>
      <c r="HHD67" s="76"/>
      <c r="HHE67" s="26"/>
      <c r="HHF67" s="76"/>
      <c r="HHG67" s="26"/>
      <c r="HHH67" s="76"/>
      <c r="HHI67" s="26"/>
      <c r="HHJ67" s="76"/>
      <c r="HHK67" s="26"/>
      <c r="HHL67" s="76"/>
      <c r="HHM67" s="31"/>
      <c r="HHN67" s="76"/>
      <c r="HHO67" s="31"/>
      <c r="HHP67" s="76"/>
      <c r="HHQ67" s="31"/>
      <c r="HHR67" s="76"/>
      <c r="HHS67" s="31"/>
      <c r="HHT67" s="76"/>
      <c r="HHU67" s="31"/>
      <c r="HHV67" s="76"/>
      <c r="HHW67" s="31"/>
      <c r="HHX67" s="76"/>
      <c r="HHY67" s="31"/>
      <c r="HHZ67" s="76"/>
      <c r="HIA67" s="31"/>
      <c r="HIB67" s="76"/>
      <c r="HIC67" s="31"/>
      <c r="HID67" s="76"/>
      <c r="HIE67" s="31"/>
      <c r="HIF67" s="76"/>
      <c r="HIG67" s="31"/>
      <c r="HIH67" s="77"/>
      <c r="HII67" s="31"/>
      <c r="HIJ67" s="76"/>
      <c r="HIK67" s="31"/>
      <c r="HIL67" s="76"/>
      <c r="HIM67" s="31"/>
      <c r="HIN67" s="76"/>
      <c r="HIO67" s="31"/>
      <c r="HIP67" s="76"/>
      <c r="HIQ67" s="31"/>
      <c r="HIR67" s="76"/>
      <c r="HIS67" s="31"/>
      <c r="HIT67" s="76"/>
      <c r="HIU67" s="31"/>
      <c r="HIV67" s="76"/>
      <c r="HIW67" s="24"/>
      <c r="HIX67" s="76"/>
      <c r="HIY67" s="31"/>
      <c r="HIZ67" s="76"/>
      <c r="HJA67" s="31"/>
      <c r="HJB67" s="76"/>
      <c r="HJC67" s="31"/>
      <c r="HJD67" s="76"/>
      <c r="HJE67" s="31"/>
      <c r="HJF67" s="76"/>
      <c r="HJG67" s="24"/>
      <c r="HJH67" s="76"/>
      <c r="HJI67" s="31"/>
      <c r="HJJ67" s="76"/>
      <c r="HJK67" s="31"/>
      <c r="HJL67" s="76"/>
      <c r="HJM67" s="31"/>
      <c r="HJN67" s="76"/>
      <c r="HJO67" s="24"/>
      <c r="HJP67" s="75"/>
      <c r="HJQ67" s="75"/>
      <c r="HJR67" s="75"/>
      <c r="HJS67" s="35"/>
      <c r="HJT67" s="76"/>
      <c r="HJU67" s="35"/>
      <c r="HJV67" s="76"/>
      <c r="HJW67" s="26"/>
      <c r="HJX67" s="76"/>
      <c r="HJY67" s="26"/>
      <c r="HJZ67" s="76"/>
      <c r="HKA67" s="26"/>
      <c r="HKB67" s="76"/>
      <c r="HKC67" s="26"/>
      <c r="HKD67" s="76"/>
      <c r="HKE67" s="26"/>
      <c r="HKF67" s="76"/>
      <c r="HKG67" s="26"/>
      <c r="HKH67" s="76"/>
      <c r="HKI67" s="26"/>
      <c r="HKJ67" s="76"/>
      <c r="HKK67" s="31"/>
      <c r="HKL67" s="76"/>
      <c r="HKM67" s="31"/>
      <c r="HKN67" s="76"/>
      <c r="HKO67" s="31"/>
      <c r="HKP67" s="76"/>
      <c r="HKQ67" s="31"/>
      <c r="HKR67" s="76"/>
      <c r="HKS67" s="31"/>
      <c r="HKT67" s="76"/>
      <c r="HKU67" s="31"/>
      <c r="HKV67" s="76"/>
      <c r="HKW67" s="31"/>
      <c r="HKX67" s="76"/>
      <c r="HKY67" s="31"/>
      <c r="HKZ67" s="76"/>
      <c r="HLA67" s="31"/>
      <c r="HLB67" s="76"/>
      <c r="HLC67" s="31"/>
      <c r="HLD67" s="76"/>
      <c r="HLE67" s="31"/>
      <c r="HLF67" s="77"/>
      <c r="HLG67" s="31"/>
      <c r="HLH67" s="76"/>
      <c r="HLI67" s="31"/>
      <c r="HLJ67" s="76"/>
      <c r="HLK67" s="31"/>
      <c r="HLL67" s="76"/>
      <c r="HLM67" s="31"/>
      <c r="HLN67" s="76"/>
      <c r="HLO67" s="31"/>
      <c r="HLP67" s="76"/>
      <c r="HLQ67" s="31"/>
      <c r="HLR67" s="76"/>
      <c r="HLS67" s="31"/>
      <c r="HLT67" s="76"/>
      <c r="HLU67" s="24"/>
      <c r="HLV67" s="76"/>
      <c r="HLW67" s="31"/>
      <c r="HLX67" s="76"/>
      <c r="HLY67" s="31"/>
      <c r="HLZ67" s="76"/>
      <c r="HMA67" s="31"/>
      <c r="HMB67" s="76"/>
      <c r="HMC67" s="31"/>
      <c r="HMD67" s="76"/>
      <c r="HME67" s="24"/>
      <c r="HMF67" s="76"/>
      <c r="HMG67" s="31"/>
      <c r="HMH67" s="76"/>
      <c r="HMI67" s="31"/>
      <c r="HMJ67" s="76"/>
      <c r="HMK67" s="31"/>
      <c r="HML67" s="76"/>
      <c r="HMM67" s="24"/>
      <c r="HMN67" s="75"/>
      <c r="HMO67" s="75"/>
      <c r="HMP67" s="75"/>
      <c r="HMQ67" s="35"/>
      <c r="HMR67" s="76"/>
      <c r="HMS67" s="35"/>
      <c r="HMT67" s="76"/>
      <c r="HMU67" s="26"/>
      <c r="HMV67" s="76"/>
      <c r="HMW67" s="26"/>
      <c r="HMX67" s="76"/>
      <c r="HMY67" s="26"/>
      <c r="HMZ67" s="76"/>
      <c r="HNA67" s="26"/>
      <c r="HNB67" s="76"/>
      <c r="HNC67" s="26"/>
      <c r="HND67" s="76"/>
      <c r="HNE67" s="26"/>
      <c r="HNF67" s="76"/>
      <c r="HNG67" s="26"/>
      <c r="HNH67" s="76"/>
      <c r="HNI67" s="31"/>
      <c r="HNJ67" s="76"/>
      <c r="HNK67" s="31"/>
      <c r="HNL67" s="76"/>
      <c r="HNM67" s="31"/>
      <c r="HNN67" s="76"/>
      <c r="HNO67" s="31"/>
      <c r="HNP67" s="76"/>
      <c r="HNQ67" s="31"/>
      <c r="HNR67" s="76"/>
      <c r="HNS67" s="31"/>
      <c r="HNT67" s="76"/>
      <c r="HNU67" s="31"/>
      <c r="HNV67" s="76"/>
      <c r="HNW67" s="31"/>
      <c r="HNX67" s="76"/>
      <c r="HNY67" s="31"/>
      <c r="HNZ67" s="76"/>
      <c r="HOA67" s="31"/>
      <c r="HOB67" s="76"/>
      <c r="HOC67" s="31"/>
      <c r="HOD67" s="77"/>
      <c r="HOE67" s="31"/>
      <c r="HOF67" s="76"/>
      <c r="HOG67" s="31"/>
      <c r="HOH67" s="76"/>
      <c r="HOI67" s="31"/>
      <c r="HOJ67" s="76"/>
      <c r="HOK67" s="31"/>
      <c r="HOL67" s="76"/>
      <c r="HOM67" s="31"/>
      <c r="HON67" s="76"/>
      <c r="HOO67" s="31"/>
      <c r="HOP67" s="76"/>
      <c r="HOQ67" s="31"/>
      <c r="HOR67" s="76"/>
      <c r="HOS67" s="24"/>
      <c r="HOT67" s="76"/>
      <c r="HOU67" s="31"/>
      <c r="HOV67" s="76"/>
      <c r="HOW67" s="31"/>
      <c r="HOX67" s="76"/>
      <c r="HOY67" s="31"/>
      <c r="HOZ67" s="76"/>
      <c r="HPA67" s="31"/>
      <c r="HPB67" s="76"/>
      <c r="HPC67" s="24"/>
      <c r="HPD67" s="76"/>
      <c r="HPE67" s="31"/>
      <c r="HPF67" s="76"/>
      <c r="HPG67" s="31"/>
      <c r="HPH67" s="76"/>
      <c r="HPI67" s="31"/>
      <c r="HPJ67" s="76"/>
      <c r="HPK67" s="24"/>
      <c r="HPL67" s="75"/>
      <c r="HPM67" s="75"/>
      <c r="HPN67" s="75"/>
      <c r="HPO67" s="35"/>
      <c r="HPP67" s="76"/>
      <c r="HPQ67" s="35"/>
      <c r="HPR67" s="76"/>
      <c r="HPS67" s="26"/>
      <c r="HPT67" s="76"/>
      <c r="HPU67" s="26"/>
      <c r="HPV67" s="76"/>
      <c r="HPW67" s="26"/>
      <c r="HPX67" s="76"/>
      <c r="HPY67" s="26"/>
      <c r="HPZ67" s="76"/>
      <c r="HQA67" s="26"/>
      <c r="HQB67" s="76"/>
      <c r="HQC67" s="26"/>
      <c r="HQD67" s="76"/>
      <c r="HQE67" s="26"/>
      <c r="HQF67" s="76"/>
      <c r="HQG67" s="31"/>
      <c r="HQH67" s="76"/>
      <c r="HQI67" s="31"/>
      <c r="HQJ67" s="76"/>
      <c r="HQK67" s="31"/>
      <c r="HQL67" s="76"/>
      <c r="HQM67" s="31"/>
      <c r="HQN67" s="76"/>
      <c r="HQO67" s="31"/>
      <c r="HQP67" s="76"/>
      <c r="HQQ67" s="31"/>
      <c r="HQR67" s="76"/>
      <c r="HQS67" s="31"/>
      <c r="HQT67" s="76"/>
      <c r="HQU67" s="31"/>
      <c r="HQV67" s="76"/>
      <c r="HQW67" s="31"/>
      <c r="HQX67" s="76"/>
      <c r="HQY67" s="31"/>
      <c r="HQZ67" s="76"/>
      <c r="HRA67" s="31"/>
      <c r="HRB67" s="77"/>
      <c r="HRC67" s="31"/>
      <c r="HRD67" s="76"/>
      <c r="HRE67" s="31"/>
      <c r="HRF67" s="76"/>
      <c r="HRG67" s="31"/>
      <c r="HRH67" s="76"/>
      <c r="HRI67" s="31"/>
      <c r="HRJ67" s="76"/>
      <c r="HRK67" s="31"/>
      <c r="HRL67" s="76"/>
      <c r="HRM67" s="31"/>
      <c r="HRN67" s="76"/>
      <c r="HRO67" s="31"/>
      <c r="HRP67" s="76"/>
      <c r="HRQ67" s="24"/>
      <c r="HRR67" s="76"/>
      <c r="HRS67" s="31"/>
      <c r="HRT67" s="76"/>
      <c r="HRU67" s="31"/>
      <c r="HRV67" s="76"/>
      <c r="HRW67" s="31"/>
      <c r="HRX67" s="76"/>
      <c r="HRY67" s="31"/>
      <c r="HRZ67" s="76"/>
      <c r="HSA67" s="24"/>
      <c r="HSB67" s="76"/>
      <c r="HSC67" s="31"/>
      <c r="HSD67" s="76"/>
      <c r="HSE67" s="31"/>
      <c r="HSF67" s="76"/>
      <c r="HSG67" s="31"/>
      <c r="HSH67" s="76"/>
      <c r="HSI67" s="24"/>
      <c r="HSJ67" s="75"/>
      <c r="HSK67" s="75"/>
      <c r="HSL67" s="75"/>
      <c r="HSM67" s="35"/>
      <c r="HSN67" s="76"/>
      <c r="HSO67" s="35"/>
      <c r="HSP67" s="76"/>
      <c r="HSQ67" s="26"/>
      <c r="HSR67" s="76"/>
      <c r="HSS67" s="26"/>
      <c r="HST67" s="76"/>
      <c r="HSU67" s="26"/>
      <c r="HSV67" s="76"/>
      <c r="HSW67" s="26"/>
      <c r="HSX67" s="76"/>
      <c r="HSY67" s="26"/>
      <c r="HSZ67" s="76"/>
      <c r="HTA67" s="26"/>
      <c r="HTB67" s="76"/>
      <c r="HTC67" s="26"/>
      <c r="HTD67" s="76"/>
      <c r="HTE67" s="31"/>
      <c r="HTF67" s="76"/>
      <c r="HTG67" s="31"/>
      <c r="HTH67" s="76"/>
      <c r="HTI67" s="31"/>
      <c r="HTJ67" s="76"/>
      <c r="HTK67" s="31"/>
      <c r="HTL67" s="76"/>
      <c r="HTM67" s="31"/>
      <c r="HTN67" s="76"/>
      <c r="HTO67" s="31"/>
      <c r="HTP67" s="76"/>
      <c r="HTQ67" s="31"/>
      <c r="HTR67" s="76"/>
      <c r="HTS67" s="31"/>
      <c r="HTT67" s="76"/>
      <c r="HTU67" s="31"/>
      <c r="HTV67" s="76"/>
      <c r="HTW67" s="31"/>
      <c r="HTX67" s="76"/>
      <c r="HTY67" s="31"/>
      <c r="HTZ67" s="77"/>
      <c r="HUA67" s="31"/>
      <c r="HUB67" s="76"/>
      <c r="HUC67" s="31"/>
      <c r="HUD67" s="76"/>
      <c r="HUE67" s="31"/>
      <c r="HUF67" s="76"/>
      <c r="HUG67" s="31"/>
      <c r="HUH67" s="76"/>
      <c r="HUI67" s="31"/>
      <c r="HUJ67" s="76"/>
      <c r="HUK67" s="31"/>
      <c r="HUL67" s="76"/>
      <c r="HUM67" s="31"/>
      <c r="HUN67" s="76"/>
      <c r="HUO67" s="24"/>
      <c r="HUP67" s="76"/>
      <c r="HUQ67" s="31"/>
      <c r="HUR67" s="76"/>
      <c r="HUS67" s="31"/>
      <c r="HUT67" s="76"/>
      <c r="HUU67" s="31"/>
      <c r="HUV67" s="76"/>
      <c r="HUW67" s="31"/>
      <c r="HUX67" s="76"/>
      <c r="HUY67" s="24"/>
      <c r="HUZ67" s="76"/>
      <c r="HVA67" s="31"/>
      <c r="HVB67" s="76"/>
      <c r="HVC67" s="31"/>
      <c r="HVD67" s="76"/>
      <c r="HVE67" s="31"/>
      <c r="HVF67" s="76"/>
      <c r="HVG67" s="24"/>
      <c r="HVH67" s="75"/>
      <c r="HVI67" s="75"/>
      <c r="HVJ67" s="75"/>
      <c r="HVK67" s="35"/>
      <c r="HVL67" s="76"/>
      <c r="HVM67" s="35"/>
      <c r="HVN67" s="76"/>
      <c r="HVO67" s="26"/>
      <c r="HVP67" s="76"/>
      <c r="HVQ67" s="26"/>
      <c r="HVR67" s="76"/>
      <c r="HVS67" s="26"/>
      <c r="HVT67" s="76"/>
      <c r="HVU67" s="26"/>
      <c r="HVV67" s="76"/>
      <c r="HVW67" s="26"/>
      <c r="HVX67" s="76"/>
      <c r="HVY67" s="26"/>
      <c r="HVZ67" s="76"/>
      <c r="HWA67" s="26"/>
      <c r="HWB67" s="76"/>
      <c r="HWC67" s="31"/>
      <c r="HWD67" s="76"/>
      <c r="HWE67" s="31"/>
      <c r="HWF67" s="76"/>
      <c r="HWG67" s="31"/>
      <c r="HWH67" s="76"/>
      <c r="HWI67" s="31"/>
      <c r="HWJ67" s="76"/>
      <c r="HWK67" s="31"/>
      <c r="HWL67" s="76"/>
      <c r="HWM67" s="31"/>
      <c r="HWN67" s="76"/>
      <c r="HWO67" s="31"/>
      <c r="HWP67" s="76"/>
      <c r="HWQ67" s="31"/>
      <c r="HWR67" s="76"/>
      <c r="HWS67" s="31"/>
      <c r="HWT67" s="76"/>
      <c r="HWU67" s="31"/>
      <c r="HWV67" s="76"/>
      <c r="HWW67" s="31"/>
      <c r="HWX67" s="77"/>
      <c r="HWY67" s="31"/>
      <c r="HWZ67" s="76"/>
      <c r="HXA67" s="31"/>
      <c r="HXB67" s="76"/>
      <c r="HXC67" s="31"/>
      <c r="HXD67" s="76"/>
      <c r="HXE67" s="31"/>
      <c r="HXF67" s="76"/>
      <c r="HXG67" s="31"/>
      <c r="HXH67" s="76"/>
      <c r="HXI67" s="31"/>
      <c r="HXJ67" s="76"/>
      <c r="HXK67" s="31"/>
      <c r="HXL67" s="76"/>
      <c r="HXM67" s="24"/>
      <c r="HXN67" s="76"/>
      <c r="HXO67" s="31"/>
      <c r="HXP67" s="76"/>
      <c r="HXQ67" s="31"/>
      <c r="HXR67" s="76"/>
      <c r="HXS67" s="31"/>
      <c r="HXT67" s="76"/>
      <c r="HXU67" s="31"/>
      <c r="HXV67" s="76"/>
      <c r="HXW67" s="24"/>
      <c r="HXX67" s="76"/>
      <c r="HXY67" s="31"/>
      <c r="HXZ67" s="76"/>
      <c r="HYA67" s="31"/>
      <c r="HYB67" s="76"/>
      <c r="HYC67" s="31"/>
      <c r="HYD67" s="76"/>
      <c r="HYE67" s="24"/>
      <c r="HYF67" s="75"/>
      <c r="HYG67" s="75"/>
      <c r="HYH67" s="75"/>
      <c r="HYI67" s="35"/>
      <c r="HYJ67" s="76"/>
      <c r="HYK67" s="35"/>
      <c r="HYL67" s="76"/>
      <c r="HYM67" s="26"/>
      <c r="HYN67" s="76"/>
      <c r="HYO67" s="26"/>
      <c r="HYP67" s="76"/>
      <c r="HYQ67" s="26"/>
      <c r="HYR67" s="76"/>
      <c r="HYS67" s="26"/>
      <c r="HYT67" s="76"/>
      <c r="HYU67" s="26"/>
      <c r="HYV67" s="76"/>
      <c r="HYW67" s="26"/>
      <c r="HYX67" s="76"/>
      <c r="HYY67" s="26"/>
      <c r="HYZ67" s="76"/>
      <c r="HZA67" s="31"/>
      <c r="HZB67" s="76"/>
      <c r="HZC67" s="31"/>
      <c r="HZD67" s="76"/>
      <c r="HZE67" s="31"/>
      <c r="HZF67" s="76"/>
      <c r="HZG67" s="31"/>
      <c r="HZH67" s="76"/>
      <c r="HZI67" s="31"/>
      <c r="HZJ67" s="76"/>
      <c r="HZK67" s="31"/>
      <c r="HZL67" s="76"/>
      <c r="HZM67" s="31"/>
      <c r="HZN67" s="76"/>
      <c r="HZO67" s="31"/>
      <c r="HZP67" s="76"/>
      <c r="HZQ67" s="31"/>
      <c r="HZR67" s="76"/>
      <c r="HZS67" s="31"/>
      <c r="HZT67" s="76"/>
      <c r="HZU67" s="31"/>
      <c r="HZV67" s="77"/>
      <c r="HZW67" s="31"/>
      <c r="HZX67" s="76"/>
      <c r="HZY67" s="31"/>
      <c r="HZZ67" s="76"/>
      <c r="IAA67" s="31"/>
      <c r="IAB67" s="76"/>
      <c r="IAC67" s="31"/>
      <c r="IAD67" s="76"/>
      <c r="IAE67" s="31"/>
      <c r="IAF67" s="76"/>
      <c r="IAG67" s="31"/>
      <c r="IAH67" s="76"/>
      <c r="IAI67" s="31"/>
      <c r="IAJ67" s="76"/>
      <c r="IAK67" s="24"/>
      <c r="IAL67" s="76"/>
      <c r="IAM67" s="31"/>
      <c r="IAN67" s="76"/>
      <c r="IAO67" s="31"/>
      <c r="IAP67" s="76"/>
      <c r="IAQ67" s="31"/>
      <c r="IAR67" s="76"/>
      <c r="IAS67" s="31"/>
      <c r="IAT67" s="76"/>
      <c r="IAU67" s="24"/>
      <c r="IAV67" s="76"/>
      <c r="IAW67" s="31"/>
      <c r="IAX67" s="76"/>
      <c r="IAY67" s="31"/>
      <c r="IAZ67" s="76"/>
      <c r="IBA67" s="31"/>
      <c r="IBB67" s="76"/>
      <c r="IBC67" s="24"/>
      <c r="IBD67" s="75"/>
      <c r="IBE67" s="75"/>
      <c r="IBF67" s="75"/>
      <c r="IBG67" s="35"/>
      <c r="IBH67" s="76"/>
      <c r="IBI67" s="35"/>
      <c r="IBJ67" s="76"/>
      <c r="IBK67" s="26"/>
      <c r="IBL67" s="76"/>
      <c r="IBM67" s="26"/>
      <c r="IBN67" s="76"/>
      <c r="IBO67" s="26"/>
      <c r="IBP67" s="76"/>
      <c r="IBQ67" s="26"/>
      <c r="IBR67" s="76"/>
      <c r="IBS67" s="26"/>
      <c r="IBT67" s="76"/>
      <c r="IBU67" s="26"/>
      <c r="IBV67" s="76"/>
      <c r="IBW67" s="26"/>
      <c r="IBX67" s="76"/>
      <c r="IBY67" s="31"/>
      <c r="IBZ67" s="76"/>
      <c r="ICA67" s="31"/>
      <c r="ICB67" s="76"/>
      <c r="ICC67" s="31"/>
      <c r="ICD67" s="76"/>
      <c r="ICE67" s="31"/>
      <c r="ICF67" s="76"/>
      <c r="ICG67" s="31"/>
      <c r="ICH67" s="76"/>
      <c r="ICI67" s="31"/>
      <c r="ICJ67" s="76"/>
      <c r="ICK67" s="31"/>
      <c r="ICL67" s="76"/>
      <c r="ICM67" s="31"/>
      <c r="ICN67" s="76"/>
      <c r="ICO67" s="31"/>
      <c r="ICP67" s="76"/>
      <c r="ICQ67" s="31"/>
      <c r="ICR67" s="76"/>
      <c r="ICS67" s="31"/>
      <c r="ICT67" s="77"/>
      <c r="ICU67" s="31"/>
      <c r="ICV67" s="76"/>
      <c r="ICW67" s="31"/>
      <c r="ICX67" s="76"/>
      <c r="ICY67" s="31"/>
      <c r="ICZ67" s="76"/>
      <c r="IDA67" s="31"/>
      <c r="IDB67" s="76"/>
      <c r="IDC67" s="31"/>
      <c r="IDD67" s="76"/>
      <c r="IDE67" s="31"/>
      <c r="IDF67" s="76"/>
      <c r="IDG67" s="31"/>
      <c r="IDH67" s="76"/>
      <c r="IDI67" s="24"/>
      <c r="IDJ67" s="76"/>
      <c r="IDK67" s="31"/>
      <c r="IDL67" s="76"/>
      <c r="IDM67" s="31"/>
      <c r="IDN67" s="76"/>
      <c r="IDO67" s="31"/>
      <c r="IDP67" s="76"/>
      <c r="IDQ67" s="31"/>
      <c r="IDR67" s="76"/>
      <c r="IDS67" s="24"/>
      <c r="IDT67" s="76"/>
      <c r="IDU67" s="31"/>
      <c r="IDV67" s="76"/>
      <c r="IDW67" s="31"/>
      <c r="IDX67" s="76"/>
      <c r="IDY67" s="31"/>
      <c r="IDZ67" s="76"/>
      <c r="IEA67" s="24"/>
      <c r="IEB67" s="75"/>
      <c r="IEC67" s="75"/>
      <c r="IED67" s="75"/>
      <c r="IEE67" s="35"/>
      <c r="IEF67" s="76"/>
      <c r="IEG67" s="35"/>
      <c r="IEH67" s="76"/>
      <c r="IEI67" s="26"/>
      <c r="IEJ67" s="76"/>
      <c r="IEK67" s="26"/>
      <c r="IEL67" s="76"/>
      <c r="IEM67" s="26"/>
      <c r="IEN67" s="76"/>
      <c r="IEO67" s="26"/>
      <c r="IEP67" s="76"/>
      <c r="IEQ67" s="26"/>
      <c r="IER67" s="76"/>
      <c r="IES67" s="26"/>
      <c r="IET67" s="76"/>
      <c r="IEU67" s="26"/>
      <c r="IEV67" s="76"/>
      <c r="IEW67" s="31"/>
      <c r="IEX67" s="76"/>
      <c r="IEY67" s="31"/>
      <c r="IEZ67" s="76"/>
      <c r="IFA67" s="31"/>
      <c r="IFB67" s="76"/>
      <c r="IFC67" s="31"/>
      <c r="IFD67" s="76"/>
      <c r="IFE67" s="31"/>
      <c r="IFF67" s="76"/>
      <c r="IFG67" s="31"/>
      <c r="IFH67" s="76"/>
      <c r="IFI67" s="31"/>
      <c r="IFJ67" s="76"/>
      <c r="IFK67" s="31"/>
      <c r="IFL67" s="76"/>
      <c r="IFM67" s="31"/>
      <c r="IFN67" s="76"/>
      <c r="IFO67" s="31"/>
      <c r="IFP67" s="76"/>
      <c r="IFQ67" s="31"/>
      <c r="IFR67" s="77"/>
      <c r="IFS67" s="31"/>
      <c r="IFT67" s="76"/>
      <c r="IFU67" s="31"/>
      <c r="IFV67" s="76"/>
      <c r="IFW67" s="31"/>
      <c r="IFX67" s="76"/>
      <c r="IFY67" s="31"/>
      <c r="IFZ67" s="76"/>
      <c r="IGA67" s="31"/>
      <c r="IGB67" s="76"/>
      <c r="IGC67" s="31"/>
      <c r="IGD67" s="76"/>
      <c r="IGE67" s="31"/>
      <c r="IGF67" s="76"/>
      <c r="IGG67" s="24"/>
      <c r="IGH67" s="76"/>
      <c r="IGI67" s="31"/>
      <c r="IGJ67" s="76"/>
      <c r="IGK67" s="31"/>
      <c r="IGL67" s="76"/>
      <c r="IGM67" s="31"/>
      <c r="IGN67" s="76"/>
      <c r="IGO67" s="31"/>
      <c r="IGP67" s="76"/>
      <c r="IGQ67" s="24"/>
      <c r="IGR67" s="76"/>
      <c r="IGS67" s="31"/>
      <c r="IGT67" s="76"/>
      <c r="IGU67" s="31"/>
      <c r="IGV67" s="76"/>
      <c r="IGW67" s="31"/>
      <c r="IGX67" s="76"/>
      <c r="IGY67" s="24"/>
      <c r="IGZ67" s="75"/>
      <c r="IHA67" s="75"/>
      <c r="IHB67" s="75"/>
      <c r="IHC67" s="35"/>
      <c r="IHD67" s="76"/>
      <c r="IHE67" s="35"/>
      <c r="IHF67" s="76"/>
      <c r="IHG67" s="26"/>
      <c r="IHH67" s="76"/>
      <c r="IHI67" s="26"/>
      <c r="IHJ67" s="76"/>
      <c r="IHK67" s="26"/>
      <c r="IHL67" s="76"/>
      <c r="IHM67" s="26"/>
      <c r="IHN67" s="76"/>
      <c r="IHO67" s="26"/>
      <c r="IHP67" s="76"/>
      <c r="IHQ67" s="26"/>
      <c r="IHR67" s="76"/>
      <c r="IHS67" s="26"/>
      <c r="IHT67" s="76"/>
      <c r="IHU67" s="31"/>
      <c r="IHV67" s="76"/>
      <c r="IHW67" s="31"/>
      <c r="IHX67" s="76"/>
      <c r="IHY67" s="31"/>
      <c r="IHZ67" s="76"/>
      <c r="IIA67" s="31"/>
      <c r="IIB67" s="76"/>
      <c r="IIC67" s="31"/>
      <c r="IID67" s="76"/>
      <c r="IIE67" s="31"/>
      <c r="IIF67" s="76"/>
      <c r="IIG67" s="31"/>
      <c r="IIH67" s="76"/>
      <c r="III67" s="31"/>
      <c r="IIJ67" s="76"/>
      <c r="IIK67" s="31"/>
      <c r="IIL67" s="76"/>
      <c r="IIM67" s="31"/>
      <c r="IIN67" s="76"/>
      <c r="IIO67" s="31"/>
      <c r="IIP67" s="77"/>
      <c r="IIQ67" s="31"/>
      <c r="IIR67" s="76"/>
      <c r="IIS67" s="31"/>
      <c r="IIT67" s="76"/>
      <c r="IIU67" s="31"/>
      <c r="IIV67" s="76"/>
      <c r="IIW67" s="31"/>
      <c r="IIX67" s="76"/>
      <c r="IIY67" s="31"/>
      <c r="IIZ67" s="76"/>
      <c r="IJA67" s="31"/>
      <c r="IJB67" s="76"/>
      <c r="IJC67" s="31"/>
      <c r="IJD67" s="76"/>
      <c r="IJE67" s="24"/>
      <c r="IJF67" s="76"/>
      <c r="IJG67" s="31"/>
      <c r="IJH67" s="76"/>
      <c r="IJI67" s="31"/>
      <c r="IJJ67" s="76"/>
      <c r="IJK67" s="31"/>
      <c r="IJL67" s="76"/>
      <c r="IJM67" s="31"/>
      <c r="IJN67" s="76"/>
      <c r="IJO67" s="24"/>
      <c r="IJP67" s="76"/>
      <c r="IJQ67" s="31"/>
      <c r="IJR67" s="76"/>
      <c r="IJS67" s="31"/>
      <c r="IJT67" s="76"/>
      <c r="IJU67" s="31"/>
      <c r="IJV67" s="76"/>
      <c r="IJW67" s="24"/>
      <c r="IJX67" s="75"/>
      <c r="IJY67" s="75"/>
      <c r="IJZ67" s="75"/>
      <c r="IKA67" s="35"/>
      <c r="IKB67" s="76"/>
      <c r="IKC67" s="35"/>
      <c r="IKD67" s="76"/>
      <c r="IKE67" s="26"/>
      <c r="IKF67" s="76"/>
      <c r="IKG67" s="26"/>
      <c r="IKH67" s="76"/>
      <c r="IKI67" s="26"/>
      <c r="IKJ67" s="76"/>
      <c r="IKK67" s="26"/>
      <c r="IKL67" s="76"/>
      <c r="IKM67" s="26"/>
      <c r="IKN67" s="76"/>
      <c r="IKO67" s="26"/>
      <c r="IKP67" s="76"/>
      <c r="IKQ67" s="26"/>
      <c r="IKR67" s="76"/>
      <c r="IKS67" s="31"/>
      <c r="IKT67" s="76"/>
      <c r="IKU67" s="31"/>
      <c r="IKV67" s="76"/>
      <c r="IKW67" s="31"/>
      <c r="IKX67" s="76"/>
      <c r="IKY67" s="31"/>
      <c r="IKZ67" s="76"/>
      <c r="ILA67" s="31"/>
      <c r="ILB67" s="76"/>
      <c r="ILC67" s="31"/>
      <c r="ILD67" s="76"/>
      <c r="ILE67" s="31"/>
      <c r="ILF67" s="76"/>
      <c r="ILG67" s="31"/>
      <c r="ILH67" s="76"/>
      <c r="ILI67" s="31"/>
      <c r="ILJ67" s="76"/>
      <c r="ILK67" s="31"/>
      <c r="ILL67" s="76"/>
      <c r="ILM67" s="31"/>
      <c r="ILN67" s="77"/>
      <c r="ILO67" s="31"/>
      <c r="ILP67" s="76"/>
      <c r="ILQ67" s="31"/>
      <c r="ILR67" s="76"/>
      <c r="ILS67" s="31"/>
      <c r="ILT67" s="76"/>
      <c r="ILU67" s="31"/>
      <c r="ILV67" s="76"/>
      <c r="ILW67" s="31"/>
      <c r="ILX67" s="76"/>
      <c r="ILY67" s="31"/>
      <c r="ILZ67" s="76"/>
      <c r="IMA67" s="31"/>
      <c r="IMB67" s="76"/>
      <c r="IMC67" s="24"/>
      <c r="IMD67" s="76"/>
      <c r="IME67" s="31"/>
      <c r="IMF67" s="76"/>
      <c r="IMG67" s="31"/>
      <c r="IMH67" s="76"/>
      <c r="IMI67" s="31"/>
      <c r="IMJ67" s="76"/>
      <c r="IMK67" s="31"/>
      <c r="IML67" s="76"/>
      <c r="IMM67" s="24"/>
      <c r="IMN67" s="76"/>
      <c r="IMO67" s="31"/>
      <c r="IMP67" s="76"/>
      <c r="IMQ67" s="31"/>
      <c r="IMR67" s="76"/>
      <c r="IMS67" s="31"/>
      <c r="IMT67" s="76"/>
      <c r="IMU67" s="24"/>
      <c r="IMV67" s="75"/>
      <c r="IMW67" s="75"/>
      <c r="IMX67" s="75"/>
      <c r="IMY67" s="35"/>
      <c r="IMZ67" s="76"/>
      <c r="INA67" s="35"/>
      <c r="INB67" s="76"/>
      <c r="INC67" s="26"/>
      <c r="IND67" s="76"/>
      <c r="INE67" s="26"/>
      <c r="INF67" s="76"/>
      <c r="ING67" s="26"/>
      <c r="INH67" s="76"/>
      <c r="INI67" s="26"/>
      <c r="INJ67" s="76"/>
      <c r="INK67" s="26"/>
      <c r="INL67" s="76"/>
      <c r="INM67" s="26"/>
      <c r="INN67" s="76"/>
      <c r="INO67" s="26"/>
      <c r="INP67" s="76"/>
      <c r="INQ67" s="31"/>
      <c r="INR67" s="76"/>
      <c r="INS67" s="31"/>
      <c r="INT67" s="76"/>
      <c r="INU67" s="31"/>
      <c r="INV67" s="76"/>
      <c r="INW67" s="31"/>
      <c r="INX67" s="76"/>
      <c r="INY67" s="31"/>
      <c r="INZ67" s="76"/>
      <c r="IOA67" s="31"/>
      <c r="IOB67" s="76"/>
      <c r="IOC67" s="31"/>
      <c r="IOD67" s="76"/>
      <c r="IOE67" s="31"/>
      <c r="IOF67" s="76"/>
      <c r="IOG67" s="31"/>
      <c r="IOH67" s="76"/>
      <c r="IOI67" s="31"/>
      <c r="IOJ67" s="76"/>
      <c r="IOK67" s="31"/>
      <c r="IOL67" s="77"/>
      <c r="IOM67" s="31"/>
      <c r="ION67" s="76"/>
      <c r="IOO67" s="31"/>
      <c r="IOP67" s="76"/>
      <c r="IOQ67" s="31"/>
      <c r="IOR67" s="76"/>
      <c r="IOS67" s="31"/>
      <c r="IOT67" s="76"/>
      <c r="IOU67" s="31"/>
      <c r="IOV67" s="76"/>
      <c r="IOW67" s="31"/>
      <c r="IOX67" s="76"/>
      <c r="IOY67" s="31"/>
      <c r="IOZ67" s="76"/>
      <c r="IPA67" s="24"/>
      <c r="IPB67" s="76"/>
      <c r="IPC67" s="31"/>
      <c r="IPD67" s="76"/>
      <c r="IPE67" s="31"/>
      <c r="IPF67" s="76"/>
      <c r="IPG67" s="31"/>
      <c r="IPH67" s="76"/>
      <c r="IPI67" s="31"/>
      <c r="IPJ67" s="76"/>
      <c r="IPK67" s="24"/>
      <c r="IPL67" s="76"/>
      <c r="IPM67" s="31"/>
      <c r="IPN67" s="76"/>
      <c r="IPO67" s="31"/>
      <c r="IPP67" s="76"/>
      <c r="IPQ67" s="31"/>
      <c r="IPR67" s="76"/>
      <c r="IPS67" s="24"/>
      <c r="IPT67" s="75"/>
      <c r="IPU67" s="75"/>
      <c r="IPV67" s="75"/>
      <c r="IPW67" s="35"/>
      <c r="IPX67" s="76"/>
      <c r="IPY67" s="35"/>
      <c r="IPZ67" s="76"/>
      <c r="IQA67" s="26"/>
      <c r="IQB67" s="76"/>
      <c r="IQC67" s="26"/>
      <c r="IQD67" s="76"/>
      <c r="IQE67" s="26"/>
      <c r="IQF67" s="76"/>
      <c r="IQG67" s="26"/>
      <c r="IQH67" s="76"/>
      <c r="IQI67" s="26"/>
      <c r="IQJ67" s="76"/>
      <c r="IQK67" s="26"/>
      <c r="IQL67" s="76"/>
      <c r="IQM67" s="26"/>
      <c r="IQN67" s="76"/>
      <c r="IQO67" s="31"/>
      <c r="IQP67" s="76"/>
      <c r="IQQ67" s="31"/>
      <c r="IQR67" s="76"/>
      <c r="IQS67" s="31"/>
      <c r="IQT67" s="76"/>
      <c r="IQU67" s="31"/>
      <c r="IQV67" s="76"/>
      <c r="IQW67" s="31"/>
      <c r="IQX67" s="76"/>
      <c r="IQY67" s="31"/>
      <c r="IQZ67" s="76"/>
      <c r="IRA67" s="31"/>
      <c r="IRB67" s="76"/>
      <c r="IRC67" s="31"/>
      <c r="IRD67" s="76"/>
      <c r="IRE67" s="31"/>
      <c r="IRF67" s="76"/>
      <c r="IRG67" s="31"/>
      <c r="IRH67" s="76"/>
      <c r="IRI67" s="31"/>
      <c r="IRJ67" s="77"/>
      <c r="IRK67" s="31"/>
      <c r="IRL67" s="76"/>
      <c r="IRM67" s="31"/>
      <c r="IRN67" s="76"/>
      <c r="IRO67" s="31"/>
      <c r="IRP67" s="76"/>
      <c r="IRQ67" s="31"/>
      <c r="IRR67" s="76"/>
      <c r="IRS67" s="31"/>
      <c r="IRT67" s="76"/>
      <c r="IRU67" s="31"/>
      <c r="IRV67" s="76"/>
      <c r="IRW67" s="31"/>
      <c r="IRX67" s="76"/>
      <c r="IRY67" s="24"/>
      <c r="IRZ67" s="76"/>
      <c r="ISA67" s="31"/>
      <c r="ISB67" s="76"/>
      <c r="ISC67" s="31"/>
      <c r="ISD67" s="76"/>
      <c r="ISE67" s="31"/>
      <c r="ISF67" s="76"/>
      <c r="ISG67" s="31"/>
      <c r="ISH67" s="76"/>
      <c r="ISI67" s="24"/>
      <c r="ISJ67" s="76"/>
      <c r="ISK67" s="31"/>
      <c r="ISL67" s="76"/>
      <c r="ISM67" s="31"/>
      <c r="ISN67" s="76"/>
      <c r="ISO67" s="31"/>
      <c r="ISP67" s="76"/>
      <c r="ISQ67" s="24"/>
      <c r="ISR67" s="75"/>
      <c r="ISS67" s="75"/>
      <c r="IST67" s="75"/>
      <c r="ISU67" s="35"/>
      <c r="ISV67" s="76"/>
      <c r="ISW67" s="35"/>
      <c r="ISX67" s="76"/>
      <c r="ISY67" s="26"/>
      <c r="ISZ67" s="76"/>
      <c r="ITA67" s="26"/>
      <c r="ITB67" s="76"/>
      <c r="ITC67" s="26"/>
      <c r="ITD67" s="76"/>
      <c r="ITE67" s="26"/>
      <c r="ITF67" s="76"/>
      <c r="ITG67" s="26"/>
      <c r="ITH67" s="76"/>
      <c r="ITI67" s="26"/>
      <c r="ITJ67" s="76"/>
      <c r="ITK67" s="26"/>
      <c r="ITL67" s="76"/>
      <c r="ITM67" s="31"/>
      <c r="ITN67" s="76"/>
      <c r="ITO67" s="31"/>
      <c r="ITP67" s="76"/>
      <c r="ITQ67" s="31"/>
      <c r="ITR67" s="76"/>
      <c r="ITS67" s="31"/>
      <c r="ITT67" s="76"/>
      <c r="ITU67" s="31"/>
      <c r="ITV67" s="76"/>
      <c r="ITW67" s="31"/>
      <c r="ITX67" s="76"/>
      <c r="ITY67" s="31"/>
      <c r="ITZ67" s="76"/>
      <c r="IUA67" s="31"/>
      <c r="IUB67" s="76"/>
      <c r="IUC67" s="31"/>
      <c r="IUD67" s="76"/>
      <c r="IUE67" s="31"/>
      <c r="IUF67" s="76"/>
      <c r="IUG67" s="31"/>
      <c r="IUH67" s="77"/>
      <c r="IUI67" s="31"/>
      <c r="IUJ67" s="76"/>
      <c r="IUK67" s="31"/>
      <c r="IUL67" s="76"/>
      <c r="IUM67" s="31"/>
      <c r="IUN67" s="76"/>
      <c r="IUO67" s="31"/>
      <c r="IUP67" s="76"/>
      <c r="IUQ67" s="31"/>
      <c r="IUR67" s="76"/>
      <c r="IUS67" s="31"/>
      <c r="IUT67" s="76"/>
      <c r="IUU67" s="31"/>
      <c r="IUV67" s="76"/>
      <c r="IUW67" s="24"/>
      <c r="IUX67" s="76"/>
      <c r="IUY67" s="31"/>
      <c r="IUZ67" s="76"/>
      <c r="IVA67" s="31"/>
      <c r="IVB67" s="76"/>
      <c r="IVC67" s="31"/>
      <c r="IVD67" s="76"/>
      <c r="IVE67" s="31"/>
      <c r="IVF67" s="76"/>
      <c r="IVG67" s="24"/>
      <c r="IVH67" s="76"/>
      <c r="IVI67" s="31"/>
      <c r="IVJ67" s="76"/>
      <c r="IVK67" s="31"/>
      <c r="IVL67" s="76"/>
      <c r="IVM67" s="31"/>
      <c r="IVN67" s="76"/>
      <c r="IVO67" s="24"/>
      <c r="IVP67" s="75"/>
      <c r="IVQ67" s="75"/>
      <c r="IVR67" s="75"/>
      <c r="IVS67" s="35"/>
      <c r="IVT67" s="76"/>
      <c r="IVU67" s="35"/>
      <c r="IVV67" s="76"/>
      <c r="IVW67" s="26"/>
      <c r="IVX67" s="76"/>
      <c r="IVY67" s="26"/>
      <c r="IVZ67" s="76"/>
      <c r="IWA67" s="26"/>
      <c r="IWB67" s="76"/>
      <c r="IWC67" s="26"/>
      <c r="IWD67" s="76"/>
      <c r="IWE67" s="26"/>
      <c r="IWF67" s="76"/>
      <c r="IWG67" s="26"/>
      <c r="IWH67" s="76"/>
      <c r="IWI67" s="26"/>
      <c r="IWJ67" s="76"/>
      <c r="IWK67" s="31"/>
      <c r="IWL67" s="76"/>
      <c r="IWM67" s="31"/>
      <c r="IWN67" s="76"/>
      <c r="IWO67" s="31"/>
      <c r="IWP67" s="76"/>
      <c r="IWQ67" s="31"/>
      <c r="IWR67" s="76"/>
      <c r="IWS67" s="31"/>
      <c r="IWT67" s="76"/>
      <c r="IWU67" s="31"/>
      <c r="IWV67" s="76"/>
      <c r="IWW67" s="31"/>
      <c r="IWX67" s="76"/>
      <c r="IWY67" s="31"/>
      <c r="IWZ67" s="76"/>
      <c r="IXA67" s="31"/>
      <c r="IXB67" s="76"/>
      <c r="IXC67" s="31"/>
      <c r="IXD67" s="76"/>
      <c r="IXE67" s="31"/>
      <c r="IXF67" s="77"/>
      <c r="IXG67" s="31"/>
      <c r="IXH67" s="76"/>
      <c r="IXI67" s="31"/>
      <c r="IXJ67" s="76"/>
      <c r="IXK67" s="31"/>
      <c r="IXL67" s="76"/>
      <c r="IXM67" s="31"/>
      <c r="IXN67" s="76"/>
      <c r="IXO67" s="31"/>
      <c r="IXP67" s="76"/>
      <c r="IXQ67" s="31"/>
      <c r="IXR67" s="76"/>
      <c r="IXS67" s="31"/>
      <c r="IXT67" s="76"/>
      <c r="IXU67" s="24"/>
      <c r="IXV67" s="76"/>
      <c r="IXW67" s="31"/>
      <c r="IXX67" s="76"/>
      <c r="IXY67" s="31"/>
      <c r="IXZ67" s="76"/>
      <c r="IYA67" s="31"/>
      <c r="IYB67" s="76"/>
      <c r="IYC67" s="31"/>
      <c r="IYD67" s="76"/>
      <c r="IYE67" s="24"/>
      <c r="IYF67" s="76"/>
      <c r="IYG67" s="31"/>
      <c r="IYH67" s="76"/>
      <c r="IYI67" s="31"/>
      <c r="IYJ67" s="76"/>
      <c r="IYK67" s="31"/>
      <c r="IYL67" s="76"/>
      <c r="IYM67" s="24"/>
      <c r="IYN67" s="75"/>
      <c r="IYO67" s="75"/>
      <c r="IYP67" s="75"/>
      <c r="IYQ67" s="35"/>
      <c r="IYR67" s="76"/>
      <c r="IYS67" s="35"/>
      <c r="IYT67" s="76"/>
      <c r="IYU67" s="26"/>
      <c r="IYV67" s="76"/>
      <c r="IYW67" s="26"/>
      <c r="IYX67" s="76"/>
      <c r="IYY67" s="26"/>
      <c r="IYZ67" s="76"/>
      <c r="IZA67" s="26"/>
      <c r="IZB67" s="76"/>
      <c r="IZC67" s="26"/>
      <c r="IZD67" s="76"/>
      <c r="IZE67" s="26"/>
      <c r="IZF67" s="76"/>
      <c r="IZG67" s="26"/>
      <c r="IZH67" s="76"/>
      <c r="IZI67" s="31"/>
      <c r="IZJ67" s="76"/>
      <c r="IZK67" s="31"/>
      <c r="IZL67" s="76"/>
      <c r="IZM67" s="31"/>
      <c r="IZN67" s="76"/>
      <c r="IZO67" s="31"/>
      <c r="IZP67" s="76"/>
      <c r="IZQ67" s="31"/>
      <c r="IZR67" s="76"/>
      <c r="IZS67" s="31"/>
      <c r="IZT67" s="76"/>
      <c r="IZU67" s="31"/>
      <c r="IZV67" s="76"/>
      <c r="IZW67" s="31"/>
      <c r="IZX67" s="76"/>
      <c r="IZY67" s="31"/>
      <c r="IZZ67" s="76"/>
      <c r="JAA67" s="31"/>
      <c r="JAB67" s="76"/>
      <c r="JAC67" s="31"/>
      <c r="JAD67" s="77"/>
      <c r="JAE67" s="31"/>
      <c r="JAF67" s="76"/>
      <c r="JAG67" s="31"/>
      <c r="JAH67" s="76"/>
      <c r="JAI67" s="31"/>
      <c r="JAJ67" s="76"/>
      <c r="JAK67" s="31"/>
      <c r="JAL67" s="76"/>
      <c r="JAM67" s="31"/>
      <c r="JAN67" s="76"/>
      <c r="JAO67" s="31"/>
      <c r="JAP67" s="76"/>
      <c r="JAQ67" s="31"/>
      <c r="JAR67" s="76"/>
      <c r="JAS67" s="24"/>
      <c r="JAT67" s="76"/>
      <c r="JAU67" s="31"/>
      <c r="JAV67" s="76"/>
      <c r="JAW67" s="31"/>
      <c r="JAX67" s="76"/>
      <c r="JAY67" s="31"/>
      <c r="JAZ67" s="76"/>
      <c r="JBA67" s="31"/>
      <c r="JBB67" s="76"/>
      <c r="JBC67" s="24"/>
      <c r="JBD67" s="76"/>
      <c r="JBE67" s="31"/>
      <c r="JBF67" s="76"/>
      <c r="JBG67" s="31"/>
      <c r="JBH67" s="76"/>
      <c r="JBI67" s="31"/>
      <c r="JBJ67" s="76"/>
      <c r="JBK67" s="24"/>
      <c r="JBL67" s="75"/>
      <c r="JBM67" s="75"/>
      <c r="JBN67" s="75"/>
      <c r="JBO67" s="35"/>
      <c r="JBP67" s="76"/>
      <c r="JBQ67" s="35"/>
      <c r="JBR67" s="76"/>
      <c r="JBS67" s="26"/>
      <c r="JBT67" s="76"/>
      <c r="JBU67" s="26"/>
      <c r="JBV67" s="76"/>
      <c r="JBW67" s="26"/>
      <c r="JBX67" s="76"/>
      <c r="JBY67" s="26"/>
      <c r="JBZ67" s="76"/>
      <c r="JCA67" s="26"/>
      <c r="JCB67" s="76"/>
      <c r="JCC67" s="26"/>
      <c r="JCD67" s="76"/>
      <c r="JCE67" s="26"/>
      <c r="JCF67" s="76"/>
      <c r="JCG67" s="31"/>
      <c r="JCH67" s="76"/>
      <c r="JCI67" s="31"/>
      <c r="JCJ67" s="76"/>
      <c r="JCK67" s="31"/>
      <c r="JCL67" s="76"/>
      <c r="JCM67" s="31"/>
      <c r="JCN67" s="76"/>
      <c r="JCO67" s="31"/>
      <c r="JCP67" s="76"/>
      <c r="JCQ67" s="31"/>
      <c r="JCR67" s="76"/>
      <c r="JCS67" s="31"/>
      <c r="JCT67" s="76"/>
      <c r="JCU67" s="31"/>
      <c r="JCV67" s="76"/>
      <c r="JCW67" s="31"/>
      <c r="JCX67" s="76"/>
      <c r="JCY67" s="31"/>
      <c r="JCZ67" s="76"/>
      <c r="JDA67" s="31"/>
      <c r="JDB67" s="77"/>
      <c r="JDC67" s="31"/>
      <c r="JDD67" s="76"/>
      <c r="JDE67" s="31"/>
      <c r="JDF67" s="76"/>
      <c r="JDG67" s="31"/>
      <c r="JDH67" s="76"/>
      <c r="JDI67" s="31"/>
      <c r="JDJ67" s="76"/>
      <c r="JDK67" s="31"/>
      <c r="JDL67" s="76"/>
      <c r="JDM67" s="31"/>
      <c r="JDN67" s="76"/>
      <c r="JDO67" s="31"/>
      <c r="JDP67" s="76"/>
      <c r="JDQ67" s="24"/>
      <c r="JDR67" s="76"/>
      <c r="JDS67" s="31"/>
      <c r="JDT67" s="76"/>
      <c r="JDU67" s="31"/>
      <c r="JDV67" s="76"/>
      <c r="JDW67" s="31"/>
      <c r="JDX67" s="76"/>
      <c r="JDY67" s="31"/>
      <c r="JDZ67" s="76"/>
      <c r="JEA67" s="24"/>
      <c r="JEB67" s="76"/>
      <c r="JEC67" s="31"/>
      <c r="JED67" s="76"/>
      <c r="JEE67" s="31"/>
      <c r="JEF67" s="76"/>
      <c r="JEG67" s="31"/>
      <c r="JEH67" s="76"/>
      <c r="JEI67" s="24"/>
      <c r="JEJ67" s="75"/>
      <c r="JEK67" s="75"/>
      <c r="JEL67" s="75"/>
      <c r="JEM67" s="35"/>
      <c r="JEN67" s="76"/>
      <c r="JEO67" s="35"/>
      <c r="JEP67" s="76"/>
      <c r="JEQ67" s="26"/>
      <c r="JER67" s="76"/>
      <c r="JES67" s="26"/>
      <c r="JET67" s="76"/>
      <c r="JEU67" s="26"/>
      <c r="JEV67" s="76"/>
      <c r="JEW67" s="26"/>
      <c r="JEX67" s="76"/>
      <c r="JEY67" s="26"/>
      <c r="JEZ67" s="76"/>
      <c r="JFA67" s="26"/>
      <c r="JFB67" s="76"/>
      <c r="JFC67" s="26"/>
      <c r="JFD67" s="76"/>
      <c r="JFE67" s="31"/>
      <c r="JFF67" s="76"/>
      <c r="JFG67" s="31"/>
      <c r="JFH67" s="76"/>
      <c r="JFI67" s="31"/>
      <c r="JFJ67" s="76"/>
      <c r="JFK67" s="31"/>
      <c r="JFL67" s="76"/>
      <c r="JFM67" s="31"/>
      <c r="JFN67" s="76"/>
      <c r="JFO67" s="31"/>
      <c r="JFP67" s="76"/>
      <c r="JFQ67" s="31"/>
      <c r="JFR67" s="76"/>
      <c r="JFS67" s="31"/>
      <c r="JFT67" s="76"/>
      <c r="JFU67" s="31"/>
      <c r="JFV67" s="76"/>
      <c r="JFW67" s="31"/>
      <c r="JFX67" s="76"/>
      <c r="JFY67" s="31"/>
      <c r="JFZ67" s="77"/>
      <c r="JGA67" s="31"/>
      <c r="JGB67" s="76"/>
      <c r="JGC67" s="31"/>
      <c r="JGD67" s="76"/>
      <c r="JGE67" s="31"/>
      <c r="JGF67" s="76"/>
      <c r="JGG67" s="31"/>
      <c r="JGH67" s="76"/>
      <c r="JGI67" s="31"/>
      <c r="JGJ67" s="76"/>
      <c r="JGK67" s="31"/>
      <c r="JGL67" s="76"/>
      <c r="JGM67" s="31"/>
      <c r="JGN67" s="76"/>
      <c r="JGO67" s="24"/>
      <c r="JGP67" s="76"/>
      <c r="JGQ67" s="31"/>
      <c r="JGR67" s="76"/>
      <c r="JGS67" s="31"/>
      <c r="JGT67" s="76"/>
      <c r="JGU67" s="31"/>
      <c r="JGV67" s="76"/>
      <c r="JGW67" s="31"/>
      <c r="JGX67" s="76"/>
      <c r="JGY67" s="24"/>
      <c r="JGZ67" s="76"/>
      <c r="JHA67" s="31"/>
      <c r="JHB67" s="76"/>
      <c r="JHC67" s="31"/>
      <c r="JHD67" s="76"/>
      <c r="JHE67" s="31"/>
      <c r="JHF67" s="76"/>
      <c r="JHG67" s="24"/>
      <c r="JHH67" s="75"/>
      <c r="JHI67" s="75"/>
      <c r="JHJ67" s="75"/>
      <c r="JHK67" s="35"/>
      <c r="JHL67" s="76"/>
      <c r="JHM67" s="35"/>
      <c r="JHN67" s="76"/>
      <c r="JHO67" s="26"/>
      <c r="JHP67" s="76"/>
      <c r="JHQ67" s="26"/>
      <c r="JHR67" s="76"/>
      <c r="JHS67" s="26"/>
      <c r="JHT67" s="76"/>
      <c r="JHU67" s="26"/>
      <c r="JHV67" s="76"/>
      <c r="JHW67" s="26"/>
      <c r="JHX67" s="76"/>
      <c r="JHY67" s="26"/>
      <c r="JHZ67" s="76"/>
      <c r="JIA67" s="26"/>
      <c r="JIB67" s="76"/>
      <c r="JIC67" s="31"/>
      <c r="JID67" s="76"/>
      <c r="JIE67" s="31"/>
      <c r="JIF67" s="76"/>
      <c r="JIG67" s="31"/>
      <c r="JIH67" s="76"/>
      <c r="JII67" s="31"/>
      <c r="JIJ67" s="76"/>
      <c r="JIK67" s="31"/>
      <c r="JIL67" s="76"/>
      <c r="JIM67" s="31"/>
      <c r="JIN67" s="76"/>
      <c r="JIO67" s="31"/>
      <c r="JIP67" s="76"/>
      <c r="JIQ67" s="31"/>
      <c r="JIR67" s="76"/>
      <c r="JIS67" s="31"/>
      <c r="JIT67" s="76"/>
      <c r="JIU67" s="31"/>
      <c r="JIV67" s="76"/>
      <c r="JIW67" s="31"/>
      <c r="JIX67" s="77"/>
      <c r="JIY67" s="31"/>
      <c r="JIZ67" s="76"/>
      <c r="JJA67" s="31"/>
      <c r="JJB67" s="76"/>
      <c r="JJC67" s="31"/>
      <c r="JJD67" s="76"/>
      <c r="JJE67" s="31"/>
      <c r="JJF67" s="76"/>
      <c r="JJG67" s="31"/>
      <c r="JJH67" s="76"/>
      <c r="JJI67" s="31"/>
      <c r="JJJ67" s="76"/>
      <c r="JJK67" s="31"/>
      <c r="JJL67" s="76"/>
      <c r="JJM67" s="24"/>
      <c r="JJN67" s="76"/>
      <c r="JJO67" s="31"/>
      <c r="JJP67" s="76"/>
      <c r="JJQ67" s="31"/>
      <c r="JJR67" s="76"/>
      <c r="JJS67" s="31"/>
      <c r="JJT67" s="76"/>
      <c r="JJU67" s="31"/>
      <c r="JJV67" s="76"/>
      <c r="JJW67" s="24"/>
      <c r="JJX67" s="76"/>
      <c r="JJY67" s="31"/>
      <c r="JJZ67" s="76"/>
      <c r="JKA67" s="31"/>
      <c r="JKB67" s="76"/>
      <c r="JKC67" s="31"/>
      <c r="JKD67" s="76"/>
      <c r="JKE67" s="24"/>
      <c r="JKF67" s="75"/>
      <c r="JKG67" s="75"/>
      <c r="JKH67" s="75"/>
      <c r="JKI67" s="35"/>
      <c r="JKJ67" s="76"/>
      <c r="JKK67" s="35"/>
      <c r="JKL67" s="76"/>
      <c r="JKM67" s="26"/>
      <c r="JKN67" s="76"/>
      <c r="JKO67" s="26"/>
      <c r="JKP67" s="76"/>
      <c r="JKQ67" s="26"/>
      <c r="JKR67" s="76"/>
      <c r="JKS67" s="26"/>
      <c r="JKT67" s="76"/>
      <c r="JKU67" s="26"/>
      <c r="JKV67" s="76"/>
      <c r="JKW67" s="26"/>
      <c r="JKX67" s="76"/>
      <c r="JKY67" s="26"/>
      <c r="JKZ67" s="76"/>
      <c r="JLA67" s="31"/>
      <c r="JLB67" s="76"/>
      <c r="JLC67" s="31"/>
      <c r="JLD67" s="76"/>
      <c r="JLE67" s="31"/>
      <c r="JLF67" s="76"/>
      <c r="JLG67" s="31"/>
      <c r="JLH67" s="76"/>
      <c r="JLI67" s="31"/>
      <c r="JLJ67" s="76"/>
      <c r="JLK67" s="31"/>
      <c r="JLL67" s="76"/>
      <c r="JLM67" s="31"/>
      <c r="JLN67" s="76"/>
      <c r="JLO67" s="31"/>
      <c r="JLP67" s="76"/>
      <c r="JLQ67" s="31"/>
      <c r="JLR67" s="76"/>
      <c r="JLS67" s="31"/>
      <c r="JLT67" s="76"/>
      <c r="JLU67" s="31"/>
      <c r="JLV67" s="77"/>
      <c r="JLW67" s="31"/>
      <c r="JLX67" s="76"/>
      <c r="JLY67" s="31"/>
      <c r="JLZ67" s="76"/>
      <c r="JMA67" s="31"/>
      <c r="JMB67" s="76"/>
      <c r="JMC67" s="31"/>
      <c r="JMD67" s="76"/>
      <c r="JME67" s="31"/>
      <c r="JMF67" s="76"/>
      <c r="JMG67" s="31"/>
      <c r="JMH67" s="76"/>
      <c r="JMI67" s="31"/>
      <c r="JMJ67" s="76"/>
      <c r="JMK67" s="24"/>
      <c r="JML67" s="76"/>
      <c r="JMM67" s="31"/>
      <c r="JMN67" s="76"/>
      <c r="JMO67" s="31"/>
      <c r="JMP67" s="76"/>
      <c r="JMQ67" s="31"/>
      <c r="JMR67" s="76"/>
      <c r="JMS67" s="31"/>
      <c r="JMT67" s="76"/>
      <c r="JMU67" s="24"/>
      <c r="JMV67" s="76"/>
      <c r="JMW67" s="31"/>
      <c r="JMX67" s="76"/>
      <c r="JMY67" s="31"/>
      <c r="JMZ67" s="76"/>
      <c r="JNA67" s="31"/>
      <c r="JNB67" s="76"/>
      <c r="JNC67" s="24"/>
      <c r="JND67" s="75"/>
      <c r="JNE67" s="75"/>
      <c r="JNF67" s="75"/>
      <c r="JNG67" s="35"/>
      <c r="JNH67" s="76"/>
      <c r="JNI67" s="35"/>
      <c r="JNJ67" s="76"/>
      <c r="JNK67" s="26"/>
      <c r="JNL67" s="76"/>
      <c r="JNM67" s="26"/>
      <c r="JNN67" s="76"/>
      <c r="JNO67" s="26"/>
      <c r="JNP67" s="76"/>
      <c r="JNQ67" s="26"/>
      <c r="JNR67" s="76"/>
      <c r="JNS67" s="26"/>
      <c r="JNT67" s="76"/>
      <c r="JNU67" s="26"/>
      <c r="JNV67" s="76"/>
      <c r="JNW67" s="26"/>
      <c r="JNX67" s="76"/>
      <c r="JNY67" s="31"/>
      <c r="JNZ67" s="76"/>
      <c r="JOA67" s="31"/>
      <c r="JOB67" s="76"/>
      <c r="JOC67" s="31"/>
      <c r="JOD67" s="76"/>
      <c r="JOE67" s="31"/>
      <c r="JOF67" s="76"/>
      <c r="JOG67" s="31"/>
      <c r="JOH67" s="76"/>
      <c r="JOI67" s="31"/>
      <c r="JOJ67" s="76"/>
      <c r="JOK67" s="31"/>
      <c r="JOL67" s="76"/>
      <c r="JOM67" s="31"/>
      <c r="JON67" s="76"/>
      <c r="JOO67" s="31"/>
      <c r="JOP67" s="76"/>
      <c r="JOQ67" s="31"/>
      <c r="JOR67" s="76"/>
      <c r="JOS67" s="31"/>
      <c r="JOT67" s="77"/>
      <c r="JOU67" s="31"/>
      <c r="JOV67" s="76"/>
      <c r="JOW67" s="31"/>
      <c r="JOX67" s="76"/>
      <c r="JOY67" s="31"/>
      <c r="JOZ67" s="76"/>
      <c r="JPA67" s="31"/>
      <c r="JPB67" s="76"/>
      <c r="JPC67" s="31"/>
      <c r="JPD67" s="76"/>
      <c r="JPE67" s="31"/>
      <c r="JPF67" s="76"/>
      <c r="JPG67" s="31"/>
      <c r="JPH67" s="76"/>
      <c r="JPI67" s="24"/>
      <c r="JPJ67" s="76"/>
      <c r="JPK67" s="31"/>
      <c r="JPL67" s="76"/>
      <c r="JPM67" s="31"/>
      <c r="JPN67" s="76"/>
      <c r="JPO67" s="31"/>
      <c r="JPP67" s="76"/>
      <c r="JPQ67" s="31"/>
      <c r="JPR67" s="76"/>
      <c r="JPS67" s="24"/>
      <c r="JPT67" s="76"/>
      <c r="JPU67" s="31"/>
      <c r="JPV67" s="76"/>
      <c r="JPW67" s="31"/>
      <c r="JPX67" s="76"/>
      <c r="JPY67" s="31"/>
      <c r="JPZ67" s="76"/>
      <c r="JQA67" s="24"/>
      <c r="JQB67" s="75"/>
      <c r="JQC67" s="75"/>
      <c r="JQD67" s="75"/>
      <c r="JQE67" s="35"/>
      <c r="JQF67" s="76"/>
      <c r="JQG67" s="35"/>
      <c r="JQH67" s="76"/>
      <c r="JQI67" s="26"/>
      <c r="JQJ67" s="76"/>
      <c r="JQK67" s="26"/>
      <c r="JQL67" s="76"/>
      <c r="JQM67" s="26"/>
      <c r="JQN67" s="76"/>
      <c r="JQO67" s="26"/>
      <c r="JQP67" s="76"/>
      <c r="JQQ67" s="26"/>
      <c r="JQR67" s="76"/>
      <c r="JQS67" s="26"/>
      <c r="JQT67" s="76"/>
      <c r="JQU67" s="26"/>
      <c r="JQV67" s="76"/>
      <c r="JQW67" s="31"/>
      <c r="JQX67" s="76"/>
      <c r="JQY67" s="31"/>
      <c r="JQZ67" s="76"/>
      <c r="JRA67" s="31"/>
      <c r="JRB67" s="76"/>
      <c r="JRC67" s="31"/>
      <c r="JRD67" s="76"/>
      <c r="JRE67" s="31"/>
      <c r="JRF67" s="76"/>
      <c r="JRG67" s="31"/>
      <c r="JRH67" s="76"/>
      <c r="JRI67" s="31"/>
      <c r="JRJ67" s="76"/>
      <c r="JRK67" s="31"/>
      <c r="JRL67" s="76"/>
      <c r="JRM67" s="31"/>
      <c r="JRN67" s="76"/>
      <c r="JRO67" s="31"/>
      <c r="JRP67" s="76"/>
      <c r="JRQ67" s="31"/>
      <c r="JRR67" s="77"/>
      <c r="JRS67" s="31"/>
      <c r="JRT67" s="76"/>
      <c r="JRU67" s="31"/>
      <c r="JRV67" s="76"/>
      <c r="JRW67" s="31"/>
      <c r="JRX67" s="76"/>
      <c r="JRY67" s="31"/>
      <c r="JRZ67" s="76"/>
      <c r="JSA67" s="31"/>
      <c r="JSB67" s="76"/>
      <c r="JSC67" s="31"/>
      <c r="JSD67" s="76"/>
      <c r="JSE67" s="31"/>
      <c r="JSF67" s="76"/>
      <c r="JSG67" s="24"/>
      <c r="JSH67" s="76"/>
      <c r="JSI67" s="31"/>
      <c r="JSJ67" s="76"/>
      <c r="JSK67" s="31"/>
      <c r="JSL67" s="76"/>
      <c r="JSM67" s="31"/>
      <c r="JSN67" s="76"/>
      <c r="JSO67" s="31"/>
      <c r="JSP67" s="76"/>
      <c r="JSQ67" s="24"/>
      <c r="JSR67" s="76"/>
      <c r="JSS67" s="31"/>
      <c r="JST67" s="76"/>
      <c r="JSU67" s="31"/>
      <c r="JSV67" s="76"/>
      <c r="JSW67" s="31"/>
      <c r="JSX67" s="76"/>
      <c r="JSY67" s="24"/>
      <c r="JSZ67" s="75"/>
      <c r="JTA67" s="75"/>
      <c r="JTB67" s="75"/>
      <c r="JTC67" s="35"/>
      <c r="JTD67" s="76"/>
      <c r="JTE67" s="35"/>
      <c r="JTF67" s="76"/>
      <c r="JTG67" s="26"/>
      <c r="JTH67" s="76"/>
      <c r="JTI67" s="26"/>
      <c r="JTJ67" s="76"/>
      <c r="JTK67" s="26"/>
      <c r="JTL67" s="76"/>
      <c r="JTM67" s="26"/>
      <c r="JTN67" s="76"/>
      <c r="JTO67" s="26"/>
      <c r="JTP67" s="76"/>
      <c r="JTQ67" s="26"/>
      <c r="JTR67" s="76"/>
      <c r="JTS67" s="26"/>
      <c r="JTT67" s="76"/>
      <c r="JTU67" s="31"/>
      <c r="JTV67" s="76"/>
      <c r="JTW67" s="31"/>
      <c r="JTX67" s="76"/>
      <c r="JTY67" s="31"/>
      <c r="JTZ67" s="76"/>
      <c r="JUA67" s="31"/>
      <c r="JUB67" s="76"/>
      <c r="JUC67" s="31"/>
      <c r="JUD67" s="76"/>
      <c r="JUE67" s="31"/>
      <c r="JUF67" s="76"/>
      <c r="JUG67" s="31"/>
      <c r="JUH67" s="76"/>
      <c r="JUI67" s="31"/>
      <c r="JUJ67" s="76"/>
      <c r="JUK67" s="31"/>
      <c r="JUL67" s="76"/>
      <c r="JUM67" s="31"/>
      <c r="JUN67" s="76"/>
      <c r="JUO67" s="31"/>
      <c r="JUP67" s="77"/>
      <c r="JUQ67" s="31"/>
      <c r="JUR67" s="76"/>
      <c r="JUS67" s="31"/>
      <c r="JUT67" s="76"/>
      <c r="JUU67" s="31"/>
      <c r="JUV67" s="76"/>
      <c r="JUW67" s="31"/>
      <c r="JUX67" s="76"/>
      <c r="JUY67" s="31"/>
      <c r="JUZ67" s="76"/>
      <c r="JVA67" s="31"/>
      <c r="JVB67" s="76"/>
      <c r="JVC67" s="31"/>
      <c r="JVD67" s="76"/>
      <c r="JVE67" s="24"/>
      <c r="JVF67" s="76"/>
      <c r="JVG67" s="31"/>
      <c r="JVH67" s="76"/>
      <c r="JVI67" s="31"/>
      <c r="JVJ67" s="76"/>
      <c r="JVK67" s="31"/>
      <c r="JVL67" s="76"/>
      <c r="JVM67" s="31"/>
      <c r="JVN67" s="76"/>
      <c r="JVO67" s="24"/>
      <c r="JVP67" s="76"/>
      <c r="JVQ67" s="31"/>
      <c r="JVR67" s="76"/>
      <c r="JVS67" s="31"/>
      <c r="JVT67" s="76"/>
      <c r="JVU67" s="31"/>
      <c r="JVV67" s="76"/>
      <c r="JVW67" s="24"/>
      <c r="JVX67" s="75"/>
      <c r="JVY67" s="75"/>
      <c r="JVZ67" s="75"/>
      <c r="JWA67" s="35"/>
      <c r="JWB67" s="76"/>
      <c r="JWC67" s="35"/>
      <c r="JWD67" s="76"/>
      <c r="JWE67" s="26"/>
      <c r="JWF67" s="76"/>
      <c r="JWG67" s="26"/>
      <c r="JWH67" s="76"/>
      <c r="JWI67" s="26"/>
      <c r="JWJ67" s="76"/>
      <c r="JWK67" s="26"/>
      <c r="JWL67" s="76"/>
      <c r="JWM67" s="26"/>
      <c r="JWN67" s="76"/>
      <c r="JWO67" s="26"/>
      <c r="JWP67" s="76"/>
      <c r="JWQ67" s="26"/>
      <c r="JWR67" s="76"/>
      <c r="JWS67" s="31"/>
      <c r="JWT67" s="76"/>
      <c r="JWU67" s="31"/>
      <c r="JWV67" s="76"/>
      <c r="JWW67" s="31"/>
      <c r="JWX67" s="76"/>
      <c r="JWY67" s="31"/>
      <c r="JWZ67" s="76"/>
      <c r="JXA67" s="31"/>
      <c r="JXB67" s="76"/>
      <c r="JXC67" s="31"/>
      <c r="JXD67" s="76"/>
      <c r="JXE67" s="31"/>
      <c r="JXF67" s="76"/>
      <c r="JXG67" s="31"/>
      <c r="JXH67" s="76"/>
      <c r="JXI67" s="31"/>
      <c r="JXJ67" s="76"/>
      <c r="JXK67" s="31"/>
      <c r="JXL67" s="76"/>
      <c r="JXM67" s="31"/>
      <c r="JXN67" s="77"/>
      <c r="JXO67" s="31"/>
      <c r="JXP67" s="76"/>
      <c r="JXQ67" s="31"/>
      <c r="JXR67" s="76"/>
      <c r="JXS67" s="31"/>
      <c r="JXT67" s="76"/>
      <c r="JXU67" s="31"/>
      <c r="JXV67" s="76"/>
      <c r="JXW67" s="31"/>
      <c r="JXX67" s="76"/>
      <c r="JXY67" s="31"/>
      <c r="JXZ67" s="76"/>
      <c r="JYA67" s="31"/>
      <c r="JYB67" s="76"/>
      <c r="JYC67" s="24"/>
      <c r="JYD67" s="76"/>
      <c r="JYE67" s="31"/>
      <c r="JYF67" s="76"/>
      <c r="JYG67" s="31"/>
      <c r="JYH67" s="76"/>
      <c r="JYI67" s="31"/>
      <c r="JYJ67" s="76"/>
      <c r="JYK67" s="31"/>
      <c r="JYL67" s="76"/>
      <c r="JYM67" s="24"/>
      <c r="JYN67" s="76"/>
      <c r="JYO67" s="31"/>
      <c r="JYP67" s="76"/>
      <c r="JYQ67" s="31"/>
      <c r="JYR67" s="76"/>
      <c r="JYS67" s="31"/>
      <c r="JYT67" s="76"/>
      <c r="JYU67" s="24"/>
      <c r="JYV67" s="75"/>
      <c r="JYW67" s="75"/>
      <c r="JYX67" s="75"/>
      <c r="JYY67" s="35"/>
      <c r="JYZ67" s="76"/>
      <c r="JZA67" s="35"/>
      <c r="JZB67" s="76"/>
      <c r="JZC67" s="26"/>
      <c r="JZD67" s="76"/>
      <c r="JZE67" s="26"/>
      <c r="JZF67" s="76"/>
      <c r="JZG67" s="26"/>
      <c r="JZH67" s="76"/>
      <c r="JZI67" s="26"/>
      <c r="JZJ67" s="76"/>
      <c r="JZK67" s="26"/>
      <c r="JZL67" s="76"/>
      <c r="JZM67" s="26"/>
      <c r="JZN67" s="76"/>
      <c r="JZO67" s="26"/>
      <c r="JZP67" s="76"/>
      <c r="JZQ67" s="31"/>
      <c r="JZR67" s="76"/>
      <c r="JZS67" s="31"/>
      <c r="JZT67" s="76"/>
      <c r="JZU67" s="31"/>
      <c r="JZV67" s="76"/>
      <c r="JZW67" s="31"/>
      <c r="JZX67" s="76"/>
      <c r="JZY67" s="31"/>
      <c r="JZZ67" s="76"/>
      <c r="KAA67" s="31"/>
      <c r="KAB67" s="76"/>
      <c r="KAC67" s="31"/>
      <c r="KAD67" s="76"/>
      <c r="KAE67" s="31"/>
      <c r="KAF67" s="76"/>
      <c r="KAG67" s="31"/>
      <c r="KAH67" s="76"/>
      <c r="KAI67" s="31"/>
      <c r="KAJ67" s="76"/>
      <c r="KAK67" s="31"/>
      <c r="KAL67" s="77"/>
      <c r="KAM67" s="31"/>
      <c r="KAN67" s="76"/>
      <c r="KAO67" s="31"/>
      <c r="KAP67" s="76"/>
      <c r="KAQ67" s="31"/>
      <c r="KAR67" s="76"/>
      <c r="KAS67" s="31"/>
      <c r="KAT67" s="76"/>
      <c r="KAU67" s="31"/>
      <c r="KAV67" s="76"/>
      <c r="KAW67" s="31"/>
      <c r="KAX67" s="76"/>
      <c r="KAY67" s="31"/>
      <c r="KAZ67" s="76"/>
      <c r="KBA67" s="24"/>
      <c r="KBB67" s="76"/>
      <c r="KBC67" s="31"/>
      <c r="KBD67" s="76"/>
      <c r="KBE67" s="31"/>
      <c r="KBF67" s="76"/>
      <c r="KBG67" s="31"/>
      <c r="KBH67" s="76"/>
      <c r="KBI67" s="31"/>
      <c r="KBJ67" s="76"/>
      <c r="KBK67" s="24"/>
      <c r="KBL67" s="76"/>
      <c r="KBM67" s="31"/>
      <c r="KBN67" s="76"/>
      <c r="KBO67" s="31"/>
      <c r="KBP67" s="76"/>
      <c r="KBQ67" s="31"/>
      <c r="KBR67" s="76"/>
      <c r="KBS67" s="24"/>
      <c r="KBT67" s="75"/>
      <c r="KBU67" s="75"/>
      <c r="KBV67" s="75"/>
      <c r="KBW67" s="35"/>
      <c r="KBX67" s="76"/>
      <c r="KBY67" s="35"/>
      <c r="KBZ67" s="76"/>
      <c r="KCA67" s="26"/>
      <c r="KCB67" s="76"/>
      <c r="KCC67" s="26"/>
      <c r="KCD67" s="76"/>
      <c r="KCE67" s="26"/>
      <c r="KCF67" s="76"/>
      <c r="KCG67" s="26"/>
      <c r="KCH67" s="76"/>
      <c r="KCI67" s="26"/>
      <c r="KCJ67" s="76"/>
      <c r="KCK67" s="26"/>
      <c r="KCL67" s="76"/>
      <c r="KCM67" s="26"/>
      <c r="KCN67" s="76"/>
      <c r="KCO67" s="31"/>
      <c r="KCP67" s="76"/>
      <c r="KCQ67" s="31"/>
      <c r="KCR67" s="76"/>
      <c r="KCS67" s="31"/>
      <c r="KCT67" s="76"/>
      <c r="KCU67" s="31"/>
      <c r="KCV67" s="76"/>
      <c r="KCW67" s="31"/>
      <c r="KCX67" s="76"/>
      <c r="KCY67" s="31"/>
      <c r="KCZ67" s="76"/>
      <c r="KDA67" s="31"/>
      <c r="KDB67" s="76"/>
      <c r="KDC67" s="31"/>
      <c r="KDD67" s="76"/>
      <c r="KDE67" s="31"/>
      <c r="KDF67" s="76"/>
      <c r="KDG67" s="31"/>
      <c r="KDH67" s="76"/>
      <c r="KDI67" s="31"/>
      <c r="KDJ67" s="77"/>
      <c r="KDK67" s="31"/>
      <c r="KDL67" s="76"/>
      <c r="KDM67" s="31"/>
      <c r="KDN67" s="76"/>
      <c r="KDO67" s="31"/>
      <c r="KDP67" s="76"/>
      <c r="KDQ67" s="31"/>
      <c r="KDR67" s="76"/>
      <c r="KDS67" s="31"/>
      <c r="KDT67" s="76"/>
      <c r="KDU67" s="31"/>
      <c r="KDV67" s="76"/>
      <c r="KDW67" s="31"/>
      <c r="KDX67" s="76"/>
      <c r="KDY67" s="24"/>
      <c r="KDZ67" s="76"/>
      <c r="KEA67" s="31"/>
      <c r="KEB67" s="76"/>
      <c r="KEC67" s="31"/>
      <c r="KED67" s="76"/>
      <c r="KEE67" s="31"/>
      <c r="KEF67" s="76"/>
      <c r="KEG67" s="31"/>
      <c r="KEH67" s="76"/>
      <c r="KEI67" s="24"/>
      <c r="KEJ67" s="76"/>
      <c r="KEK67" s="31"/>
      <c r="KEL67" s="76"/>
      <c r="KEM67" s="31"/>
      <c r="KEN67" s="76"/>
      <c r="KEO67" s="31"/>
      <c r="KEP67" s="76"/>
      <c r="KEQ67" s="24"/>
      <c r="KER67" s="75"/>
      <c r="KES67" s="75"/>
      <c r="KET67" s="75"/>
      <c r="KEU67" s="35"/>
      <c r="KEV67" s="76"/>
      <c r="KEW67" s="35"/>
      <c r="KEX67" s="76"/>
      <c r="KEY67" s="26"/>
      <c r="KEZ67" s="76"/>
      <c r="KFA67" s="26"/>
      <c r="KFB67" s="76"/>
      <c r="KFC67" s="26"/>
      <c r="KFD67" s="76"/>
      <c r="KFE67" s="26"/>
      <c r="KFF67" s="76"/>
      <c r="KFG67" s="26"/>
      <c r="KFH67" s="76"/>
      <c r="KFI67" s="26"/>
      <c r="KFJ67" s="76"/>
      <c r="KFK67" s="26"/>
      <c r="KFL67" s="76"/>
      <c r="KFM67" s="31"/>
      <c r="KFN67" s="76"/>
      <c r="KFO67" s="31"/>
      <c r="KFP67" s="76"/>
      <c r="KFQ67" s="31"/>
      <c r="KFR67" s="76"/>
      <c r="KFS67" s="31"/>
      <c r="KFT67" s="76"/>
      <c r="KFU67" s="31"/>
      <c r="KFV67" s="76"/>
      <c r="KFW67" s="31"/>
      <c r="KFX67" s="76"/>
      <c r="KFY67" s="31"/>
      <c r="KFZ67" s="76"/>
      <c r="KGA67" s="31"/>
      <c r="KGB67" s="76"/>
      <c r="KGC67" s="31"/>
      <c r="KGD67" s="76"/>
      <c r="KGE67" s="31"/>
      <c r="KGF67" s="76"/>
      <c r="KGG67" s="31"/>
      <c r="KGH67" s="77"/>
      <c r="KGI67" s="31"/>
      <c r="KGJ67" s="76"/>
      <c r="KGK67" s="31"/>
      <c r="KGL67" s="76"/>
      <c r="KGM67" s="31"/>
      <c r="KGN67" s="76"/>
      <c r="KGO67" s="31"/>
      <c r="KGP67" s="76"/>
      <c r="KGQ67" s="31"/>
      <c r="KGR67" s="76"/>
      <c r="KGS67" s="31"/>
      <c r="KGT67" s="76"/>
      <c r="KGU67" s="31"/>
      <c r="KGV67" s="76"/>
      <c r="KGW67" s="24"/>
      <c r="KGX67" s="76"/>
      <c r="KGY67" s="31"/>
      <c r="KGZ67" s="76"/>
      <c r="KHA67" s="31"/>
      <c r="KHB67" s="76"/>
      <c r="KHC67" s="31"/>
      <c r="KHD67" s="76"/>
      <c r="KHE67" s="31"/>
      <c r="KHF67" s="76"/>
      <c r="KHG67" s="24"/>
      <c r="KHH67" s="76"/>
      <c r="KHI67" s="31"/>
      <c r="KHJ67" s="76"/>
      <c r="KHK67" s="31"/>
      <c r="KHL67" s="76"/>
      <c r="KHM67" s="31"/>
      <c r="KHN67" s="76"/>
      <c r="KHO67" s="24"/>
      <c r="KHP67" s="75"/>
      <c r="KHQ67" s="75"/>
      <c r="KHR67" s="75"/>
      <c r="KHS67" s="35"/>
      <c r="KHT67" s="76"/>
      <c r="KHU67" s="35"/>
      <c r="KHV67" s="76"/>
      <c r="KHW67" s="26"/>
      <c r="KHX67" s="76"/>
      <c r="KHY67" s="26"/>
      <c r="KHZ67" s="76"/>
      <c r="KIA67" s="26"/>
      <c r="KIB67" s="76"/>
      <c r="KIC67" s="26"/>
      <c r="KID67" s="76"/>
      <c r="KIE67" s="26"/>
      <c r="KIF67" s="76"/>
      <c r="KIG67" s="26"/>
      <c r="KIH67" s="76"/>
      <c r="KII67" s="26"/>
      <c r="KIJ67" s="76"/>
      <c r="KIK67" s="31"/>
      <c r="KIL67" s="76"/>
      <c r="KIM67" s="31"/>
      <c r="KIN67" s="76"/>
      <c r="KIO67" s="31"/>
      <c r="KIP67" s="76"/>
      <c r="KIQ67" s="31"/>
      <c r="KIR67" s="76"/>
      <c r="KIS67" s="31"/>
      <c r="KIT67" s="76"/>
      <c r="KIU67" s="31"/>
      <c r="KIV67" s="76"/>
      <c r="KIW67" s="31"/>
      <c r="KIX67" s="76"/>
      <c r="KIY67" s="31"/>
      <c r="KIZ67" s="76"/>
      <c r="KJA67" s="31"/>
      <c r="KJB67" s="76"/>
      <c r="KJC67" s="31"/>
      <c r="KJD67" s="76"/>
      <c r="KJE67" s="31"/>
      <c r="KJF67" s="77"/>
      <c r="KJG67" s="31"/>
      <c r="KJH67" s="76"/>
      <c r="KJI67" s="31"/>
      <c r="KJJ67" s="76"/>
      <c r="KJK67" s="31"/>
      <c r="KJL67" s="76"/>
      <c r="KJM67" s="31"/>
      <c r="KJN67" s="76"/>
      <c r="KJO67" s="31"/>
      <c r="KJP67" s="76"/>
      <c r="KJQ67" s="31"/>
      <c r="KJR67" s="76"/>
      <c r="KJS67" s="31"/>
      <c r="KJT67" s="76"/>
      <c r="KJU67" s="24"/>
      <c r="KJV67" s="76"/>
      <c r="KJW67" s="31"/>
      <c r="KJX67" s="76"/>
      <c r="KJY67" s="31"/>
      <c r="KJZ67" s="76"/>
      <c r="KKA67" s="31"/>
      <c r="KKB67" s="76"/>
      <c r="KKC67" s="31"/>
      <c r="KKD67" s="76"/>
      <c r="KKE67" s="24"/>
      <c r="KKF67" s="76"/>
      <c r="KKG67" s="31"/>
      <c r="KKH67" s="76"/>
      <c r="KKI67" s="31"/>
      <c r="KKJ67" s="76"/>
      <c r="KKK67" s="31"/>
      <c r="KKL67" s="76"/>
      <c r="KKM67" s="24"/>
      <c r="KKN67" s="75"/>
      <c r="KKO67" s="75"/>
      <c r="KKP67" s="75"/>
      <c r="KKQ67" s="35"/>
      <c r="KKR67" s="76"/>
      <c r="KKS67" s="35"/>
      <c r="KKT67" s="76"/>
      <c r="KKU67" s="26"/>
      <c r="KKV67" s="76"/>
      <c r="KKW67" s="26"/>
      <c r="KKX67" s="76"/>
      <c r="KKY67" s="26"/>
      <c r="KKZ67" s="76"/>
      <c r="KLA67" s="26"/>
      <c r="KLB67" s="76"/>
      <c r="KLC67" s="26"/>
      <c r="KLD67" s="76"/>
      <c r="KLE67" s="26"/>
      <c r="KLF67" s="76"/>
      <c r="KLG67" s="26"/>
      <c r="KLH67" s="76"/>
      <c r="KLI67" s="31"/>
      <c r="KLJ67" s="76"/>
      <c r="KLK67" s="31"/>
      <c r="KLL67" s="76"/>
      <c r="KLM67" s="31"/>
      <c r="KLN67" s="76"/>
      <c r="KLO67" s="31"/>
      <c r="KLP67" s="76"/>
      <c r="KLQ67" s="31"/>
      <c r="KLR67" s="76"/>
      <c r="KLS67" s="31"/>
      <c r="KLT67" s="76"/>
      <c r="KLU67" s="31"/>
      <c r="KLV67" s="76"/>
      <c r="KLW67" s="31"/>
      <c r="KLX67" s="76"/>
      <c r="KLY67" s="31"/>
      <c r="KLZ67" s="76"/>
      <c r="KMA67" s="31"/>
      <c r="KMB67" s="76"/>
      <c r="KMC67" s="31"/>
      <c r="KMD67" s="77"/>
      <c r="KME67" s="31"/>
      <c r="KMF67" s="76"/>
      <c r="KMG67" s="31"/>
      <c r="KMH67" s="76"/>
      <c r="KMI67" s="31"/>
      <c r="KMJ67" s="76"/>
      <c r="KMK67" s="31"/>
      <c r="KML67" s="76"/>
      <c r="KMM67" s="31"/>
      <c r="KMN67" s="76"/>
      <c r="KMO67" s="31"/>
      <c r="KMP67" s="76"/>
      <c r="KMQ67" s="31"/>
      <c r="KMR67" s="76"/>
      <c r="KMS67" s="24"/>
      <c r="KMT67" s="76"/>
      <c r="KMU67" s="31"/>
      <c r="KMV67" s="76"/>
      <c r="KMW67" s="31"/>
      <c r="KMX67" s="76"/>
      <c r="KMY67" s="31"/>
      <c r="KMZ67" s="76"/>
      <c r="KNA67" s="31"/>
      <c r="KNB67" s="76"/>
      <c r="KNC67" s="24"/>
      <c r="KND67" s="76"/>
      <c r="KNE67" s="31"/>
      <c r="KNF67" s="76"/>
      <c r="KNG67" s="31"/>
      <c r="KNH67" s="76"/>
      <c r="KNI67" s="31"/>
      <c r="KNJ67" s="76"/>
      <c r="KNK67" s="24"/>
      <c r="KNL67" s="75"/>
      <c r="KNM67" s="75"/>
      <c r="KNN67" s="75"/>
      <c r="KNO67" s="35"/>
      <c r="KNP67" s="76"/>
      <c r="KNQ67" s="35"/>
      <c r="KNR67" s="76"/>
      <c r="KNS67" s="26"/>
      <c r="KNT67" s="76"/>
      <c r="KNU67" s="26"/>
      <c r="KNV67" s="76"/>
      <c r="KNW67" s="26"/>
      <c r="KNX67" s="76"/>
      <c r="KNY67" s="26"/>
      <c r="KNZ67" s="76"/>
      <c r="KOA67" s="26"/>
      <c r="KOB67" s="76"/>
      <c r="KOC67" s="26"/>
      <c r="KOD67" s="76"/>
      <c r="KOE67" s="26"/>
      <c r="KOF67" s="76"/>
      <c r="KOG67" s="31"/>
      <c r="KOH67" s="76"/>
      <c r="KOI67" s="31"/>
      <c r="KOJ67" s="76"/>
      <c r="KOK67" s="31"/>
      <c r="KOL67" s="76"/>
      <c r="KOM67" s="31"/>
      <c r="KON67" s="76"/>
      <c r="KOO67" s="31"/>
      <c r="KOP67" s="76"/>
      <c r="KOQ67" s="31"/>
      <c r="KOR67" s="76"/>
      <c r="KOS67" s="31"/>
      <c r="KOT67" s="76"/>
      <c r="KOU67" s="31"/>
      <c r="KOV67" s="76"/>
      <c r="KOW67" s="31"/>
      <c r="KOX67" s="76"/>
      <c r="KOY67" s="31"/>
      <c r="KOZ67" s="76"/>
      <c r="KPA67" s="31"/>
      <c r="KPB67" s="77"/>
      <c r="KPC67" s="31"/>
      <c r="KPD67" s="76"/>
      <c r="KPE67" s="31"/>
      <c r="KPF67" s="76"/>
      <c r="KPG67" s="31"/>
      <c r="KPH67" s="76"/>
      <c r="KPI67" s="31"/>
      <c r="KPJ67" s="76"/>
      <c r="KPK67" s="31"/>
      <c r="KPL67" s="76"/>
      <c r="KPM67" s="31"/>
      <c r="KPN67" s="76"/>
      <c r="KPO67" s="31"/>
      <c r="KPP67" s="76"/>
      <c r="KPQ67" s="24"/>
      <c r="KPR67" s="76"/>
      <c r="KPS67" s="31"/>
      <c r="KPT67" s="76"/>
      <c r="KPU67" s="31"/>
      <c r="KPV67" s="76"/>
      <c r="KPW67" s="31"/>
      <c r="KPX67" s="76"/>
      <c r="KPY67" s="31"/>
      <c r="KPZ67" s="76"/>
      <c r="KQA67" s="24"/>
      <c r="KQB67" s="76"/>
      <c r="KQC67" s="31"/>
      <c r="KQD67" s="76"/>
      <c r="KQE67" s="31"/>
      <c r="KQF67" s="76"/>
      <c r="KQG67" s="31"/>
      <c r="KQH67" s="76"/>
      <c r="KQI67" s="24"/>
      <c r="KQJ67" s="75"/>
      <c r="KQK67" s="75"/>
      <c r="KQL67" s="75"/>
      <c r="KQM67" s="35"/>
      <c r="KQN67" s="76"/>
      <c r="KQO67" s="35"/>
      <c r="KQP67" s="76"/>
      <c r="KQQ67" s="26"/>
      <c r="KQR67" s="76"/>
      <c r="KQS67" s="26"/>
      <c r="KQT67" s="76"/>
      <c r="KQU67" s="26"/>
      <c r="KQV67" s="76"/>
      <c r="KQW67" s="26"/>
      <c r="KQX67" s="76"/>
      <c r="KQY67" s="26"/>
      <c r="KQZ67" s="76"/>
      <c r="KRA67" s="26"/>
      <c r="KRB67" s="76"/>
      <c r="KRC67" s="26"/>
      <c r="KRD67" s="76"/>
      <c r="KRE67" s="31"/>
      <c r="KRF67" s="76"/>
      <c r="KRG67" s="31"/>
      <c r="KRH67" s="76"/>
      <c r="KRI67" s="31"/>
      <c r="KRJ67" s="76"/>
      <c r="KRK67" s="31"/>
      <c r="KRL67" s="76"/>
      <c r="KRM67" s="31"/>
      <c r="KRN67" s="76"/>
      <c r="KRO67" s="31"/>
      <c r="KRP67" s="76"/>
      <c r="KRQ67" s="31"/>
      <c r="KRR67" s="76"/>
      <c r="KRS67" s="31"/>
      <c r="KRT67" s="76"/>
      <c r="KRU67" s="31"/>
      <c r="KRV67" s="76"/>
      <c r="KRW67" s="31"/>
      <c r="KRX67" s="76"/>
      <c r="KRY67" s="31"/>
      <c r="KRZ67" s="77"/>
      <c r="KSA67" s="31"/>
      <c r="KSB67" s="76"/>
      <c r="KSC67" s="31"/>
      <c r="KSD67" s="76"/>
      <c r="KSE67" s="31"/>
      <c r="KSF67" s="76"/>
      <c r="KSG67" s="31"/>
      <c r="KSH67" s="76"/>
      <c r="KSI67" s="31"/>
      <c r="KSJ67" s="76"/>
      <c r="KSK67" s="31"/>
      <c r="KSL67" s="76"/>
      <c r="KSM67" s="31"/>
      <c r="KSN67" s="76"/>
      <c r="KSO67" s="24"/>
      <c r="KSP67" s="76"/>
      <c r="KSQ67" s="31"/>
      <c r="KSR67" s="76"/>
      <c r="KSS67" s="31"/>
      <c r="KST67" s="76"/>
      <c r="KSU67" s="31"/>
      <c r="KSV67" s="76"/>
      <c r="KSW67" s="31"/>
      <c r="KSX67" s="76"/>
      <c r="KSY67" s="24"/>
      <c r="KSZ67" s="76"/>
      <c r="KTA67" s="31"/>
      <c r="KTB67" s="76"/>
      <c r="KTC67" s="31"/>
      <c r="KTD67" s="76"/>
      <c r="KTE67" s="31"/>
      <c r="KTF67" s="76"/>
      <c r="KTG67" s="24"/>
      <c r="KTH67" s="75"/>
      <c r="KTI67" s="75"/>
      <c r="KTJ67" s="75"/>
      <c r="KTK67" s="35"/>
      <c r="KTL67" s="76"/>
      <c r="KTM67" s="35"/>
      <c r="KTN67" s="76"/>
      <c r="KTO67" s="26"/>
      <c r="KTP67" s="76"/>
      <c r="KTQ67" s="26"/>
      <c r="KTR67" s="76"/>
      <c r="KTS67" s="26"/>
      <c r="KTT67" s="76"/>
      <c r="KTU67" s="26"/>
      <c r="KTV67" s="76"/>
      <c r="KTW67" s="26"/>
      <c r="KTX67" s="76"/>
      <c r="KTY67" s="26"/>
      <c r="KTZ67" s="76"/>
      <c r="KUA67" s="26"/>
      <c r="KUB67" s="76"/>
      <c r="KUC67" s="31"/>
      <c r="KUD67" s="76"/>
      <c r="KUE67" s="31"/>
      <c r="KUF67" s="76"/>
      <c r="KUG67" s="31"/>
      <c r="KUH67" s="76"/>
      <c r="KUI67" s="31"/>
      <c r="KUJ67" s="76"/>
      <c r="KUK67" s="31"/>
      <c r="KUL67" s="76"/>
      <c r="KUM67" s="31"/>
      <c r="KUN67" s="76"/>
      <c r="KUO67" s="31"/>
      <c r="KUP67" s="76"/>
      <c r="KUQ67" s="31"/>
      <c r="KUR67" s="76"/>
      <c r="KUS67" s="31"/>
      <c r="KUT67" s="76"/>
      <c r="KUU67" s="31"/>
      <c r="KUV67" s="76"/>
      <c r="KUW67" s="31"/>
      <c r="KUX67" s="77"/>
      <c r="KUY67" s="31"/>
      <c r="KUZ67" s="76"/>
      <c r="KVA67" s="31"/>
      <c r="KVB67" s="76"/>
      <c r="KVC67" s="31"/>
      <c r="KVD67" s="76"/>
      <c r="KVE67" s="31"/>
      <c r="KVF67" s="76"/>
      <c r="KVG67" s="31"/>
      <c r="KVH67" s="76"/>
      <c r="KVI67" s="31"/>
      <c r="KVJ67" s="76"/>
      <c r="KVK67" s="31"/>
      <c r="KVL67" s="76"/>
      <c r="KVM67" s="24"/>
      <c r="KVN67" s="76"/>
      <c r="KVO67" s="31"/>
      <c r="KVP67" s="76"/>
      <c r="KVQ67" s="31"/>
      <c r="KVR67" s="76"/>
      <c r="KVS67" s="31"/>
      <c r="KVT67" s="76"/>
      <c r="KVU67" s="31"/>
      <c r="KVV67" s="76"/>
      <c r="KVW67" s="24"/>
      <c r="KVX67" s="76"/>
      <c r="KVY67" s="31"/>
      <c r="KVZ67" s="76"/>
      <c r="KWA67" s="31"/>
      <c r="KWB67" s="76"/>
      <c r="KWC67" s="31"/>
      <c r="KWD67" s="76"/>
      <c r="KWE67" s="24"/>
      <c r="KWF67" s="75"/>
      <c r="KWG67" s="75"/>
      <c r="KWH67" s="75"/>
      <c r="KWI67" s="35"/>
      <c r="KWJ67" s="76"/>
      <c r="KWK67" s="35"/>
      <c r="KWL67" s="76"/>
      <c r="KWM67" s="26"/>
      <c r="KWN67" s="76"/>
      <c r="KWO67" s="26"/>
      <c r="KWP67" s="76"/>
      <c r="KWQ67" s="26"/>
      <c r="KWR67" s="76"/>
      <c r="KWS67" s="26"/>
      <c r="KWT67" s="76"/>
      <c r="KWU67" s="26"/>
      <c r="KWV67" s="76"/>
      <c r="KWW67" s="26"/>
      <c r="KWX67" s="76"/>
      <c r="KWY67" s="26"/>
      <c r="KWZ67" s="76"/>
      <c r="KXA67" s="31"/>
      <c r="KXB67" s="76"/>
      <c r="KXC67" s="31"/>
      <c r="KXD67" s="76"/>
      <c r="KXE67" s="31"/>
      <c r="KXF67" s="76"/>
      <c r="KXG67" s="31"/>
      <c r="KXH67" s="76"/>
      <c r="KXI67" s="31"/>
      <c r="KXJ67" s="76"/>
      <c r="KXK67" s="31"/>
      <c r="KXL67" s="76"/>
      <c r="KXM67" s="31"/>
      <c r="KXN67" s="76"/>
      <c r="KXO67" s="31"/>
      <c r="KXP67" s="76"/>
      <c r="KXQ67" s="31"/>
      <c r="KXR67" s="76"/>
      <c r="KXS67" s="31"/>
      <c r="KXT67" s="76"/>
      <c r="KXU67" s="31"/>
      <c r="KXV67" s="77"/>
      <c r="KXW67" s="31"/>
      <c r="KXX67" s="76"/>
      <c r="KXY67" s="31"/>
      <c r="KXZ67" s="76"/>
      <c r="KYA67" s="31"/>
      <c r="KYB67" s="76"/>
      <c r="KYC67" s="31"/>
      <c r="KYD67" s="76"/>
      <c r="KYE67" s="31"/>
      <c r="KYF67" s="76"/>
      <c r="KYG67" s="31"/>
      <c r="KYH67" s="76"/>
      <c r="KYI67" s="31"/>
      <c r="KYJ67" s="76"/>
      <c r="KYK67" s="24"/>
      <c r="KYL67" s="76"/>
      <c r="KYM67" s="31"/>
      <c r="KYN67" s="76"/>
      <c r="KYO67" s="31"/>
      <c r="KYP67" s="76"/>
      <c r="KYQ67" s="31"/>
      <c r="KYR67" s="76"/>
      <c r="KYS67" s="31"/>
      <c r="KYT67" s="76"/>
      <c r="KYU67" s="24"/>
      <c r="KYV67" s="76"/>
      <c r="KYW67" s="31"/>
      <c r="KYX67" s="76"/>
      <c r="KYY67" s="31"/>
      <c r="KYZ67" s="76"/>
      <c r="KZA67" s="31"/>
      <c r="KZB67" s="76"/>
      <c r="KZC67" s="24"/>
      <c r="KZD67" s="75"/>
      <c r="KZE67" s="75"/>
      <c r="KZF67" s="75"/>
      <c r="KZG67" s="35"/>
      <c r="KZH67" s="76"/>
      <c r="KZI67" s="35"/>
      <c r="KZJ67" s="76"/>
      <c r="KZK67" s="26"/>
      <c r="KZL67" s="76"/>
      <c r="KZM67" s="26"/>
      <c r="KZN67" s="76"/>
      <c r="KZO67" s="26"/>
      <c r="KZP67" s="76"/>
      <c r="KZQ67" s="26"/>
      <c r="KZR67" s="76"/>
      <c r="KZS67" s="26"/>
      <c r="KZT67" s="76"/>
      <c r="KZU67" s="26"/>
      <c r="KZV67" s="76"/>
      <c r="KZW67" s="26"/>
      <c r="KZX67" s="76"/>
      <c r="KZY67" s="31"/>
      <c r="KZZ67" s="76"/>
      <c r="LAA67" s="31"/>
      <c r="LAB67" s="76"/>
      <c r="LAC67" s="31"/>
      <c r="LAD67" s="76"/>
      <c r="LAE67" s="31"/>
      <c r="LAF67" s="76"/>
      <c r="LAG67" s="31"/>
      <c r="LAH67" s="76"/>
      <c r="LAI67" s="31"/>
      <c r="LAJ67" s="76"/>
      <c r="LAK67" s="31"/>
      <c r="LAL67" s="76"/>
      <c r="LAM67" s="31"/>
      <c r="LAN67" s="76"/>
      <c r="LAO67" s="31"/>
      <c r="LAP67" s="76"/>
      <c r="LAQ67" s="31"/>
      <c r="LAR67" s="76"/>
      <c r="LAS67" s="31"/>
      <c r="LAT67" s="77"/>
      <c r="LAU67" s="31"/>
      <c r="LAV67" s="76"/>
      <c r="LAW67" s="31"/>
      <c r="LAX67" s="76"/>
      <c r="LAY67" s="31"/>
      <c r="LAZ67" s="76"/>
      <c r="LBA67" s="31"/>
      <c r="LBB67" s="76"/>
      <c r="LBC67" s="31"/>
      <c r="LBD67" s="76"/>
      <c r="LBE67" s="31"/>
      <c r="LBF67" s="76"/>
      <c r="LBG67" s="31"/>
      <c r="LBH67" s="76"/>
      <c r="LBI67" s="24"/>
      <c r="LBJ67" s="76"/>
      <c r="LBK67" s="31"/>
      <c r="LBL67" s="76"/>
      <c r="LBM67" s="31"/>
      <c r="LBN67" s="76"/>
      <c r="LBO67" s="31"/>
      <c r="LBP67" s="76"/>
      <c r="LBQ67" s="31"/>
      <c r="LBR67" s="76"/>
      <c r="LBS67" s="24"/>
      <c r="LBT67" s="76"/>
      <c r="LBU67" s="31"/>
      <c r="LBV67" s="76"/>
      <c r="LBW67" s="31"/>
      <c r="LBX67" s="76"/>
      <c r="LBY67" s="31"/>
      <c r="LBZ67" s="76"/>
      <c r="LCA67" s="24"/>
      <c r="LCB67" s="75"/>
      <c r="LCC67" s="75"/>
      <c r="LCD67" s="75"/>
      <c r="LCE67" s="35"/>
      <c r="LCF67" s="76"/>
      <c r="LCG67" s="35"/>
      <c r="LCH67" s="76"/>
      <c r="LCI67" s="26"/>
      <c r="LCJ67" s="76"/>
      <c r="LCK67" s="26"/>
      <c r="LCL67" s="76"/>
      <c r="LCM67" s="26"/>
      <c r="LCN67" s="76"/>
      <c r="LCO67" s="26"/>
      <c r="LCP67" s="76"/>
      <c r="LCQ67" s="26"/>
      <c r="LCR67" s="76"/>
      <c r="LCS67" s="26"/>
      <c r="LCT67" s="76"/>
      <c r="LCU67" s="26"/>
      <c r="LCV67" s="76"/>
      <c r="LCW67" s="31"/>
      <c r="LCX67" s="76"/>
      <c r="LCY67" s="31"/>
      <c r="LCZ67" s="76"/>
      <c r="LDA67" s="31"/>
      <c r="LDB67" s="76"/>
      <c r="LDC67" s="31"/>
      <c r="LDD67" s="76"/>
      <c r="LDE67" s="31"/>
      <c r="LDF67" s="76"/>
      <c r="LDG67" s="31"/>
      <c r="LDH67" s="76"/>
      <c r="LDI67" s="31"/>
      <c r="LDJ67" s="76"/>
      <c r="LDK67" s="31"/>
      <c r="LDL67" s="76"/>
      <c r="LDM67" s="31"/>
      <c r="LDN67" s="76"/>
      <c r="LDO67" s="31"/>
      <c r="LDP67" s="76"/>
      <c r="LDQ67" s="31"/>
      <c r="LDR67" s="77"/>
      <c r="LDS67" s="31"/>
      <c r="LDT67" s="76"/>
      <c r="LDU67" s="31"/>
      <c r="LDV67" s="76"/>
      <c r="LDW67" s="31"/>
      <c r="LDX67" s="76"/>
      <c r="LDY67" s="31"/>
      <c r="LDZ67" s="76"/>
      <c r="LEA67" s="31"/>
      <c r="LEB67" s="76"/>
      <c r="LEC67" s="31"/>
      <c r="LED67" s="76"/>
      <c r="LEE67" s="31"/>
      <c r="LEF67" s="76"/>
      <c r="LEG67" s="24"/>
      <c r="LEH67" s="76"/>
      <c r="LEI67" s="31"/>
      <c r="LEJ67" s="76"/>
      <c r="LEK67" s="31"/>
      <c r="LEL67" s="76"/>
      <c r="LEM67" s="31"/>
      <c r="LEN67" s="76"/>
      <c r="LEO67" s="31"/>
      <c r="LEP67" s="76"/>
      <c r="LEQ67" s="24"/>
      <c r="LER67" s="76"/>
      <c r="LES67" s="31"/>
      <c r="LET67" s="76"/>
      <c r="LEU67" s="31"/>
      <c r="LEV67" s="76"/>
      <c r="LEW67" s="31"/>
      <c r="LEX67" s="76"/>
      <c r="LEY67" s="24"/>
      <c r="LEZ67" s="75"/>
      <c r="LFA67" s="75"/>
      <c r="LFB67" s="75"/>
      <c r="LFC67" s="35"/>
      <c r="LFD67" s="76"/>
      <c r="LFE67" s="35"/>
      <c r="LFF67" s="76"/>
      <c r="LFG67" s="26"/>
      <c r="LFH67" s="76"/>
      <c r="LFI67" s="26"/>
      <c r="LFJ67" s="76"/>
      <c r="LFK67" s="26"/>
      <c r="LFL67" s="76"/>
      <c r="LFM67" s="26"/>
      <c r="LFN67" s="76"/>
      <c r="LFO67" s="26"/>
      <c r="LFP67" s="76"/>
      <c r="LFQ67" s="26"/>
      <c r="LFR67" s="76"/>
      <c r="LFS67" s="26"/>
      <c r="LFT67" s="76"/>
      <c r="LFU67" s="31"/>
      <c r="LFV67" s="76"/>
      <c r="LFW67" s="31"/>
      <c r="LFX67" s="76"/>
      <c r="LFY67" s="31"/>
      <c r="LFZ67" s="76"/>
      <c r="LGA67" s="31"/>
      <c r="LGB67" s="76"/>
      <c r="LGC67" s="31"/>
      <c r="LGD67" s="76"/>
      <c r="LGE67" s="31"/>
      <c r="LGF67" s="76"/>
      <c r="LGG67" s="31"/>
      <c r="LGH67" s="76"/>
      <c r="LGI67" s="31"/>
      <c r="LGJ67" s="76"/>
      <c r="LGK67" s="31"/>
      <c r="LGL67" s="76"/>
      <c r="LGM67" s="31"/>
      <c r="LGN67" s="76"/>
      <c r="LGO67" s="31"/>
      <c r="LGP67" s="77"/>
      <c r="LGQ67" s="31"/>
      <c r="LGR67" s="76"/>
      <c r="LGS67" s="31"/>
      <c r="LGT67" s="76"/>
      <c r="LGU67" s="31"/>
      <c r="LGV67" s="76"/>
      <c r="LGW67" s="31"/>
      <c r="LGX67" s="76"/>
      <c r="LGY67" s="31"/>
      <c r="LGZ67" s="76"/>
      <c r="LHA67" s="31"/>
      <c r="LHB67" s="76"/>
      <c r="LHC67" s="31"/>
      <c r="LHD67" s="76"/>
      <c r="LHE67" s="24"/>
      <c r="LHF67" s="76"/>
      <c r="LHG67" s="31"/>
      <c r="LHH67" s="76"/>
      <c r="LHI67" s="31"/>
      <c r="LHJ67" s="76"/>
      <c r="LHK67" s="31"/>
      <c r="LHL67" s="76"/>
      <c r="LHM67" s="31"/>
      <c r="LHN67" s="76"/>
      <c r="LHO67" s="24"/>
      <c r="LHP67" s="76"/>
      <c r="LHQ67" s="31"/>
      <c r="LHR67" s="76"/>
      <c r="LHS67" s="31"/>
      <c r="LHT67" s="76"/>
      <c r="LHU67" s="31"/>
      <c r="LHV67" s="76"/>
      <c r="LHW67" s="24"/>
      <c r="LHX67" s="75"/>
      <c r="LHY67" s="75"/>
      <c r="LHZ67" s="75"/>
      <c r="LIA67" s="35"/>
      <c r="LIB67" s="76"/>
      <c r="LIC67" s="35"/>
      <c r="LID67" s="76"/>
      <c r="LIE67" s="26"/>
      <c r="LIF67" s="76"/>
      <c r="LIG67" s="26"/>
      <c r="LIH67" s="76"/>
      <c r="LII67" s="26"/>
      <c r="LIJ67" s="76"/>
      <c r="LIK67" s="26"/>
      <c r="LIL67" s="76"/>
      <c r="LIM67" s="26"/>
      <c r="LIN67" s="76"/>
      <c r="LIO67" s="26"/>
      <c r="LIP67" s="76"/>
      <c r="LIQ67" s="26"/>
      <c r="LIR67" s="76"/>
      <c r="LIS67" s="31"/>
      <c r="LIT67" s="76"/>
      <c r="LIU67" s="31"/>
      <c r="LIV67" s="76"/>
      <c r="LIW67" s="31"/>
      <c r="LIX67" s="76"/>
      <c r="LIY67" s="31"/>
      <c r="LIZ67" s="76"/>
      <c r="LJA67" s="31"/>
      <c r="LJB67" s="76"/>
      <c r="LJC67" s="31"/>
      <c r="LJD67" s="76"/>
      <c r="LJE67" s="31"/>
      <c r="LJF67" s="76"/>
      <c r="LJG67" s="31"/>
      <c r="LJH67" s="76"/>
      <c r="LJI67" s="31"/>
      <c r="LJJ67" s="76"/>
      <c r="LJK67" s="31"/>
      <c r="LJL67" s="76"/>
      <c r="LJM67" s="31"/>
      <c r="LJN67" s="77"/>
      <c r="LJO67" s="31"/>
      <c r="LJP67" s="76"/>
      <c r="LJQ67" s="31"/>
      <c r="LJR67" s="76"/>
      <c r="LJS67" s="31"/>
      <c r="LJT67" s="76"/>
      <c r="LJU67" s="31"/>
      <c r="LJV67" s="76"/>
      <c r="LJW67" s="31"/>
      <c r="LJX67" s="76"/>
      <c r="LJY67" s="31"/>
      <c r="LJZ67" s="76"/>
      <c r="LKA67" s="31"/>
      <c r="LKB67" s="76"/>
      <c r="LKC67" s="24"/>
      <c r="LKD67" s="76"/>
      <c r="LKE67" s="31"/>
      <c r="LKF67" s="76"/>
      <c r="LKG67" s="31"/>
      <c r="LKH67" s="76"/>
      <c r="LKI67" s="31"/>
      <c r="LKJ67" s="76"/>
      <c r="LKK67" s="31"/>
      <c r="LKL67" s="76"/>
      <c r="LKM67" s="24"/>
      <c r="LKN67" s="76"/>
      <c r="LKO67" s="31"/>
      <c r="LKP67" s="76"/>
      <c r="LKQ67" s="31"/>
      <c r="LKR67" s="76"/>
      <c r="LKS67" s="31"/>
      <c r="LKT67" s="76"/>
      <c r="LKU67" s="24"/>
      <c r="LKV67" s="75"/>
      <c r="LKW67" s="75"/>
      <c r="LKX67" s="75"/>
      <c r="LKY67" s="35"/>
      <c r="LKZ67" s="76"/>
      <c r="LLA67" s="35"/>
      <c r="LLB67" s="76"/>
      <c r="LLC67" s="26"/>
      <c r="LLD67" s="76"/>
      <c r="LLE67" s="26"/>
      <c r="LLF67" s="76"/>
      <c r="LLG67" s="26"/>
      <c r="LLH67" s="76"/>
      <c r="LLI67" s="26"/>
      <c r="LLJ67" s="76"/>
      <c r="LLK67" s="26"/>
      <c r="LLL67" s="76"/>
      <c r="LLM67" s="26"/>
      <c r="LLN67" s="76"/>
      <c r="LLO67" s="26"/>
      <c r="LLP67" s="76"/>
      <c r="LLQ67" s="31"/>
      <c r="LLR67" s="76"/>
      <c r="LLS67" s="31"/>
      <c r="LLT67" s="76"/>
      <c r="LLU67" s="31"/>
      <c r="LLV67" s="76"/>
      <c r="LLW67" s="31"/>
      <c r="LLX67" s="76"/>
      <c r="LLY67" s="31"/>
      <c r="LLZ67" s="76"/>
      <c r="LMA67" s="31"/>
      <c r="LMB67" s="76"/>
      <c r="LMC67" s="31"/>
      <c r="LMD67" s="76"/>
      <c r="LME67" s="31"/>
      <c r="LMF67" s="76"/>
      <c r="LMG67" s="31"/>
      <c r="LMH67" s="76"/>
      <c r="LMI67" s="31"/>
      <c r="LMJ67" s="76"/>
      <c r="LMK67" s="31"/>
      <c r="LML67" s="77"/>
      <c r="LMM67" s="31"/>
      <c r="LMN67" s="76"/>
      <c r="LMO67" s="31"/>
      <c r="LMP67" s="76"/>
      <c r="LMQ67" s="31"/>
      <c r="LMR67" s="76"/>
      <c r="LMS67" s="31"/>
      <c r="LMT67" s="76"/>
      <c r="LMU67" s="31"/>
      <c r="LMV67" s="76"/>
      <c r="LMW67" s="31"/>
      <c r="LMX67" s="76"/>
      <c r="LMY67" s="31"/>
      <c r="LMZ67" s="76"/>
      <c r="LNA67" s="24"/>
      <c r="LNB67" s="76"/>
      <c r="LNC67" s="31"/>
      <c r="LND67" s="76"/>
      <c r="LNE67" s="31"/>
      <c r="LNF67" s="76"/>
      <c r="LNG67" s="31"/>
      <c r="LNH67" s="76"/>
      <c r="LNI67" s="31"/>
      <c r="LNJ67" s="76"/>
      <c r="LNK67" s="24"/>
      <c r="LNL67" s="76"/>
      <c r="LNM67" s="31"/>
      <c r="LNN67" s="76"/>
      <c r="LNO67" s="31"/>
      <c r="LNP67" s="76"/>
      <c r="LNQ67" s="31"/>
      <c r="LNR67" s="76"/>
      <c r="LNS67" s="24"/>
      <c r="LNT67" s="75"/>
      <c r="LNU67" s="75"/>
      <c r="LNV67" s="75"/>
      <c r="LNW67" s="35"/>
      <c r="LNX67" s="76"/>
      <c r="LNY67" s="35"/>
      <c r="LNZ67" s="76"/>
      <c r="LOA67" s="26"/>
      <c r="LOB67" s="76"/>
      <c r="LOC67" s="26"/>
      <c r="LOD67" s="76"/>
      <c r="LOE67" s="26"/>
      <c r="LOF67" s="76"/>
      <c r="LOG67" s="26"/>
      <c r="LOH67" s="76"/>
      <c r="LOI67" s="26"/>
      <c r="LOJ67" s="76"/>
      <c r="LOK67" s="26"/>
      <c r="LOL67" s="76"/>
      <c r="LOM67" s="26"/>
      <c r="LON67" s="76"/>
      <c r="LOO67" s="31"/>
      <c r="LOP67" s="76"/>
      <c r="LOQ67" s="31"/>
      <c r="LOR67" s="76"/>
      <c r="LOS67" s="31"/>
      <c r="LOT67" s="76"/>
      <c r="LOU67" s="31"/>
      <c r="LOV67" s="76"/>
      <c r="LOW67" s="31"/>
      <c r="LOX67" s="76"/>
      <c r="LOY67" s="31"/>
      <c r="LOZ67" s="76"/>
      <c r="LPA67" s="31"/>
      <c r="LPB67" s="76"/>
      <c r="LPC67" s="31"/>
      <c r="LPD67" s="76"/>
      <c r="LPE67" s="31"/>
      <c r="LPF67" s="76"/>
      <c r="LPG67" s="31"/>
      <c r="LPH67" s="76"/>
      <c r="LPI67" s="31"/>
      <c r="LPJ67" s="77"/>
      <c r="LPK67" s="31"/>
      <c r="LPL67" s="76"/>
      <c r="LPM67" s="31"/>
      <c r="LPN67" s="76"/>
      <c r="LPO67" s="31"/>
      <c r="LPP67" s="76"/>
      <c r="LPQ67" s="31"/>
      <c r="LPR67" s="76"/>
      <c r="LPS67" s="31"/>
      <c r="LPT67" s="76"/>
      <c r="LPU67" s="31"/>
      <c r="LPV67" s="76"/>
      <c r="LPW67" s="31"/>
      <c r="LPX67" s="76"/>
      <c r="LPY67" s="24"/>
      <c r="LPZ67" s="76"/>
      <c r="LQA67" s="31"/>
      <c r="LQB67" s="76"/>
      <c r="LQC67" s="31"/>
      <c r="LQD67" s="76"/>
      <c r="LQE67" s="31"/>
      <c r="LQF67" s="76"/>
      <c r="LQG67" s="31"/>
      <c r="LQH67" s="76"/>
      <c r="LQI67" s="24"/>
      <c r="LQJ67" s="76"/>
      <c r="LQK67" s="31"/>
      <c r="LQL67" s="76"/>
      <c r="LQM67" s="31"/>
      <c r="LQN67" s="76"/>
      <c r="LQO67" s="31"/>
      <c r="LQP67" s="76"/>
      <c r="LQQ67" s="24"/>
      <c r="LQR67" s="75"/>
      <c r="LQS67" s="75"/>
      <c r="LQT67" s="75"/>
      <c r="LQU67" s="35"/>
      <c r="LQV67" s="76"/>
      <c r="LQW67" s="35"/>
      <c r="LQX67" s="76"/>
      <c r="LQY67" s="26"/>
      <c r="LQZ67" s="76"/>
      <c r="LRA67" s="26"/>
      <c r="LRB67" s="76"/>
      <c r="LRC67" s="26"/>
      <c r="LRD67" s="76"/>
      <c r="LRE67" s="26"/>
      <c r="LRF67" s="76"/>
      <c r="LRG67" s="26"/>
      <c r="LRH67" s="76"/>
      <c r="LRI67" s="26"/>
      <c r="LRJ67" s="76"/>
      <c r="LRK67" s="26"/>
      <c r="LRL67" s="76"/>
      <c r="LRM67" s="31"/>
      <c r="LRN67" s="76"/>
      <c r="LRO67" s="31"/>
      <c r="LRP67" s="76"/>
      <c r="LRQ67" s="31"/>
      <c r="LRR67" s="76"/>
      <c r="LRS67" s="31"/>
      <c r="LRT67" s="76"/>
      <c r="LRU67" s="31"/>
      <c r="LRV67" s="76"/>
      <c r="LRW67" s="31"/>
      <c r="LRX67" s="76"/>
      <c r="LRY67" s="31"/>
      <c r="LRZ67" s="76"/>
      <c r="LSA67" s="31"/>
      <c r="LSB67" s="76"/>
      <c r="LSC67" s="31"/>
      <c r="LSD67" s="76"/>
      <c r="LSE67" s="31"/>
      <c r="LSF67" s="76"/>
      <c r="LSG67" s="31"/>
      <c r="LSH67" s="77"/>
      <c r="LSI67" s="31"/>
      <c r="LSJ67" s="76"/>
      <c r="LSK67" s="31"/>
      <c r="LSL67" s="76"/>
      <c r="LSM67" s="31"/>
      <c r="LSN67" s="76"/>
      <c r="LSO67" s="31"/>
      <c r="LSP67" s="76"/>
      <c r="LSQ67" s="31"/>
      <c r="LSR67" s="76"/>
      <c r="LSS67" s="31"/>
      <c r="LST67" s="76"/>
      <c r="LSU67" s="31"/>
      <c r="LSV67" s="76"/>
      <c r="LSW67" s="24"/>
      <c r="LSX67" s="76"/>
      <c r="LSY67" s="31"/>
      <c r="LSZ67" s="76"/>
      <c r="LTA67" s="31"/>
      <c r="LTB67" s="76"/>
      <c r="LTC67" s="31"/>
      <c r="LTD67" s="76"/>
      <c r="LTE67" s="31"/>
      <c r="LTF67" s="76"/>
      <c r="LTG67" s="24"/>
      <c r="LTH67" s="76"/>
      <c r="LTI67" s="31"/>
      <c r="LTJ67" s="76"/>
      <c r="LTK67" s="31"/>
      <c r="LTL67" s="76"/>
      <c r="LTM67" s="31"/>
      <c r="LTN67" s="76"/>
      <c r="LTO67" s="24"/>
      <c r="LTP67" s="75"/>
      <c r="LTQ67" s="75"/>
      <c r="LTR67" s="75"/>
      <c r="LTS67" s="35"/>
      <c r="LTT67" s="76"/>
      <c r="LTU67" s="35"/>
      <c r="LTV67" s="76"/>
      <c r="LTW67" s="26"/>
      <c r="LTX67" s="76"/>
      <c r="LTY67" s="26"/>
      <c r="LTZ67" s="76"/>
      <c r="LUA67" s="26"/>
      <c r="LUB67" s="76"/>
      <c r="LUC67" s="26"/>
      <c r="LUD67" s="76"/>
      <c r="LUE67" s="26"/>
      <c r="LUF67" s="76"/>
      <c r="LUG67" s="26"/>
      <c r="LUH67" s="76"/>
      <c r="LUI67" s="26"/>
      <c r="LUJ67" s="76"/>
      <c r="LUK67" s="31"/>
      <c r="LUL67" s="76"/>
      <c r="LUM67" s="31"/>
      <c r="LUN67" s="76"/>
      <c r="LUO67" s="31"/>
      <c r="LUP67" s="76"/>
      <c r="LUQ67" s="31"/>
      <c r="LUR67" s="76"/>
      <c r="LUS67" s="31"/>
      <c r="LUT67" s="76"/>
      <c r="LUU67" s="31"/>
      <c r="LUV67" s="76"/>
      <c r="LUW67" s="31"/>
      <c r="LUX67" s="76"/>
      <c r="LUY67" s="31"/>
      <c r="LUZ67" s="76"/>
      <c r="LVA67" s="31"/>
      <c r="LVB67" s="76"/>
      <c r="LVC67" s="31"/>
      <c r="LVD67" s="76"/>
      <c r="LVE67" s="31"/>
      <c r="LVF67" s="77"/>
      <c r="LVG67" s="31"/>
      <c r="LVH67" s="76"/>
      <c r="LVI67" s="31"/>
      <c r="LVJ67" s="76"/>
      <c r="LVK67" s="31"/>
      <c r="LVL67" s="76"/>
      <c r="LVM67" s="31"/>
      <c r="LVN67" s="76"/>
      <c r="LVO67" s="31"/>
      <c r="LVP67" s="76"/>
      <c r="LVQ67" s="31"/>
      <c r="LVR67" s="76"/>
      <c r="LVS67" s="31"/>
      <c r="LVT67" s="76"/>
      <c r="LVU67" s="24"/>
      <c r="LVV67" s="76"/>
      <c r="LVW67" s="31"/>
      <c r="LVX67" s="76"/>
      <c r="LVY67" s="31"/>
      <c r="LVZ67" s="76"/>
      <c r="LWA67" s="31"/>
      <c r="LWB67" s="76"/>
      <c r="LWC67" s="31"/>
      <c r="LWD67" s="76"/>
      <c r="LWE67" s="24"/>
      <c r="LWF67" s="76"/>
      <c r="LWG67" s="31"/>
      <c r="LWH67" s="76"/>
      <c r="LWI67" s="31"/>
      <c r="LWJ67" s="76"/>
      <c r="LWK67" s="31"/>
      <c r="LWL67" s="76"/>
      <c r="LWM67" s="24"/>
      <c r="LWN67" s="75"/>
      <c r="LWO67" s="75"/>
      <c r="LWP67" s="75"/>
      <c r="LWQ67" s="35"/>
      <c r="LWR67" s="76"/>
      <c r="LWS67" s="35"/>
      <c r="LWT67" s="76"/>
      <c r="LWU67" s="26"/>
      <c r="LWV67" s="76"/>
      <c r="LWW67" s="26"/>
      <c r="LWX67" s="76"/>
      <c r="LWY67" s="26"/>
      <c r="LWZ67" s="76"/>
      <c r="LXA67" s="26"/>
      <c r="LXB67" s="76"/>
      <c r="LXC67" s="26"/>
      <c r="LXD67" s="76"/>
      <c r="LXE67" s="26"/>
      <c r="LXF67" s="76"/>
      <c r="LXG67" s="26"/>
      <c r="LXH67" s="76"/>
      <c r="LXI67" s="31"/>
      <c r="LXJ67" s="76"/>
      <c r="LXK67" s="31"/>
      <c r="LXL67" s="76"/>
      <c r="LXM67" s="31"/>
      <c r="LXN67" s="76"/>
      <c r="LXO67" s="31"/>
      <c r="LXP67" s="76"/>
      <c r="LXQ67" s="31"/>
      <c r="LXR67" s="76"/>
      <c r="LXS67" s="31"/>
      <c r="LXT67" s="76"/>
      <c r="LXU67" s="31"/>
      <c r="LXV67" s="76"/>
      <c r="LXW67" s="31"/>
      <c r="LXX67" s="76"/>
      <c r="LXY67" s="31"/>
      <c r="LXZ67" s="76"/>
      <c r="LYA67" s="31"/>
      <c r="LYB67" s="76"/>
      <c r="LYC67" s="31"/>
      <c r="LYD67" s="77"/>
      <c r="LYE67" s="31"/>
      <c r="LYF67" s="76"/>
      <c r="LYG67" s="31"/>
      <c r="LYH67" s="76"/>
      <c r="LYI67" s="31"/>
      <c r="LYJ67" s="76"/>
      <c r="LYK67" s="31"/>
      <c r="LYL67" s="76"/>
      <c r="LYM67" s="31"/>
      <c r="LYN67" s="76"/>
      <c r="LYO67" s="31"/>
      <c r="LYP67" s="76"/>
      <c r="LYQ67" s="31"/>
      <c r="LYR67" s="76"/>
      <c r="LYS67" s="24"/>
      <c r="LYT67" s="76"/>
      <c r="LYU67" s="31"/>
      <c r="LYV67" s="76"/>
      <c r="LYW67" s="31"/>
      <c r="LYX67" s="76"/>
      <c r="LYY67" s="31"/>
      <c r="LYZ67" s="76"/>
      <c r="LZA67" s="31"/>
      <c r="LZB67" s="76"/>
      <c r="LZC67" s="24"/>
      <c r="LZD67" s="76"/>
      <c r="LZE67" s="31"/>
      <c r="LZF67" s="76"/>
      <c r="LZG67" s="31"/>
      <c r="LZH67" s="76"/>
      <c r="LZI67" s="31"/>
      <c r="LZJ67" s="76"/>
      <c r="LZK67" s="24"/>
      <c r="LZL67" s="75"/>
      <c r="LZM67" s="75"/>
      <c r="LZN67" s="75"/>
      <c r="LZO67" s="35"/>
      <c r="LZP67" s="76"/>
      <c r="LZQ67" s="35"/>
      <c r="LZR67" s="76"/>
      <c r="LZS67" s="26"/>
      <c r="LZT67" s="76"/>
      <c r="LZU67" s="26"/>
      <c r="LZV67" s="76"/>
      <c r="LZW67" s="26"/>
      <c r="LZX67" s="76"/>
      <c r="LZY67" s="26"/>
      <c r="LZZ67" s="76"/>
      <c r="MAA67" s="26"/>
      <c r="MAB67" s="76"/>
      <c r="MAC67" s="26"/>
      <c r="MAD67" s="76"/>
      <c r="MAE67" s="26"/>
      <c r="MAF67" s="76"/>
      <c r="MAG67" s="31"/>
      <c r="MAH67" s="76"/>
      <c r="MAI67" s="31"/>
      <c r="MAJ67" s="76"/>
      <c r="MAK67" s="31"/>
      <c r="MAL67" s="76"/>
      <c r="MAM67" s="31"/>
      <c r="MAN67" s="76"/>
      <c r="MAO67" s="31"/>
      <c r="MAP67" s="76"/>
      <c r="MAQ67" s="31"/>
      <c r="MAR67" s="76"/>
      <c r="MAS67" s="31"/>
      <c r="MAT67" s="76"/>
      <c r="MAU67" s="31"/>
      <c r="MAV67" s="76"/>
      <c r="MAW67" s="31"/>
      <c r="MAX67" s="76"/>
      <c r="MAY67" s="31"/>
      <c r="MAZ67" s="76"/>
      <c r="MBA67" s="31"/>
      <c r="MBB67" s="77"/>
      <c r="MBC67" s="31"/>
      <c r="MBD67" s="76"/>
      <c r="MBE67" s="31"/>
      <c r="MBF67" s="76"/>
      <c r="MBG67" s="31"/>
      <c r="MBH67" s="76"/>
      <c r="MBI67" s="31"/>
      <c r="MBJ67" s="76"/>
      <c r="MBK67" s="31"/>
      <c r="MBL67" s="76"/>
      <c r="MBM67" s="31"/>
      <c r="MBN67" s="76"/>
      <c r="MBO67" s="31"/>
      <c r="MBP67" s="76"/>
      <c r="MBQ67" s="24"/>
      <c r="MBR67" s="76"/>
      <c r="MBS67" s="31"/>
      <c r="MBT67" s="76"/>
      <c r="MBU67" s="31"/>
      <c r="MBV67" s="76"/>
      <c r="MBW67" s="31"/>
      <c r="MBX67" s="76"/>
      <c r="MBY67" s="31"/>
      <c r="MBZ67" s="76"/>
      <c r="MCA67" s="24"/>
      <c r="MCB67" s="76"/>
      <c r="MCC67" s="31"/>
      <c r="MCD67" s="76"/>
      <c r="MCE67" s="31"/>
      <c r="MCF67" s="76"/>
      <c r="MCG67" s="31"/>
      <c r="MCH67" s="76"/>
      <c r="MCI67" s="24"/>
      <c r="MCJ67" s="75"/>
      <c r="MCK67" s="75"/>
      <c r="MCL67" s="75"/>
      <c r="MCM67" s="35"/>
      <c r="MCN67" s="76"/>
      <c r="MCO67" s="35"/>
      <c r="MCP67" s="76"/>
      <c r="MCQ67" s="26"/>
      <c r="MCR67" s="76"/>
      <c r="MCS67" s="26"/>
      <c r="MCT67" s="76"/>
      <c r="MCU67" s="26"/>
      <c r="MCV67" s="76"/>
      <c r="MCW67" s="26"/>
      <c r="MCX67" s="76"/>
      <c r="MCY67" s="26"/>
      <c r="MCZ67" s="76"/>
      <c r="MDA67" s="26"/>
      <c r="MDB67" s="76"/>
      <c r="MDC67" s="26"/>
      <c r="MDD67" s="76"/>
      <c r="MDE67" s="31"/>
      <c r="MDF67" s="76"/>
      <c r="MDG67" s="31"/>
      <c r="MDH67" s="76"/>
      <c r="MDI67" s="31"/>
      <c r="MDJ67" s="76"/>
      <c r="MDK67" s="31"/>
      <c r="MDL67" s="76"/>
      <c r="MDM67" s="31"/>
      <c r="MDN67" s="76"/>
      <c r="MDO67" s="31"/>
      <c r="MDP67" s="76"/>
      <c r="MDQ67" s="31"/>
      <c r="MDR67" s="76"/>
      <c r="MDS67" s="31"/>
      <c r="MDT67" s="76"/>
      <c r="MDU67" s="31"/>
      <c r="MDV67" s="76"/>
      <c r="MDW67" s="31"/>
      <c r="MDX67" s="76"/>
      <c r="MDY67" s="31"/>
      <c r="MDZ67" s="77"/>
      <c r="MEA67" s="31"/>
      <c r="MEB67" s="76"/>
      <c r="MEC67" s="31"/>
      <c r="MED67" s="76"/>
      <c r="MEE67" s="31"/>
      <c r="MEF67" s="76"/>
      <c r="MEG67" s="31"/>
      <c r="MEH67" s="76"/>
      <c r="MEI67" s="31"/>
      <c r="MEJ67" s="76"/>
      <c r="MEK67" s="31"/>
      <c r="MEL67" s="76"/>
      <c r="MEM67" s="31"/>
      <c r="MEN67" s="76"/>
      <c r="MEO67" s="24"/>
      <c r="MEP67" s="76"/>
      <c r="MEQ67" s="31"/>
      <c r="MER67" s="76"/>
      <c r="MES67" s="31"/>
      <c r="MET67" s="76"/>
      <c r="MEU67" s="31"/>
      <c r="MEV67" s="76"/>
      <c r="MEW67" s="31"/>
      <c r="MEX67" s="76"/>
      <c r="MEY67" s="24"/>
      <c r="MEZ67" s="76"/>
      <c r="MFA67" s="31"/>
      <c r="MFB67" s="76"/>
      <c r="MFC67" s="31"/>
      <c r="MFD67" s="76"/>
      <c r="MFE67" s="31"/>
      <c r="MFF67" s="76"/>
      <c r="MFG67" s="24"/>
      <c r="MFH67" s="75"/>
      <c r="MFI67" s="75"/>
      <c r="MFJ67" s="75"/>
      <c r="MFK67" s="35"/>
      <c r="MFL67" s="76"/>
      <c r="MFM67" s="35"/>
      <c r="MFN67" s="76"/>
      <c r="MFO67" s="26"/>
      <c r="MFP67" s="76"/>
      <c r="MFQ67" s="26"/>
      <c r="MFR67" s="76"/>
      <c r="MFS67" s="26"/>
      <c r="MFT67" s="76"/>
      <c r="MFU67" s="26"/>
      <c r="MFV67" s="76"/>
      <c r="MFW67" s="26"/>
      <c r="MFX67" s="76"/>
      <c r="MFY67" s="26"/>
      <c r="MFZ67" s="76"/>
      <c r="MGA67" s="26"/>
      <c r="MGB67" s="76"/>
      <c r="MGC67" s="31"/>
      <c r="MGD67" s="76"/>
      <c r="MGE67" s="31"/>
      <c r="MGF67" s="76"/>
      <c r="MGG67" s="31"/>
      <c r="MGH67" s="76"/>
      <c r="MGI67" s="31"/>
      <c r="MGJ67" s="76"/>
      <c r="MGK67" s="31"/>
      <c r="MGL67" s="76"/>
      <c r="MGM67" s="31"/>
      <c r="MGN67" s="76"/>
      <c r="MGO67" s="31"/>
      <c r="MGP67" s="76"/>
      <c r="MGQ67" s="31"/>
      <c r="MGR67" s="76"/>
      <c r="MGS67" s="31"/>
      <c r="MGT67" s="76"/>
      <c r="MGU67" s="31"/>
      <c r="MGV67" s="76"/>
      <c r="MGW67" s="31"/>
      <c r="MGX67" s="77"/>
      <c r="MGY67" s="31"/>
      <c r="MGZ67" s="76"/>
      <c r="MHA67" s="31"/>
      <c r="MHB67" s="76"/>
      <c r="MHC67" s="31"/>
      <c r="MHD67" s="76"/>
      <c r="MHE67" s="31"/>
      <c r="MHF67" s="76"/>
      <c r="MHG67" s="31"/>
      <c r="MHH67" s="76"/>
      <c r="MHI67" s="31"/>
      <c r="MHJ67" s="76"/>
      <c r="MHK67" s="31"/>
      <c r="MHL67" s="76"/>
      <c r="MHM67" s="24"/>
      <c r="MHN67" s="76"/>
      <c r="MHO67" s="31"/>
      <c r="MHP67" s="76"/>
      <c r="MHQ67" s="31"/>
      <c r="MHR67" s="76"/>
      <c r="MHS67" s="31"/>
      <c r="MHT67" s="76"/>
      <c r="MHU67" s="31"/>
      <c r="MHV67" s="76"/>
      <c r="MHW67" s="24"/>
      <c r="MHX67" s="76"/>
      <c r="MHY67" s="31"/>
      <c r="MHZ67" s="76"/>
      <c r="MIA67" s="31"/>
      <c r="MIB67" s="76"/>
      <c r="MIC67" s="31"/>
      <c r="MID67" s="76"/>
      <c r="MIE67" s="24"/>
      <c r="MIF67" s="75"/>
      <c r="MIG67" s="75"/>
      <c r="MIH67" s="75"/>
      <c r="MII67" s="35"/>
      <c r="MIJ67" s="76"/>
      <c r="MIK67" s="35"/>
      <c r="MIL67" s="76"/>
      <c r="MIM67" s="26"/>
      <c r="MIN67" s="76"/>
      <c r="MIO67" s="26"/>
      <c r="MIP67" s="76"/>
      <c r="MIQ67" s="26"/>
      <c r="MIR67" s="76"/>
      <c r="MIS67" s="26"/>
      <c r="MIT67" s="76"/>
      <c r="MIU67" s="26"/>
      <c r="MIV67" s="76"/>
      <c r="MIW67" s="26"/>
      <c r="MIX67" s="76"/>
      <c r="MIY67" s="26"/>
      <c r="MIZ67" s="76"/>
      <c r="MJA67" s="31"/>
      <c r="MJB67" s="76"/>
      <c r="MJC67" s="31"/>
      <c r="MJD67" s="76"/>
      <c r="MJE67" s="31"/>
      <c r="MJF67" s="76"/>
      <c r="MJG67" s="31"/>
      <c r="MJH67" s="76"/>
      <c r="MJI67" s="31"/>
      <c r="MJJ67" s="76"/>
      <c r="MJK67" s="31"/>
      <c r="MJL67" s="76"/>
      <c r="MJM67" s="31"/>
      <c r="MJN67" s="76"/>
      <c r="MJO67" s="31"/>
      <c r="MJP67" s="76"/>
      <c r="MJQ67" s="31"/>
      <c r="MJR67" s="76"/>
      <c r="MJS67" s="31"/>
      <c r="MJT67" s="76"/>
      <c r="MJU67" s="31"/>
      <c r="MJV67" s="77"/>
      <c r="MJW67" s="31"/>
      <c r="MJX67" s="76"/>
      <c r="MJY67" s="31"/>
      <c r="MJZ67" s="76"/>
      <c r="MKA67" s="31"/>
      <c r="MKB67" s="76"/>
      <c r="MKC67" s="31"/>
      <c r="MKD67" s="76"/>
      <c r="MKE67" s="31"/>
      <c r="MKF67" s="76"/>
      <c r="MKG67" s="31"/>
      <c r="MKH67" s="76"/>
      <c r="MKI67" s="31"/>
      <c r="MKJ67" s="76"/>
      <c r="MKK67" s="24"/>
      <c r="MKL67" s="76"/>
      <c r="MKM67" s="31"/>
      <c r="MKN67" s="76"/>
      <c r="MKO67" s="31"/>
      <c r="MKP67" s="76"/>
      <c r="MKQ67" s="31"/>
      <c r="MKR67" s="76"/>
      <c r="MKS67" s="31"/>
      <c r="MKT67" s="76"/>
      <c r="MKU67" s="24"/>
      <c r="MKV67" s="76"/>
      <c r="MKW67" s="31"/>
      <c r="MKX67" s="76"/>
      <c r="MKY67" s="31"/>
      <c r="MKZ67" s="76"/>
      <c r="MLA67" s="31"/>
      <c r="MLB67" s="76"/>
      <c r="MLC67" s="24"/>
      <c r="MLD67" s="75"/>
      <c r="MLE67" s="75"/>
      <c r="MLF67" s="75"/>
      <c r="MLG67" s="35"/>
      <c r="MLH67" s="76"/>
      <c r="MLI67" s="35"/>
      <c r="MLJ67" s="76"/>
      <c r="MLK67" s="26"/>
      <c r="MLL67" s="76"/>
      <c r="MLM67" s="26"/>
      <c r="MLN67" s="76"/>
      <c r="MLO67" s="26"/>
      <c r="MLP67" s="76"/>
      <c r="MLQ67" s="26"/>
      <c r="MLR67" s="76"/>
      <c r="MLS67" s="26"/>
      <c r="MLT67" s="76"/>
      <c r="MLU67" s="26"/>
      <c r="MLV67" s="76"/>
      <c r="MLW67" s="26"/>
      <c r="MLX67" s="76"/>
      <c r="MLY67" s="31"/>
      <c r="MLZ67" s="76"/>
      <c r="MMA67" s="31"/>
      <c r="MMB67" s="76"/>
      <c r="MMC67" s="31"/>
      <c r="MMD67" s="76"/>
      <c r="MME67" s="31"/>
      <c r="MMF67" s="76"/>
      <c r="MMG67" s="31"/>
      <c r="MMH67" s="76"/>
      <c r="MMI67" s="31"/>
      <c r="MMJ67" s="76"/>
      <c r="MMK67" s="31"/>
      <c r="MML67" s="76"/>
      <c r="MMM67" s="31"/>
      <c r="MMN67" s="76"/>
      <c r="MMO67" s="31"/>
      <c r="MMP67" s="76"/>
      <c r="MMQ67" s="31"/>
      <c r="MMR67" s="76"/>
      <c r="MMS67" s="31"/>
      <c r="MMT67" s="77"/>
      <c r="MMU67" s="31"/>
      <c r="MMV67" s="76"/>
      <c r="MMW67" s="31"/>
      <c r="MMX67" s="76"/>
      <c r="MMY67" s="31"/>
      <c r="MMZ67" s="76"/>
      <c r="MNA67" s="31"/>
      <c r="MNB67" s="76"/>
      <c r="MNC67" s="31"/>
      <c r="MND67" s="76"/>
      <c r="MNE67" s="31"/>
      <c r="MNF67" s="76"/>
      <c r="MNG67" s="31"/>
      <c r="MNH67" s="76"/>
      <c r="MNI67" s="24"/>
      <c r="MNJ67" s="76"/>
      <c r="MNK67" s="31"/>
      <c r="MNL67" s="76"/>
      <c r="MNM67" s="31"/>
      <c r="MNN67" s="76"/>
      <c r="MNO67" s="31"/>
      <c r="MNP67" s="76"/>
      <c r="MNQ67" s="31"/>
      <c r="MNR67" s="76"/>
      <c r="MNS67" s="24"/>
      <c r="MNT67" s="76"/>
      <c r="MNU67" s="31"/>
      <c r="MNV67" s="76"/>
      <c r="MNW67" s="31"/>
      <c r="MNX67" s="76"/>
      <c r="MNY67" s="31"/>
      <c r="MNZ67" s="76"/>
      <c r="MOA67" s="24"/>
      <c r="MOB67" s="75"/>
      <c r="MOC67" s="75"/>
      <c r="MOD67" s="75"/>
      <c r="MOE67" s="35"/>
      <c r="MOF67" s="76"/>
      <c r="MOG67" s="35"/>
      <c r="MOH67" s="76"/>
      <c r="MOI67" s="26"/>
      <c r="MOJ67" s="76"/>
      <c r="MOK67" s="26"/>
      <c r="MOL67" s="76"/>
      <c r="MOM67" s="26"/>
      <c r="MON67" s="76"/>
      <c r="MOO67" s="26"/>
      <c r="MOP67" s="76"/>
      <c r="MOQ67" s="26"/>
      <c r="MOR67" s="76"/>
      <c r="MOS67" s="26"/>
      <c r="MOT67" s="76"/>
      <c r="MOU67" s="26"/>
      <c r="MOV67" s="76"/>
      <c r="MOW67" s="31"/>
      <c r="MOX67" s="76"/>
      <c r="MOY67" s="31"/>
      <c r="MOZ67" s="76"/>
      <c r="MPA67" s="31"/>
      <c r="MPB67" s="76"/>
      <c r="MPC67" s="31"/>
      <c r="MPD67" s="76"/>
      <c r="MPE67" s="31"/>
      <c r="MPF67" s="76"/>
      <c r="MPG67" s="31"/>
      <c r="MPH67" s="76"/>
      <c r="MPI67" s="31"/>
      <c r="MPJ67" s="76"/>
      <c r="MPK67" s="31"/>
      <c r="MPL67" s="76"/>
      <c r="MPM67" s="31"/>
      <c r="MPN67" s="76"/>
      <c r="MPO67" s="31"/>
      <c r="MPP67" s="76"/>
      <c r="MPQ67" s="31"/>
      <c r="MPR67" s="77"/>
      <c r="MPS67" s="31"/>
      <c r="MPT67" s="76"/>
      <c r="MPU67" s="31"/>
      <c r="MPV67" s="76"/>
      <c r="MPW67" s="31"/>
      <c r="MPX67" s="76"/>
      <c r="MPY67" s="31"/>
      <c r="MPZ67" s="76"/>
      <c r="MQA67" s="31"/>
      <c r="MQB67" s="76"/>
      <c r="MQC67" s="31"/>
      <c r="MQD67" s="76"/>
      <c r="MQE67" s="31"/>
      <c r="MQF67" s="76"/>
      <c r="MQG67" s="24"/>
      <c r="MQH67" s="76"/>
      <c r="MQI67" s="31"/>
      <c r="MQJ67" s="76"/>
      <c r="MQK67" s="31"/>
      <c r="MQL67" s="76"/>
      <c r="MQM67" s="31"/>
      <c r="MQN67" s="76"/>
      <c r="MQO67" s="31"/>
      <c r="MQP67" s="76"/>
      <c r="MQQ67" s="24"/>
      <c r="MQR67" s="76"/>
      <c r="MQS67" s="31"/>
      <c r="MQT67" s="76"/>
      <c r="MQU67" s="31"/>
      <c r="MQV67" s="76"/>
      <c r="MQW67" s="31"/>
      <c r="MQX67" s="76"/>
      <c r="MQY67" s="24"/>
      <c r="MQZ67" s="75"/>
      <c r="MRA67" s="75"/>
      <c r="MRB67" s="75"/>
      <c r="MRC67" s="35"/>
      <c r="MRD67" s="76"/>
      <c r="MRE67" s="35"/>
      <c r="MRF67" s="76"/>
      <c r="MRG67" s="26"/>
      <c r="MRH67" s="76"/>
      <c r="MRI67" s="26"/>
      <c r="MRJ67" s="76"/>
      <c r="MRK67" s="26"/>
      <c r="MRL67" s="76"/>
      <c r="MRM67" s="26"/>
      <c r="MRN67" s="76"/>
      <c r="MRO67" s="26"/>
      <c r="MRP67" s="76"/>
      <c r="MRQ67" s="26"/>
      <c r="MRR67" s="76"/>
      <c r="MRS67" s="26"/>
      <c r="MRT67" s="76"/>
      <c r="MRU67" s="31"/>
      <c r="MRV67" s="76"/>
      <c r="MRW67" s="31"/>
      <c r="MRX67" s="76"/>
      <c r="MRY67" s="31"/>
      <c r="MRZ67" s="76"/>
      <c r="MSA67" s="31"/>
      <c r="MSB67" s="76"/>
      <c r="MSC67" s="31"/>
      <c r="MSD67" s="76"/>
      <c r="MSE67" s="31"/>
      <c r="MSF67" s="76"/>
      <c r="MSG67" s="31"/>
      <c r="MSH67" s="76"/>
      <c r="MSI67" s="31"/>
      <c r="MSJ67" s="76"/>
      <c r="MSK67" s="31"/>
      <c r="MSL67" s="76"/>
      <c r="MSM67" s="31"/>
      <c r="MSN67" s="76"/>
      <c r="MSO67" s="31"/>
      <c r="MSP67" s="77"/>
      <c r="MSQ67" s="31"/>
      <c r="MSR67" s="76"/>
      <c r="MSS67" s="31"/>
      <c r="MST67" s="76"/>
      <c r="MSU67" s="31"/>
      <c r="MSV67" s="76"/>
      <c r="MSW67" s="31"/>
      <c r="MSX67" s="76"/>
      <c r="MSY67" s="31"/>
      <c r="MSZ67" s="76"/>
      <c r="MTA67" s="31"/>
      <c r="MTB67" s="76"/>
      <c r="MTC67" s="31"/>
      <c r="MTD67" s="76"/>
      <c r="MTE67" s="24"/>
      <c r="MTF67" s="76"/>
      <c r="MTG67" s="31"/>
      <c r="MTH67" s="76"/>
      <c r="MTI67" s="31"/>
      <c r="MTJ67" s="76"/>
      <c r="MTK67" s="31"/>
      <c r="MTL67" s="76"/>
      <c r="MTM67" s="31"/>
      <c r="MTN67" s="76"/>
      <c r="MTO67" s="24"/>
      <c r="MTP67" s="76"/>
      <c r="MTQ67" s="31"/>
      <c r="MTR67" s="76"/>
      <c r="MTS67" s="31"/>
      <c r="MTT67" s="76"/>
      <c r="MTU67" s="31"/>
      <c r="MTV67" s="76"/>
      <c r="MTW67" s="24"/>
      <c r="MTX67" s="75"/>
      <c r="MTY67" s="75"/>
      <c r="MTZ67" s="75"/>
      <c r="MUA67" s="35"/>
      <c r="MUB67" s="76"/>
      <c r="MUC67" s="35"/>
      <c r="MUD67" s="76"/>
      <c r="MUE67" s="26"/>
      <c r="MUF67" s="76"/>
      <c r="MUG67" s="26"/>
      <c r="MUH67" s="76"/>
      <c r="MUI67" s="26"/>
      <c r="MUJ67" s="76"/>
      <c r="MUK67" s="26"/>
      <c r="MUL67" s="76"/>
      <c r="MUM67" s="26"/>
      <c r="MUN67" s="76"/>
      <c r="MUO67" s="26"/>
      <c r="MUP67" s="76"/>
      <c r="MUQ67" s="26"/>
      <c r="MUR67" s="76"/>
      <c r="MUS67" s="31"/>
      <c r="MUT67" s="76"/>
      <c r="MUU67" s="31"/>
      <c r="MUV67" s="76"/>
      <c r="MUW67" s="31"/>
      <c r="MUX67" s="76"/>
      <c r="MUY67" s="31"/>
      <c r="MUZ67" s="76"/>
      <c r="MVA67" s="31"/>
      <c r="MVB67" s="76"/>
      <c r="MVC67" s="31"/>
      <c r="MVD67" s="76"/>
      <c r="MVE67" s="31"/>
      <c r="MVF67" s="76"/>
      <c r="MVG67" s="31"/>
      <c r="MVH67" s="76"/>
      <c r="MVI67" s="31"/>
      <c r="MVJ67" s="76"/>
      <c r="MVK67" s="31"/>
      <c r="MVL67" s="76"/>
      <c r="MVM67" s="31"/>
      <c r="MVN67" s="77"/>
      <c r="MVO67" s="31"/>
      <c r="MVP67" s="76"/>
      <c r="MVQ67" s="31"/>
      <c r="MVR67" s="76"/>
      <c r="MVS67" s="31"/>
      <c r="MVT67" s="76"/>
      <c r="MVU67" s="31"/>
      <c r="MVV67" s="76"/>
      <c r="MVW67" s="31"/>
      <c r="MVX67" s="76"/>
      <c r="MVY67" s="31"/>
      <c r="MVZ67" s="76"/>
      <c r="MWA67" s="31"/>
      <c r="MWB67" s="76"/>
      <c r="MWC67" s="24"/>
      <c r="MWD67" s="76"/>
      <c r="MWE67" s="31"/>
      <c r="MWF67" s="76"/>
      <c r="MWG67" s="31"/>
      <c r="MWH67" s="76"/>
      <c r="MWI67" s="31"/>
      <c r="MWJ67" s="76"/>
      <c r="MWK67" s="31"/>
      <c r="MWL67" s="76"/>
      <c r="MWM67" s="24"/>
      <c r="MWN67" s="76"/>
      <c r="MWO67" s="31"/>
      <c r="MWP67" s="76"/>
      <c r="MWQ67" s="31"/>
      <c r="MWR67" s="76"/>
      <c r="MWS67" s="31"/>
      <c r="MWT67" s="76"/>
      <c r="MWU67" s="24"/>
      <c r="MWV67" s="75"/>
      <c r="MWW67" s="75"/>
      <c r="MWX67" s="75"/>
      <c r="MWY67" s="35"/>
      <c r="MWZ67" s="76"/>
      <c r="MXA67" s="35"/>
      <c r="MXB67" s="76"/>
      <c r="MXC67" s="26"/>
      <c r="MXD67" s="76"/>
      <c r="MXE67" s="26"/>
      <c r="MXF67" s="76"/>
      <c r="MXG67" s="26"/>
      <c r="MXH67" s="76"/>
      <c r="MXI67" s="26"/>
      <c r="MXJ67" s="76"/>
      <c r="MXK67" s="26"/>
      <c r="MXL67" s="76"/>
      <c r="MXM67" s="26"/>
      <c r="MXN67" s="76"/>
      <c r="MXO67" s="26"/>
      <c r="MXP67" s="76"/>
      <c r="MXQ67" s="31"/>
      <c r="MXR67" s="76"/>
      <c r="MXS67" s="31"/>
      <c r="MXT67" s="76"/>
      <c r="MXU67" s="31"/>
      <c r="MXV67" s="76"/>
      <c r="MXW67" s="31"/>
      <c r="MXX67" s="76"/>
      <c r="MXY67" s="31"/>
      <c r="MXZ67" s="76"/>
      <c r="MYA67" s="31"/>
      <c r="MYB67" s="76"/>
      <c r="MYC67" s="31"/>
      <c r="MYD67" s="76"/>
      <c r="MYE67" s="31"/>
      <c r="MYF67" s="76"/>
      <c r="MYG67" s="31"/>
      <c r="MYH67" s="76"/>
      <c r="MYI67" s="31"/>
      <c r="MYJ67" s="76"/>
      <c r="MYK67" s="31"/>
      <c r="MYL67" s="77"/>
      <c r="MYM67" s="31"/>
      <c r="MYN67" s="76"/>
      <c r="MYO67" s="31"/>
      <c r="MYP67" s="76"/>
      <c r="MYQ67" s="31"/>
      <c r="MYR67" s="76"/>
      <c r="MYS67" s="31"/>
      <c r="MYT67" s="76"/>
      <c r="MYU67" s="31"/>
      <c r="MYV67" s="76"/>
      <c r="MYW67" s="31"/>
      <c r="MYX67" s="76"/>
      <c r="MYY67" s="31"/>
      <c r="MYZ67" s="76"/>
      <c r="MZA67" s="24"/>
      <c r="MZB67" s="76"/>
      <c r="MZC67" s="31"/>
      <c r="MZD67" s="76"/>
      <c r="MZE67" s="31"/>
      <c r="MZF67" s="76"/>
      <c r="MZG67" s="31"/>
      <c r="MZH67" s="76"/>
      <c r="MZI67" s="31"/>
      <c r="MZJ67" s="76"/>
      <c r="MZK67" s="24"/>
      <c r="MZL67" s="76"/>
      <c r="MZM67" s="31"/>
      <c r="MZN67" s="76"/>
      <c r="MZO67" s="31"/>
      <c r="MZP67" s="76"/>
      <c r="MZQ67" s="31"/>
      <c r="MZR67" s="76"/>
      <c r="MZS67" s="24"/>
      <c r="MZT67" s="75"/>
      <c r="MZU67" s="75"/>
      <c r="MZV67" s="75"/>
      <c r="MZW67" s="35"/>
      <c r="MZX67" s="76"/>
      <c r="MZY67" s="35"/>
      <c r="MZZ67" s="76"/>
      <c r="NAA67" s="26"/>
      <c r="NAB67" s="76"/>
      <c r="NAC67" s="26"/>
      <c r="NAD67" s="76"/>
      <c r="NAE67" s="26"/>
      <c r="NAF67" s="76"/>
      <c r="NAG67" s="26"/>
      <c r="NAH67" s="76"/>
      <c r="NAI67" s="26"/>
      <c r="NAJ67" s="76"/>
      <c r="NAK67" s="26"/>
      <c r="NAL67" s="76"/>
      <c r="NAM67" s="26"/>
      <c r="NAN67" s="76"/>
      <c r="NAO67" s="31"/>
      <c r="NAP67" s="76"/>
      <c r="NAQ67" s="31"/>
      <c r="NAR67" s="76"/>
      <c r="NAS67" s="31"/>
      <c r="NAT67" s="76"/>
      <c r="NAU67" s="31"/>
      <c r="NAV67" s="76"/>
      <c r="NAW67" s="31"/>
      <c r="NAX67" s="76"/>
      <c r="NAY67" s="31"/>
      <c r="NAZ67" s="76"/>
      <c r="NBA67" s="31"/>
      <c r="NBB67" s="76"/>
      <c r="NBC67" s="31"/>
      <c r="NBD67" s="76"/>
      <c r="NBE67" s="31"/>
      <c r="NBF67" s="76"/>
      <c r="NBG67" s="31"/>
      <c r="NBH67" s="76"/>
      <c r="NBI67" s="31"/>
      <c r="NBJ67" s="77"/>
      <c r="NBK67" s="31"/>
      <c r="NBL67" s="76"/>
      <c r="NBM67" s="31"/>
      <c r="NBN67" s="76"/>
      <c r="NBO67" s="31"/>
      <c r="NBP67" s="76"/>
      <c r="NBQ67" s="31"/>
      <c r="NBR67" s="76"/>
      <c r="NBS67" s="31"/>
      <c r="NBT67" s="76"/>
      <c r="NBU67" s="31"/>
      <c r="NBV67" s="76"/>
      <c r="NBW67" s="31"/>
      <c r="NBX67" s="76"/>
      <c r="NBY67" s="24"/>
      <c r="NBZ67" s="76"/>
      <c r="NCA67" s="31"/>
      <c r="NCB67" s="76"/>
      <c r="NCC67" s="31"/>
      <c r="NCD67" s="76"/>
      <c r="NCE67" s="31"/>
      <c r="NCF67" s="76"/>
      <c r="NCG67" s="31"/>
      <c r="NCH67" s="76"/>
      <c r="NCI67" s="24"/>
      <c r="NCJ67" s="76"/>
      <c r="NCK67" s="31"/>
      <c r="NCL67" s="76"/>
      <c r="NCM67" s="31"/>
      <c r="NCN67" s="76"/>
      <c r="NCO67" s="31"/>
      <c r="NCP67" s="76"/>
      <c r="NCQ67" s="24"/>
      <c r="NCR67" s="75"/>
      <c r="NCS67" s="75"/>
      <c r="NCT67" s="75"/>
      <c r="NCU67" s="35"/>
      <c r="NCV67" s="76"/>
      <c r="NCW67" s="35"/>
      <c r="NCX67" s="76"/>
      <c r="NCY67" s="26"/>
      <c r="NCZ67" s="76"/>
      <c r="NDA67" s="26"/>
      <c r="NDB67" s="76"/>
      <c r="NDC67" s="26"/>
      <c r="NDD67" s="76"/>
      <c r="NDE67" s="26"/>
      <c r="NDF67" s="76"/>
      <c r="NDG67" s="26"/>
      <c r="NDH67" s="76"/>
      <c r="NDI67" s="26"/>
      <c r="NDJ67" s="76"/>
      <c r="NDK67" s="26"/>
      <c r="NDL67" s="76"/>
      <c r="NDM67" s="31"/>
      <c r="NDN67" s="76"/>
      <c r="NDO67" s="31"/>
      <c r="NDP67" s="76"/>
      <c r="NDQ67" s="31"/>
      <c r="NDR67" s="76"/>
      <c r="NDS67" s="31"/>
      <c r="NDT67" s="76"/>
      <c r="NDU67" s="31"/>
      <c r="NDV67" s="76"/>
      <c r="NDW67" s="31"/>
      <c r="NDX67" s="76"/>
      <c r="NDY67" s="31"/>
      <c r="NDZ67" s="76"/>
      <c r="NEA67" s="31"/>
      <c r="NEB67" s="76"/>
      <c r="NEC67" s="31"/>
      <c r="NED67" s="76"/>
      <c r="NEE67" s="31"/>
      <c r="NEF67" s="76"/>
      <c r="NEG67" s="31"/>
      <c r="NEH67" s="77"/>
      <c r="NEI67" s="31"/>
      <c r="NEJ67" s="76"/>
      <c r="NEK67" s="31"/>
      <c r="NEL67" s="76"/>
      <c r="NEM67" s="31"/>
      <c r="NEN67" s="76"/>
      <c r="NEO67" s="31"/>
      <c r="NEP67" s="76"/>
      <c r="NEQ67" s="31"/>
      <c r="NER67" s="76"/>
      <c r="NES67" s="31"/>
      <c r="NET67" s="76"/>
      <c r="NEU67" s="31"/>
      <c r="NEV67" s="76"/>
      <c r="NEW67" s="24"/>
      <c r="NEX67" s="76"/>
      <c r="NEY67" s="31"/>
      <c r="NEZ67" s="76"/>
      <c r="NFA67" s="31"/>
      <c r="NFB67" s="76"/>
      <c r="NFC67" s="31"/>
      <c r="NFD67" s="76"/>
      <c r="NFE67" s="31"/>
      <c r="NFF67" s="76"/>
      <c r="NFG67" s="24"/>
      <c r="NFH67" s="76"/>
      <c r="NFI67" s="31"/>
      <c r="NFJ67" s="76"/>
      <c r="NFK67" s="31"/>
      <c r="NFL67" s="76"/>
      <c r="NFM67" s="31"/>
      <c r="NFN67" s="76"/>
      <c r="NFO67" s="24"/>
      <c r="NFP67" s="75"/>
      <c r="NFQ67" s="75"/>
      <c r="NFR67" s="75"/>
      <c r="NFS67" s="35"/>
      <c r="NFT67" s="76"/>
      <c r="NFU67" s="35"/>
      <c r="NFV67" s="76"/>
      <c r="NFW67" s="26"/>
      <c r="NFX67" s="76"/>
      <c r="NFY67" s="26"/>
      <c r="NFZ67" s="76"/>
      <c r="NGA67" s="26"/>
      <c r="NGB67" s="76"/>
      <c r="NGC67" s="26"/>
      <c r="NGD67" s="76"/>
      <c r="NGE67" s="26"/>
      <c r="NGF67" s="76"/>
      <c r="NGG67" s="26"/>
      <c r="NGH67" s="76"/>
      <c r="NGI67" s="26"/>
      <c r="NGJ67" s="76"/>
      <c r="NGK67" s="31"/>
      <c r="NGL67" s="76"/>
      <c r="NGM67" s="31"/>
      <c r="NGN67" s="76"/>
      <c r="NGO67" s="31"/>
      <c r="NGP67" s="76"/>
      <c r="NGQ67" s="31"/>
      <c r="NGR67" s="76"/>
      <c r="NGS67" s="31"/>
      <c r="NGT67" s="76"/>
      <c r="NGU67" s="31"/>
      <c r="NGV67" s="76"/>
      <c r="NGW67" s="31"/>
      <c r="NGX67" s="76"/>
      <c r="NGY67" s="31"/>
      <c r="NGZ67" s="76"/>
      <c r="NHA67" s="31"/>
      <c r="NHB67" s="76"/>
      <c r="NHC67" s="31"/>
      <c r="NHD67" s="76"/>
      <c r="NHE67" s="31"/>
      <c r="NHF67" s="77"/>
      <c r="NHG67" s="31"/>
      <c r="NHH67" s="76"/>
      <c r="NHI67" s="31"/>
      <c r="NHJ67" s="76"/>
      <c r="NHK67" s="31"/>
      <c r="NHL67" s="76"/>
      <c r="NHM67" s="31"/>
      <c r="NHN67" s="76"/>
      <c r="NHO67" s="31"/>
      <c r="NHP67" s="76"/>
      <c r="NHQ67" s="31"/>
      <c r="NHR67" s="76"/>
      <c r="NHS67" s="31"/>
      <c r="NHT67" s="76"/>
      <c r="NHU67" s="24"/>
      <c r="NHV67" s="76"/>
      <c r="NHW67" s="31"/>
      <c r="NHX67" s="76"/>
      <c r="NHY67" s="31"/>
      <c r="NHZ67" s="76"/>
      <c r="NIA67" s="31"/>
      <c r="NIB67" s="76"/>
      <c r="NIC67" s="31"/>
      <c r="NID67" s="76"/>
      <c r="NIE67" s="24"/>
      <c r="NIF67" s="76"/>
      <c r="NIG67" s="31"/>
      <c r="NIH67" s="76"/>
      <c r="NII67" s="31"/>
      <c r="NIJ67" s="76"/>
      <c r="NIK67" s="31"/>
      <c r="NIL67" s="76"/>
      <c r="NIM67" s="24"/>
      <c r="NIN67" s="75"/>
      <c r="NIO67" s="75"/>
      <c r="NIP67" s="75"/>
      <c r="NIQ67" s="35"/>
      <c r="NIR67" s="76"/>
      <c r="NIS67" s="35"/>
      <c r="NIT67" s="76"/>
      <c r="NIU67" s="26"/>
      <c r="NIV67" s="76"/>
      <c r="NIW67" s="26"/>
      <c r="NIX67" s="76"/>
      <c r="NIY67" s="26"/>
      <c r="NIZ67" s="76"/>
      <c r="NJA67" s="26"/>
      <c r="NJB67" s="76"/>
      <c r="NJC67" s="26"/>
      <c r="NJD67" s="76"/>
      <c r="NJE67" s="26"/>
      <c r="NJF67" s="76"/>
      <c r="NJG67" s="26"/>
      <c r="NJH67" s="76"/>
      <c r="NJI67" s="31"/>
      <c r="NJJ67" s="76"/>
      <c r="NJK67" s="31"/>
      <c r="NJL67" s="76"/>
      <c r="NJM67" s="31"/>
      <c r="NJN67" s="76"/>
      <c r="NJO67" s="31"/>
      <c r="NJP67" s="76"/>
      <c r="NJQ67" s="31"/>
      <c r="NJR67" s="76"/>
      <c r="NJS67" s="31"/>
      <c r="NJT67" s="76"/>
      <c r="NJU67" s="31"/>
      <c r="NJV67" s="76"/>
      <c r="NJW67" s="31"/>
      <c r="NJX67" s="76"/>
      <c r="NJY67" s="31"/>
      <c r="NJZ67" s="76"/>
      <c r="NKA67" s="31"/>
      <c r="NKB67" s="76"/>
      <c r="NKC67" s="31"/>
      <c r="NKD67" s="77"/>
      <c r="NKE67" s="31"/>
      <c r="NKF67" s="76"/>
      <c r="NKG67" s="31"/>
      <c r="NKH67" s="76"/>
      <c r="NKI67" s="31"/>
      <c r="NKJ67" s="76"/>
      <c r="NKK67" s="31"/>
      <c r="NKL67" s="76"/>
      <c r="NKM67" s="31"/>
      <c r="NKN67" s="76"/>
      <c r="NKO67" s="31"/>
      <c r="NKP67" s="76"/>
      <c r="NKQ67" s="31"/>
      <c r="NKR67" s="76"/>
      <c r="NKS67" s="24"/>
      <c r="NKT67" s="76"/>
      <c r="NKU67" s="31"/>
      <c r="NKV67" s="76"/>
      <c r="NKW67" s="31"/>
      <c r="NKX67" s="76"/>
      <c r="NKY67" s="31"/>
      <c r="NKZ67" s="76"/>
      <c r="NLA67" s="31"/>
      <c r="NLB67" s="76"/>
      <c r="NLC67" s="24"/>
      <c r="NLD67" s="76"/>
      <c r="NLE67" s="31"/>
      <c r="NLF67" s="76"/>
      <c r="NLG67" s="31"/>
      <c r="NLH67" s="76"/>
      <c r="NLI67" s="31"/>
      <c r="NLJ67" s="76"/>
      <c r="NLK67" s="24"/>
      <c r="NLL67" s="75"/>
      <c r="NLM67" s="75"/>
      <c r="NLN67" s="75"/>
      <c r="NLO67" s="35"/>
      <c r="NLP67" s="76"/>
      <c r="NLQ67" s="35"/>
      <c r="NLR67" s="76"/>
      <c r="NLS67" s="26"/>
      <c r="NLT67" s="76"/>
      <c r="NLU67" s="26"/>
      <c r="NLV67" s="76"/>
      <c r="NLW67" s="26"/>
      <c r="NLX67" s="76"/>
      <c r="NLY67" s="26"/>
      <c r="NLZ67" s="76"/>
      <c r="NMA67" s="26"/>
      <c r="NMB67" s="76"/>
      <c r="NMC67" s="26"/>
      <c r="NMD67" s="76"/>
      <c r="NME67" s="26"/>
      <c r="NMF67" s="76"/>
      <c r="NMG67" s="31"/>
      <c r="NMH67" s="76"/>
      <c r="NMI67" s="31"/>
      <c r="NMJ67" s="76"/>
      <c r="NMK67" s="31"/>
      <c r="NML67" s="76"/>
      <c r="NMM67" s="31"/>
      <c r="NMN67" s="76"/>
      <c r="NMO67" s="31"/>
      <c r="NMP67" s="76"/>
      <c r="NMQ67" s="31"/>
      <c r="NMR67" s="76"/>
      <c r="NMS67" s="31"/>
      <c r="NMT67" s="76"/>
      <c r="NMU67" s="31"/>
      <c r="NMV67" s="76"/>
      <c r="NMW67" s="31"/>
      <c r="NMX67" s="76"/>
      <c r="NMY67" s="31"/>
      <c r="NMZ67" s="76"/>
      <c r="NNA67" s="31"/>
      <c r="NNB67" s="77"/>
      <c r="NNC67" s="31"/>
      <c r="NND67" s="76"/>
      <c r="NNE67" s="31"/>
      <c r="NNF67" s="76"/>
      <c r="NNG67" s="31"/>
      <c r="NNH67" s="76"/>
      <c r="NNI67" s="31"/>
      <c r="NNJ67" s="76"/>
      <c r="NNK67" s="31"/>
      <c r="NNL67" s="76"/>
      <c r="NNM67" s="31"/>
      <c r="NNN67" s="76"/>
      <c r="NNO67" s="31"/>
      <c r="NNP67" s="76"/>
      <c r="NNQ67" s="24"/>
      <c r="NNR67" s="76"/>
      <c r="NNS67" s="31"/>
      <c r="NNT67" s="76"/>
      <c r="NNU67" s="31"/>
      <c r="NNV67" s="76"/>
      <c r="NNW67" s="31"/>
      <c r="NNX67" s="76"/>
      <c r="NNY67" s="31"/>
      <c r="NNZ67" s="76"/>
      <c r="NOA67" s="24"/>
      <c r="NOB67" s="76"/>
      <c r="NOC67" s="31"/>
      <c r="NOD67" s="76"/>
      <c r="NOE67" s="31"/>
      <c r="NOF67" s="76"/>
      <c r="NOG67" s="31"/>
      <c r="NOH67" s="76"/>
      <c r="NOI67" s="24"/>
      <c r="NOJ67" s="75"/>
      <c r="NOK67" s="75"/>
      <c r="NOL67" s="75"/>
      <c r="NOM67" s="35"/>
      <c r="NON67" s="76"/>
      <c r="NOO67" s="35"/>
      <c r="NOP67" s="76"/>
      <c r="NOQ67" s="26"/>
      <c r="NOR67" s="76"/>
      <c r="NOS67" s="26"/>
      <c r="NOT67" s="76"/>
      <c r="NOU67" s="26"/>
      <c r="NOV67" s="76"/>
      <c r="NOW67" s="26"/>
      <c r="NOX67" s="76"/>
      <c r="NOY67" s="26"/>
      <c r="NOZ67" s="76"/>
      <c r="NPA67" s="26"/>
      <c r="NPB67" s="76"/>
      <c r="NPC67" s="26"/>
      <c r="NPD67" s="76"/>
      <c r="NPE67" s="31"/>
      <c r="NPF67" s="76"/>
      <c r="NPG67" s="31"/>
      <c r="NPH67" s="76"/>
      <c r="NPI67" s="31"/>
      <c r="NPJ67" s="76"/>
      <c r="NPK67" s="31"/>
      <c r="NPL67" s="76"/>
      <c r="NPM67" s="31"/>
      <c r="NPN67" s="76"/>
      <c r="NPO67" s="31"/>
      <c r="NPP67" s="76"/>
      <c r="NPQ67" s="31"/>
      <c r="NPR67" s="76"/>
      <c r="NPS67" s="31"/>
      <c r="NPT67" s="76"/>
      <c r="NPU67" s="31"/>
      <c r="NPV67" s="76"/>
      <c r="NPW67" s="31"/>
      <c r="NPX67" s="76"/>
      <c r="NPY67" s="31"/>
      <c r="NPZ67" s="77"/>
      <c r="NQA67" s="31"/>
      <c r="NQB67" s="76"/>
      <c r="NQC67" s="31"/>
      <c r="NQD67" s="76"/>
      <c r="NQE67" s="31"/>
      <c r="NQF67" s="76"/>
      <c r="NQG67" s="31"/>
      <c r="NQH67" s="76"/>
      <c r="NQI67" s="31"/>
      <c r="NQJ67" s="76"/>
      <c r="NQK67" s="31"/>
      <c r="NQL67" s="76"/>
      <c r="NQM67" s="31"/>
      <c r="NQN67" s="76"/>
      <c r="NQO67" s="24"/>
      <c r="NQP67" s="76"/>
      <c r="NQQ67" s="31"/>
      <c r="NQR67" s="76"/>
      <c r="NQS67" s="31"/>
      <c r="NQT67" s="76"/>
      <c r="NQU67" s="31"/>
      <c r="NQV67" s="76"/>
      <c r="NQW67" s="31"/>
      <c r="NQX67" s="76"/>
      <c r="NQY67" s="24"/>
      <c r="NQZ67" s="76"/>
      <c r="NRA67" s="31"/>
      <c r="NRB67" s="76"/>
      <c r="NRC67" s="31"/>
      <c r="NRD67" s="76"/>
      <c r="NRE67" s="31"/>
      <c r="NRF67" s="76"/>
      <c r="NRG67" s="24"/>
      <c r="NRH67" s="75"/>
      <c r="NRI67" s="75"/>
      <c r="NRJ67" s="75"/>
      <c r="NRK67" s="35"/>
      <c r="NRL67" s="76"/>
      <c r="NRM67" s="35"/>
      <c r="NRN67" s="76"/>
      <c r="NRO67" s="26"/>
      <c r="NRP67" s="76"/>
      <c r="NRQ67" s="26"/>
      <c r="NRR67" s="76"/>
      <c r="NRS67" s="26"/>
      <c r="NRT67" s="76"/>
      <c r="NRU67" s="26"/>
      <c r="NRV67" s="76"/>
      <c r="NRW67" s="26"/>
      <c r="NRX67" s="76"/>
      <c r="NRY67" s="26"/>
      <c r="NRZ67" s="76"/>
      <c r="NSA67" s="26"/>
      <c r="NSB67" s="76"/>
      <c r="NSC67" s="31"/>
      <c r="NSD67" s="76"/>
      <c r="NSE67" s="31"/>
      <c r="NSF67" s="76"/>
      <c r="NSG67" s="31"/>
      <c r="NSH67" s="76"/>
      <c r="NSI67" s="31"/>
      <c r="NSJ67" s="76"/>
      <c r="NSK67" s="31"/>
      <c r="NSL67" s="76"/>
      <c r="NSM67" s="31"/>
      <c r="NSN67" s="76"/>
      <c r="NSO67" s="31"/>
      <c r="NSP67" s="76"/>
      <c r="NSQ67" s="31"/>
      <c r="NSR67" s="76"/>
      <c r="NSS67" s="31"/>
      <c r="NST67" s="76"/>
      <c r="NSU67" s="31"/>
      <c r="NSV67" s="76"/>
      <c r="NSW67" s="31"/>
      <c r="NSX67" s="77"/>
      <c r="NSY67" s="31"/>
      <c r="NSZ67" s="76"/>
      <c r="NTA67" s="31"/>
      <c r="NTB67" s="76"/>
      <c r="NTC67" s="31"/>
      <c r="NTD67" s="76"/>
      <c r="NTE67" s="31"/>
      <c r="NTF67" s="76"/>
      <c r="NTG67" s="31"/>
      <c r="NTH67" s="76"/>
      <c r="NTI67" s="31"/>
      <c r="NTJ67" s="76"/>
      <c r="NTK67" s="31"/>
      <c r="NTL67" s="76"/>
      <c r="NTM67" s="24"/>
      <c r="NTN67" s="76"/>
      <c r="NTO67" s="31"/>
      <c r="NTP67" s="76"/>
      <c r="NTQ67" s="31"/>
      <c r="NTR67" s="76"/>
      <c r="NTS67" s="31"/>
      <c r="NTT67" s="76"/>
      <c r="NTU67" s="31"/>
      <c r="NTV67" s="76"/>
      <c r="NTW67" s="24"/>
      <c r="NTX67" s="76"/>
      <c r="NTY67" s="31"/>
      <c r="NTZ67" s="76"/>
      <c r="NUA67" s="31"/>
      <c r="NUB67" s="76"/>
      <c r="NUC67" s="31"/>
      <c r="NUD67" s="76"/>
      <c r="NUE67" s="24"/>
      <c r="NUF67" s="75"/>
      <c r="NUG67" s="75"/>
      <c r="NUH67" s="75"/>
      <c r="NUI67" s="35"/>
      <c r="NUJ67" s="76"/>
      <c r="NUK67" s="35"/>
      <c r="NUL67" s="76"/>
      <c r="NUM67" s="26"/>
      <c r="NUN67" s="76"/>
      <c r="NUO67" s="26"/>
      <c r="NUP67" s="76"/>
      <c r="NUQ67" s="26"/>
      <c r="NUR67" s="76"/>
      <c r="NUS67" s="26"/>
      <c r="NUT67" s="76"/>
      <c r="NUU67" s="26"/>
      <c r="NUV67" s="76"/>
      <c r="NUW67" s="26"/>
      <c r="NUX67" s="76"/>
      <c r="NUY67" s="26"/>
      <c r="NUZ67" s="76"/>
      <c r="NVA67" s="31"/>
      <c r="NVB67" s="76"/>
      <c r="NVC67" s="31"/>
      <c r="NVD67" s="76"/>
      <c r="NVE67" s="31"/>
      <c r="NVF67" s="76"/>
      <c r="NVG67" s="31"/>
      <c r="NVH67" s="76"/>
      <c r="NVI67" s="31"/>
      <c r="NVJ67" s="76"/>
      <c r="NVK67" s="31"/>
      <c r="NVL67" s="76"/>
      <c r="NVM67" s="31"/>
      <c r="NVN67" s="76"/>
      <c r="NVO67" s="31"/>
      <c r="NVP67" s="76"/>
      <c r="NVQ67" s="31"/>
      <c r="NVR67" s="76"/>
      <c r="NVS67" s="31"/>
      <c r="NVT67" s="76"/>
      <c r="NVU67" s="31"/>
      <c r="NVV67" s="77"/>
      <c r="NVW67" s="31"/>
      <c r="NVX67" s="76"/>
      <c r="NVY67" s="31"/>
      <c r="NVZ67" s="76"/>
      <c r="NWA67" s="31"/>
      <c r="NWB67" s="76"/>
      <c r="NWC67" s="31"/>
      <c r="NWD67" s="76"/>
      <c r="NWE67" s="31"/>
      <c r="NWF67" s="76"/>
      <c r="NWG67" s="31"/>
      <c r="NWH67" s="76"/>
      <c r="NWI67" s="31"/>
      <c r="NWJ67" s="76"/>
      <c r="NWK67" s="24"/>
      <c r="NWL67" s="76"/>
      <c r="NWM67" s="31"/>
      <c r="NWN67" s="76"/>
      <c r="NWO67" s="31"/>
      <c r="NWP67" s="76"/>
      <c r="NWQ67" s="31"/>
      <c r="NWR67" s="76"/>
      <c r="NWS67" s="31"/>
      <c r="NWT67" s="76"/>
      <c r="NWU67" s="24"/>
      <c r="NWV67" s="76"/>
      <c r="NWW67" s="31"/>
      <c r="NWX67" s="76"/>
      <c r="NWY67" s="31"/>
      <c r="NWZ67" s="76"/>
      <c r="NXA67" s="31"/>
      <c r="NXB67" s="76"/>
      <c r="NXC67" s="24"/>
      <c r="NXD67" s="75"/>
      <c r="NXE67" s="75"/>
      <c r="NXF67" s="75"/>
      <c r="NXG67" s="35"/>
      <c r="NXH67" s="76"/>
      <c r="NXI67" s="35"/>
      <c r="NXJ67" s="76"/>
      <c r="NXK67" s="26"/>
      <c r="NXL67" s="76"/>
      <c r="NXM67" s="26"/>
      <c r="NXN67" s="76"/>
      <c r="NXO67" s="26"/>
      <c r="NXP67" s="76"/>
      <c r="NXQ67" s="26"/>
      <c r="NXR67" s="76"/>
      <c r="NXS67" s="26"/>
      <c r="NXT67" s="76"/>
      <c r="NXU67" s="26"/>
      <c r="NXV67" s="76"/>
      <c r="NXW67" s="26"/>
      <c r="NXX67" s="76"/>
      <c r="NXY67" s="31"/>
      <c r="NXZ67" s="76"/>
      <c r="NYA67" s="31"/>
      <c r="NYB67" s="76"/>
      <c r="NYC67" s="31"/>
      <c r="NYD67" s="76"/>
      <c r="NYE67" s="31"/>
      <c r="NYF67" s="76"/>
      <c r="NYG67" s="31"/>
      <c r="NYH67" s="76"/>
      <c r="NYI67" s="31"/>
      <c r="NYJ67" s="76"/>
      <c r="NYK67" s="31"/>
      <c r="NYL67" s="76"/>
      <c r="NYM67" s="31"/>
      <c r="NYN67" s="76"/>
      <c r="NYO67" s="31"/>
      <c r="NYP67" s="76"/>
      <c r="NYQ67" s="31"/>
      <c r="NYR67" s="76"/>
      <c r="NYS67" s="31"/>
      <c r="NYT67" s="77"/>
      <c r="NYU67" s="31"/>
      <c r="NYV67" s="76"/>
      <c r="NYW67" s="31"/>
      <c r="NYX67" s="76"/>
      <c r="NYY67" s="31"/>
      <c r="NYZ67" s="76"/>
      <c r="NZA67" s="31"/>
      <c r="NZB67" s="76"/>
      <c r="NZC67" s="31"/>
      <c r="NZD67" s="76"/>
      <c r="NZE67" s="31"/>
      <c r="NZF67" s="76"/>
      <c r="NZG67" s="31"/>
      <c r="NZH67" s="76"/>
      <c r="NZI67" s="24"/>
      <c r="NZJ67" s="76"/>
      <c r="NZK67" s="31"/>
      <c r="NZL67" s="76"/>
      <c r="NZM67" s="31"/>
      <c r="NZN67" s="76"/>
      <c r="NZO67" s="31"/>
      <c r="NZP67" s="76"/>
      <c r="NZQ67" s="31"/>
      <c r="NZR67" s="76"/>
      <c r="NZS67" s="24"/>
      <c r="NZT67" s="76"/>
      <c r="NZU67" s="31"/>
      <c r="NZV67" s="76"/>
      <c r="NZW67" s="31"/>
      <c r="NZX67" s="76"/>
      <c r="NZY67" s="31"/>
      <c r="NZZ67" s="76"/>
      <c r="OAA67" s="24"/>
      <c r="OAB67" s="75"/>
      <c r="OAC67" s="75"/>
      <c r="OAD67" s="75"/>
      <c r="OAE67" s="35"/>
      <c r="OAF67" s="76"/>
      <c r="OAG67" s="35"/>
      <c r="OAH67" s="76"/>
      <c r="OAI67" s="26"/>
      <c r="OAJ67" s="76"/>
      <c r="OAK67" s="26"/>
      <c r="OAL67" s="76"/>
      <c r="OAM67" s="26"/>
      <c r="OAN67" s="76"/>
      <c r="OAO67" s="26"/>
      <c r="OAP67" s="76"/>
      <c r="OAQ67" s="26"/>
      <c r="OAR67" s="76"/>
      <c r="OAS67" s="26"/>
      <c r="OAT67" s="76"/>
      <c r="OAU67" s="26"/>
      <c r="OAV67" s="76"/>
      <c r="OAW67" s="31"/>
      <c r="OAX67" s="76"/>
      <c r="OAY67" s="31"/>
      <c r="OAZ67" s="76"/>
      <c r="OBA67" s="31"/>
      <c r="OBB67" s="76"/>
      <c r="OBC67" s="31"/>
      <c r="OBD67" s="76"/>
      <c r="OBE67" s="31"/>
      <c r="OBF67" s="76"/>
      <c r="OBG67" s="31"/>
      <c r="OBH67" s="76"/>
      <c r="OBI67" s="31"/>
      <c r="OBJ67" s="76"/>
      <c r="OBK67" s="31"/>
      <c r="OBL67" s="76"/>
      <c r="OBM67" s="31"/>
      <c r="OBN67" s="76"/>
      <c r="OBO67" s="31"/>
      <c r="OBP67" s="76"/>
      <c r="OBQ67" s="31"/>
      <c r="OBR67" s="77"/>
      <c r="OBS67" s="31"/>
      <c r="OBT67" s="76"/>
      <c r="OBU67" s="31"/>
      <c r="OBV67" s="76"/>
      <c r="OBW67" s="31"/>
      <c r="OBX67" s="76"/>
      <c r="OBY67" s="31"/>
      <c r="OBZ67" s="76"/>
      <c r="OCA67" s="31"/>
      <c r="OCB67" s="76"/>
      <c r="OCC67" s="31"/>
      <c r="OCD67" s="76"/>
      <c r="OCE67" s="31"/>
      <c r="OCF67" s="76"/>
      <c r="OCG67" s="24"/>
      <c r="OCH67" s="76"/>
      <c r="OCI67" s="31"/>
      <c r="OCJ67" s="76"/>
      <c r="OCK67" s="31"/>
      <c r="OCL67" s="76"/>
      <c r="OCM67" s="31"/>
      <c r="OCN67" s="76"/>
      <c r="OCO67" s="31"/>
      <c r="OCP67" s="76"/>
      <c r="OCQ67" s="24"/>
      <c r="OCR67" s="76"/>
      <c r="OCS67" s="31"/>
      <c r="OCT67" s="76"/>
      <c r="OCU67" s="31"/>
      <c r="OCV67" s="76"/>
      <c r="OCW67" s="31"/>
      <c r="OCX67" s="76"/>
      <c r="OCY67" s="24"/>
      <c r="OCZ67" s="75"/>
      <c r="ODA67" s="75"/>
      <c r="ODB67" s="75"/>
      <c r="ODC67" s="35"/>
      <c r="ODD67" s="76"/>
      <c r="ODE67" s="35"/>
      <c r="ODF67" s="76"/>
      <c r="ODG67" s="26"/>
      <c r="ODH67" s="76"/>
      <c r="ODI67" s="26"/>
      <c r="ODJ67" s="76"/>
      <c r="ODK67" s="26"/>
      <c r="ODL67" s="76"/>
      <c r="ODM67" s="26"/>
      <c r="ODN67" s="76"/>
      <c r="ODO67" s="26"/>
      <c r="ODP67" s="76"/>
      <c r="ODQ67" s="26"/>
      <c r="ODR67" s="76"/>
      <c r="ODS67" s="26"/>
      <c r="ODT67" s="76"/>
      <c r="ODU67" s="31"/>
      <c r="ODV67" s="76"/>
      <c r="ODW67" s="31"/>
      <c r="ODX67" s="76"/>
      <c r="ODY67" s="31"/>
      <c r="ODZ67" s="76"/>
      <c r="OEA67" s="31"/>
      <c r="OEB67" s="76"/>
      <c r="OEC67" s="31"/>
      <c r="OED67" s="76"/>
      <c r="OEE67" s="31"/>
      <c r="OEF67" s="76"/>
      <c r="OEG67" s="31"/>
      <c r="OEH67" s="76"/>
      <c r="OEI67" s="31"/>
      <c r="OEJ67" s="76"/>
      <c r="OEK67" s="31"/>
      <c r="OEL67" s="76"/>
      <c r="OEM67" s="31"/>
      <c r="OEN67" s="76"/>
      <c r="OEO67" s="31"/>
      <c r="OEP67" s="77"/>
      <c r="OEQ67" s="31"/>
      <c r="OER67" s="76"/>
      <c r="OES67" s="31"/>
      <c r="OET67" s="76"/>
      <c r="OEU67" s="31"/>
      <c r="OEV67" s="76"/>
      <c r="OEW67" s="31"/>
      <c r="OEX67" s="76"/>
      <c r="OEY67" s="31"/>
      <c r="OEZ67" s="76"/>
      <c r="OFA67" s="31"/>
      <c r="OFB67" s="76"/>
      <c r="OFC67" s="31"/>
      <c r="OFD67" s="76"/>
      <c r="OFE67" s="24"/>
      <c r="OFF67" s="76"/>
      <c r="OFG67" s="31"/>
      <c r="OFH67" s="76"/>
      <c r="OFI67" s="31"/>
      <c r="OFJ67" s="76"/>
      <c r="OFK67" s="31"/>
      <c r="OFL67" s="76"/>
      <c r="OFM67" s="31"/>
      <c r="OFN67" s="76"/>
      <c r="OFO67" s="24"/>
      <c r="OFP67" s="76"/>
      <c r="OFQ67" s="31"/>
      <c r="OFR67" s="76"/>
      <c r="OFS67" s="31"/>
      <c r="OFT67" s="76"/>
      <c r="OFU67" s="31"/>
      <c r="OFV67" s="76"/>
      <c r="OFW67" s="24"/>
      <c r="OFX67" s="75"/>
      <c r="OFY67" s="75"/>
      <c r="OFZ67" s="75"/>
      <c r="OGA67" s="35"/>
      <c r="OGB67" s="76"/>
      <c r="OGC67" s="35"/>
      <c r="OGD67" s="76"/>
      <c r="OGE67" s="26"/>
      <c r="OGF67" s="76"/>
      <c r="OGG67" s="26"/>
      <c r="OGH67" s="76"/>
      <c r="OGI67" s="26"/>
      <c r="OGJ67" s="76"/>
      <c r="OGK67" s="26"/>
      <c r="OGL67" s="76"/>
      <c r="OGM67" s="26"/>
      <c r="OGN67" s="76"/>
      <c r="OGO67" s="26"/>
      <c r="OGP67" s="76"/>
      <c r="OGQ67" s="26"/>
      <c r="OGR67" s="76"/>
      <c r="OGS67" s="31"/>
      <c r="OGT67" s="76"/>
      <c r="OGU67" s="31"/>
      <c r="OGV67" s="76"/>
      <c r="OGW67" s="31"/>
      <c r="OGX67" s="76"/>
      <c r="OGY67" s="31"/>
      <c r="OGZ67" s="76"/>
      <c r="OHA67" s="31"/>
      <c r="OHB67" s="76"/>
      <c r="OHC67" s="31"/>
      <c r="OHD67" s="76"/>
      <c r="OHE67" s="31"/>
      <c r="OHF67" s="76"/>
      <c r="OHG67" s="31"/>
      <c r="OHH67" s="76"/>
      <c r="OHI67" s="31"/>
      <c r="OHJ67" s="76"/>
      <c r="OHK67" s="31"/>
      <c r="OHL67" s="76"/>
      <c r="OHM67" s="31"/>
      <c r="OHN67" s="77"/>
      <c r="OHO67" s="31"/>
      <c r="OHP67" s="76"/>
      <c r="OHQ67" s="31"/>
      <c r="OHR67" s="76"/>
      <c r="OHS67" s="31"/>
      <c r="OHT67" s="76"/>
      <c r="OHU67" s="31"/>
      <c r="OHV67" s="76"/>
      <c r="OHW67" s="31"/>
      <c r="OHX67" s="76"/>
      <c r="OHY67" s="31"/>
      <c r="OHZ67" s="76"/>
      <c r="OIA67" s="31"/>
      <c r="OIB67" s="76"/>
      <c r="OIC67" s="24"/>
      <c r="OID67" s="76"/>
      <c r="OIE67" s="31"/>
      <c r="OIF67" s="76"/>
      <c r="OIG67" s="31"/>
      <c r="OIH67" s="76"/>
      <c r="OII67" s="31"/>
      <c r="OIJ67" s="76"/>
      <c r="OIK67" s="31"/>
      <c r="OIL67" s="76"/>
      <c r="OIM67" s="24"/>
      <c r="OIN67" s="76"/>
      <c r="OIO67" s="31"/>
      <c r="OIP67" s="76"/>
      <c r="OIQ67" s="31"/>
      <c r="OIR67" s="76"/>
      <c r="OIS67" s="31"/>
      <c r="OIT67" s="76"/>
      <c r="OIU67" s="24"/>
      <c r="OIV67" s="75"/>
      <c r="OIW67" s="75"/>
      <c r="OIX67" s="75"/>
      <c r="OIY67" s="35"/>
      <c r="OIZ67" s="76"/>
      <c r="OJA67" s="35"/>
      <c r="OJB67" s="76"/>
      <c r="OJC67" s="26"/>
      <c r="OJD67" s="76"/>
      <c r="OJE67" s="26"/>
      <c r="OJF67" s="76"/>
      <c r="OJG67" s="26"/>
      <c r="OJH67" s="76"/>
      <c r="OJI67" s="26"/>
      <c r="OJJ67" s="76"/>
      <c r="OJK67" s="26"/>
      <c r="OJL67" s="76"/>
      <c r="OJM67" s="26"/>
      <c r="OJN67" s="76"/>
      <c r="OJO67" s="26"/>
      <c r="OJP67" s="76"/>
      <c r="OJQ67" s="31"/>
      <c r="OJR67" s="76"/>
      <c r="OJS67" s="31"/>
      <c r="OJT67" s="76"/>
      <c r="OJU67" s="31"/>
      <c r="OJV67" s="76"/>
      <c r="OJW67" s="31"/>
      <c r="OJX67" s="76"/>
      <c r="OJY67" s="31"/>
      <c r="OJZ67" s="76"/>
      <c r="OKA67" s="31"/>
      <c r="OKB67" s="76"/>
      <c r="OKC67" s="31"/>
      <c r="OKD67" s="76"/>
      <c r="OKE67" s="31"/>
      <c r="OKF67" s="76"/>
      <c r="OKG67" s="31"/>
      <c r="OKH67" s="76"/>
      <c r="OKI67" s="31"/>
      <c r="OKJ67" s="76"/>
      <c r="OKK67" s="31"/>
      <c r="OKL67" s="77"/>
      <c r="OKM67" s="31"/>
      <c r="OKN67" s="76"/>
      <c r="OKO67" s="31"/>
      <c r="OKP67" s="76"/>
      <c r="OKQ67" s="31"/>
      <c r="OKR67" s="76"/>
      <c r="OKS67" s="31"/>
      <c r="OKT67" s="76"/>
      <c r="OKU67" s="31"/>
      <c r="OKV67" s="76"/>
      <c r="OKW67" s="31"/>
      <c r="OKX67" s="76"/>
      <c r="OKY67" s="31"/>
      <c r="OKZ67" s="76"/>
      <c r="OLA67" s="24"/>
      <c r="OLB67" s="76"/>
      <c r="OLC67" s="31"/>
      <c r="OLD67" s="76"/>
      <c r="OLE67" s="31"/>
      <c r="OLF67" s="76"/>
      <c r="OLG67" s="31"/>
      <c r="OLH67" s="76"/>
      <c r="OLI67" s="31"/>
      <c r="OLJ67" s="76"/>
      <c r="OLK67" s="24"/>
      <c r="OLL67" s="76"/>
      <c r="OLM67" s="31"/>
      <c r="OLN67" s="76"/>
      <c r="OLO67" s="31"/>
      <c r="OLP67" s="76"/>
      <c r="OLQ67" s="31"/>
      <c r="OLR67" s="76"/>
      <c r="OLS67" s="24"/>
      <c r="OLT67" s="75"/>
      <c r="OLU67" s="75"/>
      <c r="OLV67" s="75"/>
      <c r="OLW67" s="35"/>
      <c r="OLX67" s="76"/>
      <c r="OLY67" s="35"/>
      <c r="OLZ67" s="76"/>
      <c r="OMA67" s="26"/>
      <c r="OMB67" s="76"/>
      <c r="OMC67" s="26"/>
      <c r="OMD67" s="76"/>
      <c r="OME67" s="26"/>
      <c r="OMF67" s="76"/>
      <c r="OMG67" s="26"/>
      <c r="OMH67" s="76"/>
      <c r="OMI67" s="26"/>
      <c r="OMJ67" s="76"/>
      <c r="OMK67" s="26"/>
      <c r="OML67" s="76"/>
      <c r="OMM67" s="26"/>
      <c r="OMN67" s="76"/>
      <c r="OMO67" s="31"/>
      <c r="OMP67" s="76"/>
      <c r="OMQ67" s="31"/>
      <c r="OMR67" s="76"/>
      <c r="OMS67" s="31"/>
      <c r="OMT67" s="76"/>
      <c r="OMU67" s="31"/>
      <c r="OMV67" s="76"/>
      <c r="OMW67" s="31"/>
      <c r="OMX67" s="76"/>
      <c r="OMY67" s="31"/>
      <c r="OMZ67" s="76"/>
      <c r="ONA67" s="31"/>
      <c r="ONB67" s="76"/>
      <c r="ONC67" s="31"/>
      <c r="OND67" s="76"/>
      <c r="ONE67" s="31"/>
      <c r="ONF67" s="76"/>
      <c r="ONG67" s="31"/>
      <c r="ONH67" s="76"/>
      <c r="ONI67" s="31"/>
      <c r="ONJ67" s="77"/>
      <c r="ONK67" s="31"/>
      <c r="ONL67" s="76"/>
      <c r="ONM67" s="31"/>
      <c r="ONN67" s="76"/>
      <c r="ONO67" s="31"/>
      <c r="ONP67" s="76"/>
      <c r="ONQ67" s="31"/>
      <c r="ONR67" s="76"/>
      <c r="ONS67" s="31"/>
      <c r="ONT67" s="76"/>
      <c r="ONU67" s="31"/>
      <c r="ONV67" s="76"/>
      <c r="ONW67" s="31"/>
      <c r="ONX67" s="76"/>
      <c r="ONY67" s="24"/>
      <c r="ONZ67" s="76"/>
      <c r="OOA67" s="31"/>
      <c r="OOB67" s="76"/>
      <c r="OOC67" s="31"/>
      <c r="OOD67" s="76"/>
      <c r="OOE67" s="31"/>
      <c r="OOF67" s="76"/>
      <c r="OOG67" s="31"/>
      <c r="OOH67" s="76"/>
      <c r="OOI67" s="24"/>
      <c r="OOJ67" s="76"/>
      <c r="OOK67" s="31"/>
      <c r="OOL67" s="76"/>
      <c r="OOM67" s="31"/>
      <c r="OON67" s="76"/>
      <c r="OOO67" s="31"/>
      <c r="OOP67" s="76"/>
      <c r="OOQ67" s="24"/>
      <c r="OOR67" s="75"/>
      <c r="OOS67" s="75"/>
      <c r="OOT67" s="75"/>
      <c r="OOU67" s="35"/>
      <c r="OOV67" s="76"/>
      <c r="OOW67" s="35"/>
      <c r="OOX67" s="76"/>
      <c r="OOY67" s="26"/>
      <c r="OOZ67" s="76"/>
      <c r="OPA67" s="26"/>
      <c r="OPB67" s="76"/>
      <c r="OPC67" s="26"/>
      <c r="OPD67" s="76"/>
      <c r="OPE67" s="26"/>
      <c r="OPF67" s="76"/>
      <c r="OPG67" s="26"/>
      <c r="OPH67" s="76"/>
      <c r="OPI67" s="26"/>
      <c r="OPJ67" s="76"/>
      <c r="OPK67" s="26"/>
      <c r="OPL67" s="76"/>
      <c r="OPM67" s="31"/>
      <c r="OPN67" s="76"/>
      <c r="OPO67" s="31"/>
      <c r="OPP67" s="76"/>
      <c r="OPQ67" s="31"/>
      <c r="OPR67" s="76"/>
      <c r="OPS67" s="31"/>
      <c r="OPT67" s="76"/>
      <c r="OPU67" s="31"/>
      <c r="OPV67" s="76"/>
      <c r="OPW67" s="31"/>
      <c r="OPX67" s="76"/>
      <c r="OPY67" s="31"/>
      <c r="OPZ67" s="76"/>
      <c r="OQA67" s="31"/>
      <c r="OQB67" s="76"/>
      <c r="OQC67" s="31"/>
      <c r="OQD67" s="76"/>
      <c r="OQE67" s="31"/>
      <c r="OQF67" s="76"/>
      <c r="OQG67" s="31"/>
      <c r="OQH67" s="77"/>
      <c r="OQI67" s="31"/>
      <c r="OQJ67" s="76"/>
      <c r="OQK67" s="31"/>
      <c r="OQL67" s="76"/>
      <c r="OQM67" s="31"/>
      <c r="OQN67" s="76"/>
      <c r="OQO67" s="31"/>
      <c r="OQP67" s="76"/>
      <c r="OQQ67" s="31"/>
      <c r="OQR67" s="76"/>
      <c r="OQS67" s="31"/>
      <c r="OQT67" s="76"/>
      <c r="OQU67" s="31"/>
      <c r="OQV67" s="76"/>
      <c r="OQW67" s="24"/>
      <c r="OQX67" s="76"/>
      <c r="OQY67" s="31"/>
      <c r="OQZ67" s="76"/>
      <c r="ORA67" s="31"/>
      <c r="ORB67" s="76"/>
      <c r="ORC67" s="31"/>
      <c r="ORD67" s="76"/>
      <c r="ORE67" s="31"/>
      <c r="ORF67" s="76"/>
      <c r="ORG67" s="24"/>
      <c r="ORH67" s="76"/>
      <c r="ORI67" s="31"/>
      <c r="ORJ67" s="76"/>
      <c r="ORK67" s="31"/>
      <c r="ORL67" s="76"/>
      <c r="ORM67" s="31"/>
      <c r="ORN67" s="76"/>
      <c r="ORO67" s="24"/>
      <c r="ORP67" s="75"/>
      <c r="ORQ67" s="75"/>
      <c r="ORR67" s="75"/>
      <c r="ORS67" s="35"/>
      <c r="ORT67" s="76"/>
      <c r="ORU67" s="35"/>
      <c r="ORV67" s="76"/>
      <c r="ORW67" s="26"/>
      <c r="ORX67" s="76"/>
      <c r="ORY67" s="26"/>
      <c r="ORZ67" s="76"/>
      <c r="OSA67" s="26"/>
      <c r="OSB67" s="76"/>
      <c r="OSC67" s="26"/>
      <c r="OSD67" s="76"/>
      <c r="OSE67" s="26"/>
      <c r="OSF67" s="76"/>
      <c r="OSG67" s="26"/>
      <c r="OSH67" s="76"/>
      <c r="OSI67" s="26"/>
      <c r="OSJ67" s="76"/>
      <c r="OSK67" s="31"/>
      <c r="OSL67" s="76"/>
      <c r="OSM67" s="31"/>
      <c r="OSN67" s="76"/>
      <c r="OSO67" s="31"/>
      <c r="OSP67" s="76"/>
      <c r="OSQ67" s="31"/>
      <c r="OSR67" s="76"/>
      <c r="OSS67" s="31"/>
      <c r="OST67" s="76"/>
      <c r="OSU67" s="31"/>
      <c r="OSV67" s="76"/>
      <c r="OSW67" s="31"/>
      <c r="OSX67" s="76"/>
      <c r="OSY67" s="31"/>
      <c r="OSZ67" s="76"/>
      <c r="OTA67" s="31"/>
      <c r="OTB67" s="76"/>
      <c r="OTC67" s="31"/>
      <c r="OTD67" s="76"/>
      <c r="OTE67" s="31"/>
      <c r="OTF67" s="77"/>
      <c r="OTG67" s="31"/>
      <c r="OTH67" s="76"/>
      <c r="OTI67" s="31"/>
      <c r="OTJ67" s="76"/>
      <c r="OTK67" s="31"/>
      <c r="OTL67" s="76"/>
      <c r="OTM67" s="31"/>
      <c r="OTN67" s="76"/>
      <c r="OTO67" s="31"/>
      <c r="OTP67" s="76"/>
      <c r="OTQ67" s="31"/>
      <c r="OTR67" s="76"/>
      <c r="OTS67" s="31"/>
      <c r="OTT67" s="76"/>
      <c r="OTU67" s="24"/>
      <c r="OTV67" s="76"/>
      <c r="OTW67" s="31"/>
      <c r="OTX67" s="76"/>
      <c r="OTY67" s="31"/>
      <c r="OTZ67" s="76"/>
      <c r="OUA67" s="31"/>
      <c r="OUB67" s="76"/>
      <c r="OUC67" s="31"/>
      <c r="OUD67" s="76"/>
      <c r="OUE67" s="24"/>
      <c r="OUF67" s="76"/>
      <c r="OUG67" s="31"/>
      <c r="OUH67" s="76"/>
      <c r="OUI67" s="31"/>
      <c r="OUJ67" s="76"/>
      <c r="OUK67" s="31"/>
      <c r="OUL67" s="76"/>
      <c r="OUM67" s="24"/>
      <c r="OUN67" s="75"/>
      <c r="OUO67" s="75"/>
      <c r="OUP67" s="75"/>
      <c r="OUQ67" s="35"/>
      <c r="OUR67" s="76"/>
      <c r="OUS67" s="35"/>
      <c r="OUT67" s="76"/>
      <c r="OUU67" s="26"/>
      <c r="OUV67" s="76"/>
      <c r="OUW67" s="26"/>
      <c r="OUX67" s="76"/>
      <c r="OUY67" s="26"/>
      <c r="OUZ67" s="76"/>
      <c r="OVA67" s="26"/>
      <c r="OVB67" s="76"/>
      <c r="OVC67" s="26"/>
      <c r="OVD67" s="76"/>
      <c r="OVE67" s="26"/>
      <c r="OVF67" s="76"/>
      <c r="OVG67" s="26"/>
      <c r="OVH67" s="76"/>
      <c r="OVI67" s="31"/>
      <c r="OVJ67" s="76"/>
      <c r="OVK67" s="31"/>
      <c r="OVL67" s="76"/>
      <c r="OVM67" s="31"/>
      <c r="OVN67" s="76"/>
      <c r="OVO67" s="31"/>
      <c r="OVP67" s="76"/>
      <c r="OVQ67" s="31"/>
      <c r="OVR67" s="76"/>
      <c r="OVS67" s="31"/>
      <c r="OVT67" s="76"/>
      <c r="OVU67" s="31"/>
      <c r="OVV67" s="76"/>
      <c r="OVW67" s="31"/>
      <c r="OVX67" s="76"/>
      <c r="OVY67" s="31"/>
      <c r="OVZ67" s="76"/>
      <c r="OWA67" s="31"/>
      <c r="OWB67" s="76"/>
      <c r="OWC67" s="31"/>
      <c r="OWD67" s="77"/>
      <c r="OWE67" s="31"/>
      <c r="OWF67" s="76"/>
      <c r="OWG67" s="31"/>
      <c r="OWH67" s="76"/>
      <c r="OWI67" s="31"/>
      <c r="OWJ67" s="76"/>
      <c r="OWK67" s="31"/>
      <c r="OWL67" s="76"/>
      <c r="OWM67" s="31"/>
      <c r="OWN67" s="76"/>
      <c r="OWO67" s="31"/>
      <c r="OWP67" s="76"/>
      <c r="OWQ67" s="31"/>
      <c r="OWR67" s="76"/>
      <c r="OWS67" s="24"/>
      <c r="OWT67" s="76"/>
      <c r="OWU67" s="31"/>
      <c r="OWV67" s="76"/>
      <c r="OWW67" s="31"/>
      <c r="OWX67" s="76"/>
      <c r="OWY67" s="31"/>
      <c r="OWZ67" s="76"/>
      <c r="OXA67" s="31"/>
      <c r="OXB67" s="76"/>
      <c r="OXC67" s="24"/>
      <c r="OXD67" s="76"/>
      <c r="OXE67" s="31"/>
      <c r="OXF67" s="76"/>
      <c r="OXG67" s="31"/>
      <c r="OXH67" s="76"/>
      <c r="OXI67" s="31"/>
      <c r="OXJ67" s="76"/>
      <c r="OXK67" s="24"/>
      <c r="OXL67" s="75"/>
      <c r="OXM67" s="75"/>
      <c r="OXN67" s="75"/>
      <c r="OXO67" s="35"/>
      <c r="OXP67" s="76"/>
      <c r="OXQ67" s="35"/>
      <c r="OXR67" s="76"/>
      <c r="OXS67" s="26"/>
      <c r="OXT67" s="76"/>
      <c r="OXU67" s="26"/>
      <c r="OXV67" s="76"/>
      <c r="OXW67" s="26"/>
      <c r="OXX67" s="76"/>
      <c r="OXY67" s="26"/>
      <c r="OXZ67" s="76"/>
      <c r="OYA67" s="26"/>
      <c r="OYB67" s="76"/>
      <c r="OYC67" s="26"/>
      <c r="OYD67" s="76"/>
      <c r="OYE67" s="26"/>
      <c r="OYF67" s="76"/>
      <c r="OYG67" s="31"/>
      <c r="OYH67" s="76"/>
      <c r="OYI67" s="31"/>
      <c r="OYJ67" s="76"/>
      <c r="OYK67" s="31"/>
      <c r="OYL67" s="76"/>
      <c r="OYM67" s="31"/>
      <c r="OYN67" s="76"/>
      <c r="OYO67" s="31"/>
      <c r="OYP67" s="76"/>
      <c r="OYQ67" s="31"/>
      <c r="OYR67" s="76"/>
      <c r="OYS67" s="31"/>
      <c r="OYT67" s="76"/>
      <c r="OYU67" s="31"/>
      <c r="OYV67" s="76"/>
      <c r="OYW67" s="31"/>
      <c r="OYX67" s="76"/>
      <c r="OYY67" s="31"/>
      <c r="OYZ67" s="76"/>
      <c r="OZA67" s="31"/>
      <c r="OZB67" s="77"/>
      <c r="OZC67" s="31"/>
      <c r="OZD67" s="76"/>
      <c r="OZE67" s="31"/>
      <c r="OZF67" s="76"/>
      <c r="OZG67" s="31"/>
      <c r="OZH67" s="76"/>
      <c r="OZI67" s="31"/>
      <c r="OZJ67" s="76"/>
      <c r="OZK67" s="31"/>
      <c r="OZL67" s="76"/>
      <c r="OZM67" s="31"/>
      <c r="OZN67" s="76"/>
      <c r="OZO67" s="31"/>
      <c r="OZP67" s="76"/>
      <c r="OZQ67" s="24"/>
      <c r="OZR67" s="76"/>
      <c r="OZS67" s="31"/>
      <c r="OZT67" s="76"/>
      <c r="OZU67" s="31"/>
      <c r="OZV67" s="76"/>
      <c r="OZW67" s="31"/>
      <c r="OZX67" s="76"/>
      <c r="OZY67" s="31"/>
      <c r="OZZ67" s="76"/>
      <c r="PAA67" s="24"/>
      <c r="PAB67" s="76"/>
      <c r="PAC67" s="31"/>
      <c r="PAD67" s="76"/>
      <c r="PAE67" s="31"/>
      <c r="PAF67" s="76"/>
      <c r="PAG67" s="31"/>
      <c r="PAH67" s="76"/>
      <c r="PAI67" s="24"/>
      <c r="PAJ67" s="75"/>
      <c r="PAK67" s="75"/>
      <c r="PAL67" s="75"/>
      <c r="PAM67" s="35"/>
      <c r="PAN67" s="76"/>
      <c r="PAO67" s="35"/>
      <c r="PAP67" s="76"/>
      <c r="PAQ67" s="26"/>
      <c r="PAR67" s="76"/>
      <c r="PAS67" s="26"/>
      <c r="PAT67" s="76"/>
      <c r="PAU67" s="26"/>
      <c r="PAV67" s="76"/>
      <c r="PAW67" s="26"/>
      <c r="PAX67" s="76"/>
      <c r="PAY67" s="26"/>
      <c r="PAZ67" s="76"/>
      <c r="PBA67" s="26"/>
      <c r="PBB67" s="76"/>
      <c r="PBC67" s="26"/>
      <c r="PBD67" s="76"/>
      <c r="PBE67" s="31"/>
      <c r="PBF67" s="76"/>
      <c r="PBG67" s="31"/>
      <c r="PBH67" s="76"/>
      <c r="PBI67" s="31"/>
      <c r="PBJ67" s="76"/>
      <c r="PBK67" s="31"/>
      <c r="PBL67" s="76"/>
      <c r="PBM67" s="31"/>
      <c r="PBN67" s="76"/>
      <c r="PBO67" s="31"/>
      <c r="PBP67" s="76"/>
      <c r="PBQ67" s="31"/>
      <c r="PBR67" s="76"/>
      <c r="PBS67" s="31"/>
      <c r="PBT67" s="76"/>
      <c r="PBU67" s="31"/>
      <c r="PBV67" s="76"/>
      <c r="PBW67" s="31"/>
      <c r="PBX67" s="76"/>
      <c r="PBY67" s="31"/>
      <c r="PBZ67" s="77"/>
      <c r="PCA67" s="31"/>
      <c r="PCB67" s="76"/>
      <c r="PCC67" s="31"/>
      <c r="PCD67" s="76"/>
      <c r="PCE67" s="31"/>
      <c r="PCF67" s="76"/>
      <c r="PCG67" s="31"/>
      <c r="PCH67" s="76"/>
      <c r="PCI67" s="31"/>
      <c r="PCJ67" s="76"/>
      <c r="PCK67" s="31"/>
      <c r="PCL67" s="76"/>
      <c r="PCM67" s="31"/>
      <c r="PCN67" s="76"/>
      <c r="PCO67" s="24"/>
      <c r="PCP67" s="76"/>
      <c r="PCQ67" s="31"/>
      <c r="PCR67" s="76"/>
      <c r="PCS67" s="31"/>
      <c r="PCT67" s="76"/>
      <c r="PCU67" s="31"/>
      <c r="PCV67" s="76"/>
      <c r="PCW67" s="31"/>
      <c r="PCX67" s="76"/>
      <c r="PCY67" s="24"/>
      <c r="PCZ67" s="76"/>
      <c r="PDA67" s="31"/>
      <c r="PDB67" s="76"/>
      <c r="PDC67" s="31"/>
      <c r="PDD67" s="76"/>
      <c r="PDE67" s="31"/>
      <c r="PDF67" s="76"/>
      <c r="PDG67" s="24"/>
      <c r="PDH67" s="75"/>
      <c r="PDI67" s="75"/>
      <c r="PDJ67" s="75"/>
      <c r="PDK67" s="35"/>
      <c r="PDL67" s="76"/>
      <c r="PDM67" s="35"/>
      <c r="PDN67" s="76"/>
      <c r="PDO67" s="26"/>
      <c r="PDP67" s="76"/>
      <c r="PDQ67" s="26"/>
      <c r="PDR67" s="76"/>
      <c r="PDS67" s="26"/>
      <c r="PDT67" s="76"/>
      <c r="PDU67" s="26"/>
      <c r="PDV67" s="76"/>
      <c r="PDW67" s="26"/>
      <c r="PDX67" s="76"/>
      <c r="PDY67" s="26"/>
      <c r="PDZ67" s="76"/>
      <c r="PEA67" s="26"/>
      <c r="PEB67" s="76"/>
      <c r="PEC67" s="31"/>
      <c r="PED67" s="76"/>
      <c r="PEE67" s="31"/>
      <c r="PEF67" s="76"/>
      <c r="PEG67" s="31"/>
      <c r="PEH67" s="76"/>
      <c r="PEI67" s="31"/>
      <c r="PEJ67" s="76"/>
      <c r="PEK67" s="31"/>
      <c r="PEL67" s="76"/>
      <c r="PEM67" s="31"/>
      <c r="PEN67" s="76"/>
      <c r="PEO67" s="31"/>
      <c r="PEP67" s="76"/>
      <c r="PEQ67" s="31"/>
      <c r="PER67" s="76"/>
      <c r="PES67" s="31"/>
      <c r="PET67" s="76"/>
      <c r="PEU67" s="31"/>
      <c r="PEV67" s="76"/>
      <c r="PEW67" s="31"/>
      <c r="PEX67" s="77"/>
      <c r="PEY67" s="31"/>
      <c r="PEZ67" s="76"/>
      <c r="PFA67" s="31"/>
      <c r="PFB67" s="76"/>
      <c r="PFC67" s="31"/>
      <c r="PFD67" s="76"/>
      <c r="PFE67" s="31"/>
      <c r="PFF67" s="76"/>
      <c r="PFG67" s="31"/>
      <c r="PFH67" s="76"/>
      <c r="PFI67" s="31"/>
      <c r="PFJ67" s="76"/>
      <c r="PFK67" s="31"/>
      <c r="PFL67" s="76"/>
      <c r="PFM67" s="24"/>
      <c r="PFN67" s="76"/>
      <c r="PFO67" s="31"/>
      <c r="PFP67" s="76"/>
      <c r="PFQ67" s="31"/>
      <c r="PFR67" s="76"/>
      <c r="PFS67" s="31"/>
      <c r="PFT67" s="76"/>
      <c r="PFU67" s="31"/>
      <c r="PFV67" s="76"/>
      <c r="PFW67" s="24"/>
      <c r="PFX67" s="76"/>
      <c r="PFY67" s="31"/>
      <c r="PFZ67" s="76"/>
      <c r="PGA67" s="31"/>
      <c r="PGB67" s="76"/>
      <c r="PGC67" s="31"/>
      <c r="PGD67" s="76"/>
      <c r="PGE67" s="24"/>
      <c r="PGF67" s="75"/>
      <c r="PGG67" s="75"/>
      <c r="PGH67" s="75"/>
      <c r="PGI67" s="35"/>
      <c r="PGJ67" s="76"/>
      <c r="PGK67" s="35"/>
      <c r="PGL67" s="76"/>
      <c r="PGM67" s="26"/>
      <c r="PGN67" s="76"/>
      <c r="PGO67" s="26"/>
      <c r="PGP67" s="76"/>
      <c r="PGQ67" s="26"/>
      <c r="PGR67" s="76"/>
      <c r="PGS67" s="26"/>
      <c r="PGT67" s="76"/>
      <c r="PGU67" s="26"/>
      <c r="PGV67" s="76"/>
      <c r="PGW67" s="26"/>
      <c r="PGX67" s="76"/>
      <c r="PGY67" s="26"/>
      <c r="PGZ67" s="76"/>
      <c r="PHA67" s="31"/>
      <c r="PHB67" s="76"/>
      <c r="PHC67" s="31"/>
      <c r="PHD67" s="76"/>
      <c r="PHE67" s="31"/>
      <c r="PHF67" s="76"/>
      <c r="PHG67" s="31"/>
      <c r="PHH67" s="76"/>
      <c r="PHI67" s="31"/>
      <c r="PHJ67" s="76"/>
      <c r="PHK67" s="31"/>
      <c r="PHL67" s="76"/>
      <c r="PHM67" s="31"/>
      <c r="PHN67" s="76"/>
      <c r="PHO67" s="31"/>
      <c r="PHP67" s="76"/>
      <c r="PHQ67" s="31"/>
      <c r="PHR67" s="76"/>
      <c r="PHS67" s="31"/>
      <c r="PHT67" s="76"/>
      <c r="PHU67" s="31"/>
      <c r="PHV67" s="77"/>
      <c r="PHW67" s="31"/>
      <c r="PHX67" s="76"/>
      <c r="PHY67" s="31"/>
      <c r="PHZ67" s="76"/>
      <c r="PIA67" s="31"/>
      <c r="PIB67" s="76"/>
      <c r="PIC67" s="31"/>
      <c r="PID67" s="76"/>
      <c r="PIE67" s="31"/>
      <c r="PIF67" s="76"/>
      <c r="PIG67" s="31"/>
      <c r="PIH67" s="76"/>
      <c r="PII67" s="31"/>
      <c r="PIJ67" s="76"/>
      <c r="PIK67" s="24"/>
      <c r="PIL67" s="76"/>
      <c r="PIM67" s="31"/>
      <c r="PIN67" s="76"/>
      <c r="PIO67" s="31"/>
      <c r="PIP67" s="76"/>
      <c r="PIQ67" s="31"/>
      <c r="PIR67" s="76"/>
      <c r="PIS67" s="31"/>
      <c r="PIT67" s="76"/>
      <c r="PIU67" s="24"/>
      <c r="PIV67" s="76"/>
      <c r="PIW67" s="31"/>
      <c r="PIX67" s="76"/>
      <c r="PIY67" s="31"/>
      <c r="PIZ67" s="76"/>
      <c r="PJA67" s="31"/>
      <c r="PJB67" s="76"/>
      <c r="PJC67" s="24"/>
      <c r="PJD67" s="75"/>
      <c r="PJE67" s="75"/>
      <c r="PJF67" s="75"/>
      <c r="PJG67" s="35"/>
      <c r="PJH67" s="76"/>
      <c r="PJI67" s="35"/>
      <c r="PJJ67" s="76"/>
      <c r="PJK67" s="26"/>
      <c r="PJL67" s="76"/>
      <c r="PJM67" s="26"/>
      <c r="PJN67" s="76"/>
      <c r="PJO67" s="26"/>
      <c r="PJP67" s="76"/>
      <c r="PJQ67" s="26"/>
      <c r="PJR67" s="76"/>
      <c r="PJS67" s="26"/>
      <c r="PJT67" s="76"/>
      <c r="PJU67" s="26"/>
      <c r="PJV67" s="76"/>
      <c r="PJW67" s="26"/>
      <c r="PJX67" s="76"/>
      <c r="PJY67" s="31"/>
      <c r="PJZ67" s="76"/>
      <c r="PKA67" s="31"/>
      <c r="PKB67" s="76"/>
      <c r="PKC67" s="31"/>
      <c r="PKD67" s="76"/>
      <c r="PKE67" s="31"/>
      <c r="PKF67" s="76"/>
      <c r="PKG67" s="31"/>
      <c r="PKH67" s="76"/>
      <c r="PKI67" s="31"/>
      <c r="PKJ67" s="76"/>
      <c r="PKK67" s="31"/>
      <c r="PKL67" s="76"/>
      <c r="PKM67" s="31"/>
      <c r="PKN67" s="76"/>
      <c r="PKO67" s="31"/>
      <c r="PKP67" s="76"/>
      <c r="PKQ67" s="31"/>
      <c r="PKR67" s="76"/>
      <c r="PKS67" s="31"/>
      <c r="PKT67" s="77"/>
      <c r="PKU67" s="31"/>
      <c r="PKV67" s="76"/>
      <c r="PKW67" s="31"/>
      <c r="PKX67" s="76"/>
      <c r="PKY67" s="31"/>
      <c r="PKZ67" s="76"/>
      <c r="PLA67" s="31"/>
      <c r="PLB67" s="76"/>
      <c r="PLC67" s="31"/>
      <c r="PLD67" s="76"/>
      <c r="PLE67" s="31"/>
      <c r="PLF67" s="76"/>
      <c r="PLG67" s="31"/>
      <c r="PLH67" s="76"/>
      <c r="PLI67" s="24"/>
      <c r="PLJ67" s="76"/>
      <c r="PLK67" s="31"/>
      <c r="PLL67" s="76"/>
      <c r="PLM67" s="31"/>
      <c r="PLN67" s="76"/>
      <c r="PLO67" s="31"/>
      <c r="PLP67" s="76"/>
      <c r="PLQ67" s="31"/>
      <c r="PLR67" s="76"/>
      <c r="PLS67" s="24"/>
      <c r="PLT67" s="76"/>
      <c r="PLU67" s="31"/>
      <c r="PLV67" s="76"/>
      <c r="PLW67" s="31"/>
      <c r="PLX67" s="76"/>
      <c r="PLY67" s="31"/>
      <c r="PLZ67" s="76"/>
      <c r="PMA67" s="24"/>
      <c r="PMB67" s="75"/>
      <c r="PMC67" s="75"/>
      <c r="PMD67" s="75"/>
      <c r="PME67" s="35"/>
      <c r="PMF67" s="76"/>
      <c r="PMG67" s="35"/>
      <c r="PMH67" s="76"/>
      <c r="PMI67" s="26"/>
      <c r="PMJ67" s="76"/>
      <c r="PMK67" s="26"/>
      <c r="PML67" s="76"/>
      <c r="PMM67" s="26"/>
      <c r="PMN67" s="76"/>
      <c r="PMO67" s="26"/>
      <c r="PMP67" s="76"/>
      <c r="PMQ67" s="26"/>
      <c r="PMR67" s="76"/>
      <c r="PMS67" s="26"/>
      <c r="PMT67" s="76"/>
      <c r="PMU67" s="26"/>
      <c r="PMV67" s="76"/>
      <c r="PMW67" s="31"/>
      <c r="PMX67" s="76"/>
      <c r="PMY67" s="31"/>
      <c r="PMZ67" s="76"/>
      <c r="PNA67" s="31"/>
      <c r="PNB67" s="76"/>
      <c r="PNC67" s="31"/>
      <c r="PND67" s="76"/>
      <c r="PNE67" s="31"/>
      <c r="PNF67" s="76"/>
      <c r="PNG67" s="31"/>
      <c r="PNH67" s="76"/>
      <c r="PNI67" s="31"/>
      <c r="PNJ67" s="76"/>
      <c r="PNK67" s="31"/>
      <c r="PNL67" s="76"/>
      <c r="PNM67" s="31"/>
      <c r="PNN67" s="76"/>
      <c r="PNO67" s="31"/>
      <c r="PNP67" s="76"/>
      <c r="PNQ67" s="31"/>
      <c r="PNR67" s="77"/>
      <c r="PNS67" s="31"/>
      <c r="PNT67" s="76"/>
      <c r="PNU67" s="31"/>
      <c r="PNV67" s="76"/>
      <c r="PNW67" s="31"/>
      <c r="PNX67" s="76"/>
      <c r="PNY67" s="31"/>
      <c r="PNZ67" s="76"/>
      <c r="POA67" s="31"/>
      <c r="POB67" s="76"/>
      <c r="POC67" s="31"/>
      <c r="POD67" s="76"/>
      <c r="POE67" s="31"/>
      <c r="POF67" s="76"/>
      <c r="POG67" s="24"/>
      <c r="POH67" s="76"/>
      <c r="POI67" s="31"/>
      <c r="POJ67" s="76"/>
      <c r="POK67" s="31"/>
      <c r="POL67" s="76"/>
      <c r="POM67" s="31"/>
      <c r="PON67" s="76"/>
      <c r="POO67" s="31"/>
      <c r="POP67" s="76"/>
      <c r="POQ67" s="24"/>
      <c r="POR67" s="76"/>
      <c r="POS67" s="31"/>
      <c r="POT67" s="76"/>
      <c r="POU67" s="31"/>
      <c r="POV67" s="76"/>
      <c r="POW67" s="31"/>
      <c r="POX67" s="76"/>
      <c r="POY67" s="24"/>
      <c r="POZ67" s="75"/>
      <c r="PPA67" s="75"/>
      <c r="PPB67" s="75"/>
      <c r="PPC67" s="35"/>
      <c r="PPD67" s="76"/>
      <c r="PPE67" s="35"/>
      <c r="PPF67" s="76"/>
      <c r="PPG67" s="26"/>
      <c r="PPH67" s="76"/>
      <c r="PPI67" s="26"/>
      <c r="PPJ67" s="76"/>
      <c r="PPK67" s="26"/>
      <c r="PPL67" s="76"/>
      <c r="PPM67" s="26"/>
      <c r="PPN67" s="76"/>
      <c r="PPO67" s="26"/>
      <c r="PPP67" s="76"/>
      <c r="PPQ67" s="26"/>
      <c r="PPR67" s="76"/>
      <c r="PPS67" s="26"/>
      <c r="PPT67" s="76"/>
      <c r="PPU67" s="31"/>
      <c r="PPV67" s="76"/>
      <c r="PPW67" s="31"/>
      <c r="PPX67" s="76"/>
      <c r="PPY67" s="31"/>
      <c r="PPZ67" s="76"/>
      <c r="PQA67" s="31"/>
      <c r="PQB67" s="76"/>
      <c r="PQC67" s="31"/>
      <c r="PQD67" s="76"/>
      <c r="PQE67" s="31"/>
      <c r="PQF67" s="76"/>
      <c r="PQG67" s="31"/>
      <c r="PQH67" s="76"/>
      <c r="PQI67" s="31"/>
      <c r="PQJ67" s="76"/>
      <c r="PQK67" s="31"/>
      <c r="PQL67" s="76"/>
      <c r="PQM67" s="31"/>
      <c r="PQN67" s="76"/>
      <c r="PQO67" s="31"/>
      <c r="PQP67" s="77"/>
      <c r="PQQ67" s="31"/>
      <c r="PQR67" s="76"/>
      <c r="PQS67" s="31"/>
      <c r="PQT67" s="76"/>
      <c r="PQU67" s="31"/>
      <c r="PQV67" s="76"/>
      <c r="PQW67" s="31"/>
      <c r="PQX67" s="76"/>
      <c r="PQY67" s="31"/>
      <c r="PQZ67" s="76"/>
      <c r="PRA67" s="31"/>
      <c r="PRB67" s="76"/>
      <c r="PRC67" s="31"/>
      <c r="PRD67" s="76"/>
      <c r="PRE67" s="24"/>
      <c r="PRF67" s="76"/>
      <c r="PRG67" s="31"/>
      <c r="PRH67" s="76"/>
      <c r="PRI67" s="31"/>
      <c r="PRJ67" s="76"/>
      <c r="PRK67" s="31"/>
      <c r="PRL67" s="76"/>
      <c r="PRM67" s="31"/>
      <c r="PRN67" s="76"/>
      <c r="PRO67" s="24"/>
      <c r="PRP67" s="76"/>
      <c r="PRQ67" s="31"/>
      <c r="PRR67" s="76"/>
      <c r="PRS67" s="31"/>
      <c r="PRT67" s="76"/>
      <c r="PRU67" s="31"/>
      <c r="PRV67" s="76"/>
      <c r="PRW67" s="24"/>
      <c r="PRX67" s="75"/>
      <c r="PRY67" s="75"/>
      <c r="PRZ67" s="75"/>
      <c r="PSA67" s="35"/>
      <c r="PSB67" s="76"/>
      <c r="PSC67" s="35"/>
      <c r="PSD67" s="76"/>
      <c r="PSE67" s="26"/>
      <c r="PSF67" s="76"/>
      <c r="PSG67" s="26"/>
      <c r="PSH67" s="76"/>
      <c r="PSI67" s="26"/>
      <c r="PSJ67" s="76"/>
      <c r="PSK67" s="26"/>
      <c r="PSL67" s="76"/>
      <c r="PSM67" s="26"/>
      <c r="PSN67" s="76"/>
      <c r="PSO67" s="26"/>
      <c r="PSP67" s="76"/>
      <c r="PSQ67" s="26"/>
      <c r="PSR67" s="76"/>
      <c r="PSS67" s="31"/>
      <c r="PST67" s="76"/>
      <c r="PSU67" s="31"/>
      <c r="PSV67" s="76"/>
      <c r="PSW67" s="31"/>
      <c r="PSX67" s="76"/>
      <c r="PSY67" s="31"/>
      <c r="PSZ67" s="76"/>
      <c r="PTA67" s="31"/>
      <c r="PTB67" s="76"/>
      <c r="PTC67" s="31"/>
      <c r="PTD67" s="76"/>
      <c r="PTE67" s="31"/>
      <c r="PTF67" s="76"/>
      <c r="PTG67" s="31"/>
      <c r="PTH67" s="76"/>
      <c r="PTI67" s="31"/>
      <c r="PTJ67" s="76"/>
      <c r="PTK67" s="31"/>
      <c r="PTL67" s="76"/>
      <c r="PTM67" s="31"/>
      <c r="PTN67" s="77"/>
      <c r="PTO67" s="31"/>
      <c r="PTP67" s="76"/>
      <c r="PTQ67" s="31"/>
      <c r="PTR67" s="76"/>
      <c r="PTS67" s="31"/>
      <c r="PTT67" s="76"/>
      <c r="PTU67" s="31"/>
      <c r="PTV67" s="76"/>
      <c r="PTW67" s="31"/>
      <c r="PTX67" s="76"/>
      <c r="PTY67" s="31"/>
      <c r="PTZ67" s="76"/>
      <c r="PUA67" s="31"/>
      <c r="PUB67" s="76"/>
      <c r="PUC67" s="24"/>
      <c r="PUD67" s="76"/>
      <c r="PUE67" s="31"/>
      <c r="PUF67" s="76"/>
      <c r="PUG67" s="31"/>
      <c r="PUH67" s="76"/>
      <c r="PUI67" s="31"/>
      <c r="PUJ67" s="76"/>
      <c r="PUK67" s="31"/>
      <c r="PUL67" s="76"/>
      <c r="PUM67" s="24"/>
      <c r="PUN67" s="76"/>
      <c r="PUO67" s="31"/>
      <c r="PUP67" s="76"/>
      <c r="PUQ67" s="31"/>
      <c r="PUR67" s="76"/>
      <c r="PUS67" s="31"/>
      <c r="PUT67" s="76"/>
      <c r="PUU67" s="24"/>
      <c r="PUV67" s="75"/>
      <c r="PUW67" s="75"/>
      <c r="PUX67" s="75"/>
      <c r="PUY67" s="35"/>
      <c r="PUZ67" s="76"/>
      <c r="PVA67" s="35"/>
      <c r="PVB67" s="76"/>
      <c r="PVC67" s="26"/>
      <c r="PVD67" s="76"/>
      <c r="PVE67" s="26"/>
      <c r="PVF67" s="76"/>
      <c r="PVG67" s="26"/>
      <c r="PVH67" s="76"/>
      <c r="PVI67" s="26"/>
      <c r="PVJ67" s="76"/>
      <c r="PVK67" s="26"/>
      <c r="PVL67" s="76"/>
      <c r="PVM67" s="26"/>
      <c r="PVN67" s="76"/>
      <c r="PVO67" s="26"/>
      <c r="PVP67" s="76"/>
      <c r="PVQ67" s="31"/>
      <c r="PVR67" s="76"/>
      <c r="PVS67" s="31"/>
      <c r="PVT67" s="76"/>
      <c r="PVU67" s="31"/>
      <c r="PVV67" s="76"/>
      <c r="PVW67" s="31"/>
      <c r="PVX67" s="76"/>
      <c r="PVY67" s="31"/>
      <c r="PVZ67" s="76"/>
      <c r="PWA67" s="31"/>
      <c r="PWB67" s="76"/>
      <c r="PWC67" s="31"/>
      <c r="PWD67" s="76"/>
      <c r="PWE67" s="31"/>
      <c r="PWF67" s="76"/>
      <c r="PWG67" s="31"/>
      <c r="PWH67" s="76"/>
      <c r="PWI67" s="31"/>
      <c r="PWJ67" s="76"/>
      <c r="PWK67" s="31"/>
      <c r="PWL67" s="77"/>
      <c r="PWM67" s="31"/>
      <c r="PWN67" s="76"/>
      <c r="PWO67" s="31"/>
      <c r="PWP67" s="76"/>
      <c r="PWQ67" s="31"/>
      <c r="PWR67" s="76"/>
      <c r="PWS67" s="31"/>
      <c r="PWT67" s="76"/>
      <c r="PWU67" s="31"/>
      <c r="PWV67" s="76"/>
      <c r="PWW67" s="31"/>
      <c r="PWX67" s="76"/>
      <c r="PWY67" s="31"/>
      <c r="PWZ67" s="76"/>
      <c r="PXA67" s="24"/>
      <c r="PXB67" s="76"/>
      <c r="PXC67" s="31"/>
      <c r="PXD67" s="76"/>
      <c r="PXE67" s="31"/>
      <c r="PXF67" s="76"/>
      <c r="PXG67" s="31"/>
      <c r="PXH67" s="76"/>
      <c r="PXI67" s="31"/>
      <c r="PXJ67" s="76"/>
      <c r="PXK67" s="24"/>
      <c r="PXL67" s="76"/>
      <c r="PXM67" s="31"/>
      <c r="PXN67" s="76"/>
      <c r="PXO67" s="31"/>
      <c r="PXP67" s="76"/>
      <c r="PXQ67" s="31"/>
      <c r="PXR67" s="76"/>
      <c r="PXS67" s="24"/>
      <c r="PXT67" s="75"/>
      <c r="PXU67" s="75"/>
      <c r="PXV67" s="75"/>
      <c r="PXW67" s="35"/>
      <c r="PXX67" s="76"/>
      <c r="PXY67" s="35"/>
      <c r="PXZ67" s="76"/>
      <c r="PYA67" s="26"/>
      <c r="PYB67" s="76"/>
      <c r="PYC67" s="26"/>
      <c r="PYD67" s="76"/>
      <c r="PYE67" s="26"/>
      <c r="PYF67" s="76"/>
      <c r="PYG67" s="26"/>
      <c r="PYH67" s="76"/>
      <c r="PYI67" s="26"/>
      <c r="PYJ67" s="76"/>
      <c r="PYK67" s="26"/>
      <c r="PYL67" s="76"/>
      <c r="PYM67" s="26"/>
      <c r="PYN67" s="76"/>
      <c r="PYO67" s="31"/>
      <c r="PYP67" s="76"/>
      <c r="PYQ67" s="31"/>
      <c r="PYR67" s="76"/>
      <c r="PYS67" s="31"/>
      <c r="PYT67" s="76"/>
      <c r="PYU67" s="31"/>
      <c r="PYV67" s="76"/>
      <c r="PYW67" s="31"/>
      <c r="PYX67" s="76"/>
      <c r="PYY67" s="31"/>
      <c r="PYZ67" s="76"/>
      <c r="PZA67" s="31"/>
      <c r="PZB67" s="76"/>
      <c r="PZC67" s="31"/>
      <c r="PZD67" s="76"/>
      <c r="PZE67" s="31"/>
      <c r="PZF67" s="76"/>
      <c r="PZG67" s="31"/>
      <c r="PZH67" s="76"/>
      <c r="PZI67" s="31"/>
      <c r="PZJ67" s="77"/>
      <c r="PZK67" s="31"/>
      <c r="PZL67" s="76"/>
      <c r="PZM67" s="31"/>
      <c r="PZN67" s="76"/>
      <c r="PZO67" s="31"/>
      <c r="PZP67" s="76"/>
      <c r="PZQ67" s="31"/>
      <c r="PZR67" s="76"/>
      <c r="PZS67" s="31"/>
      <c r="PZT67" s="76"/>
      <c r="PZU67" s="31"/>
      <c r="PZV67" s="76"/>
      <c r="PZW67" s="31"/>
      <c r="PZX67" s="76"/>
      <c r="PZY67" s="24"/>
      <c r="PZZ67" s="76"/>
      <c r="QAA67" s="31"/>
      <c r="QAB67" s="76"/>
      <c r="QAC67" s="31"/>
      <c r="QAD67" s="76"/>
      <c r="QAE67" s="31"/>
      <c r="QAF67" s="76"/>
      <c r="QAG67" s="31"/>
      <c r="QAH67" s="76"/>
      <c r="QAI67" s="24"/>
      <c r="QAJ67" s="76"/>
      <c r="QAK67" s="31"/>
      <c r="QAL67" s="76"/>
      <c r="QAM67" s="31"/>
      <c r="QAN67" s="76"/>
      <c r="QAO67" s="31"/>
      <c r="QAP67" s="76"/>
      <c r="QAQ67" s="24"/>
      <c r="QAR67" s="75"/>
      <c r="QAS67" s="75"/>
      <c r="QAT67" s="75"/>
      <c r="QAU67" s="35"/>
      <c r="QAV67" s="76"/>
      <c r="QAW67" s="35"/>
      <c r="QAX67" s="76"/>
      <c r="QAY67" s="26"/>
      <c r="QAZ67" s="76"/>
      <c r="QBA67" s="26"/>
      <c r="QBB67" s="76"/>
      <c r="QBC67" s="26"/>
      <c r="QBD67" s="76"/>
      <c r="QBE67" s="26"/>
      <c r="QBF67" s="76"/>
      <c r="QBG67" s="26"/>
      <c r="QBH67" s="76"/>
      <c r="QBI67" s="26"/>
      <c r="QBJ67" s="76"/>
      <c r="QBK67" s="26"/>
      <c r="QBL67" s="76"/>
      <c r="QBM67" s="31"/>
      <c r="QBN67" s="76"/>
      <c r="QBO67" s="31"/>
      <c r="QBP67" s="76"/>
      <c r="QBQ67" s="31"/>
      <c r="QBR67" s="76"/>
      <c r="QBS67" s="31"/>
      <c r="QBT67" s="76"/>
      <c r="QBU67" s="31"/>
      <c r="QBV67" s="76"/>
      <c r="QBW67" s="31"/>
      <c r="QBX67" s="76"/>
      <c r="QBY67" s="31"/>
      <c r="QBZ67" s="76"/>
      <c r="QCA67" s="31"/>
      <c r="QCB67" s="76"/>
      <c r="QCC67" s="31"/>
      <c r="QCD67" s="76"/>
      <c r="QCE67" s="31"/>
      <c r="QCF67" s="76"/>
      <c r="QCG67" s="31"/>
      <c r="QCH67" s="77"/>
      <c r="QCI67" s="31"/>
      <c r="QCJ67" s="76"/>
      <c r="QCK67" s="31"/>
      <c r="QCL67" s="76"/>
      <c r="QCM67" s="31"/>
      <c r="QCN67" s="76"/>
      <c r="QCO67" s="31"/>
      <c r="QCP67" s="76"/>
      <c r="QCQ67" s="31"/>
      <c r="QCR67" s="76"/>
      <c r="QCS67" s="31"/>
      <c r="QCT67" s="76"/>
      <c r="QCU67" s="31"/>
      <c r="QCV67" s="76"/>
      <c r="QCW67" s="24"/>
      <c r="QCX67" s="76"/>
      <c r="QCY67" s="31"/>
      <c r="QCZ67" s="76"/>
      <c r="QDA67" s="31"/>
      <c r="QDB67" s="76"/>
      <c r="QDC67" s="31"/>
      <c r="QDD67" s="76"/>
      <c r="QDE67" s="31"/>
      <c r="QDF67" s="76"/>
      <c r="QDG67" s="24"/>
      <c r="QDH67" s="76"/>
      <c r="QDI67" s="31"/>
      <c r="QDJ67" s="76"/>
      <c r="QDK67" s="31"/>
      <c r="QDL67" s="76"/>
      <c r="QDM67" s="31"/>
      <c r="QDN67" s="76"/>
      <c r="QDO67" s="24"/>
      <c r="QDP67" s="75"/>
      <c r="QDQ67" s="75"/>
      <c r="QDR67" s="75"/>
      <c r="QDS67" s="35"/>
      <c r="QDT67" s="76"/>
      <c r="QDU67" s="35"/>
      <c r="QDV67" s="76"/>
      <c r="QDW67" s="26"/>
      <c r="QDX67" s="76"/>
      <c r="QDY67" s="26"/>
      <c r="QDZ67" s="76"/>
      <c r="QEA67" s="26"/>
      <c r="QEB67" s="76"/>
      <c r="QEC67" s="26"/>
      <c r="QED67" s="76"/>
      <c r="QEE67" s="26"/>
      <c r="QEF67" s="76"/>
      <c r="QEG67" s="26"/>
      <c r="QEH67" s="76"/>
      <c r="QEI67" s="26"/>
      <c r="QEJ67" s="76"/>
      <c r="QEK67" s="31"/>
      <c r="QEL67" s="76"/>
      <c r="QEM67" s="31"/>
      <c r="QEN67" s="76"/>
      <c r="QEO67" s="31"/>
      <c r="QEP67" s="76"/>
      <c r="QEQ67" s="31"/>
      <c r="QER67" s="76"/>
      <c r="QES67" s="31"/>
      <c r="QET67" s="76"/>
      <c r="QEU67" s="31"/>
      <c r="QEV67" s="76"/>
      <c r="QEW67" s="31"/>
      <c r="QEX67" s="76"/>
      <c r="QEY67" s="31"/>
      <c r="QEZ67" s="76"/>
      <c r="QFA67" s="31"/>
      <c r="QFB67" s="76"/>
      <c r="QFC67" s="31"/>
      <c r="QFD67" s="76"/>
      <c r="QFE67" s="31"/>
      <c r="QFF67" s="77"/>
      <c r="QFG67" s="31"/>
      <c r="QFH67" s="76"/>
      <c r="QFI67" s="31"/>
      <c r="QFJ67" s="76"/>
      <c r="QFK67" s="31"/>
      <c r="QFL67" s="76"/>
      <c r="QFM67" s="31"/>
      <c r="QFN67" s="76"/>
      <c r="QFO67" s="31"/>
      <c r="QFP67" s="76"/>
      <c r="QFQ67" s="31"/>
      <c r="QFR67" s="76"/>
      <c r="QFS67" s="31"/>
      <c r="QFT67" s="76"/>
      <c r="QFU67" s="24"/>
      <c r="QFV67" s="76"/>
      <c r="QFW67" s="31"/>
      <c r="QFX67" s="76"/>
      <c r="QFY67" s="31"/>
      <c r="QFZ67" s="76"/>
      <c r="QGA67" s="31"/>
      <c r="QGB67" s="76"/>
      <c r="QGC67" s="31"/>
      <c r="QGD67" s="76"/>
      <c r="QGE67" s="24"/>
      <c r="QGF67" s="76"/>
      <c r="QGG67" s="31"/>
      <c r="QGH67" s="76"/>
      <c r="QGI67" s="31"/>
      <c r="QGJ67" s="76"/>
      <c r="QGK67" s="31"/>
      <c r="QGL67" s="76"/>
      <c r="QGM67" s="24"/>
      <c r="QGN67" s="75"/>
      <c r="QGO67" s="75"/>
      <c r="QGP67" s="75"/>
      <c r="QGQ67" s="35"/>
      <c r="QGR67" s="76"/>
      <c r="QGS67" s="35"/>
      <c r="QGT67" s="76"/>
      <c r="QGU67" s="26"/>
      <c r="QGV67" s="76"/>
      <c r="QGW67" s="26"/>
      <c r="QGX67" s="76"/>
      <c r="QGY67" s="26"/>
      <c r="QGZ67" s="76"/>
      <c r="QHA67" s="26"/>
      <c r="QHB67" s="76"/>
      <c r="QHC67" s="26"/>
      <c r="QHD67" s="76"/>
      <c r="QHE67" s="26"/>
      <c r="QHF67" s="76"/>
      <c r="QHG67" s="26"/>
      <c r="QHH67" s="76"/>
      <c r="QHI67" s="31"/>
      <c r="QHJ67" s="76"/>
      <c r="QHK67" s="31"/>
      <c r="QHL67" s="76"/>
      <c r="QHM67" s="31"/>
      <c r="QHN67" s="76"/>
      <c r="QHO67" s="31"/>
      <c r="QHP67" s="76"/>
      <c r="QHQ67" s="31"/>
      <c r="QHR67" s="76"/>
      <c r="QHS67" s="31"/>
      <c r="QHT67" s="76"/>
      <c r="QHU67" s="31"/>
      <c r="QHV67" s="76"/>
      <c r="QHW67" s="31"/>
      <c r="QHX67" s="76"/>
      <c r="QHY67" s="31"/>
      <c r="QHZ67" s="76"/>
      <c r="QIA67" s="31"/>
      <c r="QIB67" s="76"/>
      <c r="QIC67" s="31"/>
      <c r="QID67" s="77"/>
      <c r="QIE67" s="31"/>
      <c r="QIF67" s="76"/>
      <c r="QIG67" s="31"/>
      <c r="QIH67" s="76"/>
      <c r="QII67" s="31"/>
      <c r="QIJ67" s="76"/>
      <c r="QIK67" s="31"/>
      <c r="QIL67" s="76"/>
      <c r="QIM67" s="31"/>
      <c r="QIN67" s="76"/>
      <c r="QIO67" s="31"/>
      <c r="QIP67" s="76"/>
      <c r="QIQ67" s="31"/>
      <c r="QIR67" s="76"/>
      <c r="QIS67" s="24"/>
      <c r="QIT67" s="76"/>
      <c r="QIU67" s="31"/>
      <c r="QIV67" s="76"/>
      <c r="QIW67" s="31"/>
      <c r="QIX67" s="76"/>
      <c r="QIY67" s="31"/>
      <c r="QIZ67" s="76"/>
      <c r="QJA67" s="31"/>
      <c r="QJB67" s="76"/>
      <c r="QJC67" s="24"/>
      <c r="QJD67" s="76"/>
      <c r="QJE67" s="31"/>
      <c r="QJF67" s="76"/>
      <c r="QJG67" s="31"/>
      <c r="QJH67" s="76"/>
      <c r="QJI67" s="31"/>
      <c r="QJJ67" s="76"/>
      <c r="QJK67" s="24"/>
      <c r="QJL67" s="75"/>
      <c r="QJM67" s="75"/>
      <c r="QJN67" s="75"/>
      <c r="QJO67" s="35"/>
      <c r="QJP67" s="76"/>
      <c r="QJQ67" s="35"/>
      <c r="QJR67" s="76"/>
      <c r="QJS67" s="26"/>
      <c r="QJT67" s="76"/>
      <c r="QJU67" s="26"/>
      <c r="QJV67" s="76"/>
      <c r="QJW67" s="26"/>
      <c r="QJX67" s="76"/>
      <c r="QJY67" s="26"/>
      <c r="QJZ67" s="76"/>
      <c r="QKA67" s="26"/>
      <c r="QKB67" s="76"/>
      <c r="QKC67" s="26"/>
      <c r="QKD67" s="76"/>
      <c r="QKE67" s="26"/>
      <c r="QKF67" s="76"/>
      <c r="QKG67" s="31"/>
      <c r="QKH67" s="76"/>
      <c r="QKI67" s="31"/>
      <c r="QKJ67" s="76"/>
      <c r="QKK67" s="31"/>
      <c r="QKL67" s="76"/>
      <c r="QKM67" s="31"/>
      <c r="QKN67" s="76"/>
      <c r="QKO67" s="31"/>
      <c r="QKP67" s="76"/>
      <c r="QKQ67" s="31"/>
      <c r="QKR67" s="76"/>
      <c r="QKS67" s="31"/>
      <c r="QKT67" s="76"/>
      <c r="QKU67" s="31"/>
      <c r="QKV67" s="76"/>
      <c r="QKW67" s="31"/>
      <c r="QKX67" s="76"/>
      <c r="QKY67" s="31"/>
      <c r="QKZ67" s="76"/>
      <c r="QLA67" s="31"/>
      <c r="QLB67" s="77"/>
      <c r="QLC67" s="31"/>
      <c r="QLD67" s="76"/>
      <c r="QLE67" s="31"/>
      <c r="QLF67" s="76"/>
      <c r="QLG67" s="31"/>
      <c r="QLH67" s="76"/>
      <c r="QLI67" s="31"/>
      <c r="QLJ67" s="76"/>
      <c r="QLK67" s="31"/>
      <c r="QLL67" s="76"/>
      <c r="QLM67" s="31"/>
      <c r="QLN67" s="76"/>
      <c r="QLO67" s="31"/>
      <c r="QLP67" s="76"/>
      <c r="QLQ67" s="24"/>
      <c r="QLR67" s="76"/>
      <c r="QLS67" s="31"/>
      <c r="QLT67" s="76"/>
      <c r="QLU67" s="31"/>
      <c r="QLV67" s="76"/>
      <c r="QLW67" s="31"/>
      <c r="QLX67" s="76"/>
      <c r="QLY67" s="31"/>
      <c r="QLZ67" s="76"/>
      <c r="QMA67" s="24"/>
      <c r="QMB67" s="76"/>
      <c r="QMC67" s="31"/>
      <c r="QMD67" s="76"/>
      <c r="QME67" s="31"/>
      <c r="QMF67" s="76"/>
      <c r="QMG67" s="31"/>
      <c r="QMH67" s="76"/>
      <c r="QMI67" s="24"/>
      <c r="QMJ67" s="75"/>
      <c r="QMK67" s="75"/>
      <c r="QML67" s="75"/>
      <c r="QMM67" s="35"/>
      <c r="QMN67" s="76"/>
      <c r="QMO67" s="35"/>
      <c r="QMP67" s="76"/>
      <c r="QMQ67" s="26"/>
      <c r="QMR67" s="76"/>
      <c r="QMS67" s="26"/>
      <c r="QMT67" s="76"/>
      <c r="QMU67" s="26"/>
      <c r="QMV67" s="76"/>
      <c r="QMW67" s="26"/>
      <c r="QMX67" s="76"/>
      <c r="QMY67" s="26"/>
      <c r="QMZ67" s="76"/>
      <c r="QNA67" s="26"/>
      <c r="QNB67" s="76"/>
      <c r="QNC67" s="26"/>
      <c r="QND67" s="76"/>
      <c r="QNE67" s="31"/>
      <c r="QNF67" s="76"/>
      <c r="QNG67" s="31"/>
      <c r="QNH67" s="76"/>
      <c r="QNI67" s="31"/>
      <c r="QNJ67" s="76"/>
      <c r="QNK67" s="31"/>
      <c r="QNL67" s="76"/>
      <c r="QNM67" s="31"/>
      <c r="QNN67" s="76"/>
      <c r="QNO67" s="31"/>
      <c r="QNP67" s="76"/>
      <c r="QNQ67" s="31"/>
      <c r="QNR67" s="76"/>
      <c r="QNS67" s="31"/>
      <c r="QNT67" s="76"/>
      <c r="QNU67" s="31"/>
      <c r="QNV67" s="76"/>
      <c r="QNW67" s="31"/>
      <c r="QNX67" s="76"/>
      <c r="QNY67" s="31"/>
      <c r="QNZ67" s="77"/>
      <c r="QOA67" s="31"/>
      <c r="QOB67" s="76"/>
      <c r="QOC67" s="31"/>
      <c r="QOD67" s="76"/>
      <c r="QOE67" s="31"/>
      <c r="QOF67" s="76"/>
      <c r="QOG67" s="31"/>
      <c r="QOH67" s="76"/>
      <c r="QOI67" s="31"/>
      <c r="QOJ67" s="76"/>
      <c r="QOK67" s="31"/>
      <c r="QOL67" s="76"/>
      <c r="QOM67" s="31"/>
      <c r="QON67" s="76"/>
      <c r="QOO67" s="24"/>
      <c r="QOP67" s="76"/>
      <c r="QOQ67" s="31"/>
      <c r="QOR67" s="76"/>
      <c r="QOS67" s="31"/>
      <c r="QOT67" s="76"/>
      <c r="QOU67" s="31"/>
      <c r="QOV67" s="76"/>
      <c r="QOW67" s="31"/>
      <c r="QOX67" s="76"/>
      <c r="QOY67" s="24"/>
      <c r="QOZ67" s="76"/>
      <c r="QPA67" s="31"/>
      <c r="QPB67" s="76"/>
      <c r="QPC67" s="31"/>
      <c r="QPD67" s="76"/>
      <c r="QPE67" s="31"/>
      <c r="QPF67" s="76"/>
      <c r="QPG67" s="24"/>
      <c r="QPH67" s="75"/>
      <c r="QPI67" s="75"/>
      <c r="QPJ67" s="75"/>
      <c r="QPK67" s="35"/>
      <c r="QPL67" s="76"/>
      <c r="QPM67" s="35"/>
      <c r="QPN67" s="76"/>
      <c r="QPO67" s="26"/>
      <c r="QPP67" s="76"/>
      <c r="QPQ67" s="26"/>
      <c r="QPR67" s="76"/>
      <c r="QPS67" s="26"/>
      <c r="QPT67" s="76"/>
      <c r="QPU67" s="26"/>
      <c r="QPV67" s="76"/>
      <c r="QPW67" s="26"/>
      <c r="QPX67" s="76"/>
      <c r="QPY67" s="26"/>
      <c r="QPZ67" s="76"/>
      <c r="QQA67" s="26"/>
      <c r="QQB67" s="76"/>
      <c r="QQC67" s="31"/>
      <c r="QQD67" s="76"/>
      <c r="QQE67" s="31"/>
      <c r="QQF67" s="76"/>
      <c r="QQG67" s="31"/>
      <c r="QQH67" s="76"/>
      <c r="QQI67" s="31"/>
      <c r="QQJ67" s="76"/>
      <c r="QQK67" s="31"/>
      <c r="QQL67" s="76"/>
      <c r="QQM67" s="31"/>
      <c r="QQN67" s="76"/>
      <c r="QQO67" s="31"/>
      <c r="QQP67" s="76"/>
      <c r="QQQ67" s="31"/>
      <c r="QQR67" s="76"/>
      <c r="QQS67" s="31"/>
      <c r="QQT67" s="76"/>
      <c r="QQU67" s="31"/>
      <c r="QQV67" s="76"/>
      <c r="QQW67" s="31"/>
      <c r="QQX67" s="77"/>
      <c r="QQY67" s="31"/>
      <c r="QQZ67" s="76"/>
      <c r="QRA67" s="31"/>
      <c r="QRB67" s="76"/>
      <c r="QRC67" s="31"/>
      <c r="QRD67" s="76"/>
      <c r="QRE67" s="31"/>
      <c r="QRF67" s="76"/>
      <c r="QRG67" s="31"/>
      <c r="QRH67" s="76"/>
      <c r="QRI67" s="31"/>
      <c r="QRJ67" s="76"/>
      <c r="QRK67" s="31"/>
      <c r="QRL67" s="76"/>
      <c r="QRM67" s="24"/>
      <c r="QRN67" s="76"/>
      <c r="QRO67" s="31"/>
      <c r="QRP67" s="76"/>
      <c r="QRQ67" s="31"/>
      <c r="QRR67" s="76"/>
      <c r="QRS67" s="31"/>
      <c r="QRT67" s="76"/>
      <c r="QRU67" s="31"/>
      <c r="QRV67" s="76"/>
      <c r="QRW67" s="24"/>
      <c r="QRX67" s="76"/>
      <c r="QRY67" s="31"/>
      <c r="QRZ67" s="76"/>
      <c r="QSA67" s="31"/>
      <c r="QSB67" s="76"/>
      <c r="QSC67" s="31"/>
      <c r="QSD67" s="76"/>
      <c r="QSE67" s="24"/>
      <c r="QSF67" s="75"/>
      <c r="QSG67" s="75"/>
      <c r="QSH67" s="75"/>
      <c r="QSI67" s="35"/>
      <c r="QSJ67" s="76"/>
      <c r="QSK67" s="35"/>
      <c r="QSL67" s="76"/>
      <c r="QSM67" s="26"/>
      <c r="QSN67" s="76"/>
      <c r="QSO67" s="26"/>
      <c r="QSP67" s="76"/>
      <c r="QSQ67" s="26"/>
      <c r="QSR67" s="76"/>
      <c r="QSS67" s="26"/>
      <c r="QST67" s="76"/>
      <c r="QSU67" s="26"/>
      <c r="QSV67" s="76"/>
      <c r="QSW67" s="26"/>
      <c r="QSX67" s="76"/>
      <c r="QSY67" s="26"/>
      <c r="QSZ67" s="76"/>
      <c r="QTA67" s="31"/>
      <c r="QTB67" s="76"/>
      <c r="QTC67" s="31"/>
      <c r="QTD67" s="76"/>
      <c r="QTE67" s="31"/>
      <c r="QTF67" s="76"/>
      <c r="QTG67" s="31"/>
      <c r="QTH67" s="76"/>
      <c r="QTI67" s="31"/>
      <c r="QTJ67" s="76"/>
      <c r="QTK67" s="31"/>
      <c r="QTL67" s="76"/>
      <c r="QTM67" s="31"/>
      <c r="QTN67" s="76"/>
      <c r="QTO67" s="31"/>
      <c r="QTP67" s="76"/>
      <c r="QTQ67" s="31"/>
      <c r="QTR67" s="76"/>
      <c r="QTS67" s="31"/>
      <c r="QTT67" s="76"/>
      <c r="QTU67" s="31"/>
      <c r="QTV67" s="77"/>
      <c r="QTW67" s="31"/>
      <c r="QTX67" s="76"/>
      <c r="QTY67" s="31"/>
      <c r="QTZ67" s="76"/>
      <c r="QUA67" s="31"/>
      <c r="QUB67" s="76"/>
      <c r="QUC67" s="31"/>
      <c r="QUD67" s="76"/>
      <c r="QUE67" s="31"/>
      <c r="QUF67" s="76"/>
      <c r="QUG67" s="31"/>
      <c r="QUH67" s="76"/>
      <c r="QUI67" s="31"/>
      <c r="QUJ67" s="76"/>
      <c r="QUK67" s="24"/>
      <c r="QUL67" s="76"/>
      <c r="QUM67" s="31"/>
      <c r="QUN67" s="76"/>
      <c r="QUO67" s="31"/>
      <c r="QUP67" s="76"/>
      <c r="QUQ67" s="31"/>
      <c r="QUR67" s="76"/>
      <c r="QUS67" s="31"/>
      <c r="QUT67" s="76"/>
      <c r="QUU67" s="24"/>
      <c r="QUV67" s="76"/>
      <c r="QUW67" s="31"/>
      <c r="QUX67" s="76"/>
      <c r="QUY67" s="31"/>
      <c r="QUZ67" s="76"/>
      <c r="QVA67" s="31"/>
      <c r="QVB67" s="76"/>
      <c r="QVC67" s="24"/>
      <c r="QVD67" s="75"/>
      <c r="QVE67" s="75"/>
      <c r="QVF67" s="75"/>
      <c r="QVG67" s="35"/>
      <c r="QVH67" s="76"/>
      <c r="QVI67" s="35"/>
      <c r="QVJ67" s="76"/>
      <c r="QVK67" s="26"/>
      <c r="QVL67" s="76"/>
      <c r="QVM67" s="26"/>
      <c r="QVN67" s="76"/>
      <c r="QVO67" s="26"/>
      <c r="QVP67" s="76"/>
      <c r="QVQ67" s="26"/>
      <c r="QVR67" s="76"/>
      <c r="QVS67" s="26"/>
      <c r="QVT67" s="76"/>
      <c r="QVU67" s="26"/>
      <c r="QVV67" s="76"/>
      <c r="QVW67" s="26"/>
      <c r="QVX67" s="76"/>
      <c r="QVY67" s="31"/>
      <c r="QVZ67" s="76"/>
      <c r="QWA67" s="31"/>
      <c r="QWB67" s="76"/>
      <c r="QWC67" s="31"/>
      <c r="QWD67" s="76"/>
      <c r="QWE67" s="31"/>
      <c r="QWF67" s="76"/>
      <c r="QWG67" s="31"/>
      <c r="QWH67" s="76"/>
      <c r="QWI67" s="31"/>
      <c r="QWJ67" s="76"/>
      <c r="QWK67" s="31"/>
      <c r="QWL67" s="76"/>
      <c r="QWM67" s="31"/>
      <c r="QWN67" s="76"/>
      <c r="QWO67" s="31"/>
      <c r="QWP67" s="76"/>
      <c r="QWQ67" s="31"/>
      <c r="QWR67" s="76"/>
      <c r="QWS67" s="31"/>
      <c r="QWT67" s="77"/>
      <c r="QWU67" s="31"/>
      <c r="QWV67" s="76"/>
      <c r="QWW67" s="31"/>
      <c r="QWX67" s="76"/>
      <c r="QWY67" s="31"/>
      <c r="QWZ67" s="76"/>
      <c r="QXA67" s="31"/>
      <c r="QXB67" s="76"/>
      <c r="QXC67" s="31"/>
      <c r="QXD67" s="76"/>
      <c r="QXE67" s="31"/>
      <c r="QXF67" s="76"/>
      <c r="QXG67" s="31"/>
      <c r="QXH67" s="76"/>
      <c r="QXI67" s="24"/>
      <c r="QXJ67" s="76"/>
      <c r="QXK67" s="31"/>
      <c r="QXL67" s="76"/>
      <c r="QXM67" s="31"/>
      <c r="QXN67" s="76"/>
      <c r="QXO67" s="31"/>
      <c r="QXP67" s="76"/>
      <c r="QXQ67" s="31"/>
      <c r="QXR67" s="76"/>
      <c r="QXS67" s="24"/>
      <c r="QXT67" s="76"/>
      <c r="QXU67" s="31"/>
      <c r="QXV67" s="76"/>
      <c r="QXW67" s="31"/>
      <c r="QXX67" s="76"/>
      <c r="QXY67" s="31"/>
      <c r="QXZ67" s="76"/>
      <c r="QYA67" s="24"/>
      <c r="QYB67" s="75"/>
      <c r="QYC67" s="75"/>
      <c r="QYD67" s="75"/>
      <c r="QYE67" s="35"/>
      <c r="QYF67" s="76"/>
      <c r="QYG67" s="35"/>
      <c r="QYH67" s="76"/>
      <c r="QYI67" s="26"/>
      <c r="QYJ67" s="76"/>
      <c r="QYK67" s="26"/>
      <c r="QYL67" s="76"/>
      <c r="QYM67" s="26"/>
      <c r="QYN67" s="76"/>
      <c r="QYO67" s="26"/>
      <c r="QYP67" s="76"/>
      <c r="QYQ67" s="26"/>
      <c r="QYR67" s="76"/>
      <c r="QYS67" s="26"/>
      <c r="QYT67" s="76"/>
      <c r="QYU67" s="26"/>
      <c r="QYV67" s="76"/>
      <c r="QYW67" s="31"/>
      <c r="QYX67" s="76"/>
      <c r="QYY67" s="31"/>
      <c r="QYZ67" s="76"/>
      <c r="QZA67" s="31"/>
      <c r="QZB67" s="76"/>
      <c r="QZC67" s="31"/>
      <c r="QZD67" s="76"/>
      <c r="QZE67" s="31"/>
      <c r="QZF67" s="76"/>
      <c r="QZG67" s="31"/>
      <c r="QZH67" s="76"/>
      <c r="QZI67" s="31"/>
      <c r="QZJ67" s="76"/>
      <c r="QZK67" s="31"/>
      <c r="QZL67" s="76"/>
      <c r="QZM67" s="31"/>
      <c r="QZN67" s="76"/>
      <c r="QZO67" s="31"/>
      <c r="QZP67" s="76"/>
      <c r="QZQ67" s="31"/>
      <c r="QZR67" s="77"/>
      <c r="QZS67" s="31"/>
      <c r="QZT67" s="76"/>
      <c r="QZU67" s="31"/>
      <c r="QZV67" s="76"/>
      <c r="QZW67" s="31"/>
      <c r="QZX67" s="76"/>
      <c r="QZY67" s="31"/>
      <c r="QZZ67" s="76"/>
      <c r="RAA67" s="31"/>
      <c r="RAB67" s="76"/>
      <c r="RAC67" s="31"/>
      <c r="RAD67" s="76"/>
      <c r="RAE67" s="31"/>
      <c r="RAF67" s="76"/>
      <c r="RAG67" s="24"/>
      <c r="RAH67" s="76"/>
      <c r="RAI67" s="31"/>
      <c r="RAJ67" s="76"/>
      <c r="RAK67" s="31"/>
      <c r="RAL67" s="76"/>
      <c r="RAM67" s="31"/>
      <c r="RAN67" s="76"/>
      <c r="RAO67" s="31"/>
      <c r="RAP67" s="76"/>
      <c r="RAQ67" s="24"/>
      <c r="RAR67" s="76"/>
      <c r="RAS67" s="31"/>
      <c r="RAT67" s="76"/>
      <c r="RAU67" s="31"/>
      <c r="RAV67" s="76"/>
      <c r="RAW67" s="31"/>
      <c r="RAX67" s="76"/>
      <c r="RAY67" s="24"/>
      <c r="RAZ67" s="75"/>
      <c r="RBA67" s="75"/>
      <c r="RBB67" s="75"/>
      <c r="RBC67" s="35"/>
      <c r="RBD67" s="76"/>
      <c r="RBE67" s="35"/>
      <c r="RBF67" s="76"/>
      <c r="RBG67" s="26"/>
      <c r="RBH67" s="76"/>
      <c r="RBI67" s="26"/>
      <c r="RBJ67" s="76"/>
      <c r="RBK67" s="26"/>
      <c r="RBL67" s="76"/>
      <c r="RBM67" s="26"/>
      <c r="RBN67" s="76"/>
      <c r="RBO67" s="26"/>
      <c r="RBP67" s="76"/>
      <c r="RBQ67" s="26"/>
      <c r="RBR67" s="76"/>
      <c r="RBS67" s="26"/>
      <c r="RBT67" s="76"/>
      <c r="RBU67" s="31"/>
      <c r="RBV67" s="76"/>
      <c r="RBW67" s="31"/>
      <c r="RBX67" s="76"/>
      <c r="RBY67" s="31"/>
      <c r="RBZ67" s="76"/>
      <c r="RCA67" s="31"/>
      <c r="RCB67" s="76"/>
      <c r="RCC67" s="31"/>
      <c r="RCD67" s="76"/>
      <c r="RCE67" s="31"/>
      <c r="RCF67" s="76"/>
      <c r="RCG67" s="31"/>
      <c r="RCH67" s="76"/>
      <c r="RCI67" s="31"/>
      <c r="RCJ67" s="76"/>
      <c r="RCK67" s="31"/>
      <c r="RCL67" s="76"/>
      <c r="RCM67" s="31"/>
      <c r="RCN67" s="76"/>
      <c r="RCO67" s="31"/>
      <c r="RCP67" s="77"/>
      <c r="RCQ67" s="31"/>
      <c r="RCR67" s="76"/>
      <c r="RCS67" s="31"/>
      <c r="RCT67" s="76"/>
      <c r="RCU67" s="31"/>
      <c r="RCV67" s="76"/>
      <c r="RCW67" s="31"/>
      <c r="RCX67" s="76"/>
      <c r="RCY67" s="31"/>
      <c r="RCZ67" s="76"/>
      <c r="RDA67" s="31"/>
      <c r="RDB67" s="76"/>
      <c r="RDC67" s="31"/>
      <c r="RDD67" s="76"/>
      <c r="RDE67" s="24"/>
      <c r="RDF67" s="76"/>
      <c r="RDG67" s="31"/>
      <c r="RDH67" s="76"/>
      <c r="RDI67" s="31"/>
      <c r="RDJ67" s="76"/>
      <c r="RDK67" s="31"/>
      <c r="RDL67" s="76"/>
      <c r="RDM67" s="31"/>
      <c r="RDN67" s="76"/>
      <c r="RDO67" s="24"/>
      <c r="RDP67" s="76"/>
      <c r="RDQ67" s="31"/>
      <c r="RDR67" s="76"/>
      <c r="RDS67" s="31"/>
      <c r="RDT67" s="76"/>
      <c r="RDU67" s="31"/>
      <c r="RDV67" s="76"/>
      <c r="RDW67" s="24"/>
      <c r="RDX67" s="75"/>
      <c r="RDY67" s="75"/>
      <c r="RDZ67" s="75"/>
      <c r="REA67" s="35"/>
      <c r="REB67" s="76"/>
      <c r="REC67" s="35"/>
      <c r="RED67" s="76"/>
      <c r="REE67" s="26"/>
      <c r="REF67" s="76"/>
      <c r="REG67" s="26"/>
      <c r="REH67" s="76"/>
      <c r="REI67" s="26"/>
      <c r="REJ67" s="76"/>
      <c r="REK67" s="26"/>
      <c r="REL67" s="76"/>
      <c r="REM67" s="26"/>
      <c r="REN67" s="76"/>
      <c r="REO67" s="26"/>
      <c r="REP67" s="76"/>
      <c r="REQ67" s="26"/>
      <c r="RER67" s="76"/>
      <c r="RES67" s="31"/>
      <c r="RET67" s="76"/>
      <c r="REU67" s="31"/>
      <c r="REV67" s="76"/>
      <c r="REW67" s="31"/>
      <c r="REX67" s="76"/>
      <c r="REY67" s="31"/>
      <c r="REZ67" s="76"/>
      <c r="RFA67" s="31"/>
      <c r="RFB67" s="76"/>
      <c r="RFC67" s="31"/>
      <c r="RFD67" s="76"/>
      <c r="RFE67" s="31"/>
      <c r="RFF67" s="76"/>
      <c r="RFG67" s="31"/>
      <c r="RFH67" s="76"/>
      <c r="RFI67" s="31"/>
      <c r="RFJ67" s="76"/>
      <c r="RFK67" s="31"/>
      <c r="RFL67" s="76"/>
      <c r="RFM67" s="31"/>
      <c r="RFN67" s="77"/>
      <c r="RFO67" s="31"/>
      <c r="RFP67" s="76"/>
      <c r="RFQ67" s="31"/>
      <c r="RFR67" s="76"/>
      <c r="RFS67" s="31"/>
      <c r="RFT67" s="76"/>
      <c r="RFU67" s="31"/>
      <c r="RFV67" s="76"/>
      <c r="RFW67" s="31"/>
      <c r="RFX67" s="76"/>
      <c r="RFY67" s="31"/>
      <c r="RFZ67" s="76"/>
      <c r="RGA67" s="31"/>
      <c r="RGB67" s="76"/>
      <c r="RGC67" s="24"/>
      <c r="RGD67" s="76"/>
      <c r="RGE67" s="31"/>
      <c r="RGF67" s="76"/>
      <c r="RGG67" s="31"/>
      <c r="RGH67" s="76"/>
      <c r="RGI67" s="31"/>
      <c r="RGJ67" s="76"/>
      <c r="RGK67" s="31"/>
      <c r="RGL67" s="76"/>
      <c r="RGM67" s="24"/>
      <c r="RGN67" s="76"/>
      <c r="RGO67" s="31"/>
      <c r="RGP67" s="76"/>
      <c r="RGQ67" s="31"/>
      <c r="RGR67" s="76"/>
      <c r="RGS67" s="31"/>
      <c r="RGT67" s="76"/>
      <c r="RGU67" s="24"/>
      <c r="RGV67" s="75"/>
      <c r="RGW67" s="75"/>
      <c r="RGX67" s="75"/>
      <c r="RGY67" s="35"/>
      <c r="RGZ67" s="76"/>
      <c r="RHA67" s="35"/>
      <c r="RHB67" s="76"/>
      <c r="RHC67" s="26"/>
      <c r="RHD67" s="76"/>
      <c r="RHE67" s="26"/>
      <c r="RHF67" s="76"/>
      <c r="RHG67" s="26"/>
      <c r="RHH67" s="76"/>
      <c r="RHI67" s="26"/>
      <c r="RHJ67" s="76"/>
      <c r="RHK67" s="26"/>
      <c r="RHL67" s="76"/>
      <c r="RHM67" s="26"/>
      <c r="RHN67" s="76"/>
      <c r="RHO67" s="26"/>
      <c r="RHP67" s="76"/>
      <c r="RHQ67" s="31"/>
      <c r="RHR67" s="76"/>
      <c r="RHS67" s="31"/>
      <c r="RHT67" s="76"/>
      <c r="RHU67" s="31"/>
      <c r="RHV67" s="76"/>
      <c r="RHW67" s="31"/>
      <c r="RHX67" s="76"/>
      <c r="RHY67" s="31"/>
      <c r="RHZ67" s="76"/>
      <c r="RIA67" s="31"/>
      <c r="RIB67" s="76"/>
      <c r="RIC67" s="31"/>
      <c r="RID67" s="76"/>
      <c r="RIE67" s="31"/>
      <c r="RIF67" s="76"/>
      <c r="RIG67" s="31"/>
      <c r="RIH67" s="76"/>
      <c r="RII67" s="31"/>
      <c r="RIJ67" s="76"/>
      <c r="RIK67" s="31"/>
      <c r="RIL67" s="77"/>
      <c r="RIM67" s="31"/>
      <c r="RIN67" s="76"/>
      <c r="RIO67" s="31"/>
      <c r="RIP67" s="76"/>
      <c r="RIQ67" s="31"/>
      <c r="RIR67" s="76"/>
      <c r="RIS67" s="31"/>
      <c r="RIT67" s="76"/>
      <c r="RIU67" s="31"/>
      <c r="RIV67" s="76"/>
      <c r="RIW67" s="31"/>
      <c r="RIX67" s="76"/>
      <c r="RIY67" s="31"/>
      <c r="RIZ67" s="76"/>
      <c r="RJA67" s="24"/>
      <c r="RJB67" s="76"/>
      <c r="RJC67" s="31"/>
      <c r="RJD67" s="76"/>
      <c r="RJE67" s="31"/>
      <c r="RJF67" s="76"/>
      <c r="RJG67" s="31"/>
      <c r="RJH67" s="76"/>
      <c r="RJI67" s="31"/>
      <c r="RJJ67" s="76"/>
      <c r="RJK67" s="24"/>
      <c r="RJL67" s="76"/>
      <c r="RJM67" s="31"/>
      <c r="RJN67" s="76"/>
      <c r="RJO67" s="31"/>
      <c r="RJP67" s="76"/>
      <c r="RJQ67" s="31"/>
      <c r="RJR67" s="76"/>
      <c r="RJS67" s="24"/>
      <c r="RJT67" s="75"/>
      <c r="RJU67" s="75"/>
      <c r="RJV67" s="75"/>
      <c r="RJW67" s="35"/>
      <c r="RJX67" s="76"/>
      <c r="RJY67" s="35"/>
      <c r="RJZ67" s="76"/>
      <c r="RKA67" s="26"/>
      <c r="RKB67" s="76"/>
      <c r="RKC67" s="26"/>
      <c r="RKD67" s="76"/>
      <c r="RKE67" s="26"/>
      <c r="RKF67" s="76"/>
      <c r="RKG67" s="26"/>
      <c r="RKH67" s="76"/>
      <c r="RKI67" s="26"/>
      <c r="RKJ67" s="76"/>
      <c r="RKK67" s="26"/>
      <c r="RKL67" s="76"/>
      <c r="RKM67" s="26"/>
      <c r="RKN67" s="76"/>
      <c r="RKO67" s="31"/>
      <c r="RKP67" s="76"/>
      <c r="RKQ67" s="31"/>
      <c r="RKR67" s="76"/>
      <c r="RKS67" s="31"/>
      <c r="RKT67" s="76"/>
      <c r="RKU67" s="31"/>
      <c r="RKV67" s="76"/>
      <c r="RKW67" s="31"/>
      <c r="RKX67" s="76"/>
      <c r="RKY67" s="31"/>
      <c r="RKZ67" s="76"/>
      <c r="RLA67" s="31"/>
      <c r="RLB67" s="76"/>
      <c r="RLC67" s="31"/>
      <c r="RLD67" s="76"/>
      <c r="RLE67" s="31"/>
      <c r="RLF67" s="76"/>
      <c r="RLG67" s="31"/>
      <c r="RLH67" s="76"/>
      <c r="RLI67" s="31"/>
      <c r="RLJ67" s="77"/>
      <c r="RLK67" s="31"/>
      <c r="RLL67" s="76"/>
      <c r="RLM67" s="31"/>
      <c r="RLN67" s="76"/>
      <c r="RLO67" s="31"/>
      <c r="RLP67" s="76"/>
      <c r="RLQ67" s="31"/>
      <c r="RLR67" s="76"/>
      <c r="RLS67" s="31"/>
      <c r="RLT67" s="76"/>
      <c r="RLU67" s="31"/>
      <c r="RLV67" s="76"/>
      <c r="RLW67" s="31"/>
      <c r="RLX67" s="76"/>
      <c r="RLY67" s="24"/>
      <c r="RLZ67" s="76"/>
      <c r="RMA67" s="31"/>
      <c r="RMB67" s="76"/>
      <c r="RMC67" s="31"/>
      <c r="RMD67" s="76"/>
      <c r="RME67" s="31"/>
      <c r="RMF67" s="76"/>
      <c r="RMG67" s="31"/>
      <c r="RMH67" s="76"/>
      <c r="RMI67" s="24"/>
      <c r="RMJ67" s="76"/>
      <c r="RMK67" s="31"/>
      <c r="RML67" s="76"/>
      <c r="RMM67" s="31"/>
      <c r="RMN67" s="76"/>
      <c r="RMO67" s="31"/>
      <c r="RMP67" s="76"/>
      <c r="RMQ67" s="24"/>
      <c r="RMR67" s="75"/>
      <c r="RMS67" s="75"/>
      <c r="RMT67" s="75"/>
      <c r="RMU67" s="35"/>
      <c r="RMV67" s="76"/>
      <c r="RMW67" s="35"/>
      <c r="RMX67" s="76"/>
      <c r="RMY67" s="26"/>
      <c r="RMZ67" s="76"/>
      <c r="RNA67" s="26"/>
      <c r="RNB67" s="76"/>
      <c r="RNC67" s="26"/>
      <c r="RND67" s="76"/>
      <c r="RNE67" s="26"/>
      <c r="RNF67" s="76"/>
      <c r="RNG67" s="26"/>
      <c r="RNH67" s="76"/>
      <c r="RNI67" s="26"/>
      <c r="RNJ67" s="76"/>
      <c r="RNK67" s="26"/>
      <c r="RNL67" s="76"/>
      <c r="RNM67" s="31"/>
      <c r="RNN67" s="76"/>
      <c r="RNO67" s="31"/>
      <c r="RNP67" s="76"/>
      <c r="RNQ67" s="31"/>
      <c r="RNR67" s="76"/>
      <c r="RNS67" s="31"/>
      <c r="RNT67" s="76"/>
      <c r="RNU67" s="31"/>
      <c r="RNV67" s="76"/>
      <c r="RNW67" s="31"/>
      <c r="RNX67" s="76"/>
      <c r="RNY67" s="31"/>
      <c r="RNZ67" s="76"/>
      <c r="ROA67" s="31"/>
      <c r="ROB67" s="76"/>
      <c r="ROC67" s="31"/>
      <c r="ROD67" s="76"/>
      <c r="ROE67" s="31"/>
      <c r="ROF67" s="76"/>
      <c r="ROG67" s="31"/>
      <c r="ROH67" s="77"/>
      <c r="ROI67" s="31"/>
      <c r="ROJ67" s="76"/>
      <c r="ROK67" s="31"/>
      <c r="ROL67" s="76"/>
      <c r="ROM67" s="31"/>
      <c r="RON67" s="76"/>
      <c r="ROO67" s="31"/>
      <c r="ROP67" s="76"/>
      <c r="ROQ67" s="31"/>
      <c r="ROR67" s="76"/>
      <c r="ROS67" s="31"/>
      <c r="ROT67" s="76"/>
      <c r="ROU67" s="31"/>
      <c r="ROV67" s="76"/>
      <c r="ROW67" s="24"/>
      <c r="ROX67" s="76"/>
      <c r="ROY67" s="31"/>
      <c r="ROZ67" s="76"/>
      <c r="RPA67" s="31"/>
      <c r="RPB67" s="76"/>
      <c r="RPC67" s="31"/>
      <c r="RPD67" s="76"/>
      <c r="RPE67" s="31"/>
      <c r="RPF67" s="76"/>
      <c r="RPG67" s="24"/>
      <c r="RPH67" s="76"/>
      <c r="RPI67" s="31"/>
      <c r="RPJ67" s="76"/>
      <c r="RPK67" s="31"/>
      <c r="RPL67" s="76"/>
      <c r="RPM67" s="31"/>
      <c r="RPN67" s="76"/>
      <c r="RPO67" s="24"/>
      <c r="RPP67" s="75"/>
      <c r="RPQ67" s="75"/>
      <c r="RPR67" s="75"/>
      <c r="RPS67" s="35"/>
      <c r="RPT67" s="76"/>
      <c r="RPU67" s="35"/>
      <c r="RPV67" s="76"/>
      <c r="RPW67" s="26"/>
      <c r="RPX67" s="76"/>
      <c r="RPY67" s="26"/>
      <c r="RPZ67" s="76"/>
      <c r="RQA67" s="26"/>
      <c r="RQB67" s="76"/>
      <c r="RQC67" s="26"/>
      <c r="RQD67" s="76"/>
      <c r="RQE67" s="26"/>
      <c r="RQF67" s="76"/>
      <c r="RQG67" s="26"/>
      <c r="RQH67" s="76"/>
      <c r="RQI67" s="26"/>
      <c r="RQJ67" s="76"/>
      <c r="RQK67" s="31"/>
      <c r="RQL67" s="76"/>
      <c r="RQM67" s="31"/>
      <c r="RQN67" s="76"/>
      <c r="RQO67" s="31"/>
      <c r="RQP67" s="76"/>
      <c r="RQQ67" s="31"/>
      <c r="RQR67" s="76"/>
      <c r="RQS67" s="31"/>
      <c r="RQT67" s="76"/>
      <c r="RQU67" s="31"/>
      <c r="RQV67" s="76"/>
      <c r="RQW67" s="31"/>
      <c r="RQX67" s="76"/>
      <c r="RQY67" s="31"/>
      <c r="RQZ67" s="76"/>
      <c r="RRA67" s="31"/>
      <c r="RRB67" s="76"/>
      <c r="RRC67" s="31"/>
      <c r="RRD67" s="76"/>
      <c r="RRE67" s="31"/>
      <c r="RRF67" s="77"/>
      <c r="RRG67" s="31"/>
      <c r="RRH67" s="76"/>
      <c r="RRI67" s="31"/>
      <c r="RRJ67" s="76"/>
      <c r="RRK67" s="31"/>
      <c r="RRL67" s="76"/>
      <c r="RRM67" s="31"/>
      <c r="RRN67" s="76"/>
      <c r="RRO67" s="31"/>
      <c r="RRP67" s="76"/>
      <c r="RRQ67" s="31"/>
      <c r="RRR67" s="76"/>
      <c r="RRS67" s="31"/>
      <c r="RRT67" s="76"/>
      <c r="RRU67" s="24"/>
      <c r="RRV67" s="76"/>
      <c r="RRW67" s="31"/>
      <c r="RRX67" s="76"/>
      <c r="RRY67" s="31"/>
      <c r="RRZ67" s="76"/>
      <c r="RSA67" s="31"/>
      <c r="RSB67" s="76"/>
      <c r="RSC67" s="31"/>
      <c r="RSD67" s="76"/>
      <c r="RSE67" s="24"/>
      <c r="RSF67" s="76"/>
      <c r="RSG67" s="31"/>
      <c r="RSH67" s="76"/>
      <c r="RSI67" s="31"/>
      <c r="RSJ67" s="76"/>
      <c r="RSK67" s="31"/>
      <c r="RSL67" s="76"/>
      <c r="RSM67" s="24"/>
      <c r="RSN67" s="75"/>
      <c r="RSO67" s="75"/>
      <c r="RSP67" s="75"/>
      <c r="RSQ67" s="35"/>
      <c r="RSR67" s="76"/>
      <c r="RSS67" s="35"/>
      <c r="RST67" s="76"/>
      <c r="RSU67" s="26"/>
      <c r="RSV67" s="76"/>
      <c r="RSW67" s="26"/>
      <c r="RSX67" s="76"/>
      <c r="RSY67" s="26"/>
      <c r="RSZ67" s="76"/>
      <c r="RTA67" s="26"/>
      <c r="RTB67" s="76"/>
      <c r="RTC67" s="26"/>
      <c r="RTD67" s="76"/>
      <c r="RTE67" s="26"/>
      <c r="RTF67" s="76"/>
      <c r="RTG67" s="26"/>
      <c r="RTH67" s="76"/>
      <c r="RTI67" s="31"/>
      <c r="RTJ67" s="76"/>
      <c r="RTK67" s="31"/>
      <c r="RTL67" s="76"/>
      <c r="RTM67" s="31"/>
      <c r="RTN67" s="76"/>
      <c r="RTO67" s="31"/>
      <c r="RTP67" s="76"/>
      <c r="RTQ67" s="31"/>
      <c r="RTR67" s="76"/>
      <c r="RTS67" s="31"/>
      <c r="RTT67" s="76"/>
      <c r="RTU67" s="31"/>
      <c r="RTV67" s="76"/>
      <c r="RTW67" s="31"/>
      <c r="RTX67" s="76"/>
      <c r="RTY67" s="31"/>
      <c r="RTZ67" s="76"/>
      <c r="RUA67" s="31"/>
      <c r="RUB67" s="76"/>
      <c r="RUC67" s="31"/>
      <c r="RUD67" s="77"/>
      <c r="RUE67" s="31"/>
      <c r="RUF67" s="76"/>
      <c r="RUG67" s="31"/>
      <c r="RUH67" s="76"/>
      <c r="RUI67" s="31"/>
      <c r="RUJ67" s="76"/>
      <c r="RUK67" s="31"/>
      <c r="RUL67" s="76"/>
      <c r="RUM67" s="31"/>
      <c r="RUN67" s="76"/>
      <c r="RUO67" s="31"/>
      <c r="RUP67" s="76"/>
      <c r="RUQ67" s="31"/>
      <c r="RUR67" s="76"/>
      <c r="RUS67" s="24"/>
      <c r="RUT67" s="76"/>
      <c r="RUU67" s="31"/>
      <c r="RUV67" s="76"/>
      <c r="RUW67" s="31"/>
      <c r="RUX67" s="76"/>
      <c r="RUY67" s="31"/>
      <c r="RUZ67" s="76"/>
      <c r="RVA67" s="31"/>
      <c r="RVB67" s="76"/>
      <c r="RVC67" s="24"/>
      <c r="RVD67" s="76"/>
      <c r="RVE67" s="31"/>
      <c r="RVF67" s="76"/>
      <c r="RVG67" s="31"/>
      <c r="RVH67" s="76"/>
      <c r="RVI67" s="31"/>
      <c r="RVJ67" s="76"/>
      <c r="RVK67" s="24"/>
      <c r="RVL67" s="75"/>
      <c r="RVM67" s="75"/>
      <c r="RVN67" s="75"/>
      <c r="RVO67" s="35"/>
      <c r="RVP67" s="76"/>
      <c r="RVQ67" s="35"/>
      <c r="RVR67" s="76"/>
      <c r="RVS67" s="26"/>
      <c r="RVT67" s="76"/>
      <c r="RVU67" s="26"/>
      <c r="RVV67" s="76"/>
      <c r="RVW67" s="26"/>
      <c r="RVX67" s="76"/>
      <c r="RVY67" s="26"/>
      <c r="RVZ67" s="76"/>
      <c r="RWA67" s="26"/>
      <c r="RWB67" s="76"/>
      <c r="RWC67" s="26"/>
      <c r="RWD67" s="76"/>
      <c r="RWE67" s="26"/>
      <c r="RWF67" s="76"/>
      <c r="RWG67" s="31"/>
      <c r="RWH67" s="76"/>
      <c r="RWI67" s="31"/>
      <c r="RWJ67" s="76"/>
      <c r="RWK67" s="31"/>
      <c r="RWL67" s="76"/>
      <c r="RWM67" s="31"/>
      <c r="RWN67" s="76"/>
      <c r="RWO67" s="31"/>
      <c r="RWP67" s="76"/>
      <c r="RWQ67" s="31"/>
      <c r="RWR67" s="76"/>
      <c r="RWS67" s="31"/>
      <c r="RWT67" s="76"/>
      <c r="RWU67" s="31"/>
      <c r="RWV67" s="76"/>
      <c r="RWW67" s="31"/>
      <c r="RWX67" s="76"/>
      <c r="RWY67" s="31"/>
      <c r="RWZ67" s="76"/>
      <c r="RXA67" s="31"/>
      <c r="RXB67" s="77"/>
      <c r="RXC67" s="31"/>
      <c r="RXD67" s="76"/>
      <c r="RXE67" s="31"/>
      <c r="RXF67" s="76"/>
      <c r="RXG67" s="31"/>
      <c r="RXH67" s="76"/>
      <c r="RXI67" s="31"/>
      <c r="RXJ67" s="76"/>
      <c r="RXK67" s="31"/>
      <c r="RXL67" s="76"/>
      <c r="RXM67" s="31"/>
      <c r="RXN67" s="76"/>
      <c r="RXO67" s="31"/>
      <c r="RXP67" s="76"/>
      <c r="RXQ67" s="24"/>
      <c r="RXR67" s="76"/>
      <c r="RXS67" s="31"/>
      <c r="RXT67" s="76"/>
      <c r="RXU67" s="31"/>
      <c r="RXV67" s="76"/>
      <c r="RXW67" s="31"/>
      <c r="RXX67" s="76"/>
      <c r="RXY67" s="31"/>
      <c r="RXZ67" s="76"/>
      <c r="RYA67" s="24"/>
      <c r="RYB67" s="76"/>
      <c r="RYC67" s="31"/>
      <c r="RYD67" s="76"/>
      <c r="RYE67" s="31"/>
      <c r="RYF67" s="76"/>
      <c r="RYG67" s="31"/>
      <c r="RYH67" s="76"/>
      <c r="RYI67" s="24"/>
      <c r="RYJ67" s="75"/>
      <c r="RYK67" s="75"/>
      <c r="RYL67" s="75"/>
      <c r="RYM67" s="35"/>
      <c r="RYN67" s="76"/>
      <c r="RYO67" s="35"/>
      <c r="RYP67" s="76"/>
      <c r="RYQ67" s="26"/>
      <c r="RYR67" s="76"/>
      <c r="RYS67" s="26"/>
      <c r="RYT67" s="76"/>
      <c r="RYU67" s="26"/>
      <c r="RYV67" s="76"/>
      <c r="RYW67" s="26"/>
      <c r="RYX67" s="76"/>
      <c r="RYY67" s="26"/>
      <c r="RYZ67" s="76"/>
      <c r="RZA67" s="26"/>
      <c r="RZB67" s="76"/>
      <c r="RZC67" s="26"/>
      <c r="RZD67" s="76"/>
      <c r="RZE67" s="31"/>
      <c r="RZF67" s="76"/>
      <c r="RZG67" s="31"/>
      <c r="RZH67" s="76"/>
      <c r="RZI67" s="31"/>
      <c r="RZJ67" s="76"/>
      <c r="RZK67" s="31"/>
      <c r="RZL67" s="76"/>
      <c r="RZM67" s="31"/>
      <c r="RZN67" s="76"/>
      <c r="RZO67" s="31"/>
      <c r="RZP67" s="76"/>
      <c r="RZQ67" s="31"/>
      <c r="RZR67" s="76"/>
      <c r="RZS67" s="31"/>
      <c r="RZT67" s="76"/>
      <c r="RZU67" s="31"/>
      <c r="RZV67" s="76"/>
      <c r="RZW67" s="31"/>
      <c r="RZX67" s="76"/>
      <c r="RZY67" s="31"/>
      <c r="RZZ67" s="77"/>
      <c r="SAA67" s="31"/>
      <c r="SAB67" s="76"/>
      <c r="SAC67" s="31"/>
      <c r="SAD67" s="76"/>
      <c r="SAE67" s="31"/>
      <c r="SAF67" s="76"/>
      <c r="SAG67" s="31"/>
      <c r="SAH67" s="76"/>
      <c r="SAI67" s="31"/>
      <c r="SAJ67" s="76"/>
      <c r="SAK67" s="31"/>
      <c r="SAL67" s="76"/>
      <c r="SAM67" s="31"/>
      <c r="SAN67" s="76"/>
      <c r="SAO67" s="24"/>
      <c r="SAP67" s="76"/>
      <c r="SAQ67" s="31"/>
      <c r="SAR67" s="76"/>
      <c r="SAS67" s="31"/>
      <c r="SAT67" s="76"/>
      <c r="SAU67" s="31"/>
      <c r="SAV67" s="76"/>
      <c r="SAW67" s="31"/>
      <c r="SAX67" s="76"/>
      <c r="SAY67" s="24"/>
      <c r="SAZ67" s="76"/>
      <c r="SBA67" s="31"/>
      <c r="SBB67" s="76"/>
      <c r="SBC67" s="31"/>
      <c r="SBD67" s="76"/>
      <c r="SBE67" s="31"/>
      <c r="SBF67" s="76"/>
      <c r="SBG67" s="24"/>
      <c r="SBH67" s="75"/>
      <c r="SBI67" s="75"/>
      <c r="SBJ67" s="75"/>
      <c r="SBK67" s="35"/>
      <c r="SBL67" s="76"/>
      <c r="SBM67" s="35"/>
      <c r="SBN67" s="76"/>
      <c r="SBO67" s="26"/>
      <c r="SBP67" s="76"/>
      <c r="SBQ67" s="26"/>
      <c r="SBR67" s="76"/>
      <c r="SBS67" s="26"/>
      <c r="SBT67" s="76"/>
      <c r="SBU67" s="26"/>
      <c r="SBV67" s="76"/>
      <c r="SBW67" s="26"/>
      <c r="SBX67" s="76"/>
      <c r="SBY67" s="26"/>
      <c r="SBZ67" s="76"/>
      <c r="SCA67" s="26"/>
      <c r="SCB67" s="76"/>
      <c r="SCC67" s="31"/>
      <c r="SCD67" s="76"/>
      <c r="SCE67" s="31"/>
      <c r="SCF67" s="76"/>
      <c r="SCG67" s="31"/>
      <c r="SCH67" s="76"/>
      <c r="SCI67" s="31"/>
      <c r="SCJ67" s="76"/>
      <c r="SCK67" s="31"/>
      <c r="SCL67" s="76"/>
      <c r="SCM67" s="31"/>
      <c r="SCN67" s="76"/>
      <c r="SCO67" s="31"/>
      <c r="SCP67" s="76"/>
      <c r="SCQ67" s="31"/>
      <c r="SCR67" s="76"/>
      <c r="SCS67" s="31"/>
      <c r="SCT67" s="76"/>
      <c r="SCU67" s="31"/>
      <c r="SCV67" s="76"/>
      <c r="SCW67" s="31"/>
      <c r="SCX67" s="77"/>
      <c r="SCY67" s="31"/>
      <c r="SCZ67" s="76"/>
      <c r="SDA67" s="31"/>
      <c r="SDB67" s="76"/>
      <c r="SDC67" s="31"/>
      <c r="SDD67" s="76"/>
      <c r="SDE67" s="31"/>
      <c r="SDF67" s="76"/>
      <c r="SDG67" s="31"/>
      <c r="SDH67" s="76"/>
      <c r="SDI67" s="31"/>
      <c r="SDJ67" s="76"/>
      <c r="SDK67" s="31"/>
      <c r="SDL67" s="76"/>
      <c r="SDM67" s="24"/>
      <c r="SDN67" s="76"/>
      <c r="SDO67" s="31"/>
      <c r="SDP67" s="76"/>
      <c r="SDQ67" s="31"/>
      <c r="SDR67" s="76"/>
      <c r="SDS67" s="31"/>
      <c r="SDT67" s="76"/>
      <c r="SDU67" s="31"/>
      <c r="SDV67" s="76"/>
      <c r="SDW67" s="24"/>
      <c r="SDX67" s="76"/>
      <c r="SDY67" s="31"/>
      <c r="SDZ67" s="76"/>
      <c r="SEA67" s="31"/>
      <c r="SEB67" s="76"/>
      <c r="SEC67" s="31"/>
      <c r="SED67" s="76"/>
      <c r="SEE67" s="24"/>
      <c r="SEF67" s="75"/>
      <c r="SEG67" s="75"/>
      <c r="SEH67" s="75"/>
      <c r="SEI67" s="35"/>
      <c r="SEJ67" s="76"/>
      <c r="SEK67" s="35"/>
      <c r="SEL67" s="76"/>
      <c r="SEM67" s="26"/>
      <c r="SEN67" s="76"/>
      <c r="SEO67" s="26"/>
      <c r="SEP67" s="76"/>
      <c r="SEQ67" s="26"/>
      <c r="SER67" s="76"/>
      <c r="SES67" s="26"/>
      <c r="SET67" s="76"/>
      <c r="SEU67" s="26"/>
      <c r="SEV67" s="76"/>
      <c r="SEW67" s="26"/>
      <c r="SEX67" s="76"/>
      <c r="SEY67" s="26"/>
      <c r="SEZ67" s="76"/>
      <c r="SFA67" s="31"/>
      <c r="SFB67" s="76"/>
      <c r="SFC67" s="31"/>
      <c r="SFD67" s="76"/>
      <c r="SFE67" s="31"/>
      <c r="SFF67" s="76"/>
      <c r="SFG67" s="31"/>
      <c r="SFH67" s="76"/>
      <c r="SFI67" s="31"/>
      <c r="SFJ67" s="76"/>
      <c r="SFK67" s="31"/>
      <c r="SFL67" s="76"/>
      <c r="SFM67" s="31"/>
      <c r="SFN67" s="76"/>
      <c r="SFO67" s="31"/>
      <c r="SFP67" s="76"/>
      <c r="SFQ67" s="31"/>
      <c r="SFR67" s="76"/>
      <c r="SFS67" s="31"/>
      <c r="SFT67" s="76"/>
      <c r="SFU67" s="31"/>
      <c r="SFV67" s="77"/>
      <c r="SFW67" s="31"/>
      <c r="SFX67" s="76"/>
      <c r="SFY67" s="31"/>
      <c r="SFZ67" s="76"/>
      <c r="SGA67" s="31"/>
      <c r="SGB67" s="76"/>
      <c r="SGC67" s="31"/>
      <c r="SGD67" s="76"/>
      <c r="SGE67" s="31"/>
      <c r="SGF67" s="76"/>
      <c r="SGG67" s="31"/>
      <c r="SGH67" s="76"/>
      <c r="SGI67" s="31"/>
      <c r="SGJ67" s="76"/>
      <c r="SGK67" s="24"/>
      <c r="SGL67" s="76"/>
      <c r="SGM67" s="31"/>
      <c r="SGN67" s="76"/>
      <c r="SGO67" s="31"/>
      <c r="SGP67" s="76"/>
      <c r="SGQ67" s="31"/>
      <c r="SGR67" s="76"/>
      <c r="SGS67" s="31"/>
      <c r="SGT67" s="76"/>
      <c r="SGU67" s="24"/>
      <c r="SGV67" s="76"/>
      <c r="SGW67" s="31"/>
      <c r="SGX67" s="76"/>
      <c r="SGY67" s="31"/>
      <c r="SGZ67" s="76"/>
      <c r="SHA67" s="31"/>
      <c r="SHB67" s="76"/>
      <c r="SHC67" s="24"/>
      <c r="SHD67" s="75"/>
      <c r="SHE67" s="75"/>
      <c r="SHF67" s="75"/>
      <c r="SHG67" s="35"/>
      <c r="SHH67" s="76"/>
      <c r="SHI67" s="35"/>
      <c r="SHJ67" s="76"/>
      <c r="SHK67" s="26"/>
      <c r="SHL67" s="76"/>
      <c r="SHM67" s="26"/>
      <c r="SHN67" s="76"/>
      <c r="SHO67" s="26"/>
      <c r="SHP67" s="76"/>
      <c r="SHQ67" s="26"/>
      <c r="SHR67" s="76"/>
      <c r="SHS67" s="26"/>
      <c r="SHT67" s="76"/>
      <c r="SHU67" s="26"/>
      <c r="SHV67" s="76"/>
      <c r="SHW67" s="26"/>
      <c r="SHX67" s="76"/>
      <c r="SHY67" s="31"/>
      <c r="SHZ67" s="76"/>
      <c r="SIA67" s="31"/>
      <c r="SIB67" s="76"/>
      <c r="SIC67" s="31"/>
      <c r="SID67" s="76"/>
      <c r="SIE67" s="31"/>
      <c r="SIF67" s="76"/>
      <c r="SIG67" s="31"/>
      <c r="SIH67" s="76"/>
      <c r="SII67" s="31"/>
      <c r="SIJ67" s="76"/>
      <c r="SIK67" s="31"/>
      <c r="SIL67" s="76"/>
      <c r="SIM67" s="31"/>
      <c r="SIN67" s="76"/>
      <c r="SIO67" s="31"/>
      <c r="SIP67" s="76"/>
      <c r="SIQ67" s="31"/>
      <c r="SIR67" s="76"/>
      <c r="SIS67" s="31"/>
      <c r="SIT67" s="77"/>
      <c r="SIU67" s="31"/>
      <c r="SIV67" s="76"/>
      <c r="SIW67" s="31"/>
      <c r="SIX67" s="76"/>
      <c r="SIY67" s="31"/>
      <c r="SIZ67" s="76"/>
      <c r="SJA67" s="31"/>
      <c r="SJB67" s="76"/>
      <c r="SJC67" s="31"/>
      <c r="SJD67" s="76"/>
      <c r="SJE67" s="31"/>
      <c r="SJF67" s="76"/>
      <c r="SJG67" s="31"/>
      <c r="SJH67" s="76"/>
      <c r="SJI67" s="24"/>
      <c r="SJJ67" s="76"/>
      <c r="SJK67" s="31"/>
      <c r="SJL67" s="76"/>
      <c r="SJM67" s="31"/>
      <c r="SJN67" s="76"/>
      <c r="SJO67" s="31"/>
      <c r="SJP67" s="76"/>
      <c r="SJQ67" s="31"/>
      <c r="SJR67" s="76"/>
      <c r="SJS67" s="24"/>
      <c r="SJT67" s="76"/>
      <c r="SJU67" s="31"/>
      <c r="SJV67" s="76"/>
      <c r="SJW67" s="31"/>
      <c r="SJX67" s="76"/>
      <c r="SJY67" s="31"/>
      <c r="SJZ67" s="76"/>
      <c r="SKA67" s="24"/>
      <c r="SKB67" s="75"/>
      <c r="SKC67" s="75"/>
      <c r="SKD67" s="75"/>
      <c r="SKE67" s="35"/>
      <c r="SKF67" s="76"/>
      <c r="SKG67" s="35"/>
      <c r="SKH67" s="76"/>
      <c r="SKI67" s="26"/>
      <c r="SKJ67" s="76"/>
      <c r="SKK67" s="26"/>
      <c r="SKL67" s="76"/>
      <c r="SKM67" s="26"/>
      <c r="SKN67" s="76"/>
      <c r="SKO67" s="26"/>
      <c r="SKP67" s="76"/>
      <c r="SKQ67" s="26"/>
      <c r="SKR67" s="76"/>
      <c r="SKS67" s="26"/>
      <c r="SKT67" s="76"/>
      <c r="SKU67" s="26"/>
      <c r="SKV67" s="76"/>
      <c r="SKW67" s="31"/>
      <c r="SKX67" s="76"/>
      <c r="SKY67" s="31"/>
      <c r="SKZ67" s="76"/>
      <c r="SLA67" s="31"/>
      <c r="SLB67" s="76"/>
      <c r="SLC67" s="31"/>
      <c r="SLD67" s="76"/>
      <c r="SLE67" s="31"/>
      <c r="SLF67" s="76"/>
      <c r="SLG67" s="31"/>
      <c r="SLH67" s="76"/>
      <c r="SLI67" s="31"/>
      <c r="SLJ67" s="76"/>
      <c r="SLK67" s="31"/>
      <c r="SLL67" s="76"/>
      <c r="SLM67" s="31"/>
      <c r="SLN67" s="76"/>
      <c r="SLO67" s="31"/>
      <c r="SLP67" s="76"/>
      <c r="SLQ67" s="31"/>
      <c r="SLR67" s="77"/>
      <c r="SLS67" s="31"/>
      <c r="SLT67" s="76"/>
      <c r="SLU67" s="31"/>
      <c r="SLV67" s="76"/>
      <c r="SLW67" s="31"/>
      <c r="SLX67" s="76"/>
      <c r="SLY67" s="31"/>
      <c r="SLZ67" s="76"/>
      <c r="SMA67" s="31"/>
      <c r="SMB67" s="76"/>
      <c r="SMC67" s="31"/>
      <c r="SMD67" s="76"/>
      <c r="SME67" s="31"/>
      <c r="SMF67" s="76"/>
      <c r="SMG67" s="24"/>
      <c r="SMH67" s="76"/>
      <c r="SMI67" s="31"/>
      <c r="SMJ67" s="76"/>
      <c r="SMK67" s="31"/>
      <c r="SML67" s="76"/>
      <c r="SMM67" s="31"/>
      <c r="SMN67" s="76"/>
      <c r="SMO67" s="31"/>
      <c r="SMP67" s="76"/>
      <c r="SMQ67" s="24"/>
      <c r="SMR67" s="76"/>
      <c r="SMS67" s="31"/>
      <c r="SMT67" s="76"/>
      <c r="SMU67" s="31"/>
      <c r="SMV67" s="76"/>
      <c r="SMW67" s="31"/>
      <c r="SMX67" s="76"/>
      <c r="SMY67" s="24"/>
      <c r="SMZ67" s="75"/>
      <c r="SNA67" s="75"/>
      <c r="SNB67" s="75"/>
      <c r="SNC67" s="35"/>
      <c r="SND67" s="76"/>
      <c r="SNE67" s="35"/>
      <c r="SNF67" s="76"/>
      <c r="SNG67" s="26"/>
      <c r="SNH67" s="76"/>
      <c r="SNI67" s="26"/>
      <c r="SNJ67" s="76"/>
      <c r="SNK67" s="26"/>
      <c r="SNL67" s="76"/>
      <c r="SNM67" s="26"/>
      <c r="SNN67" s="76"/>
      <c r="SNO67" s="26"/>
      <c r="SNP67" s="76"/>
      <c r="SNQ67" s="26"/>
      <c r="SNR67" s="76"/>
      <c r="SNS67" s="26"/>
      <c r="SNT67" s="76"/>
      <c r="SNU67" s="31"/>
      <c r="SNV67" s="76"/>
      <c r="SNW67" s="31"/>
      <c r="SNX67" s="76"/>
      <c r="SNY67" s="31"/>
      <c r="SNZ67" s="76"/>
      <c r="SOA67" s="31"/>
      <c r="SOB67" s="76"/>
      <c r="SOC67" s="31"/>
      <c r="SOD67" s="76"/>
      <c r="SOE67" s="31"/>
      <c r="SOF67" s="76"/>
      <c r="SOG67" s="31"/>
      <c r="SOH67" s="76"/>
      <c r="SOI67" s="31"/>
      <c r="SOJ67" s="76"/>
      <c r="SOK67" s="31"/>
      <c r="SOL67" s="76"/>
      <c r="SOM67" s="31"/>
      <c r="SON67" s="76"/>
      <c r="SOO67" s="31"/>
      <c r="SOP67" s="77"/>
      <c r="SOQ67" s="31"/>
      <c r="SOR67" s="76"/>
      <c r="SOS67" s="31"/>
      <c r="SOT67" s="76"/>
      <c r="SOU67" s="31"/>
      <c r="SOV67" s="76"/>
      <c r="SOW67" s="31"/>
      <c r="SOX67" s="76"/>
      <c r="SOY67" s="31"/>
      <c r="SOZ67" s="76"/>
      <c r="SPA67" s="31"/>
      <c r="SPB67" s="76"/>
      <c r="SPC67" s="31"/>
      <c r="SPD67" s="76"/>
      <c r="SPE67" s="24"/>
      <c r="SPF67" s="76"/>
      <c r="SPG67" s="31"/>
      <c r="SPH67" s="76"/>
      <c r="SPI67" s="31"/>
      <c r="SPJ67" s="76"/>
      <c r="SPK67" s="31"/>
      <c r="SPL67" s="76"/>
      <c r="SPM67" s="31"/>
      <c r="SPN67" s="76"/>
      <c r="SPO67" s="24"/>
      <c r="SPP67" s="76"/>
      <c r="SPQ67" s="31"/>
      <c r="SPR67" s="76"/>
      <c r="SPS67" s="31"/>
      <c r="SPT67" s="76"/>
      <c r="SPU67" s="31"/>
      <c r="SPV67" s="76"/>
      <c r="SPW67" s="24"/>
      <c r="SPX67" s="75"/>
      <c r="SPY67" s="75"/>
      <c r="SPZ67" s="75"/>
      <c r="SQA67" s="35"/>
      <c r="SQB67" s="76"/>
      <c r="SQC67" s="35"/>
      <c r="SQD67" s="76"/>
      <c r="SQE67" s="26"/>
      <c r="SQF67" s="76"/>
      <c r="SQG67" s="26"/>
      <c r="SQH67" s="76"/>
      <c r="SQI67" s="26"/>
      <c r="SQJ67" s="76"/>
      <c r="SQK67" s="26"/>
      <c r="SQL67" s="76"/>
      <c r="SQM67" s="26"/>
      <c r="SQN67" s="76"/>
      <c r="SQO67" s="26"/>
      <c r="SQP67" s="76"/>
      <c r="SQQ67" s="26"/>
      <c r="SQR67" s="76"/>
      <c r="SQS67" s="31"/>
      <c r="SQT67" s="76"/>
      <c r="SQU67" s="31"/>
      <c r="SQV67" s="76"/>
      <c r="SQW67" s="31"/>
      <c r="SQX67" s="76"/>
      <c r="SQY67" s="31"/>
      <c r="SQZ67" s="76"/>
      <c r="SRA67" s="31"/>
      <c r="SRB67" s="76"/>
      <c r="SRC67" s="31"/>
      <c r="SRD67" s="76"/>
      <c r="SRE67" s="31"/>
      <c r="SRF67" s="76"/>
      <c r="SRG67" s="31"/>
      <c r="SRH67" s="76"/>
      <c r="SRI67" s="31"/>
      <c r="SRJ67" s="76"/>
      <c r="SRK67" s="31"/>
      <c r="SRL67" s="76"/>
      <c r="SRM67" s="31"/>
      <c r="SRN67" s="77"/>
      <c r="SRO67" s="31"/>
      <c r="SRP67" s="76"/>
      <c r="SRQ67" s="31"/>
      <c r="SRR67" s="76"/>
      <c r="SRS67" s="31"/>
      <c r="SRT67" s="76"/>
      <c r="SRU67" s="31"/>
      <c r="SRV67" s="76"/>
      <c r="SRW67" s="31"/>
      <c r="SRX67" s="76"/>
      <c r="SRY67" s="31"/>
      <c r="SRZ67" s="76"/>
      <c r="SSA67" s="31"/>
      <c r="SSB67" s="76"/>
      <c r="SSC67" s="24"/>
      <c r="SSD67" s="76"/>
      <c r="SSE67" s="31"/>
      <c r="SSF67" s="76"/>
      <c r="SSG67" s="31"/>
      <c r="SSH67" s="76"/>
      <c r="SSI67" s="31"/>
      <c r="SSJ67" s="76"/>
      <c r="SSK67" s="31"/>
      <c r="SSL67" s="76"/>
      <c r="SSM67" s="24"/>
      <c r="SSN67" s="76"/>
      <c r="SSO67" s="31"/>
      <c r="SSP67" s="76"/>
      <c r="SSQ67" s="31"/>
      <c r="SSR67" s="76"/>
      <c r="SSS67" s="31"/>
      <c r="SST67" s="76"/>
      <c r="SSU67" s="24"/>
      <c r="SSV67" s="75"/>
      <c r="SSW67" s="75"/>
      <c r="SSX67" s="75"/>
      <c r="SSY67" s="35"/>
      <c r="SSZ67" s="76"/>
      <c r="STA67" s="35"/>
      <c r="STB67" s="76"/>
      <c r="STC67" s="26"/>
      <c r="STD67" s="76"/>
      <c r="STE67" s="26"/>
      <c r="STF67" s="76"/>
      <c r="STG67" s="26"/>
      <c r="STH67" s="76"/>
      <c r="STI67" s="26"/>
      <c r="STJ67" s="76"/>
      <c r="STK67" s="26"/>
      <c r="STL67" s="76"/>
      <c r="STM67" s="26"/>
      <c r="STN67" s="76"/>
      <c r="STO67" s="26"/>
      <c r="STP67" s="76"/>
      <c r="STQ67" s="31"/>
      <c r="STR67" s="76"/>
      <c r="STS67" s="31"/>
      <c r="STT67" s="76"/>
      <c r="STU67" s="31"/>
      <c r="STV67" s="76"/>
      <c r="STW67" s="31"/>
      <c r="STX67" s="76"/>
      <c r="STY67" s="31"/>
      <c r="STZ67" s="76"/>
      <c r="SUA67" s="31"/>
      <c r="SUB67" s="76"/>
      <c r="SUC67" s="31"/>
      <c r="SUD67" s="76"/>
      <c r="SUE67" s="31"/>
      <c r="SUF67" s="76"/>
      <c r="SUG67" s="31"/>
      <c r="SUH67" s="76"/>
      <c r="SUI67" s="31"/>
      <c r="SUJ67" s="76"/>
      <c r="SUK67" s="31"/>
      <c r="SUL67" s="77"/>
      <c r="SUM67" s="31"/>
      <c r="SUN67" s="76"/>
      <c r="SUO67" s="31"/>
      <c r="SUP67" s="76"/>
      <c r="SUQ67" s="31"/>
      <c r="SUR67" s="76"/>
      <c r="SUS67" s="31"/>
      <c r="SUT67" s="76"/>
      <c r="SUU67" s="31"/>
      <c r="SUV67" s="76"/>
      <c r="SUW67" s="31"/>
      <c r="SUX67" s="76"/>
      <c r="SUY67" s="31"/>
      <c r="SUZ67" s="76"/>
      <c r="SVA67" s="24"/>
      <c r="SVB67" s="76"/>
      <c r="SVC67" s="31"/>
      <c r="SVD67" s="76"/>
      <c r="SVE67" s="31"/>
      <c r="SVF67" s="76"/>
      <c r="SVG67" s="31"/>
      <c r="SVH67" s="76"/>
      <c r="SVI67" s="31"/>
      <c r="SVJ67" s="76"/>
      <c r="SVK67" s="24"/>
      <c r="SVL67" s="76"/>
      <c r="SVM67" s="31"/>
      <c r="SVN67" s="76"/>
      <c r="SVO67" s="31"/>
      <c r="SVP67" s="76"/>
      <c r="SVQ67" s="31"/>
      <c r="SVR67" s="76"/>
      <c r="SVS67" s="24"/>
      <c r="SVT67" s="75"/>
      <c r="SVU67" s="75"/>
      <c r="SVV67" s="75"/>
      <c r="SVW67" s="35"/>
      <c r="SVX67" s="76"/>
      <c r="SVY67" s="35"/>
      <c r="SVZ67" s="76"/>
      <c r="SWA67" s="26"/>
      <c r="SWB67" s="76"/>
      <c r="SWC67" s="26"/>
      <c r="SWD67" s="76"/>
      <c r="SWE67" s="26"/>
      <c r="SWF67" s="76"/>
      <c r="SWG67" s="26"/>
      <c r="SWH67" s="76"/>
      <c r="SWI67" s="26"/>
      <c r="SWJ67" s="76"/>
      <c r="SWK67" s="26"/>
      <c r="SWL67" s="76"/>
      <c r="SWM67" s="26"/>
      <c r="SWN67" s="76"/>
      <c r="SWO67" s="31"/>
      <c r="SWP67" s="76"/>
      <c r="SWQ67" s="31"/>
      <c r="SWR67" s="76"/>
      <c r="SWS67" s="31"/>
      <c r="SWT67" s="76"/>
      <c r="SWU67" s="31"/>
      <c r="SWV67" s="76"/>
      <c r="SWW67" s="31"/>
      <c r="SWX67" s="76"/>
      <c r="SWY67" s="31"/>
      <c r="SWZ67" s="76"/>
      <c r="SXA67" s="31"/>
      <c r="SXB67" s="76"/>
      <c r="SXC67" s="31"/>
      <c r="SXD67" s="76"/>
      <c r="SXE67" s="31"/>
      <c r="SXF67" s="76"/>
      <c r="SXG67" s="31"/>
      <c r="SXH67" s="76"/>
      <c r="SXI67" s="31"/>
      <c r="SXJ67" s="77"/>
      <c r="SXK67" s="31"/>
      <c r="SXL67" s="76"/>
      <c r="SXM67" s="31"/>
      <c r="SXN67" s="76"/>
      <c r="SXO67" s="31"/>
      <c r="SXP67" s="76"/>
      <c r="SXQ67" s="31"/>
      <c r="SXR67" s="76"/>
      <c r="SXS67" s="31"/>
      <c r="SXT67" s="76"/>
      <c r="SXU67" s="31"/>
      <c r="SXV67" s="76"/>
      <c r="SXW67" s="31"/>
      <c r="SXX67" s="76"/>
      <c r="SXY67" s="24"/>
      <c r="SXZ67" s="76"/>
      <c r="SYA67" s="31"/>
      <c r="SYB67" s="76"/>
      <c r="SYC67" s="31"/>
      <c r="SYD67" s="76"/>
      <c r="SYE67" s="31"/>
      <c r="SYF67" s="76"/>
      <c r="SYG67" s="31"/>
      <c r="SYH67" s="76"/>
      <c r="SYI67" s="24"/>
      <c r="SYJ67" s="76"/>
      <c r="SYK67" s="31"/>
      <c r="SYL67" s="76"/>
      <c r="SYM67" s="31"/>
      <c r="SYN67" s="76"/>
      <c r="SYO67" s="31"/>
      <c r="SYP67" s="76"/>
      <c r="SYQ67" s="24"/>
      <c r="SYR67" s="75"/>
      <c r="SYS67" s="75"/>
      <c r="SYT67" s="75"/>
      <c r="SYU67" s="35"/>
      <c r="SYV67" s="76"/>
      <c r="SYW67" s="35"/>
      <c r="SYX67" s="76"/>
      <c r="SYY67" s="26"/>
      <c r="SYZ67" s="76"/>
      <c r="SZA67" s="26"/>
      <c r="SZB67" s="76"/>
      <c r="SZC67" s="26"/>
      <c r="SZD67" s="76"/>
      <c r="SZE67" s="26"/>
      <c r="SZF67" s="76"/>
      <c r="SZG67" s="26"/>
      <c r="SZH67" s="76"/>
      <c r="SZI67" s="26"/>
      <c r="SZJ67" s="76"/>
      <c r="SZK67" s="26"/>
      <c r="SZL67" s="76"/>
      <c r="SZM67" s="31"/>
      <c r="SZN67" s="76"/>
      <c r="SZO67" s="31"/>
      <c r="SZP67" s="76"/>
      <c r="SZQ67" s="31"/>
      <c r="SZR67" s="76"/>
      <c r="SZS67" s="31"/>
      <c r="SZT67" s="76"/>
      <c r="SZU67" s="31"/>
      <c r="SZV67" s="76"/>
      <c r="SZW67" s="31"/>
      <c r="SZX67" s="76"/>
      <c r="SZY67" s="31"/>
      <c r="SZZ67" s="76"/>
      <c r="TAA67" s="31"/>
      <c r="TAB67" s="76"/>
      <c r="TAC67" s="31"/>
      <c r="TAD67" s="76"/>
      <c r="TAE67" s="31"/>
      <c r="TAF67" s="76"/>
      <c r="TAG67" s="31"/>
      <c r="TAH67" s="77"/>
      <c r="TAI67" s="31"/>
      <c r="TAJ67" s="76"/>
      <c r="TAK67" s="31"/>
      <c r="TAL67" s="76"/>
      <c r="TAM67" s="31"/>
      <c r="TAN67" s="76"/>
      <c r="TAO67" s="31"/>
      <c r="TAP67" s="76"/>
      <c r="TAQ67" s="31"/>
      <c r="TAR67" s="76"/>
      <c r="TAS67" s="31"/>
      <c r="TAT67" s="76"/>
      <c r="TAU67" s="31"/>
      <c r="TAV67" s="76"/>
      <c r="TAW67" s="24"/>
      <c r="TAX67" s="76"/>
      <c r="TAY67" s="31"/>
      <c r="TAZ67" s="76"/>
      <c r="TBA67" s="31"/>
      <c r="TBB67" s="76"/>
      <c r="TBC67" s="31"/>
      <c r="TBD67" s="76"/>
      <c r="TBE67" s="31"/>
      <c r="TBF67" s="76"/>
      <c r="TBG67" s="24"/>
      <c r="TBH67" s="76"/>
      <c r="TBI67" s="31"/>
      <c r="TBJ67" s="76"/>
      <c r="TBK67" s="31"/>
      <c r="TBL67" s="76"/>
      <c r="TBM67" s="31"/>
      <c r="TBN67" s="76"/>
      <c r="TBO67" s="24"/>
      <c r="TBP67" s="75"/>
      <c r="TBQ67" s="75"/>
      <c r="TBR67" s="75"/>
      <c r="TBS67" s="35"/>
      <c r="TBT67" s="76"/>
      <c r="TBU67" s="35"/>
      <c r="TBV67" s="76"/>
      <c r="TBW67" s="26"/>
      <c r="TBX67" s="76"/>
      <c r="TBY67" s="26"/>
      <c r="TBZ67" s="76"/>
      <c r="TCA67" s="26"/>
      <c r="TCB67" s="76"/>
      <c r="TCC67" s="26"/>
      <c r="TCD67" s="76"/>
      <c r="TCE67" s="26"/>
      <c r="TCF67" s="76"/>
      <c r="TCG67" s="26"/>
      <c r="TCH67" s="76"/>
      <c r="TCI67" s="26"/>
      <c r="TCJ67" s="76"/>
      <c r="TCK67" s="31"/>
      <c r="TCL67" s="76"/>
      <c r="TCM67" s="31"/>
      <c r="TCN67" s="76"/>
      <c r="TCO67" s="31"/>
      <c r="TCP67" s="76"/>
      <c r="TCQ67" s="31"/>
      <c r="TCR67" s="76"/>
      <c r="TCS67" s="31"/>
      <c r="TCT67" s="76"/>
      <c r="TCU67" s="31"/>
      <c r="TCV67" s="76"/>
      <c r="TCW67" s="31"/>
      <c r="TCX67" s="76"/>
      <c r="TCY67" s="31"/>
      <c r="TCZ67" s="76"/>
      <c r="TDA67" s="31"/>
      <c r="TDB67" s="76"/>
      <c r="TDC67" s="31"/>
      <c r="TDD67" s="76"/>
      <c r="TDE67" s="31"/>
      <c r="TDF67" s="77"/>
      <c r="TDG67" s="31"/>
      <c r="TDH67" s="76"/>
      <c r="TDI67" s="31"/>
      <c r="TDJ67" s="76"/>
      <c r="TDK67" s="31"/>
      <c r="TDL67" s="76"/>
      <c r="TDM67" s="31"/>
      <c r="TDN67" s="76"/>
      <c r="TDO67" s="31"/>
      <c r="TDP67" s="76"/>
      <c r="TDQ67" s="31"/>
      <c r="TDR67" s="76"/>
      <c r="TDS67" s="31"/>
      <c r="TDT67" s="76"/>
      <c r="TDU67" s="24"/>
      <c r="TDV67" s="76"/>
      <c r="TDW67" s="31"/>
      <c r="TDX67" s="76"/>
      <c r="TDY67" s="31"/>
      <c r="TDZ67" s="76"/>
      <c r="TEA67" s="31"/>
      <c r="TEB67" s="76"/>
      <c r="TEC67" s="31"/>
      <c r="TED67" s="76"/>
      <c r="TEE67" s="24"/>
      <c r="TEF67" s="76"/>
      <c r="TEG67" s="31"/>
      <c r="TEH67" s="76"/>
      <c r="TEI67" s="31"/>
      <c r="TEJ67" s="76"/>
      <c r="TEK67" s="31"/>
      <c r="TEL67" s="76"/>
      <c r="TEM67" s="24"/>
      <c r="TEN67" s="75"/>
      <c r="TEO67" s="75"/>
      <c r="TEP67" s="75"/>
      <c r="TEQ67" s="35"/>
      <c r="TER67" s="76"/>
      <c r="TES67" s="35"/>
      <c r="TET67" s="76"/>
      <c r="TEU67" s="26"/>
      <c r="TEV67" s="76"/>
      <c r="TEW67" s="26"/>
      <c r="TEX67" s="76"/>
      <c r="TEY67" s="26"/>
      <c r="TEZ67" s="76"/>
      <c r="TFA67" s="26"/>
      <c r="TFB67" s="76"/>
      <c r="TFC67" s="26"/>
      <c r="TFD67" s="76"/>
      <c r="TFE67" s="26"/>
      <c r="TFF67" s="76"/>
      <c r="TFG67" s="26"/>
      <c r="TFH67" s="76"/>
      <c r="TFI67" s="31"/>
      <c r="TFJ67" s="76"/>
      <c r="TFK67" s="31"/>
      <c r="TFL67" s="76"/>
      <c r="TFM67" s="31"/>
      <c r="TFN67" s="76"/>
      <c r="TFO67" s="31"/>
      <c r="TFP67" s="76"/>
      <c r="TFQ67" s="31"/>
      <c r="TFR67" s="76"/>
      <c r="TFS67" s="31"/>
      <c r="TFT67" s="76"/>
      <c r="TFU67" s="31"/>
      <c r="TFV67" s="76"/>
      <c r="TFW67" s="31"/>
      <c r="TFX67" s="76"/>
      <c r="TFY67" s="31"/>
      <c r="TFZ67" s="76"/>
      <c r="TGA67" s="31"/>
      <c r="TGB67" s="76"/>
      <c r="TGC67" s="31"/>
      <c r="TGD67" s="77"/>
      <c r="TGE67" s="31"/>
      <c r="TGF67" s="76"/>
      <c r="TGG67" s="31"/>
      <c r="TGH67" s="76"/>
      <c r="TGI67" s="31"/>
      <c r="TGJ67" s="76"/>
      <c r="TGK67" s="31"/>
      <c r="TGL67" s="76"/>
      <c r="TGM67" s="31"/>
      <c r="TGN67" s="76"/>
      <c r="TGO67" s="31"/>
      <c r="TGP67" s="76"/>
      <c r="TGQ67" s="31"/>
      <c r="TGR67" s="76"/>
      <c r="TGS67" s="24"/>
      <c r="TGT67" s="76"/>
      <c r="TGU67" s="31"/>
      <c r="TGV67" s="76"/>
      <c r="TGW67" s="31"/>
      <c r="TGX67" s="76"/>
      <c r="TGY67" s="31"/>
      <c r="TGZ67" s="76"/>
      <c r="THA67" s="31"/>
      <c r="THB67" s="76"/>
      <c r="THC67" s="24"/>
      <c r="THD67" s="76"/>
      <c r="THE67" s="31"/>
      <c r="THF67" s="76"/>
      <c r="THG67" s="31"/>
      <c r="THH67" s="76"/>
      <c r="THI67" s="31"/>
      <c r="THJ67" s="76"/>
      <c r="THK67" s="24"/>
      <c r="THL67" s="75"/>
      <c r="THM67" s="75"/>
      <c r="THN67" s="75"/>
      <c r="THO67" s="35"/>
      <c r="THP67" s="76"/>
      <c r="THQ67" s="35"/>
      <c r="THR67" s="76"/>
      <c r="THS67" s="26"/>
      <c r="THT67" s="76"/>
      <c r="THU67" s="26"/>
      <c r="THV67" s="76"/>
      <c r="THW67" s="26"/>
      <c r="THX67" s="76"/>
      <c r="THY67" s="26"/>
      <c r="THZ67" s="76"/>
      <c r="TIA67" s="26"/>
      <c r="TIB67" s="76"/>
      <c r="TIC67" s="26"/>
      <c r="TID67" s="76"/>
      <c r="TIE67" s="26"/>
      <c r="TIF67" s="76"/>
      <c r="TIG67" s="31"/>
      <c r="TIH67" s="76"/>
      <c r="TII67" s="31"/>
      <c r="TIJ67" s="76"/>
      <c r="TIK67" s="31"/>
      <c r="TIL67" s="76"/>
      <c r="TIM67" s="31"/>
      <c r="TIN67" s="76"/>
      <c r="TIO67" s="31"/>
      <c r="TIP67" s="76"/>
      <c r="TIQ67" s="31"/>
      <c r="TIR67" s="76"/>
      <c r="TIS67" s="31"/>
      <c r="TIT67" s="76"/>
      <c r="TIU67" s="31"/>
      <c r="TIV67" s="76"/>
      <c r="TIW67" s="31"/>
      <c r="TIX67" s="76"/>
      <c r="TIY67" s="31"/>
      <c r="TIZ67" s="76"/>
      <c r="TJA67" s="31"/>
      <c r="TJB67" s="77"/>
      <c r="TJC67" s="31"/>
      <c r="TJD67" s="76"/>
      <c r="TJE67" s="31"/>
      <c r="TJF67" s="76"/>
      <c r="TJG67" s="31"/>
      <c r="TJH67" s="76"/>
      <c r="TJI67" s="31"/>
      <c r="TJJ67" s="76"/>
      <c r="TJK67" s="31"/>
      <c r="TJL67" s="76"/>
      <c r="TJM67" s="31"/>
      <c r="TJN67" s="76"/>
      <c r="TJO67" s="31"/>
      <c r="TJP67" s="76"/>
      <c r="TJQ67" s="24"/>
      <c r="TJR67" s="76"/>
      <c r="TJS67" s="31"/>
      <c r="TJT67" s="76"/>
      <c r="TJU67" s="31"/>
      <c r="TJV67" s="76"/>
      <c r="TJW67" s="31"/>
      <c r="TJX67" s="76"/>
      <c r="TJY67" s="31"/>
      <c r="TJZ67" s="76"/>
      <c r="TKA67" s="24"/>
      <c r="TKB67" s="76"/>
      <c r="TKC67" s="31"/>
      <c r="TKD67" s="76"/>
      <c r="TKE67" s="31"/>
      <c r="TKF67" s="76"/>
      <c r="TKG67" s="31"/>
      <c r="TKH67" s="76"/>
      <c r="TKI67" s="24"/>
      <c r="TKJ67" s="75"/>
      <c r="TKK67" s="75"/>
      <c r="TKL67" s="75"/>
      <c r="TKM67" s="35"/>
      <c r="TKN67" s="76"/>
      <c r="TKO67" s="35"/>
      <c r="TKP67" s="76"/>
      <c r="TKQ67" s="26"/>
      <c r="TKR67" s="76"/>
      <c r="TKS67" s="26"/>
      <c r="TKT67" s="76"/>
      <c r="TKU67" s="26"/>
      <c r="TKV67" s="76"/>
      <c r="TKW67" s="26"/>
      <c r="TKX67" s="76"/>
      <c r="TKY67" s="26"/>
      <c r="TKZ67" s="76"/>
      <c r="TLA67" s="26"/>
      <c r="TLB67" s="76"/>
      <c r="TLC67" s="26"/>
      <c r="TLD67" s="76"/>
      <c r="TLE67" s="31"/>
      <c r="TLF67" s="76"/>
      <c r="TLG67" s="31"/>
      <c r="TLH67" s="76"/>
      <c r="TLI67" s="31"/>
      <c r="TLJ67" s="76"/>
      <c r="TLK67" s="31"/>
      <c r="TLL67" s="76"/>
      <c r="TLM67" s="31"/>
      <c r="TLN67" s="76"/>
      <c r="TLO67" s="31"/>
      <c r="TLP67" s="76"/>
      <c r="TLQ67" s="31"/>
      <c r="TLR67" s="76"/>
      <c r="TLS67" s="31"/>
      <c r="TLT67" s="76"/>
      <c r="TLU67" s="31"/>
      <c r="TLV67" s="76"/>
      <c r="TLW67" s="31"/>
      <c r="TLX67" s="76"/>
      <c r="TLY67" s="31"/>
      <c r="TLZ67" s="77"/>
      <c r="TMA67" s="31"/>
      <c r="TMB67" s="76"/>
      <c r="TMC67" s="31"/>
      <c r="TMD67" s="76"/>
      <c r="TME67" s="31"/>
      <c r="TMF67" s="76"/>
      <c r="TMG67" s="31"/>
      <c r="TMH67" s="76"/>
      <c r="TMI67" s="31"/>
      <c r="TMJ67" s="76"/>
      <c r="TMK67" s="31"/>
      <c r="TML67" s="76"/>
      <c r="TMM67" s="31"/>
      <c r="TMN67" s="76"/>
      <c r="TMO67" s="24"/>
      <c r="TMP67" s="76"/>
      <c r="TMQ67" s="31"/>
      <c r="TMR67" s="76"/>
      <c r="TMS67" s="31"/>
      <c r="TMT67" s="76"/>
      <c r="TMU67" s="31"/>
      <c r="TMV67" s="76"/>
      <c r="TMW67" s="31"/>
      <c r="TMX67" s="76"/>
      <c r="TMY67" s="24"/>
      <c r="TMZ67" s="76"/>
      <c r="TNA67" s="31"/>
      <c r="TNB67" s="76"/>
      <c r="TNC67" s="31"/>
      <c r="TND67" s="76"/>
      <c r="TNE67" s="31"/>
      <c r="TNF67" s="76"/>
      <c r="TNG67" s="24"/>
      <c r="TNH67" s="75"/>
      <c r="TNI67" s="75"/>
      <c r="TNJ67" s="75"/>
      <c r="TNK67" s="35"/>
      <c r="TNL67" s="76"/>
      <c r="TNM67" s="35"/>
      <c r="TNN67" s="76"/>
      <c r="TNO67" s="26"/>
      <c r="TNP67" s="76"/>
      <c r="TNQ67" s="26"/>
      <c r="TNR67" s="76"/>
      <c r="TNS67" s="26"/>
      <c r="TNT67" s="76"/>
      <c r="TNU67" s="26"/>
      <c r="TNV67" s="76"/>
      <c r="TNW67" s="26"/>
      <c r="TNX67" s="76"/>
      <c r="TNY67" s="26"/>
      <c r="TNZ67" s="76"/>
      <c r="TOA67" s="26"/>
      <c r="TOB67" s="76"/>
      <c r="TOC67" s="31"/>
      <c r="TOD67" s="76"/>
      <c r="TOE67" s="31"/>
      <c r="TOF67" s="76"/>
      <c r="TOG67" s="31"/>
      <c r="TOH67" s="76"/>
      <c r="TOI67" s="31"/>
      <c r="TOJ67" s="76"/>
      <c r="TOK67" s="31"/>
      <c r="TOL67" s="76"/>
      <c r="TOM67" s="31"/>
      <c r="TON67" s="76"/>
      <c r="TOO67" s="31"/>
      <c r="TOP67" s="76"/>
      <c r="TOQ67" s="31"/>
      <c r="TOR67" s="76"/>
      <c r="TOS67" s="31"/>
      <c r="TOT67" s="76"/>
      <c r="TOU67" s="31"/>
      <c r="TOV67" s="76"/>
      <c r="TOW67" s="31"/>
      <c r="TOX67" s="77"/>
      <c r="TOY67" s="31"/>
      <c r="TOZ67" s="76"/>
      <c r="TPA67" s="31"/>
      <c r="TPB67" s="76"/>
      <c r="TPC67" s="31"/>
      <c r="TPD67" s="76"/>
      <c r="TPE67" s="31"/>
      <c r="TPF67" s="76"/>
      <c r="TPG67" s="31"/>
      <c r="TPH67" s="76"/>
      <c r="TPI67" s="31"/>
      <c r="TPJ67" s="76"/>
      <c r="TPK67" s="31"/>
      <c r="TPL67" s="76"/>
      <c r="TPM67" s="24"/>
      <c r="TPN67" s="76"/>
      <c r="TPO67" s="31"/>
      <c r="TPP67" s="76"/>
      <c r="TPQ67" s="31"/>
      <c r="TPR67" s="76"/>
      <c r="TPS67" s="31"/>
      <c r="TPT67" s="76"/>
      <c r="TPU67" s="31"/>
      <c r="TPV67" s="76"/>
      <c r="TPW67" s="24"/>
      <c r="TPX67" s="76"/>
      <c r="TPY67" s="31"/>
      <c r="TPZ67" s="76"/>
      <c r="TQA67" s="31"/>
      <c r="TQB67" s="76"/>
      <c r="TQC67" s="31"/>
      <c r="TQD67" s="76"/>
      <c r="TQE67" s="24"/>
      <c r="TQF67" s="75"/>
      <c r="TQG67" s="75"/>
      <c r="TQH67" s="75"/>
      <c r="TQI67" s="35"/>
      <c r="TQJ67" s="76"/>
      <c r="TQK67" s="35"/>
      <c r="TQL67" s="76"/>
      <c r="TQM67" s="26"/>
      <c r="TQN67" s="76"/>
      <c r="TQO67" s="26"/>
      <c r="TQP67" s="76"/>
      <c r="TQQ67" s="26"/>
      <c r="TQR67" s="76"/>
      <c r="TQS67" s="26"/>
      <c r="TQT67" s="76"/>
      <c r="TQU67" s="26"/>
      <c r="TQV67" s="76"/>
      <c r="TQW67" s="26"/>
      <c r="TQX67" s="76"/>
      <c r="TQY67" s="26"/>
      <c r="TQZ67" s="76"/>
      <c r="TRA67" s="31"/>
      <c r="TRB67" s="76"/>
      <c r="TRC67" s="31"/>
      <c r="TRD67" s="76"/>
      <c r="TRE67" s="31"/>
      <c r="TRF67" s="76"/>
      <c r="TRG67" s="31"/>
      <c r="TRH67" s="76"/>
      <c r="TRI67" s="31"/>
      <c r="TRJ67" s="76"/>
      <c r="TRK67" s="31"/>
      <c r="TRL67" s="76"/>
      <c r="TRM67" s="31"/>
      <c r="TRN67" s="76"/>
      <c r="TRO67" s="31"/>
      <c r="TRP67" s="76"/>
      <c r="TRQ67" s="31"/>
      <c r="TRR67" s="76"/>
      <c r="TRS67" s="31"/>
      <c r="TRT67" s="76"/>
      <c r="TRU67" s="31"/>
      <c r="TRV67" s="77"/>
      <c r="TRW67" s="31"/>
      <c r="TRX67" s="76"/>
      <c r="TRY67" s="31"/>
      <c r="TRZ67" s="76"/>
      <c r="TSA67" s="31"/>
      <c r="TSB67" s="76"/>
      <c r="TSC67" s="31"/>
      <c r="TSD67" s="76"/>
      <c r="TSE67" s="31"/>
      <c r="TSF67" s="76"/>
      <c r="TSG67" s="31"/>
      <c r="TSH67" s="76"/>
      <c r="TSI67" s="31"/>
      <c r="TSJ67" s="76"/>
      <c r="TSK67" s="24"/>
      <c r="TSL67" s="76"/>
      <c r="TSM67" s="31"/>
      <c r="TSN67" s="76"/>
      <c r="TSO67" s="31"/>
      <c r="TSP67" s="76"/>
      <c r="TSQ67" s="31"/>
      <c r="TSR67" s="76"/>
      <c r="TSS67" s="31"/>
      <c r="TST67" s="76"/>
      <c r="TSU67" s="24"/>
      <c r="TSV67" s="76"/>
      <c r="TSW67" s="31"/>
      <c r="TSX67" s="76"/>
      <c r="TSY67" s="31"/>
      <c r="TSZ67" s="76"/>
      <c r="TTA67" s="31"/>
      <c r="TTB67" s="76"/>
      <c r="TTC67" s="24"/>
      <c r="TTD67" s="75"/>
      <c r="TTE67" s="75"/>
      <c r="TTF67" s="75"/>
      <c r="TTG67" s="35"/>
      <c r="TTH67" s="76"/>
      <c r="TTI67" s="35"/>
      <c r="TTJ67" s="76"/>
      <c r="TTK67" s="26"/>
      <c r="TTL67" s="76"/>
      <c r="TTM67" s="26"/>
      <c r="TTN67" s="76"/>
      <c r="TTO67" s="26"/>
      <c r="TTP67" s="76"/>
      <c r="TTQ67" s="26"/>
      <c r="TTR67" s="76"/>
      <c r="TTS67" s="26"/>
      <c r="TTT67" s="76"/>
      <c r="TTU67" s="26"/>
      <c r="TTV67" s="76"/>
      <c r="TTW67" s="26"/>
      <c r="TTX67" s="76"/>
      <c r="TTY67" s="31"/>
      <c r="TTZ67" s="76"/>
      <c r="TUA67" s="31"/>
      <c r="TUB67" s="76"/>
      <c r="TUC67" s="31"/>
      <c r="TUD67" s="76"/>
      <c r="TUE67" s="31"/>
      <c r="TUF67" s="76"/>
      <c r="TUG67" s="31"/>
      <c r="TUH67" s="76"/>
      <c r="TUI67" s="31"/>
      <c r="TUJ67" s="76"/>
      <c r="TUK67" s="31"/>
      <c r="TUL67" s="76"/>
      <c r="TUM67" s="31"/>
      <c r="TUN67" s="76"/>
      <c r="TUO67" s="31"/>
      <c r="TUP67" s="76"/>
      <c r="TUQ67" s="31"/>
      <c r="TUR67" s="76"/>
      <c r="TUS67" s="31"/>
      <c r="TUT67" s="77"/>
      <c r="TUU67" s="31"/>
      <c r="TUV67" s="76"/>
      <c r="TUW67" s="31"/>
      <c r="TUX67" s="76"/>
      <c r="TUY67" s="31"/>
      <c r="TUZ67" s="76"/>
      <c r="TVA67" s="31"/>
      <c r="TVB67" s="76"/>
      <c r="TVC67" s="31"/>
      <c r="TVD67" s="76"/>
      <c r="TVE67" s="31"/>
      <c r="TVF67" s="76"/>
      <c r="TVG67" s="31"/>
      <c r="TVH67" s="76"/>
      <c r="TVI67" s="24"/>
      <c r="TVJ67" s="76"/>
      <c r="TVK67" s="31"/>
      <c r="TVL67" s="76"/>
      <c r="TVM67" s="31"/>
      <c r="TVN67" s="76"/>
      <c r="TVO67" s="31"/>
      <c r="TVP67" s="76"/>
      <c r="TVQ67" s="31"/>
      <c r="TVR67" s="76"/>
      <c r="TVS67" s="24"/>
      <c r="TVT67" s="76"/>
      <c r="TVU67" s="31"/>
      <c r="TVV67" s="76"/>
      <c r="TVW67" s="31"/>
      <c r="TVX67" s="76"/>
      <c r="TVY67" s="31"/>
      <c r="TVZ67" s="76"/>
      <c r="TWA67" s="24"/>
      <c r="TWB67" s="75"/>
      <c r="TWC67" s="75"/>
      <c r="TWD67" s="75"/>
      <c r="TWE67" s="35"/>
      <c r="TWF67" s="76"/>
      <c r="TWG67" s="35"/>
      <c r="TWH67" s="76"/>
      <c r="TWI67" s="26"/>
      <c r="TWJ67" s="76"/>
      <c r="TWK67" s="26"/>
      <c r="TWL67" s="76"/>
      <c r="TWM67" s="26"/>
      <c r="TWN67" s="76"/>
      <c r="TWO67" s="26"/>
      <c r="TWP67" s="76"/>
      <c r="TWQ67" s="26"/>
      <c r="TWR67" s="76"/>
      <c r="TWS67" s="26"/>
      <c r="TWT67" s="76"/>
      <c r="TWU67" s="26"/>
      <c r="TWV67" s="76"/>
      <c r="TWW67" s="31"/>
      <c r="TWX67" s="76"/>
      <c r="TWY67" s="31"/>
      <c r="TWZ67" s="76"/>
      <c r="TXA67" s="31"/>
      <c r="TXB67" s="76"/>
      <c r="TXC67" s="31"/>
      <c r="TXD67" s="76"/>
      <c r="TXE67" s="31"/>
      <c r="TXF67" s="76"/>
      <c r="TXG67" s="31"/>
      <c r="TXH67" s="76"/>
      <c r="TXI67" s="31"/>
      <c r="TXJ67" s="76"/>
      <c r="TXK67" s="31"/>
      <c r="TXL67" s="76"/>
      <c r="TXM67" s="31"/>
      <c r="TXN67" s="76"/>
      <c r="TXO67" s="31"/>
      <c r="TXP67" s="76"/>
      <c r="TXQ67" s="31"/>
      <c r="TXR67" s="77"/>
      <c r="TXS67" s="31"/>
      <c r="TXT67" s="76"/>
      <c r="TXU67" s="31"/>
      <c r="TXV67" s="76"/>
      <c r="TXW67" s="31"/>
      <c r="TXX67" s="76"/>
      <c r="TXY67" s="31"/>
      <c r="TXZ67" s="76"/>
      <c r="TYA67" s="31"/>
      <c r="TYB67" s="76"/>
      <c r="TYC67" s="31"/>
      <c r="TYD67" s="76"/>
      <c r="TYE67" s="31"/>
      <c r="TYF67" s="76"/>
      <c r="TYG67" s="24"/>
      <c r="TYH67" s="76"/>
      <c r="TYI67" s="31"/>
      <c r="TYJ67" s="76"/>
      <c r="TYK67" s="31"/>
      <c r="TYL67" s="76"/>
      <c r="TYM67" s="31"/>
      <c r="TYN67" s="76"/>
      <c r="TYO67" s="31"/>
      <c r="TYP67" s="76"/>
      <c r="TYQ67" s="24"/>
      <c r="TYR67" s="76"/>
      <c r="TYS67" s="31"/>
      <c r="TYT67" s="76"/>
      <c r="TYU67" s="31"/>
      <c r="TYV67" s="76"/>
      <c r="TYW67" s="31"/>
      <c r="TYX67" s="76"/>
      <c r="TYY67" s="24"/>
      <c r="TYZ67" s="75"/>
      <c r="TZA67" s="75"/>
      <c r="TZB67" s="75"/>
      <c r="TZC67" s="35"/>
      <c r="TZD67" s="76"/>
      <c r="TZE67" s="35"/>
      <c r="TZF67" s="76"/>
      <c r="TZG67" s="26"/>
      <c r="TZH67" s="76"/>
      <c r="TZI67" s="26"/>
      <c r="TZJ67" s="76"/>
      <c r="TZK67" s="26"/>
      <c r="TZL67" s="76"/>
      <c r="TZM67" s="26"/>
      <c r="TZN67" s="76"/>
      <c r="TZO67" s="26"/>
      <c r="TZP67" s="76"/>
      <c r="TZQ67" s="26"/>
      <c r="TZR67" s="76"/>
      <c r="TZS67" s="26"/>
      <c r="TZT67" s="76"/>
      <c r="TZU67" s="31"/>
      <c r="TZV67" s="76"/>
      <c r="TZW67" s="31"/>
      <c r="TZX67" s="76"/>
      <c r="TZY67" s="31"/>
      <c r="TZZ67" s="76"/>
      <c r="UAA67" s="31"/>
      <c r="UAB67" s="76"/>
      <c r="UAC67" s="31"/>
      <c r="UAD67" s="76"/>
      <c r="UAE67" s="31"/>
      <c r="UAF67" s="76"/>
      <c r="UAG67" s="31"/>
      <c r="UAH67" s="76"/>
      <c r="UAI67" s="31"/>
      <c r="UAJ67" s="76"/>
      <c r="UAK67" s="31"/>
      <c r="UAL67" s="76"/>
      <c r="UAM67" s="31"/>
      <c r="UAN67" s="76"/>
      <c r="UAO67" s="31"/>
      <c r="UAP67" s="77"/>
      <c r="UAQ67" s="31"/>
      <c r="UAR67" s="76"/>
      <c r="UAS67" s="31"/>
      <c r="UAT67" s="76"/>
      <c r="UAU67" s="31"/>
      <c r="UAV67" s="76"/>
      <c r="UAW67" s="31"/>
      <c r="UAX67" s="76"/>
      <c r="UAY67" s="31"/>
      <c r="UAZ67" s="76"/>
      <c r="UBA67" s="31"/>
      <c r="UBB67" s="76"/>
      <c r="UBC67" s="31"/>
      <c r="UBD67" s="76"/>
      <c r="UBE67" s="24"/>
      <c r="UBF67" s="76"/>
      <c r="UBG67" s="31"/>
      <c r="UBH67" s="76"/>
      <c r="UBI67" s="31"/>
      <c r="UBJ67" s="76"/>
      <c r="UBK67" s="31"/>
      <c r="UBL67" s="76"/>
      <c r="UBM67" s="31"/>
      <c r="UBN67" s="76"/>
      <c r="UBO67" s="24"/>
      <c r="UBP67" s="76"/>
      <c r="UBQ67" s="31"/>
      <c r="UBR67" s="76"/>
      <c r="UBS67" s="31"/>
      <c r="UBT67" s="76"/>
      <c r="UBU67" s="31"/>
      <c r="UBV67" s="76"/>
      <c r="UBW67" s="24"/>
      <c r="UBX67" s="75"/>
      <c r="UBY67" s="75"/>
      <c r="UBZ67" s="75"/>
      <c r="UCA67" s="35"/>
      <c r="UCB67" s="76"/>
      <c r="UCC67" s="35"/>
      <c r="UCD67" s="76"/>
      <c r="UCE67" s="26"/>
      <c r="UCF67" s="76"/>
      <c r="UCG67" s="26"/>
      <c r="UCH67" s="76"/>
      <c r="UCI67" s="26"/>
      <c r="UCJ67" s="76"/>
      <c r="UCK67" s="26"/>
      <c r="UCL67" s="76"/>
      <c r="UCM67" s="26"/>
      <c r="UCN67" s="76"/>
      <c r="UCO67" s="26"/>
      <c r="UCP67" s="76"/>
      <c r="UCQ67" s="26"/>
      <c r="UCR67" s="76"/>
      <c r="UCS67" s="31"/>
      <c r="UCT67" s="76"/>
      <c r="UCU67" s="31"/>
      <c r="UCV67" s="76"/>
      <c r="UCW67" s="31"/>
      <c r="UCX67" s="76"/>
      <c r="UCY67" s="31"/>
      <c r="UCZ67" s="76"/>
      <c r="UDA67" s="31"/>
      <c r="UDB67" s="76"/>
      <c r="UDC67" s="31"/>
      <c r="UDD67" s="76"/>
      <c r="UDE67" s="31"/>
      <c r="UDF67" s="76"/>
      <c r="UDG67" s="31"/>
      <c r="UDH67" s="76"/>
      <c r="UDI67" s="31"/>
      <c r="UDJ67" s="76"/>
      <c r="UDK67" s="31"/>
      <c r="UDL67" s="76"/>
      <c r="UDM67" s="31"/>
      <c r="UDN67" s="77"/>
      <c r="UDO67" s="31"/>
      <c r="UDP67" s="76"/>
      <c r="UDQ67" s="31"/>
      <c r="UDR67" s="76"/>
      <c r="UDS67" s="31"/>
      <c r="UDT67" s="76"/>
      <c r="UDU67" s="31"/>
      <c r="UDV67" s="76"/>
      <c r="UDW67" s="31"/>
      <c r="UDX67" s="76"/>
      <c r="UDY67" s="31"/>
      <c r="UDZ67" s="76"/>
      <c r="UEA67" s="31"/>
      <c r="UEB67" s="76"/>
      <c r="UEC67" s="24"/>
      <c r="UED67" s="76"/>
      <c r="UEE67" s="31"/>
      <c r="UEF67" s="76"/>
      <c r="UEG67" s="31"/>
      <c r="UEH67" s="76"/>
      <c r="UEI67" s="31"/>
      <c r="UEJ67" s="76"/>
      <c r="UEK67" s="31"/>
      <c r="UEL67" s="76"/>
      <c r="UEM67" s="24"/>
      <c r="UEN67" s="76"/>
      <c r="UEO67" s="31"/>
      <c r="UEP67" s="76"/>
      <c r="UEQ67" s="31"/>
      <c r="UER67" s="76"/>
      <c r="UES67" s="31"/>
      <c r="UET67" s="76"/>
      <c r="UEU67" s="24"/>
      <c r="UEV67" s="75"/>
      <c r="UEW67" s="75"/>
      <c r="UEX67" s="75"/>
      <c r="UEY67" s="35"/>
      <c r="UEZ67" s="76"/>
      <c r="UFA67" s="35"/>
      <c r="UFB67" s="76"/>
      <c r="UFC67" s="26"/>
      <c r="UFD67" s="76"/>
      <c r="UFE67" s="26"/>
      <c r="UFF67" s="76"/>
      <c r="UFG67" s="26"/>
      <c r="UFH67" s="76"/>
      <c r="UFI67" s="26"/>
      <c r="UFJ67" s="76"/>
      <c r="UFK67" s="26"/>
      <c r="UFL67" s="76"/>
      <c r="UFM67" s="26"/>
      <c r="UFN67" s="76"/>
      <c r="UFO67" s="26"/>
      <c r="UFP67" s="76"/>
      <c r="UFQ67" s="31"/>
      <c r="UFR67" s="76"/>
      <c r="UFS67" s="31"/>
      <c r="UFT67" s="76"/>
      <c r="UFU67" s="31"/>
      <c r="UFV67" s="76"/>
      <c r="UFW67" s="31"/>
      <c r="UFX67" s="76"/>
      <c r="UFY67" s="31"/>
      <c r="UFZ67" s="76"/>
      <c r="UGA67" s="31"/>
      <c r="UGB67" s="76"/>
      <c r="UGC67" s="31"/>
      <c r="UGD67" s="76"/>
      <c r="UGE67" s="31"/>
      <c r="UGF67" s="76"/>
      <c r="UGG67" s="31"/>
      <c r="UGH67" s="76"/>
      <c r="UGI67" s="31"/>
      <c r="UGJ67" s="76"/>
      <c r="UGK67" s="31"/>
      <c r="UGL67" s="77"/>
      <c r="UGM67" s="31"/>
      <c r="UGN67" s="76"/>
      <c r="UGO67" s="31"/>
      <c r="UGP67" s="76"/>
      <c r="UGQ67" s="31"/>
      <c r="UGR67" s="76"/>
      <c r="UGS67" s="31"/>
      <c r="UGT67" s="76"/>
      <c r="UGU67" s="31"/>
      <c r="UGV67" s="76"/>
      <c r="UGW67" s="31"/>
      <c r="UGX67" s="76"/>
      <c r="UGY67" s="31"/>
      <c r="UGZ67" s="76"/>
      <c r="UHA67" s="24"/>
      <c r="UHB67" s="76"/>
      <c r="UHC67" s="31"/>
      <c r="UHD67" s="76"/>
      <c r="UHE67" s="31"/>
      <c r="UHF67" s="76"/>
      <c r="UHG67" s="31"/>
      <c r="UHH67" s="76"/>
      <c r="UHI67" s="31"/>
      <c r="UHJ67" s="76"/>
      <c r="UHK67" s="24"/>
      <c r="UHL67" s="76"/>
      <c r="UHM67" s="31"/>
      <c r="UHN67" s="76"/>
      <c r="UHO67" s="31"/>
      <c r="UHP67" s="76"/>
      <c r="UHQ67" s="31"/>
      <c r="UHR67" s="76"/>
      <c r="UHS67" s="24"/>
      <c r="UHT67" s="75"/>
      <c r="UHU67" s="75"/>
      <c r="UHV67" s="75"/>
      <c r="UHW67" s="35"/>
      <c r="UHX67" s="76"/>
      <c r="UHY67" s="35"/>
      <c r="UHZ67" s="76"/>
      <c r="UIA67" s="26"/>
      <c r="UIB67" s="76"/>
      <c r="UIC67" s="26"/>
      <c r="UID67" s="76"/>
      <c r="UIE67" s="26"/>
      <c r="UIF67" s="76"/>
      <c r="UIG67" s="26"/>
      <c r="UIH67" s="76"/>
      <c r="UII67" s="26"/>
      <c r="UIJ67" s="76"/>
      <c r="UIK67" s="26"/>
      <c r="UIL67" s="76"/>
      <c r="UIM67" s="26"/>
      <c r="UIN67" s="76"/>
      <c r="UIO67" s="31"/>
      <c r="UIP67" s="76"/>
      <c r="UIQ67" s="31"/>
      <c r="UIR67" s="76"/>
      <c r="UIS67" s="31"/>
      <c r="UIT67" s="76"/>
      <c r="UIU67" s="31"/>
      <c r="UIV67" s="76"/>
      <c r="UIW67" s="31"/>
      <c r="UIX67" s="76"/>
      <c r="UIY67" s="31"/>
      <c r="UIZ67" s="76"/>
      <c r="UJA67" s="31"/>
      <c r="UJB67" s="76"/>
      <c r="UJC67" s="31"/>
      <c r="UJD67" s="76"/>
      <c r="UJE67" s="31"/>
      <c r="UJF67" s="76"/>
      <c r="UJG67" s="31"/>
      <c r="UJH67" s="76"/>
      <c r="UJI67" s="31"/>
      <c r="UJJ67" s="77"/>
      <c r="UJK67" s="31"/>
      <c r="UJL67" s="76"/>
      <c r="UJM67" s="31"/>
      <c r="UJN67" s="76"/>
      <c r="UJO67" s="31"/>
      <c r="UJP67" s="76"/>
      <c r="UJQ67" s="31"/>
      <c r="UJR67" s="76"/>
      <c r="UJS67" s="31"/>
      <c r="UJT67" s="76"/>
      <c r="UJU67" s="31"/>
      <c r="UJV67" s="76"/>
      <c r="UJW67" s="31"/>
      <c r="UJX67" s="76"/>
      <c r="UJY67" s="24"/>
      <c r="UJZ67" s="76"/>
      <c r="UKA67" s="31"/>
      <c r="UKB67" s="76"/>
      <c r="UKC67" s="31"/>
      <c r="UKD67" s="76"/>
      <c r="UKE67" s="31"/>
      <c r="UKF67" s="76"/>
      <c r="UKG67" s="31"/>
      <c r="UKH67" s="76"/>
      <c r="UKI67" s="24"/>
      <c r="UKJ67" s="76"/>
      <c r="UKK67" s="31"/>
      <c r="UKL67" s="76"/>
      <c r="UKM67" s="31"/>
      <c r="UKN67" s="76"/>
      <c r="UKO67" s="31"/>
      <c r="UKP67" s="76"/>
      <c r="UKQ67" s="24"/>
      <c r="UKR67" s="75"/>
      <c r="UKS67" s="75"/>
      <c r="UKT67" s="75"/>
      <c r="UKU67" s="35"/>
      <c r="UKV67" s="76"/>
      <c r="UKW67" s="35"/>
      <c r="UKX67" s="76"/>
      <c r="UKY67" s="26"/>
      <c r="UKZ67" s="76"/>
      <c r="ULA67" s="26"/>
      <c r="ULB67" s="76"/>
      <c r="ULC67" s="26"/>
      <c r="ULD67" s="76"/>
      <c r="ULE67" s="26"/>
      <c r="ULF67" s="76"/>
      <c r="ULG67" s="26"/>
      <c r="ULH67" s="76"/>
      <c r="ULI67" s="26"/>
      <c r="ULJ67" s="76"/>
      <c r="ULK67" s="26"/>
      <c r="ULL67" s="76"/>
      <c r="ULM67" s="31"/>
      <c r="ULN67" s="76"/>
      <c r="ULO67" s="31"/>
      <c r="ULP67" s="76"/>
      <c r="ULQ67" s="31"/>
      <c r="ULR67" s="76"/>
      <c r="ULS67" s="31"/>
      <c r="ULT67" s="76"/>
      <c r="ULU67" s="31"/>
      <c r="ULV67" s="76"/>
      <c r="ULW67" s="31"/>
      <c r="ULX67" s="76"/>
      <c r="ULY67" s="31"/>
      <c r="ULZ67" s="76"/>
      <c r="UMA67" s="31"/>
      <c r="UMB67" s="76"/>
      <c r="UMC67" s="31"/>
      <c r="UMD67" s="76"/>
      <c r="UME67" s="31"/>
      <c r="UMF67" s="76"/>
      <c r="UMG67" s="31"/>
      <c r="UMH67" s="77"/>
      <c r="UMI67" s="31"/>
      <c r="UMJ67" s="76"/>
      <c r="UMK67" s="31"/>
      <c r="UML67" s="76"/>
      <c r="UMM67" s="31"/>
      <c r="UMN67" s="76"/>
      <c r="UMO67" s="31"/>
      <c r="UMP67" s="76"/>
      <c r="UMQ67" s="31"/>
      <c r="UMR67" s="76"/>
      <c r="UMS67" s="31"/>
      <c r="UMT67" s="76"/>
      <c r="UMU67" s="31"/>
      <c r="UMV67" s="76"/>
      <c r="UMW67" s="24"/>
      <c r="UMX67" s="76"/>
      <c r="UMY67" s="31"/>
      <c r="UMZ67" s="76"/>
      <c r="UNA67" s="31"/>
      <c r="UNB67" s="76"/>
      <c r="UNC67" s="31"/>
      <c r="UND67" s="76"/>
      <c r="UNE67" s="31"/>
      <c r="UNF67" s="76"/>
      <c r="UNG67" s="24"/>
      <c r="UNH67" s="76"/>
      <c r="UNI67" s="31"/>
      <c r="UNJ67" s="76"/>
      <c r="UNK67" s="31"/>
      <c r="UNL67" s="76"/>
      <c r="UNM67" s="31"/>
      <c r="UNN67" s="76"/>
      <c r="UNO67" s="24"/>
      <c r="UNP67" s="75"/>
      <c r="UNQ67" s="75"/>
      <c r="UNR67" s="75"/>
      <c r="UNS67" s="35"/>
      <c r="UNT67" s="76"/>
      <c r="UNU67" s="35"/>
      <c r="UNV67" s="76"/>
      <c r="UNW67" s="26"/>
      <c r="UNX67" s="76"/>
      <c r="UNY67" s="26"/>
      <c r="UNZ67" s="76"/>
      <c r="UOA67" s="26"/>
      <c r="UOB67" s="76"/>
      <c r="UOC67" s="26"/>
      <c r="UOD67" s="76"/>
      <c r="UOE67" s="26"/>
      <c r="UOF67" s="76"/>
      <c r="UOG67" s="26"/>
      <c r="UOH67" s="76"/>
      <c r="UOI67" s="26"/>
      <c r="UOJ67" s="76"/>
      <c r="UOK67" s="31"/>
      <c r="UOL67" s="76"/>
      <c r="UOM67" s="31"/>
      <c r="UON67" s="76"/>
      <c r="UOO67" s="31"/>
      <c r="UOP67" s="76"/>
      <c r="UOQ67" s="31"/>
      <c r="UOR67" s="76"/>
      <c r="UOS67" s="31"/>
      <c r="UOT67" s="76"/>
      <c r="UOU67" s="31"/>
      <c r="UOV67" s="76"/>
      <c r="UOW67" s="31"/>
      <c r="UOX67" s="76"/>
      <c r="UOY67" s="31"/>
      <c r="UOZ67" s="76"/>
      <c r="UPA67" s="31"/>
      <c r="UPB67" s="76"/>
      <c r="UPC67" s="31"/>
      <c r="UPD67" s="76"/>
      <c r="UPE67" s="31"/>
      <c r="UPF67" s="77"/>
      <c r="UPG67" s="31"/>
      <c r="UPH67" s="76"/>
      <c r="UPI67" s="31"/>
      <c r="UPJ67" s="76"/>
      <c r="UPK67" s="31"/>
      <c r="UPL67" s="76"/>
      <c r="UPM67" s="31"/>
      <c r="UPN67" s="76"/>
      <c r="UPO67" s="31"/>
      <c r="UPP67" s="76"/>
      <c r="UPQ67" s="31"/>
      <c r="UPR67" s="76"/>
      <c r="UPS67" s="31"/>
      <c r="UPT67" s="76"/>
      <c r="UPU67" s="24"/>
      <c r="UPV67" s="76"/>
      <c r="UPW67" s="31"/>
      <c r="UPX67" s="76"/>
      <c r="UPY67" s="31"/>
      <c r="UPZ67" s="76"/>
      <c r="UQA67" s="31"/>
      <c r="UQB67" s="76"/>
      <c r="UQC67" s="31"/>
      <c r="UQD67" s="76"/>
      <c r="UQE67" s="24"/>
      <c r="UQF67" s="76"/>
      <c r="UQG67" s="31"/>
      <c r="UQH67" s="76"/>
      <c r="UQI67" s="31"/>
      <c r="UQJ67" s="76"/>
      <c r="UQK67" s="31"/>
      <c r="UQL67" s="76"/>
      <c r="UQM67" s="24"/>
      <c r="UQN67" s="75"/>
      <c r="UQO67" s="75"/>
      <c r="UQP67" s="75"/>
      <c r="UQQ67" s="35"/>
      <c r="UQR67" s="76"/>
      <c r="UQS67" s="35"/>
      <c r="UQT67" s="76"/>
      <c r="UQU67" s="26"/>
      <c r="UQV67" s="76"/>
      <c r="UQW67" s="26"/>
      <c r="UQX67" s="76"/>
      <c r="UQY67" s="26"/>
      <c r="UQZ67" s="76"/>
      <c r="URA67" s="26"/>
      <c r="URB67" s="76"/>
      <c r="URC67" s="26"/>
      <c r="URD67" s="76"/>
      <c r="URE67" s="26"/>
      <c r="URF67" s="76"/>
      <c r="URG67" s="26"/>
      <c r="URH67" s="76"/>
      <c r="URI67" s="31"/>
      <c r="URJ67" s="76"/>
      <c r="URK67" s="31"/>
      <c r="URL67" s="76"/>
      <c r="URM67" s="31"/>
      <c r="URN67" s="76"/>
      <c r="URO67" s="31"/>
      <c r="URP67" s="76"/>
      <c r="URQ67" s="31"/>
      <c r="URR67" s="76"/>
      <c r="URS67" s="31"/>
      <c r="URT67" s="76"/>
      <c r="URU67" s="31"/>
      <c r="URV67" s="76"/>
      <c r="URW67" s="31"/>
      <c r="URX67" s="76"/>
      <c r="URY67" s="31"/>
      <c r="URZ67" s="76"/>
      <c r="USA67" s="31"/>
      <c r="USB67" s="76"/>
      <c r="USC67" s="31"/>
      <c r="USD67" s="77"/>
      <c r="USE67" s="31"/>
      <c r="USF67" s="76"/>
      <c r="USG67" s="31"/>
      <c r="USH67" s="76"/>
      <c r="USI67" s="31"/>
      <c r="USJ67" s="76"/>
      <c r="USK67" s="31"/>
      <c r="USL67" s="76"/>
      <c r="USM67" s="31"/>
      <c r="USN67" s="76"/>
      <c r="USO67" s="31"/>
      <c r="USP67" s="76"/>
      <c r="USQ67" s="31"/>
      <c r="USR67" s="76"/>
      <c r="USS67" s="24"/>
      <c r="UST67" s="76"/>
      <c r="USU67" s="31"/>
      <c r="USV67" s="76"/>
      <c r="USW67" s="31"/>
      <c r="USX67" s="76"/>
      <c r="USY67" s="31"/>
      <c r="USZ67" s="76"/>
      <c r="UTA67" s="31"/>
      <c r="UTB67" s="76"/>
      <c r="UTC67" s="24"/>
      <c r="UTD67" s="76"/>
      <c r="UTE67" s="31"/>
      <c r="UTF67" s="76"/>
      <c r="UTG67" s="31"/>
      <c r="UTH67" s="76"/>
      <c r="UTI67" s="31"/>
      <c r="UTJ67" s="76"/>
      <c r="UTK67" s="24"/>
      <c r="UTL67" s="75"/>
      <c r="UTM67" s="75"/>
      <c r="UTN67" s="75"/>
      <c r="UTO67" s="35"/>
      <c r="UTP67" s="76"/>
      <c r="UTQ67" s="35"/>
      <c r="UTR67" s="76"/>
      <c r="UTS67" s="26"/>
      <c r="UTT67" s="76"/>
      <c r="UTU67" s="26"/>
      <c r="UTV67" s="76"/>
      <c r="UTW67" s="26"/>
      <c r="UTX67" s="76"/>
      <c r="UTY67" s="26"/>
      <c r="UTZ67" s="76"/>
      <c r="UUA67" s="26"/>
      <c r="UUB67" s="76"/>
      <c r="UUC67" s="26"/>
      <c r="UUD67" s="76"/>
      <c r="UUE67" s="26"/>
      <c r="UUF67" s="76"/>
      <c r="UUG67" s="31"/>
      <c r="UUH67" s="76"/>
      <c r="UUI67" s="31"/>
      <c r="UUJ67" s="76"/>
      <c r="UUK67" s="31"/>
      <c r="UUL67" s="76"/>
      <c r="UUM67" s="31"/>
      <c r="UUN67" s="76"/>
      <c r="UUO67" s="31"/>
      <c r="UUP67" s="76"/>
      <c r="UUQ67" s="31"/>
      <c r="UUR67" s="76"/>
      <c r="UUS67" s="31"/>
      <c r="UUT67" s="76"/>
      <c r="UUU67" s="31"/>
      <c r="UUV67" s="76"/>
      <c r="UUW67" s="31"/>
      <c r="UUX67" s="76"/>
      <c r="UUY67" s="31"/>
      <c r="UUZ67" s="76"/>
      <c r="UVA67" s="31"/>
      <c r="UVB67" s="77"/>
      <c r="UVC67" s="31"/>
      <c r="UVD67" s="76"/>
      <c r="UVE67" s="31"/>
      <c r="UVF67" s="76"/>
      <c r="UVG67" s="31"/>
      <c r="UVH67" s="76"/>
      <c r="UVI67" s="31"/>
      <c r="UVJ67" s="76"/>
      <c r="UVK67" s="31"/>
      <c r="UVL67" s="76"/>
      <c r="UVM67" s="31"/>
      <c r="UVN67" s="76"/>
      <c r="UVO67" s="31"/>
      <c r="UVP67" s="76"/>
      <c r="UVQ67" s="24"/>
      <c r="UVR67" s="76"/>
      <c r="UVS67" s="31"/>
      <c r="UVT67" s="76"/>
      <c r="UVU67" s="31"/>
      <c r="UVV67" s="76"/>
      <c r="UVW67" s="31"/>
      <c r="UVX67" s="76"/>
      <c r="UVY67" s="31"/>
      <c r="UVZ67" s="76"/>
      <c r="UWA67" s="24"/>
      <c r="UWB67" s="76"/>
      <c r="UWC67" s="31"/>
      <c r="UWD67" s="76"/>
      <c r="UWE67" s="31"/>
      <c r="UWF67" s="76"/>
      <c r="UWG67" s="31"/>
      <c r="UWH67" s="76"/>
      <c r="UWI67" s="24"/>
      <c r="UWJ67" s="75"/>
      <c r="UWK67" s="75"/>
      <c r="UWL67" s="75"/>
      <c r="UWM67" s="35"/>
      <c r="UWN67" s="76"/>
      <c r="UWO67" s="35"/>
      <c r="UWP67" s="76"/>
      <c r="UWQ67" s="26"/>
      <c r="UWR67" s="76"/>
      <c r="UWS67" s="26"/>
      <c r="UWT67" s="76"/>
      <c r="UWU67" s="26"/>
      <c r="UWV67" s="76"/>
      <c r="UWW67" s="26"/>
      <c r="UWX67" s="76"/>
      <c r="UWY67" s="26"/>
      <c r="UWZ67" s="76"/>
      <c r="UXA67" s="26"/>
      <c r="UXB67" s="76"/>
      <c r="UXC67" s="26"/>
      <c r="UXD67" s="76"/>
      <c r="UXE67" s="31"/>
      <c r="UXF67" s="76"/>
      <c r="UXG67" s="31"/>
      <c r="UXH67" s="76"/>
      <c r="UXI67" s="31"/>
      <c r="UXJ67" s="76"/>
      <c r="UXK67" s="31"/>
      <c r="UXL67" s="76"/>
      <c r="UXM67" s="31"/>
      <c r="UXN67" s="76"/>
      <c r="UXO67" s="31"/>
      <c r="UXP67" s="76"/>
      <c r="UXQ67" s="31"/>
      <c r="UXR67" s="76"/>
      <c r="UXS67" s="31"/>
      <c r="UXT67" s="76"/>
      <c r="UXU67" s="31"/>
      <c r="UXV67" s="76"/>
      <c r="UXW67" s="31"/>
      <c r="UXX67" s="76"/>
      <c r="UXY67" s="31"/>
      <c r="UXZ67" s="77"/>
      <c r="UYA67" s="31"/>
      <c r="UYB67" s="76"/>
      <c r="UYC67" s="31"/>
      <c r="UYD67" s="76"/>
      <c r="UYE67" s="31"/>
      <c r="UYF67" s="76"/>
      <c r="UYG67" s="31"/>
      <c r="UYH67" s="76"/>
      <c r="UYI67" s="31"/>
      <c r="UYJ67" s="76"/>
      <c r="UYK67" s="31"/>
      <c r="UYL67" s="76"/>
      <c r="UYM67" s="31"/>
      <c r="UYN67" s="76"/>
      <c r="UYO67" s="24"/>
      <c r="UYP67" s="76"/>
      <c r="UYQ67" s="31"/>
      <c r="UYR67" s="76"/>
      <c r="UYS67" s="31"/>
      <c r="UYT67" s="76"/>
      <c r="UYU67" s="31"/>
      <c r="UYV67" s="76"/>
      <c r="UYW67" s="31"/>
      <c r="UYX67" s="76"/>
      <c r="UYY67" s="24"/>
      <c r="UYZ67" s="76"/>
      <c r="UZA67" s="31"/>
      <c r="UZB67" s="76"/>
      <c r="UZC67" s="31"/>
      <c r="UZD67" s="76"/>
      <c r="UZE67" s="31"/>
      <c r="UZF67" s="76"/>
      <c r="UZG67" s="24"/>
      <c r="UZH67" s="75"/>
      <c r="UZI67" s="75"/>
      <c r="UZJ67" s="75"/>
      <c r="UZK67" s="35"/>
      <c r="UZL67" s="76"/>
      <c r="UZM67" s="35"/>
      <c r="UZN67" s="76"/>
      <c r="UZO67" s="26"/>
      <c r="UZP67" s="76"/>
      <c r="UZQ67" s="26"/>
      <c r="UZR67" s="76"/>
      <c r="UZS67" s="26"/>
      <c r="UZT67" s="76"/>
      <c r="UZU67" s="26"/>
      <c r="UZV67" s="76"/>
      <c r="UZW67" s="26"/>
      <c r="UZX67" s="76"/>
      <c r="UZY67" s="26"/>
      <c r="UZZ67" s="76"/>
      <c r="VAA67" s="26"/>
      <c r="VAB67" s="76"/>
      <c r="VAC67" s="31"/>
      <c r="VAD67" s="76"/>
      <c r="VAE67" s="31"/>
      <c r="VAF67" s="76"/>
      <c r="VAG67" s="31"/>
      <c r="VAH67" s="76"/>
      <c r="VAI67" s="31"/>
      <c r="VAJ67" s="76"/>
      <c r="VAK67" s="31"/>
      <c r="VAL67" s="76"/>
      <c r="VAM67" s="31"/>
      <c r="VAN67" s="76"/>
      <c r="VAO67" s="31"/>
      <c r="VAP67" s="76"/>
      <c r="VAQ67" s="31"/>
      <c r="VAR67" s="76"/>
      <c r="VAS67" s="31"/>
      <c r="VAT67" s="76"/>
      <c r="VAU67" s="31"/>
      <c r="VAV67" s="76"/>
      <c r="VAW67" s="31"/>
      <c r="VAX67" s="77"/>
      <c r="VAY67" s="31"/>
      <c r="VAZ67" s="76"/>
      <c r="VBA67" s="31"/>
      <c r="VBB67" s="76"/>
      <c r="VBC67" s="31"/>
      <c r="VBD67" s="76"/>
      <c r="VBE67" s="31"/>
      <c r="VBF67" s="76"/>
      <c r="VBG67" s="31"/>
      <c r="VBH67" s="76"/>
      <c r="VBI67" s="31"/>
      <c r="VBJ67" s="76"/>
      <c r="VBK67" s="31"/>
      <c r="VBL67" s="76"/>
      <c r="VBM67" s="24"/>
      <c r="VBN67" s="76"/>
      <c r="VBO67" s="31"/>
      <c r="VBP67" s="76"/>
      <c r="VBQ67" s="31"/>
      <c r="VBR67" s="76"/>
      <c r="VBS67" s="31"/>
      <c r="VBT67" s="76"/>
      <c r="VBU67" s="31"/>
      <c r="VBV67" s="76"/>
      <c r="VBW67" s="24"/>
      <c r="VBX67" s="76"/>
      <c r="VBY67" s="31"/>
      <c r="VBZ67" s="76"/>
      <c r="VCA67" s="31"/>
      <c r="VCB67" s="76"/>
      <c r="VCC67" s="31"/>
      <c r="VCD67" s="76"/>
      <c r="VCE67" s="24"/>
      <c r="VCF67" s="75"/>
      <c r="VCG67" s="75"/>
      <c r="VCH67" s="75"/>
      <c r="VCI67" s="35"/>
      <c r="VCJ67" s="76"/>
      <c r="VCK67" s="35"/>
      <c r="VCL67" s="76"/>
      <c r="VCM67" s="26"/>
      <c r="VCN67" s="76"/>
      <c r="VCO67" s="26"/>
      <c r="VCP67" s="76"/>
      <c r="VCQ67" s="26"/>
      <c r="VCR67" s="76"/>
      <c r="VCS67" s="26"/>
      <c r="VCT67" s="76"/>
      <c r="VCU67" s="26"/>
      <c r="VCV67" s="76"/>
      <c r="VCW67" s="26"/>
      <c r="VCX67" s="76"/>
      <c r="VCY67" s="26"/>
      <c r="VCZ67" s="76"/>
      <c r="VDA67" s="31"/>
      <c r="VDB67" s="76"/>
      <c r="VDC67" s="31"/>
      <c r="VDD67" s="76"/>
      <c r="VDE67" s="31"/>
      <c r="VDF67" s="76"/>
      <c r="VDG67" s="31"/>
      <c r="VDH67" s="76"/>
      <c r="VDI67" s="31"/>
      <c r="VDJ67" s="76"/>
      <c r="VDK67" s="31"/>
      <c r="VDL67" s="76"/>
      <c r="VDM67" s="31"/>
      <c r="VDN67" s="76"/>
      <c r="VDO67" s="31"/>
      <c r="VDP67" s="76"/>
      <c r="VDQ67" s="31"/>
      <c r="VDR67" s="76"/>
      <c r="VDS67" s="31"/>
      <c r="VDT67" s="76"/>
      <c r="VDU67" s="31"/>
      <c r="VDV67" s="77"/>
      <c r="VDW67" s="31"/>
      <c r="VDX67" s="76"/>
      <c r="VDY67" s="31"/>
      <c r="VDZ67" s="76"/>
      <c r="VEA67" s="31"/>
      <c r="VEB67" s="76"/>
      <c r="VEC67" s="31"/>
      <c r="VED67" s="76"/>
      <c r="VEE67" s="31"/>
      <c r="VEF67" s="76"/>
      <c r="VEG67" s="31"/>
      <c r="VEH67" s="76"/>
      <c r="VEI67" s="31"/>
      <c r="VEJ67" s="76"/>
      <c r="VEK67" s="24"/>
      <c r="VEL67" s="76"/>
      <c r="VEM67" s="31"/>
      <c r="VEN67" s="76"/>
      <c r="VEO67" s="31"/>
      <c r="VEP67" s="76"/>
      <c r="VEQ67" s="31"/>
      <c r="VER67" s="76"/>
      <c r="VES67" s="31"/>
      <c r="VET67" s="76"/>
      <c r="VEU67" s="24"/>
      <c r="VEV67" s="76"/>
      <c r="VEW67" s="31"/>
      <c r="VEX67" s="76"/>
      <c r="VEY67" s="31"/>
      <c r="VEZ67" s="76"/>
      <c r="VFA67" s="31"/>
      <c r="VFB67" s="76"/>
      <c r="VFC67" s="24"/>
      <c r="VFD67" s="75"/>
      <c r="VFE67" s="75"/>
      <c r="VFF67" s="75"/>
      <c r="VFG67" s="35"/>
      <c r="VFH67" s="76"/>
      <c r="VFI67" s="35"/>
      <c r="VFJ67" s="76"/>
      <c r="VFK67" s="26"/>
      <c r="VFL67" s="76"/>
      <c r="VFM67" s="26"/>
      <c r="VFN67" s="76"/>
      <c r="VFO67" s="26"/>
      <c r="VFP67" s="76"/>
      <c r="VFQ67" s="26"/>
      <c r="VFR67" s="76"/>
      <c r="VFS67" s="26"/>
      <c r="VFT67" s="76"/>
      <c r="VFU67" s="26"/>
      <c r="VFV67" s="76"/>
      <c r="VFW67" s="26"/>
      <c r="VFX67" s="76"/>
      <c r="VFY67" s="31"/>
      <c r="VFZ67" s="76"/>
      <c r="VGA67" s="31"/>
      <c r="VGB67" s="76"/>
      <c r="VGC67" s="31"/>
      <c r="VGD67" s="76"/>
      <c r="VGE67" s="31"/>
      <c r="VGF67" s="76"/>
      <c r="VGG67" s="31"/>
      <c r="VGH67" s="76"/>
      <c r="VGI67" s="31"/>
      <c r="VGJ67" s="76"/>
      <c r="VGK67" s="31"/>
      <c r="VGL67" s="76"/>
      <c r="VGM67" s="31"/>
      <c r="VGN67" s="76"/>
      <c r="VGO67" s="31"/>
      <c r="VGP67" s="76"/>
      <c r="VGQ67" s="31"/>
      <c r="VGR67" s="76"/>
      <c r="VGS67" s="31"/>
      <c r="VGT67" s="77"/>
      <c r="VGU67" s="31"/>
      <c r="VGV67" s="76"/>
      <c r="VGW67" s="31"/>
      <c r="VGX67" s="76"/>
      <c r="VGY67" s="31"/>
      <c r="VGZ67" s="76"/>
      <c r="VHA67" s="31"/>
      <c r="VHB67" s="76"/>
      <c r="VHC67" s="31"/>
      <c r="VHD67" s="76"/>
      <c r="VHE67" s="31"/>
      <c r="VHF67" s="76"/>
      <c r="VHG67" s="31"/>
      <c r="VHH67" s="76"/>
      <c r="VHI67" s="24"/>
      <c r="VHJ67" s="76"/>
      <c r="VHK67" s="31"/>
      <c r="VHL67" s="76"/>
      <c r="VHM67" s="31"/>
      <c r="VHN67" s="76"/>
      <c r="VHO67" s="31"/>
      <c r="VHP67" s="76"/>
      <c r="VHQ67" s="31"/>
      <c r="VHR67" s="76"/>
      <c r="VHS67" s="24"/>
      <c r="VHT67" s="76"/>
      <c r="VHU67" s="31"/>
      <c r="VHV67" s="76"/>
      <c r="VHW67" s="31"/>
      <c r="VHX67" s="76"/>
      <c r="VHY67" s="31"/>
      <c r="VHZ67" s="76"/>
      <c r="VIA67" s="24"/>
      <c r="VIB67" s="75"/>
      <c r="VIC67" s="75"/>
      <c r="VID67" s="75"/>
      <c r="VIE67" s="35"/>
      <c r="VIF67" s="76"/>
      <c r="VIG67" s="35"/>
      <c r="VIH67" s="76"/>
      <c r="VII67" s="26"/>
      <c r="VIJ67" s="76"/>
      <c r="VIK67" s="26"/>
      <c r="VIL67" s="76"/>
      <c r="VIM67" s="26"/>
      <c r="VIN67" s="76"/>
      <c r="VIO67" s="26"/>
      <c r="VIP67" s="76"/>
      <c r="VIQ67" s="26"/>
      <c r="VIR67" s="76"/>
      <c r="VIS67" s="26"/>
      <c r="VIT67" s="76"/>
      <c r="VIU67" s="26"/>
      <c r="VIV67" s="76"/>
      <c r="VIW67" s="31"/>
      <c r="VIX67" s="76"/>
      <c r="VIY67" s="31"/>
      <c r="VIZ67" s="76"/>
      <c r="VJA67" s="31"/>
      <c r="VJB67" s="76"/>
      <c r="VJC67" s="31"/>
      <c r="VJD67" s="76"/>
      <c r="VJE67" s="31"/>
      <c r="VJF67" s="76"/>
      <c r="VJG67" s="31"/>
      <c r="VJH67" s="76"/>
      <c r="VJI67" s="31"/>
      <c r="VJJ67" s="76"/>
      <c r="VJK67" s="31"/>
      <c r="VJL67" s="76"/>
      <c r="VJM67" s="31"/>
      <c r="VJN67" s="76"/>
      <c r="VJO67" s="31"/>
      <c r="VJP67" s="76"/>
      <c r="VJQ67" s="31"/>
      <c r="VJR67" s="77"/>
    </row>
    <row r="68" spans="1:15150" s="60" customFormat="1" ht="14.1" customHeight="1" x14ac:dyDescent="0.2">
      <c r="A68" s="61"/>
      <c r="B68" s="58"/>
      <c r="C68" s="87"/>
      <c r="D68" s="58"/>
      <c r="E68" s="87"/>
      <c r="F68" s="58"/>
      <c r="G68" s="87"/>
      <c r="H68" s="58"/>
      <c r="I68" s="87"/>
      <c r="J68" s="58"/>
      <c r="K68" s="87"/>
      <c r="L68" s="58"/>
      <c r="M68" s="87"/>
      <c r="N68" s="58"/>
      <c r="O68" s="87"/>
      <c r="P68" s="58"/>
      <c r="Q68" s="87"/>
      <c r="R68" s="58"/>
      <c r="S68" s="87"/>
      <c r="T68" s="58"/>
      <c r="U68" s="87"/>
      <c r="V68" s="58"/>
      <c r="W68" s="87"/>
      <c r="X68" s="58"/>
      <c r="Y68" s="87"/>
      <c r="Z68" s="58"/>
      <c r="AA68" s="87"/>
      <c r="AB68" s="58"/>
      <c r="AC68" s="87"/>
      <c r="AD68" s="58"/>
      <c r="AE68" s="87"/>
      <c r="AG68" s="87"/>
      <c r="AI68" s="87"/>
      <c r="AK68" s="87"/>
      <c r="AM68" s="87"/>
      <c r="AO68" s="88"/>
      <c r="AP68" s="58"/>
      <c r="AQ68" s="87"/>
      <c r="AS68" s="87"/>
      <c r="AU68" s="87"/>
      <c r="AW68" s="88"/>
      <c r="AX68" s="58"/>
      <c r="AY68" s="87"/>
      <c r="BA68" s="87"/>
      <c r="BC68" s="87"/>
      <c r="BE68" s="88"/>
      <c r="BF68" s="58"/>
      <c r="BG68" s="87"/>
      <c r="BI68" s="87"/>
      <c r="BK68" s="87"/>
      <c r="BM68" s="88"/>
    </row>
    <row r="69" spans="1:15150" s="60" customFormat="1" ht="13.95" customHeight="1" x14ac:dyDescent="0.2">
      <c r="A69" s="124" t="s">
        <v>121</v>
      </c>
      <c r="B69" s="85"/>
      <c r="C69" s="70">
        <v>4039</v>
      </c>
      <c r="D69" s="85"/>
      <c r="E69" s="70">
        <v>4852</v>
      </c>
      <c r="F69" s="85"/>
      <c r="G69" s="70">
        <f t="shared" ref="G69:G70" si="12">E69-I69-K69-M69</f>
        <v>-9704</v>
      </c>
      <c r="H69" s="85"/>
      <c r="I69" s="70">
        <v>4852</v>
      </c>
      <c r="J69" s="85"/>
      <c r="K69" s="70">
        <v>4852</v>
      </c>
      <c r="L69" s="85"/>
      <c r="M69" s="70">
        <v>4852</v>
      </c>
      <c r="N69" s="85"/>
      <c r="O69" s="70">
        <v>5977</v>
      </c>
      <c r="P69" s="85"/>
      <c r="Q69" s="70">
        <f t="shared" ref="Q69:Q70" si="13">O69-S69-U69-W69</f>
        <v>-11954</v>
      </c>
      <c r="R69" s="85"/>
      <c r="S69" s="70">
        <v>5977</v>
      </c>
      <c r="T69" s="89"/>
      <c r="U69" s="70">
        <v>5977</v>
      </c>
      <c r="V69" s="89"/>
      <c r="W69" s="70">
        <v>5977</v>
      </c>
      <c r="X69" s="89"/>
      <c r="Y69" s="70">
        <v>4472</v>
      </c>
      <c r="Z69" s="89"/>
      <c r="AA69" s="70">
        <v>4472</v>
      </c>
      <c r="AB69" s="89"/>
      <c r="AC69" s="70">
        <v>4472</v>
      </c>
      <c r="AD69" s="89"/>
      <c r="AE69" s="70">
        <v>4472</v>
      </c>
      <c r="AG69" s="70">
        <v>3876</v>
      </c>
      <c r="AI69" s="70">
        <v>3876</v>
      </c>
      <c r="AK69" s="70">
        <v>3876</v>
      </c>
      <c r="AM69" s="70">
        <v>3876</v>
      </c>
      <c r="AO69" s="72">
        <v>2887</v>
      </c>
      <c r="AP69" s="89"/>
      <c r="AQ69" s="70">
        <v>2887</v>
      </c>
      <c r="AS69" s="70">
        <v>2887</v>
      </c>
      <c r="AU69" s="70">
        <v>2887</v>
      </c>
      <c r="AW69" s="72">
        <v>2369</v>
      </c>
      <c r="AX69" s="89"/>
      <c r="AY69" s="70">
        <v>2369</v>
      </c>
      <c r="BA69" s="70">
        <v>2369</v>
      </c>
      <c r="BC69" s="70">
        <v>2369</v>
      </c>
      <c r="BE69" s="72">
        <v>2421</v>
      </c>
      <c r="BF69" s="89"/>
      <c r="BG69" s="70">
        <v>2421</v>
      </c>
      <c r="BI69" s="70">
        <v>2421</v>
      </c>
      <c r="BK69" s="70">
        <v>2421</v>
      </c>
      <c r="BM69" s="72">
        <v>1218</v>
      </c>
    </row>
    <row r="70" spans="1:15150" s="60" customFormat="1" ht="13.95" customHeight="1" x14ac:dyDescent="0.2">
      <c r="A70" s="124" t="s">
        <v>122</v>
      </c>
      <c r="B70" s="85"/>
      <c r="C70" s="70">
        <v>5031</v>
      </c>
      <c r="D70" s="85"/>
      <c r="E70" s="70">
        <v>4039</v>
      </c>
      <c r="F70" s="85"/>
      <c r="G70" s="70">
        <f t="shared" si="12"/>
        <v>-10256</v>
      </c>
      <c r="H70" s="85"/>
      <c r="I70" s="70">
        <v>3613</v>
      </c>
      <c r="J70" s="85"/>
      <c r="K70" s="70">
        <v>5146</v>
      </c>
      <c r="L70" s="85"/>
      <c r="M70" s="70">
        <v>5536</v>
      </c>
      <c r="N70" s="85"/>
      <c r="O70" s="70">
        <v>4852</v>
      </c>
      <c r="P70" s="85"/>
      <c r="Q70" s="70">
        <f t="shared" si="13"/>
        <v>-14578</v>
      </c>
      <c r="R70" s="85"/>
      <c r="S70" s="70">
        <v>6897</v>
      </c>
      <c r="T70" s="89"/>
      <c r="U70" s="70">
        <v>5920</v>
      </c>
      <c r="V70" s="89"/>
      <c r="W70" s="70">
        <v>6613</v>
      </c>
      <c r="X70" s="89"/>
      <c r="Y70" s="70">
        <v>5977</v>
      </c>
      <c r="Z70" s="89"/>
      <c r="AA70" s="70">
        <v>4889</v>
      </c>
      <c r="AB70" s="89"/>
      <c r="AC70" s="70">
        <v>5547</v>
      </c>
      <c r="AD70" s="89"/>
      <c r="AE70" s="70">
        <v>4288</v>
      </c>
      <c r="AG70" s="70">
        <v>4472</v>
      </c>
      <c r="AI70" s="70">
        <v>4538</v>
      </c>
      <c r="AK70" s="70">
        <v>3165</v>
      </c>
      <c r="AM70" s="70">
        <v>3451</v>
      </c>
      <c r="AO70" s="72">
        <v>3876</v>
      </c>
      <c r="AP70" s="89"/>
      <c r="AQ70" s="70">
        <v>2517</v>
      </c>
      <c r="AS70" s="70">
        <v>5067</v>
      </c>
      <c r="AU70" s="70">
        <v>2541</v>
      </c>
      <c r="AW70" s="72">
        <v>2887</v>
      </c>
      <c r="AX70" s="89"/>
      <c r="AY70" s="70">
        <v>2600</v>
      </c>
      <c r="BA70" s="70">
        <v>2630</v>
      </c>
      <c r="BC70" s="70">
        <v>2424</v>
      </c>
      <c r="BE70" s="72">
        <v>2369</v>
      </c>
      <c r="BF70" s="89"/>
      <c r="BG70" s="70">
        <v>2031</v>
      </c>
      <c r="BI70" s="70">
        <v>2205</v>
      </c>
      <c r="BK70" s="70">
        <v>1877</v>
      </c>
      <c r="BM70" s="72">
        <v>2421</v>
      </c>
    </row>
    <row r="71" spans="1:15150" s="60" customFormat="1" ht="14.1" customHeight="1" x14ac:dyDescent="0.2">
      <c r="A71" s="79"/>
      <c r="B71" s="75"/>
      <c r="C71" s="36">
        <f>C70-C69</f>
        <v>992</v>
      </c>
      <c r="D71" s="75"/>
      <c r="E71" s="36">
        <f>E70-E69</f>
        <v>-813</v>
      </c>
      <c r="F71" s="75"/>
      <c r="G71" s="36">
        <f>G70-G69</f>
        <v>-552</v>
      </c>
      <c r="H71" s="75"/>
      <c r="I71" s="36">
        <f>I70-I69</f>
        <v>-1239</v>
      </c>
      <c r="J71" s="75"/>
      <c r="K71" s="36">
        <f>K70-K69</f>
        <v>294</v>
      </c>
      <c r="L71" s="35"/>
      <c r="M71" s="36">
        <f>M70-M69</f>
        <v>684</v>
      </c>
      <c r="N71" s="35"/>
      <c r="O71" s="36">
        <f>O70-O69</f>
        <v>-1125</v>
      </c>
      <c r="P71" s="35"/>
      <c r="Q71" s="36">
        <f>Q70-Q69</f>
        <v>-2624</v>
      </c>
      <c r="R71" s="26"/>
      <c r="S71" s="36">
        <f>S70-S69</f>
        <v>920</v>
      </c>
      <c r="T71" s="26"/>
      <c r="U71" s="36">
        <f>U70-U69</f>
        <v>-57</v>
      </c>
      <c r="V71" s="26"/>
      <c r="W71" s="36">
        <f>W70-W69</f>
        <v>636</v>
      </c>
      <c r="X71" s="26"/>
      <c r="Y71" s="36">
        <f>Y70-Y69</f>
        <v>1505</v>
      </c>
      <c r="Z71" s="26"/>
      <c r="AA71" s="36">
        <f>AA70-AA69</f>
        <v>417</v>
      </c>
      <c r="AB71" s="26"/>
      <c r="AC71" s="36">
        <f>AC70-AC69</f>
        <v>1075</v>
      </c>
      <c r="AD71" s="26"/>
      <c r="AE71" s="36">
        <f>AE70-AE69</f>
        <v>-184</v>
      </c>
      <c r="AF71" s="31"/>
      <c r="AG71" s="36">
        <f>AG70-AG69</f>
        <v>596</v>
      </c>
      <c r="AH71" s="31"/>
      <c r="AI71" s="36">
        <f>AI70-AI69</f>
        <v>662</v>
      </c>
      <c r="AJ71" s="31"/>
      <c r="AK71" s="36">
        <f>AK70-AK69</f>
        <v>-711</v>
      </c>
      <c r="AL71" s="31"/>
      <c r="AM71" s="36">
        <f>AM70-AM69</f>
        <v>-425</v>
      </c>
      <c r="AN71" s="31"/>
      <c r="AO71" s="36">
        <f>AO70-AO69</f>
        <v>989</v>
      </c>
      <c r="AP71" s="31"/>
      <c r="AQ71" s="36">
        <f>AQ70-AQ69</f>
        <v>-370</v>
      </c>
      <c r="AR71" s="31"/>
      <c r="AS71" s="36">
        <f>AS70-AS69</f>
        <v>2180</v>
      </c>
      <c r="AT71" s="31"/>
      <c r="AU71" s="36">
        <f>AU70-AU69</f>
        <v>-346</v>
      </c>
      <c r="AV71" s="31"/>
      <c r="AW71" s="36">
        <f>AW70-AW69</f>
        <v>518</v>
      </c>
      <c r="AX71" s="31"/>
      <c r="AY71" s="36">
        <f>AY70-AY69</f>
        <v>231</v>
      </c>
      <c r="AZ71" s="31"/>
      <c r="BA71" s="36">
        <f>BA70-BA69</f>
        <v>261</v>
      </c>
      <c r="BB71" s="31"/>
      <c r="BC71" s="36">
        <f>BC70-BC69</f>
        <v>55</v>
      </c>
      <c r="BD71" s="31"/>
      <c r="BE71" s="36">
        <f>BE70-BE69</f>
        <v>-52</v>
      </c>
      <c r="BF71" s="31"/>
      <c r="BG71" s="36">
        <f>BG70-BG69</f>
        <v>-390</v>
      </c>
      <c r="BH71" s="31"/>
      <c r="BI71" s="36">
        <f>BI70-BI69</f>
        <v>-216</v>
      </c>
      <c r="BJ71" s="31"/>
      <c r="BK71" s="36">
        <f>BK70-BK69</f>
        <v>-544</v>
      </c>
      <c r="BL71" s="31"/>
      <c r="BM71" s="36">
        <f>BM70-BM69</f>
        <v>1203</v>
      </c>
      <c r="BN71" s="76"/>
      <c r="BO71" s="26"/>
      <c r="BP71" s="76"/>
      <c r="BQ71" s="26"/>
      <c r="BR71" s="76"/>
      <c r="BS71" s="26"/>
      <c r="BT71" s="76"/>
      <c r="BU71" s="26"/>
      <c r="BV71" s="76"/>
      <c r="BW71" s="26"/>
      <c r="BX71" s="76"/>
      <c r="BY71" s="26"/>
      <c r="BZ71" s="76"/>
      <c r="CA71" s="26"/>
      <c r="CB71" s="76"/>
      <c r="CC71" s="31"/>
      <c r="CD71" s="76"/>
      <c r="CE71" s="31"/>
      <c r="CF71" s="76"/>
      <c r="CG71" s="31"/>
      <c r="CH71" s="76"/>
      <c r="CI71" s="31"/>
      <c r="CJ71" s="76"/>
      <c r="CK71" s="31"/>
      <c r="CL71" s="76"/>
      <c r="CM71" s="31"/>
      <c r="CN71" s="76"/>
      <c r="CO71" s="31"/>
      <c r="CP71" s="76"/>
      <c r="CQ71" s="31"/>
      <c r="CR71" s="76"/>
      <c r="CS71" s="31"/>
      <c r="CT71" s="76"/>
      <c r="CU71" s="31"/>
      <c r="CV71" s="76"/>
      <c r="CW71" s="31"/>
      <c r="CX71" s="77"/>
      <c r="CY71" s="31"/>
      <c r="CZ71" s="76"/>
      <c r="DA71" s="31"/>
      <c r="DB71" s="76"/>
      <c r="DC71" s="31"/>
      <c r="DD71" s="76"/>
      <c r="DE71" s="31"/>
      <c r="DF71" s="76"/>
      <c r="DG71" s="31"/>
      <c r="DH71" s="76"/>
      <c r="DI71" s="31"/>
      <c r="DJ71" s="76"/>
      <c r="DK71" s="31"/>
      <c r="DL71" s="76"/>
      <c r="DM71" s="24"/>
      <c r="DN71" s="76"/>
      <c r="DO71" s="31"/>
      <c r="DP71" s="76"/>
      <c r="DQ71" s="31"/>
      <c r="DR71" s="76"/>
      <c r="DS71" s="31"/>
      <c r="DT71" s="76"/>
      <c r="DU71" s="31"/>
      <c r="DV71" s="76"/>
      <c r="DW71" s="24"/>
      <c r="DX71" s="76"/>
      <c r="DY71" s="31"/>
      <c r="DZ71" s="76"/>
      <c r="EA71" s="31"/>
      <c r="EB71" s="76"/>
      <c r="EC71" s="31"/>
      <c r="ED71" s="76"/>
      <c r="EE71" s="24"/>
      <c r="EF71" s="75"/>
      <c r="EG71" s="75"/>
      <c r="EH71" s="75"/>
      <c r="EI71" s="35"/>
      <c r="EJ71" s="76"/>
      <c r="EK71" s="35"/>
      <c r="EL71" s="76"/>
      <c r="EM71" s="26"/>
      <c r="EN71" s="76"/>
      <c r="EO71" s="26"/>
      <c r="EP71" s="76"/>
      <c r="EQ71" s="26"/>
      <c r="ER71" s="76"/>
      <c r="ES71" s="26"/>
      <c r="ET71" s="76"/>
      <c r="EU71" s="26"/>
      <c r="EV71" s="76"/>
      <c r="EW71" s="26"/>
      <c r="EX71" s="76"/>
      <c r="EY71" s="26"/>
      <c r="EZ71" s="76"/>
      <c r="FA71" s="31"/>
      <c r="FB71" s="76"/>
      <c r="FC71" s="31"/>
      <c r="FD71" s="76"/>
      <c r="FE71" s="31"/>
      <c r="FF71" s="76"/>
      <c r="FG71" s="31"/>
      <c r="FH71" s="76"/>
      <c r="FI71" s="31"/>
      <c r="FJ71" s="76"/>
      <c r="FK71" s="31"/>
      <c r="FL71" s="76"/>
      <c r="FM71" s="31"/>
      <c r="FN71" s="76"/>
      <c r="FO71" s="31"/>
      <c r="FP71" s="76"/>
      <c r="FQ71" s="31"/>
      <c r="FR71" s="76"/>
      <c r="FS71" s="31"/>
      <c r="FT71" s="76"/>
      <c r="FU71" s="31"/>
      <c r="FV71" s="77"/>
      <c r="FW71" s="31"/>
      <c r="FX71" s="76"/>
      <c r="FY71" s="31"/>
      <c r="FZ71" s="76"/>
      <c r="GA71" s="31"/>
      <c r="GB71" s="76"/>
      <c r="GC71" s="31"/>
      <c r="GD71" s="76"/>
      <c r="GE71" s="31"/>
      <c r="GF71" s="76"/>
      <c r="GG71" s="31"/>
      <c r="GH71" s="76"/>
      <c r="GI71" s="31"/>
      <c r="GJ71" s="76"/>
      <c r="GK71" s="24"/>
      <c r="GL71" s="76"/>
      <c r="GM71" s="31"/>
      <c r="GN71" s="76"/>
      <c r="GO71" s="31"/>
      <c r="GP71" s="76"/>
      <c r="GQ71" s="31"/>
      <c r="GR71" s="76"/>
      <c r="GS71" s="31"/>
      <c r="GT71" s="76"/>
      <c r="GU71" s="24"/>
      <c r="GV71" s="76"/>
      <c r="GW71" s="31"/>
      <c r="GX71" s="76"/>
      <c r="GY71" s="31"/>
      <c r="GZ71" s="76"/>
      <c r="HA71" s="31"/>
      <c r="HB71" s="76"/>
      <c r="HC71" s="24"/>
      <c r="HD71" s="75"/>
      <c r="HE71" s="75"/>
      <c r="HF71" s="75"/>
      <c r="HG71" s="35"/>
      <c r="HH71" s="76"/>
      <c r="HI71" s="35"/>
      <c r="HJ71" s="76"/>
      <c r="HK71" s="26"/>
      <c r="HL71" s="76"/>
      <c r="HM71" s="26"/>
      <c r="HN71" s="76"/>
      <c r="HO71" s="26"/>
      <c r="HP71" s="76"/>
      <c r="HQ71" s="26"/>
      <c r="HR71" s="76"/>
      <c r="HS71" s="26"/>
      <c r="HT71" s="76"/>
      <c r="HU71" s="26"/>
      <c r="HV71" s="76"/>
      <c r="HW71" s="26"/>
      <c r="HX71" s="76"/>
      <c r="HY71" s="31"/>
      <c r="HZ71" s="76"/>
      <c r="IA71" s="31"/>
      <c r="IB71" s="76"/>
      <c r="IC71" s="31"/>
      <c r="ID71" s="76"/>
      <c r="IE71" s="31"/>
      <c r="IF71" s="76"/>
      <c r="IG71" s="31"/>
      <c r="IH71" s="76"/>
      <c r="II71" s="31"/>
      <c r="IJ71" s="76"/>
      <c r="IK71" s="31"/>
      <c r="IL71" s="76"/>
      <c r="IM71" s="31"/>
      <c r="IN71" s="76"/>
      <c r="IO71" s="31"/>
      <c r="IP71" s="76"/>
      <c r="IQ71" s="31"/>
      <c r="IR71" s="76"/>
      <c r="IS71" s="31"/>
      <c r="IT71" s="77"/>
      <c r="IU71" s="31"/>
      <c r="IV71" s="76"/>
      <c r="IW71" s="31"/>
      <c r="IX71" s="76"/>
      <c r="IY71" s="31"/>
      <c r="IZ71" s="76"/>
      <c r="JA71" s="31"/>
      <c r="JB71" s="76"/>
      <c r="JC71" s="31"/>
      <c r="JD71" s="76"/>
      <c r="JE71" s="31"/>
      <c r="JF71" s="76"/>
      <c r="JG71" s="31"/>
      <c r="JH71" s="76"/>
      <c r="JI71" s="24"/>
      <c r="JJ71" s="76"/>
      <c r="JK71" s="31"/>
      <c r="JL71" s="76"/>
      <c r="JM71" s="31"/>
      <c r="JN71" s="76"/>
      <c r="JO71" s="31"/>
      <c r="JP71" s="76"/>
      <c r="JQ71" s="31"/>
      <c r="JR71" s="76"/>
      <c r="JS71" s="24"/>
      <c r="JT71" s="76"/>
      <c r="JU71" s="31"/>
      <c r="JV71" s="76"/>
      <c r="JW71" s="31"/>
      <c r="JX71" s="76"/>
      <c r="JY71" s="31"/>
      <c r="JZ71" s="76"/>
      <c r="KA71" s="24"/>
      <c r="KB71" s="75"/>
      <c r="KC71" s="75"/>
      <c r="KD71" s="75"/>
      <c r="KE71" s="35"/>
      <c r="KF71" s="76"/>
      <c r="KG71" s="35"/>
      <c r="KH71" s="76"/>
      <c r="KI71" s="26"/>
      <c r="KJ71" s="76"/>
      <c r="KK71" s="26"/>
      <c r="KL71" s="76"/>
      <c r="KM71" s="26"/>
      <c r="KN71" s="76"/>
      <c r="KO71" s="26"/>
      <c r="KP71" s="76"/>
      <c r="KQ71" s="26"/>
      <c r="KR71" s="76"/>
      <c r="KS71" s="26"/>
      <c r="KT71" s="76"/>
      <c r="KU71" s="26"/>
      <c r="KV71" s="76"/>
      <c r="KW71" s="31"/>
      <c r="KX71" s="76"/>
      <c r="KY71" s="31"/>
      <c r="KZ71" s="76"/>
      <c r="LA71" s="31"/>
      <c r="LB71" s="76"/>
      <c r="LC71" s="31"/>
      <c r="LD71" s="76"/>
      <c r="LE71" s="31"/>
      <c r="LF71" s="76"/>
      <c r="LG71" s="31"/>
      <c r="LH71" s="76"/>
      <c r="LI71" s="31"/>
      <c r="LJ71" s="76"/>
      <c r="LK71" s="31"/>
      <c r="LL71" s="76"/>
      <c r="LM71" s="31"/>
      <c r="LN71" s="76"/>
      <c r="LO71" s="31"/>
      <c r="LP71" s="76"/>
      <c r="LQ71" s="31"/>
      <c r="LR71" s="77"/>
      <c r="LS71" s="31"/>
      <c r="LT71" s="76"/>
      <c r="LU71" s="31"/>
      <c r="LV71" s="76"/>
      <c r="LW71" s="31"/>
      <c r="LX71" s="76"/>
      <c r="LY71" s="31"/>
      <c r="LZ71" s="76"/>
      <c r="MA71" s="31"/>
      <c r="MB71" s="76"/>
      <c r="MC71" s="31"/>
      <c r="MD71" s="76"/>
      <c r="ME71" s="31"/>
      <c r="MF71" s="76"/>
      <c r="MG71" s="24"/>
      <c r="MH71" s="76"/>
      <c r="MI71" s="31"/>
      <c r="MJ71" s="76"/>
      <c r="MK71" s="31"/>
      <c r="ML71" s="76"/>
      <c r="MM71" s="31"/>
      <c r="MN71" s="76"/>
      <c r="MO71" s="31"/>
      <c r="MP71" s="76"/>
      <c r="MQ71" s="24"/>
      <c r="MR71" s="76"/>
      <c r="MS71" s="31"/>
      <c r="MT71" s="76"/>
      <c r="MU71" s="31"/>
      <c r="MV71" s="76"/>
      <c r="MW71" s="31"/>
      <c r="MX71" s="76"/>
      <c r="MY71" s="24"/>
      <c r="MZ71" s="75"/>
      <c r="NA71" s="75"/>
      <c r="NB71" s="75"/>
      <c r="NC71" s="35"/>
      <c r="ND71" s="76"/>
      <c r="NE71" s="35"/>
      <c r="NF71" s="76"/>
      <c r="NG71" s="26"/>
      <c r="NH71" s="76"/>
      <c r="NI71" s="26"/>
      <c r="NJ71" s="76"/>
      <c r="NK71" s="26"/>
      <c r="NL71" s="76"/>
      <c r="NM71" s="26"/>
      <c r="NN71" s="76"/>
      <c r="NO71" s="26"/>
      <c r="NP71" s="76"/>
      <c r="NQ71" s="26"/>
      <c r="NR71" s="76"/>
      <c r="NS71" s="26"/>
      <c r="NT71" s="76"/>
      <c r="NU71" s="31"/>
      <c r="NV71" s="76"/>
      <c r="NW71" s="31"/>
      <c r="NX71" s="76"/>
      <c r="NY71" s="31"/>
      <c r="NZ71" s="76"/>
      <c r="OA71" s="31"/>
      <c r="OB71" s="76"/>
      <c r="OC71" s="31"/>
      <c r="OD71" s="76"/>
      <c r="OE71" s="31"/>
      <c r="OF71" s="76"/>
      <c r="OG71" s="31"/>
      <c r="OH71" s="76"/>
      <c r="OI71" s="31"/>
      <c r="OJ71" s="76"/>
      <c r="OK71" s="31"/>
      <c r="OL71" s="76"/>
      <c r="OM71" s="31"/>
      <c r="ON71" s="76"/>
      <c r="OO71" s="31"/>
      <c r="OP71" s="77"/>
      <c r="OQ71" s="31"/>
      <c r="OR71" s="76"/>
      <c r="OS71" s="31"/>
      <c r="OT71" s="76"/>
      <c r="OU71" s="31"/>
      <c r="OV71" s="76"/>
      <c r="OW71" s="31"/>
      <c r="OX71" s="76"/>
      <c r="OY71" s="31"/>
      <c r="OZ71" s="76"/>
      <c r="PA71" s="31"/>
      <c r="PB71" s="76"/>
      <c r="PC71" s="31"/>
      <c r="PD71" s="76"/>
      <c r="PE71" s="24"/>
      <c r="PF71" s="76"/>
      <c r="PG71" s="31"/>
      <c r="PH71" s="76"/>
      <c r="PI71" s="31"/>
      <c r="PJ71" s="76"/>
      <c r="PK71" s="31"/>
      <c r="PL71" s="76"/>
      <c r="PM71" s="31"/>
      <c r="PN71" s="76"/>
      <c r="PO71" s="24"/>
      <c r="PP71" s="76"/>
      <c r="PQ71" s="31"/>
      <c r="PR71" s="76"/>
      <c r="PS71" s="31"/>
      <c r="PT71" s="76"/>
      <c r="PU71" s="31"/>
      <c r="PV71" s="76"/>
      <c r="PW71" s="24"/>
      <c r="PX71" s="75"/>
      <c r="PY71" s="75"/>
      <c r="PZ71" s="75"/>
      <c r="QA71" s="35"/>
      <c r="QB71" s="76"/>
      <c r="QC71" s="35"/>
      <c r="QD71" s="76"/>
      <c r="QE71" s="26"/>
      <c r="QF71" s="76"/>
      <c r="QG71" s="26"/>
      <c r="QH71" s="76"/>
      <c r="QI71" s="26"/>
      <c r="QJ71" s="76"/>
      <c r="QK71" s="26"/>
      <c r="QL71" s="76"/>
      <c r="QM71" s="26"/>
      <c r="QN71" s="76"/>
      <c r="QO71" s="26"/>
      <c r="QP71" s="76"/>
      <c r="QQ71" s="26"/>
      <c r="QR71" s="76"/>
      <c r="QS71" s="31"/>
      <c r="QT71" s="76"/>
      <c r="QU71" s="31"/>
      <c r="QV71" s="76"/>
      <c r="QW71" s="31"/>
      <c r="QX71" s="76"/>
      <c r="QY71" s="31"/>
      <c r="QZ71" s="76"/>
      <c r="RA71" s="31"/>
      <c r="RB71" s="76"/>
      <c r="RC71" s="31"/>
      <c r="RD71" s="76"/>
      <c r="RE71" s="31"/>
      <c r="RF71" s="76"/>
      <c r="RG71" s="31"/>
      <c r="RH71" s="76"/>
      <c r="RI71" s="31"/>
      <c r="RJ71" s="76"/>
      <c r="RK71" s="31"/>
      <c r="RL71" s="76"/>
      <c r="RM71" s="31"/>
      <c r="RN71" s="77"/>
      <c r="RO71" s="31"/>
      <c r="RP71" s="76"/>
      <c r="RQ71" s="31"/>
      <c r="RR71" s="76"/>
      <c r="RS71" s="31"/>
      <c r="RT71" s="76"/>
      <c r="RU71" s="31"/>
      <c r="RV71" s="76"/>
      <c r="RW71" s="31"/>
      <c r="RX71" s="76"/>
      <c r="RY71" s="31"/>
      <c r="RZ71" s="76"/>
      <c r="SA71" s="31"/>
      <c r="SB71" s="76"/>
      <c r="SC71" s="24"/>
      <c r="SD71" s="76"/>
      <c r="SE71" s="31"/>
      <c r="SF71" s="76"/>
      <c r="SG71" s="31"/>
      <c r="SH71" s="76"/>
      <c r="SI71" s="31"/>
      <c r="SJ71" s="76"/>
      <c r="SK71" s="31"/>
      <c r="SL71" s="76"/>
      <c r="SM71" s="24"/>
      <c r="SN71" s="76"/>
      <c r="SO71" s="31"/>
      <c r="SP71" s="76"/>
      <c r="SQ71" s="31"/>
      <c r="SR71" s="76"/>
      <c r="SS71" s="31"/>
      <c r="ST71" s="76"/>
      <c r="SU71" s="24"/>
      <c r="SV71" s="75"/>
      <c r="SW71" s="75"/>
      <c r="SX71" s="75"/>
      <c r="SY71" s="35"/>
      <c r="SZ71" s="76"/>
      <c r="TA71" s="35"/>
      <c r="TB71" s="76"/>
      <c r="TC71" s="26"/>
      <c r="TD71" s="76"/>
      <c r="TE71" s="26"/>
      <c r="TF71" s="76"/>
      <c r="TG71" s="26"/>
      <c r="TH71" s="76"/>
      <c r="TI71" s="26"/>
      <c r="TJ71" s="76"/>
      <c r="TK71" s="26"/>
      <c r="TL71" s="76"/>
      <c r="TM71" s="26"/>
      <c r="TN71" s="76"/>
      <c r="TO71" s="26"/>
      <c r="TP71" s="76"/>
      <c r="TQ71" s="31"/>
      <c r="TR71" s="76"/>
      <c r="TS71" s="31"/>
      <c r="TT71" s="76"/>
      <c r="TU71" s="31"/>
      <c r="TV71" s="76"/>
      <c r="TW71" s="31"/>
      <c r="TX71" s="76"/>
      <c r="TY71" s="31"/>
      <c r="TZ71" s="76"/>
      <c r="UA71" s="31"/>
      <c r="UB71" s="76"/>
      <c r="UC71" s="31"/>
      <c r="UD71" s="76"/>
      <c r="UE71" s="31"/>
      <c r="UF71" s="76"/>
      <c r="UG71" s="31"/>
      <c r="UH71" s="76"/>
      <c r="UI71" s="31"/>
      <c r="UJ71" s="76"/>
      <c r="UK71" s="31"/>
      <c r="UL71" s="77"/>
      <c r="UM71" s="31"/>
      <c r="UN71" s="76"/>
      <c r="UO71" s="31"/>
      <c r="UP71" s="76"/>
      <c r="UQ71" s="31"/>
      <c r="UR71" s="76"/>
      <c r="US71" s="31"/>
      <c r="UT71" s="76"/>
      <c r="UU71" s="31"/>
      <c r="UV71" s="76"/>
      <c r="UW71" s="31"/>
      <c r="UX71" s="76"/>
      <c r="UY71" s="31"/>
      <c r="UZ71" s="76"/>
      <c r="VA71" s="24"/>
      <c r="VB71" s="76"/>
      <c r="VC71" s="31"/>
      <c r="VD71" s="76"/>
      <c r="VE71" s="31"/>
      <c r="VF71" s="76"/>
      <c r="VG71" s="31"/>
      <c r="VH71" s="76"/>
      <c r="VI71" s="31"/>
      <c r="VJ71" s="76"/>
      <c r="VK71" s="24"/>
      <c r="VL71" s="76"/>
      <c r="VM71" s="31"/>
      <c r="VN71" s="76"/>
      <c r="VO71" s="31"/>
      <c r="VP71" s="76"/>
      <c r="VQ71" s="31"/>
      <c r="VR71" s="76"/>
      <c r="VS71" s="24"/>
      <c r="VT71" s="75"/>
      <c r="VU71" s="75"/>
      <c r="VV71" s="75"/>
      <c r="VW71" s="35"/>
      <c r="VX71" s="76"/>
      <c r="VY71" s="35"/>
      <c r="VZ71" s="76"/>
      <c r="WA71" s="26"/>
      <c r="WB71" s="76"/>
      <c r="WC71" s="26"/>
      <c r="WD71" s="76"/>
      <c r="WE71" s="26"/>
      <c r="WF71" s="76"/>
      <c r="WG71" s="26"/>
      <c r="WH71" s="76"/>
      <c r="WI71" s="26"/>
      <c r="WJ71" s="76"/>
      <c r="WK71" s="26"/>
      <c r="WL71" s="76"/>
      <c r="WM71" s="26"/>
      <c r="WN71" s="76"/>
      <c r="WO71" s="31"/>
      <c r="WP71" s="76"/>
      <c r="WQ71" s="31"/>
      <c r="WR71" s="76"/>
      <c r="WS71" s="31"/>
      <c r="WT71" s="76"/>
      <c r="WU71" s="31"/>
      <c r="WV71" s="76"/>
      <c r="WW71" s="31"/>
      <c r="WX71" s="76"/>
      <c r="WY71" s="31"/>
      <c r="WZ71" s="76"/>
      <c r="XA71" s="31"/>
      <c r="XB71" s="76"/>
      <c r="XC71" s="31"/>
      <c r="XD71" s="76"/>
      <c r="XE71" s="31"/>
      <c r="XF71" s="76"/>
      <c r="XG71" s="31"/>
      <c r="XH71" s="76"/>
      <c r="XI71" s="31"/>
      <c r="XJ71" s="77"/>
      <c r="XK71" s="31"/>
      <c r="XL71" s="76"/>
      <c r="XM71" s="31"/>
      <c r="XN71" s="76"/>
      <c r="XO71" s="31"/>
      <c r="XP71" s="76"/>
      <c r="XQ71" s="31"/>
      <c r="XR71" s="76"/>
      <c r="XS71" s="31"/>
      <c r="XT71" s="76"/>
      <c r="XU71" s="31"/>
      <c r="XV71" s="76"/>
      <c r="XW71" s="31"/>
      <c r="XX71" s="76"/>
      <c r="XY71" s="24"/>
      <c r="XZ71" s="76"/>
      <c r="YA71" s="31"/>
      <c r="YB71" s="76"/>
      <c r="YC71" s="31"/>
      <c r="YD71" s="76"/>
      <c r="YE71" s="31"/>
      <c r="YF71" s="76"/>
      <c r="YG71" s="31"/>
      <c r="YH71" s="76"/>
      <c r="YI71" s="24"/>
      <c r="YJ71" s="76"/>
      <c r="YK71" s="31"/>
      <c r="YL71" s="76"/>
      <c r="YM71" s="31"/>
      <c r="YN71" s="76"/>
      <c r="YO71" s="31"/>
      <c r="YP71" s="76"/>
      <c r="YQ71" s="24"/>
      <c r="YR71" s="75"/>
      <c r="YS71" s="75"/>
      <c r="YT71" s="75"/>
      <c r="YU71" s="35"/>
      <c r="YV71" s="76"/>
      <c r="YW71" s="35"/>
      <c r="YX71" s="76"/>
      <c r="YY71" s="26"/>
      <c r="YZ71" s="76"/>
      <c r="ZA71" s="26"/>
      <c r="ZB71" s="76"/>
      <c r="ZC71" s="26"/>
      <c r="ZD71" s="76"/>
      <c r="ZE71" s="26"/>
      <c r="ZF71" s="76"/>
      <c r="ZG71" s="26"/>
      <c r="ZH71" s="76"/>
      <c r="ZI71" s="26"/>
      <c r="ZJ71" s="76"/>
      <c r="ZK71" s="26"/>
      <c r="ZL71" s="76"/>
      <c r="ZM71" s="31"/>
      <c r="ZN71" s="76"/>
      <c r="ZO71" s="31"/>
      <c r="ZP71" s="76"/>
      <c r="ZQ71" s="31"/>
      <c r="ZR71" s="76"/>
      <c r="ZS71" s="31"/>
      <c r="ZT71" s="76"/>
      <c r="ZU71" s="31"/>
      <c r="ZV71" s="76"/>
      <c r="ZW71" s="31"/>
      <c r="ZX71" s="76"/>
      <c r="ZY71" s="31"/>
      <c r="ZZ71" s="76"/>
      <c r="AAA71" s="31"/>
      <c r="AAB71" s="76"/>
      <c r="AAC71" s="31"/>
      <c r="AAD71" s="76"/>
      <c r="AAE71" s="31"/>
      <c r="AAF71" s="76"/>
      <c r="AAG71" s="31"/>
      <c r="AAH71" s="77"/>
      <c r="AAI71" s="31"/>
      <c r="AAJ71" s="76"/>
      <c r="AAK71" s="31"/>
      <c r="AAL71" s="76"/>
      <c r="AAM71" s="31"/>
      <c r="AAN71" s="76"/>
      <c r="AAO71" s="31"/>
      <c r="AAP71" s="76"/>
      <c r="AAQ71" s="31"/>
      <c r="AAR71" s="76"/>
      <c r="AAS71" s="31"/>
      <c r="AAT71" s="76"/>
      <c r="AAU71" s="31"/>
      <c r="AAV71" s="76"/>
      <c r="AAW71" s="24"/>
      <c r="AAX71" s="76"/>
      <c r="AAY71" s="31"/>
      <c r="AAZ71" s="76"/>
      <c r="ABA71" s="31"/>
      <c r="ABB71" s="76"/>
      <c r="ABC71" s="31"/>
      <c r="ABD71" s="76"/>
      <c r="ABE71" s="31"/>
      <c r="ABF71" s="76"/>
      <c r="ABG71" s="24"/>
      <c r="ABH71" s="76"/>
      <c r="ABI71" s="31"/>
      <c r="ABJ71" s="76"/>
      <c r="ABK71" s="31"/>
      <c r="ABL71" s="76"/>
      <c r="ABM71" s="31"/>
      <c r="ABN71" s="76"/>
      <c r="ABO71" s="24"/>
      <c r="ABP71" s="75"/>
      <c r="ABQ71" s="75"/>
      <c r="ABR71" s="75"/>
      <c r="ABS71" s="35"/>
      <c r="ABT71" s="76"/>
      <c r="ABU71" s="35"/>
      <c r="ABV71" s="76"/>
      <c r="ABW71" s="26"/>
      <c r="ABX71" s="76"/>
      <c r="ABY71" s="26"/>
      <c r="ABZ71" s="76"/>
      <c r="ACA71" s="26"/>
      <c r="ACB71" s="76"/>
      <c r="ACC71" s="26"/>
      <c r="ACD71" s="76"/>
      <c r="ACE71" s="26"/>
      <c r="ACF71" s="76"/>
      <c r="ACG71" s="26"/>
      <c r="ACH71" s="76"/>
      <c r="ACI71" s="26"/>
      <c r="ACJ71" s="76"/>
      <c r="ACK71" s="31"/>
      <c r="ACL71" s="76"/>
      <c r="ACM71" s="31"/>
      <c r="ACN71" s="76"/>
      <c r="ACO71" s="31"/>
      <c r="ACP71" s="76"/>
      <c r="ACQ71" s="31"/>
      <c r="ACR71" s="76"/>
      <c r="ACS71" s="31"/>
      <c r="ACT71" s="76"/>
      <c r="ACU71" s="31"/>
      <c r="ACV71" s="76"/>
      <c r="ACW71" s="31"/>
      <c r="ACX71" s="76"/>
      <c r="ACY71" s="31"/>
      <c r="ACZ71" s="76"/>
      <c r="ADA71" s="31"/>
      <c r="ADB71" s="76"/>
      <c r="ADC71" s="31"/>
      <c r="ADD71" s="76"/>
      <c r="ADE71" s="31"/>
      <c r="ADF71" s="77"/>
      <c r="ADG71" s="31"/>
      <c r="ADH71" s="76"/>
      <c r="ADI71" s="31"/>
      <c r="ADJ71" s="76"/>
      <c r="ADK71" s="31"/>
      <c r="ADL71" s="76"/>
      <c r="ADM71" s="31"/>
      <c r="ADN71" s="76"/>
      <c r="ADO71" s="31"/>
      <c r="ADP71" s="76"/>
      <c r="ADQ71" s="31"/>
      <c r="ADR71" s="76"/>
      <c r="ADS71" s="31"/>
      <c r="ADT71" s="76"/>
      <c r="ADU71" s="24"/>
      <c r="ADV71" s="76"/>
      <c r="ADW71" s="31"/>
      <c r="ADX71" s="76"/>
      <c r="ADY71" s="31"/>
      <c r="ADZ71" s="76"/>
      <c r="AEA71" s="31"/>
      <c r="AEB71" s="76"/>
      <c r="AEC71" s="31"/>
      <c r="AED71" s="76"/>
      <c r="AEE71" s="24"/>
      <c r="AEF71" s="76"/>
      <c r="AEG71" s="31"/>
      <c r="AEH71" s="76"/>
      <c r="AEI71" s="31"/>
      <c r="AEJ71" s="76"/>
      <c r="AEK71" s="31"/>
      <c r="AEL71" s="76"/>
      <c r="AEM71" s="24"/>
      <c r="AEN71" s="75"/>
      <c r="AEO71" s="75"/>
      <c r="AEP71" s="75"/>
      <c r="AEQ71" s="35"/>
      <c r="AER71" s="76"/>
      <c r="AES71" s="35"/>
      <c r="AET71" s="76"/>
      <c r="AEU71" s="26"/>
      <c r="AEV71" s="76"/>
      <c r="AEW71" s="26"/>
      <c r="AEX71" s="76"/>
      <c r="AEY71" s="26"/>
      <c r="AEZ71" s="76"/>
      <c r="AFA71" s="26"/>
      <c r="AFB71" s="76"/>
      <c r="AFC71" s="26"/>
      <c r="AFD71" s="76"/>
      <c r="AFE71" s="26"/>
      <c r="AFF71" s="76"/>
      <c r="AFG71" s="26"/>
      <c r="AFH71" s="76"/>
      <c r="AFI71" s="31"/>
      <c r="AFJ71" s="76"/>
      <c r="AFK71" s="31"/>
      <c r="AFL71" s="76"/>
      <c r="AFM71" s="31"/>
      <c r="AFN71" s="76"/>
      <c r="AFO71" s="31"/>
      <c r="AFP71" s="76"/>
      <c r="AFQ71" s="31"/>
      <c r="AFR71" s="76"/>
      <c r="AFS71" s="31"/>
      <c r="AFT71" s="76"/>
      <c r="AFU71" s="31"/>
      <c r="AFV71" s="76"/>
      <c r="AFW71" s="31"/>
      <c r="AFX71" s="76"/>
      <c r="AFY71" s="31"/>
      <c r="AFZ71" s="76"/>
      <c r="AGA71" s="31"/>
      <c r="AGB71" s="76"/>
      <c r="AGC71" s="31"/>
      <c r="AGD71" s="77"/>
      <c r="AGE71" s="31"/>
      <c r="AGF71" s="76"/>
      <c r="AGG71" s="31"/>
      <c r="AGH71" s="76"/>
      <c r="AGI71" s="31"/>
      <c r="AGJ71" s="76"/>
      <c r="AGK71" s="31"/>
      <c r="AGL71" s="76"/>
      <c r="AGM71" s="31"/>
      <c r="AGN71" s="76"/>
      <c r="AGO71" s="31"/>
      <c r="AGP71" s="76"/>
      <c r="AGQ71" s="31"/>
      <c r="AGR71" s="76"/>
      <c r="AGS71" s="24"/>
      <c r="AGT71" s="76"/>
      <c r="AGU71" s="31"/>
      <c r="AGV71" s="76"/>
      <c r="AGW71" s="31"/>
      <c r="AGX71" s="76"/>
      <c r="AGY71" s="31"/>
      <c r="AGZ71" s="76"/>
      <c r="AHA71" s="31"/>
      <c r="AHB71" s="76"/>
      <c r="AHC71" s="24"/>
      <c r="AHD71" s="76"/>
      <c r="AHE71" s="31"/>
      <c r="AHF71" s="76"/>
      <c r="AHG71" s="31"/>
      <c r="AHH71" s="76"/>
      <c r="AHI71" s="31"/>
      <c r="AHJ71" s="76"/>
      <c r="AHK71" s="24"/>
      <c r="AHL71" s="75"/>
      <c r="AHM71" s="75"/>
      <c r="AHN71" s="75"/>
      <c r="AHO71" s="35"/>
      <c r="AHP71" s="76"/>
      <c r="AHQ71" s="35"/>
      <c r="AHR71" s="76"/>
      <c r="AHS71" s="26"/>
      <c r="AHT71" s="76"/>
      <c r="AHU71" s="26"/>
      <c r="AHV71" s="76"/>
      <c r="AHW71" s="26"/>
      <c r="AHX71" s="76"/>
      <c r="AHY71" s="26"/>
      <c r="AHZ71" s="76"/>
      <c r="AIA71" s="26"/>
      <c r="AIB71" s="76"/>
      <c r="AIC71" s="26"/>
      <c r="AID71" s="76"/>
      <c r="AIE71" s="26"/>
      <c r="AIF71" s="76"/>
      <c r="AIG71" s="31"/>
      <c r="AIH71" s="76"/>
      <c r="AII71" s="31"/>
      <c r="AIJ71" s="76"/>
      <c r="AIK71" s="31"/>
      <c r="AIL71" s="76"/>
      <c r="AIM71" s="31"/>
      <c r="AIN71" s="76"/>
      <c r="AIO71" s="31"/>
      <c r="AIP71" s="76"/>
      <c r="AIQ71" s="31"/>
      <c r="AIR71" s="76"/>
      <c r="AIS71" s="31"/>
      <c r="AIT71" s="76"/>
      <c r="AIU71" s="31"/>
      <c r="AIV71" s="76"/>
      <c r="AIW71" s="31"/>
      <c r="AIX71" s="76"/>
      <c r="AIY71" s="31"/>
      <c r="AIZ71" s="76"/>
      <c r="AJA71" s="31"/>
      <c r="AJB71" s="77"/>
      <c r="AJC71" s="31"/>
      <c r="AJD71" s="76"/>
      <c r="AJE71" s="31"/>
      <c r="AJF71" s="76"/>
      <c r="AJG71" s="31"/>
      <c r="AJH71" s="76"/>
      <c r="AJI71" s="31"/>
      <c r="AJJ71" s="76"/>
      <c r="AJK71" s="31"/>
      <c r="AJL71" s="76"/>
      <c r="AJM71" s="31"/>
      <c r="AJN71" s="76"/>
      <c r="AJO71" s="31"/>
      <c r="AJP71" s="76"/>
      <c r="AJQ71" s="24"/>
      <c r="AJR71" s="76"/>
      <c r="AJS71" s="31"/>
      <c r="AJT71" s="76"/>
      <c r="AJU71" s="31"/>
      <c r="AJV71" s="76"/>
      <c r="AJW71" s="31"/>
      <c r="AJX71" s="76"/>
      <c r="AJY71" s="31"/>
      <c r="AJZ71" s="76"/>
      <c r="AKA71" s="24"/>
      <c r="AKB71" s="76"/>
      <c r="AKC71" s="31"/>
      <c r="AKD71" s="76"/>
      <c r="AKE71" s="31"/>
      <c r="AKF71" s="76"/>
      <c r="AKG71" s="31"/>
      <c r="AKH71" s="76"/>
      <c r="AKI71" s="24"/>
      <c r="AKJ71" s="75"/>
      <c r="AKK71" s="75"/>
      <c r="AKL71" s="75"/>
      <c r="AKM71" s="35"/>
      <c r="AKN71" s="76"/>
      <c r="AKO71" s="35"/>
      <c r="AKP71" s="76"/>
      <c r="AKQ71" s="26"/>
      <c r="AKR71" s="76"/>
      <c r="AKS71" s="26"/>
      <c r="AKT71" s="76"/>
      <c r="AKU71" s="26"/>
      <c r="AKV71" s="76"/>
      <c r="AKW71" s="26"/>
      <c r="AKX71" s="76"/>
      <c r="AKY71" s="26"/>
      <c r="AKZ71" s="76"/>
      <c r="ALA71" s="26"/>
      <c r="ALB71" s="76"/>
      <c r="ALC71" s="26"/>
      <c r="ALD71" s="76"/>
      <c r="ALE71" s="31"/>
      <c r="ALF71" s="76"/>
      <c r="ALG71" s="31"/>
      <c r="ALH71" s="76"/>
      <c r="ALI71" s="31"/>
      <c r="ALJ71" s="76"/>
      <c r="ALK71" s="31"/>
      <c r="ALL71" s="76"/>
      <c r="ALM71" s="31"/>
      <c r="ALN71" s="76"/>
      <c r="ALO71" s="31"/>
      <c r="ALP71" s="76"/>
      <c r="ALQ71" s="31"/>
      <c r="ALR71" s="76"/>
      <c r="ALS71" s="31"/>
      <c r="ALT71" s="76"/>
      <c r="ALU71" s="31"/>
      <c r="ALV71" s="76"/>
      <c r="ALW71" s="31"/>
      <c r="ALX71" s="76"/>
      <c r="ALY71" s="31"/>
      <c r="ALZ71" s="77"/>
      <c r="AMA71" s="31"/>
      <c r="AMB71" s="76"/>
      <c r="AMC71" s="31"/>
      <c r="AMD71" s="76"/>
      <c r="AME71" s="31"/>
      <c r="AMF71" s="76"/>
      <c r="AMG71" s="31"/>
      <c r="AMH71" s="76"/>
      <c r="AMI71" s="31"/>
      <c r="AMJ71" s="76"/>
      <c r="AMK71" s="31"/>
      <c r="AML71" s="76"/>
      <c r="AMM71" s="31"/>
      <c r="AMN71" s="76"/>
      <c r="AMO71" s="24"/>
      <c r="AMP71" s="76"/>
      <c r="AMQ71" s="31"/>
      <c r="AMR71" s="76"/>
      <c r="AMS71" s="31"/>
      <c r="AMT71" s="76"/>
      <c r="AMU71" s="31"/>
      <c r="AMV71" s="76"/>
      <c r="AMW71" s="31"/>
      <c r="AMX71" s="76"/>
      <c r="AMY71" s="24"/>
      <c r="AMZ71" s="76"/>
      <c r="ANA71" s="31"/>
      <c r="ANB71" s="76"/>
      <c r="ANC71" s="31"/>
      <c r="AND71" s="76"/>
      <c r="ANE71" s="31"/>
      <c r="ANF71" s="76"/>
      <c r="ANG71" s="24"/>
      <c r="ANH71" s="75"/>
      <c r="ANI71" s="75"/>
      <c r="ANJ71" s="75"/>
      <c r="ANK71" s="35"/>
      <c r="ANL71" s="76"/>
      <c r="ANM71" s="35"/>
      <c r="ANN71" s="76"/>
      <c r="ANO71" s="26"/>
      <c r="ANP71" s="76"/>
      <c r="ANQ71" s="26"/>
      <c r="ANR71" s="76"/>
      <c r="ANS71" s="26"/>
      <c r="ANT71" s="76"/>
      <c r="ANU71" s="26"/>
      <c r="ANV71" s="76"/>
      <c r="ANW71" s="26"/>
      <c r="ANX71" s="76"/>
      <c r="ANY71" s="26"/>
      <c r="ANZ71" s="76"/>
      <c r="AOA71" s="26"/>
      <c r="AOB71" s="76"/>
      <c r="AOC71" s="31"/>
      <c r="AOD71" s="76"/>
      <c r="AOE71" s="31"/>
      <c r="AOF71" s="76"/>
      <c r="AOG71" s="31"/>
      <c r="AOH71" s="76"/>
      <c r="AOI71" s="31"/>
      <c r="AOJ71" s="76"/>
      <c r="AOK71" s="31"/>
      <c r="AOL71" s="76"/>
      <c r="AOM71" s="31"/>
      <c r="AON71" s="76"/>
      <c r="AOO71" s="31"/>
      <c r="AOP71" s="76"/>
      <c r="AOQ71" s="31"/>
      <c r="AOR71" s="76"/>
      <c r="AOS71" s="31"/>
      <c r="AOT71" s="76"/>
      <c r="AOU71" s="31"/>
      <c r="AOV71" s="76"/>
      <c r="AOW71" s="31"/>
      <c r="AOX71" s="77"/>
      <c r="AOY71" s="31"/>
      <c r="AOZ71" s="76"/>
      <c r="APA71" s="31"/>
      <c r="APB71" s="76"/>
      <c r="APC71" s="31"/>
      <c r="APD71" s="76"/>
      <c r="APE71" s="31"/>
      <c r="APF71" s="76"/>
      <c r="APG71" s="31"/>
      <c r="APH71" s="76"/>
      <c r="API71" s="31"/>
      <c r="APJ71" s="76"/>
      <c r="APK71" s="31"/>
      <c r="APL71" s="76"/>
      <c r="APM71" s="24"/>
      <c r="APN71" s="76"/>
      <c r="APO71" s="31"/>
      <c r="APP71" s="76"/>
      <c r="APQ71" s="31"/>
      <c r="APR71" s="76"/>
      <c r="APS71" s="31"/>
      <c r="APT71" s="76"/>
      <c r="APU71" s="31"/>
      <c r="APV71" s="76"/>
      <c r="APW71" s="24"/>
      <c r="APX71" s="76"/>
      <c r="APY71" s="31"/>
      <c r="APZ71" s="76"/>
      <c r="AQA71" s="31"/>
      <c r="AQB71" s="76"/>
      <c r="AQC71" s="31"/>
      <c r="AQD71" s="76"/>
      <c r="AQE71" s="24"/>
      <c r="AQF71" s="75"/>
      <c r="AQG71" s="75"/>
      <c r="AQH71" s="75"/>
      <c r="AQI71" s="35"/>
      <c r="AQJ71" s="76"/>
      <c r="AQK71" s="35"/>
      <c r="AQL71" s="76"/>
      <c r="AQM71" s="26"/>
      <c r="AQN71" s="76"/>
      <c r="AQO71" s="26"/>
      <c r="AQP71" s="76"/>
      <c r="AQQ71" s="26"/>
      <c r="AQR71" s="76"/>
      <c r="AQS71" s="26"/>
      <c r="AQT71" s="76"/>
      <c r="AQU71" s="26"/>
      <c r="AQV71" s="76"/>
      <c r="AQW71" s="26"/>
      <c r="AQX71" s="76"/>
      <c r="AQY71" s="26"/>
      <c r="AQZ71" s="76"/>
      <c r="ARA71" s="31"/>
      <c r="ARB71" s="76"/>
      <c r="ARC71" s="31"/>
      <c r="ARD71" s="76"/>
      <c r="ARE71" s="31"/>
      <c r="ARF71" s="76"/>
      <c r="ARG71" s="31"/>
      <c r="ARH71" s="76"/>
      <c r="ARI71" s="31"/>
      <c r="ARJ71" s="76"/>
      <c r="ARK71" s="31"/>
      <c r="ARL71" s="76"/>
      <c r="ARM71" s="31"/>
      <c r="ARN71" s="76"/>
      <c r="ARO71" s="31"/>
      <c r="ARP71" s="76"/>
      <c r="ARQ71" s="31"/>
      <c r="ARR71" s="76"/>
      <c r="ARS71" s="31"/>
      <c r="ART71" s="76"/>
      <c r="ARU71" s="31"/>
      <c r="ARV71" s="77"/>
      <c r="ARW71" s="31"/>
      <c r="ARX71" s="76"/>
      <c r="ARY71" s="31"/>
      <c r="ARZ71" s="76"/>
      <c r="ASA71" s="31"/>
      <c r="ASB71" s="76"/>
      <c r="ASC71" s="31"/>
      <c r="ASD71" s="76"/>
      <c r="ASE71" s="31"/>
      <c r="ASF71" s="76"/>
      <c r="ASG71" s="31"/>
      <c r="ASH71" s="76"/>
      <c r="ASI71" s="31"/>
      <c r="ASJ71" s="76"/>
      <c r="ASK71" s="24"/>
      <c r="ASL71" s="76"/>
      <c r="ASM71" s="31"/>
      <c r="ASN71" s="76"/>
      <c r="ASO71" s="31"/>
      <c r="ASP71" s="76"/>
      <c r="ASQ71" s="31"/>
      <c r="ASR71" s="76"/>
      <c r="ASS71" s="31"/>
      <c r="AST71" s="76"/>
      <c r="ASU71" s="24"/>
      <c r="ASV71" s="76"/>
      <c r="ASW71" s="31"/>
      <c r="ASX71" s="76"/>
      <c r="ASY71" s="31"/>
      <c r="ASZ71" s="76"/>
      <c r="ATA71" s="31"/>
      <c r="ATB71" s="76"/>
      <c r="ATC71" s="24"/>
      <c r="ATD71" s="75"/>
      <c r="ATE71" s="75"/>
      <c r="ATF71" s="75"/>
      <c r="ATG71" s="35"/>
      <c r="ATH71" s="76"/>
      <c r="ATI71" s="35"/>
      <c r="ATJ71" s="76"/>
      <c r="ATK71" s="26"/>
      <c r="ATL71" s="76"/>
      <c r="ATM71" s="26"/>
      <c r="ATN71" s="76"/>
      <c r="ATO71" s="26"/>
      <c r="ATP71" s="76"/>
      <c r="ATQ71" s="26"/>
      <c r="ATR71" s="76"/>
      <c r="ATS71" s="26"/>
      <c r="ATT71" s="76"/>
      <c r="ATU71" s="26"/>
      <c r="ATV71" s="76"/>
      <c r="ATW71" s="26"/>
      <c r="ATX71" s="76"/>
      <c r="ATY71" s="31"/>
      <c r="ATZ71" s="76"/>
      <c r="AUA71" s="31"/>
      <c r="AUB71" s="76"/>
      <c r="AUC71" s="31"/>
      <c r="AUD71" s="76"/>
      <c r="AUE71" s="31"/>
      <c r="AUF71" s="76"/>
      <c r="AUG71" s="31"/>
      <c r="AUH71" s="76"/>
      <c r="AUI71" s="31"/>
      <c r="AUJ71" s="76"/>
      <c r="AUK71" s="31"/>
      <c r="AUL71" s="76"/>
      <c r="AUM71" s="31"/>
      <c r="AUN71" s="76"/>
      <c r="AUO71" s="31"/>
      <c r="AUP71" s="76"/>
      <c r="AUQ71" s="31"/>
      <c r="AUR71" s="76"/>
      <c r="AUS71" s="31"/>
      <c r="AUT71" s="77"/>
      <c r="AUU71" s="31"/>
      <c r="AUV71" s="76"/>
      <c r="AUW71" s="31"/>
      <c r="AUX71" s="76"/>
      <c r="AUY71" s="31"/>
      <c r="AUZ71" s="76"/>
      <c r="AVA71" s="31"/>
      <c r="AVB71" s="76"/>
      <c r="AVC71" s="31"/>
      <c r="AVD71" s="76"/>
      <c r="AVE71" s="31"/>
      <c r="AVF71" s="76"/>
      <c r="AVG71" s="31"/>
      <c r="AVH71" s="76"/>
      <c r="AVI71" s="24"/>
      <c r="AVJ71" s="76"/>
      <c r="AVK71" s="31"/>
      <c r="AVL71" s="76"/>
      <c r="AVM71" s="31"/>
      <c r="AVN71" s="76"/>
      <c r="AVO71" s="31"/>
      <c r="AVP71" s="76"/>
      <c r="AVQ71" s="31"/>
      <c r="AVR71" s="76"/>
      <c r="AVS71" s="24"/>
      <c r="AVT71" s="76"/>
      <c r="AVU71" s="31"/>
      <c r="AVV71" s="76"/>
      <c r="AVW71" s="31"/>
      <c r="AVX71" s="76"/>
      <c r="AVY71" s="31"/>
      <c r="AVZ71" s="76"/>
      <c r="AWA71" s="24"/>
      <c r="AWB71" s="75"/>
      <c r="AWC71" s="75"/>
      <c r="AWD71" s="75"/>
      <c r="AWE71" s="35"/>
      <c r="AWF71" s="76"/>
      <c r="AWG71" s="35"/>
      <c r="AWH71" s="76"/>
      <c r="AWI71" s="26"/>
      <c r="AWJ71" s="76"/>
      <c r="AWK71" s="26"/>
      <c r="AWL71" s="76"/>
      <c r="AWM71" s="26"/>
      <c r="AWN71" s="76"/>
      <c r="AWO71" s="26"/>
      <c r="AWP71" s="76"/>
      <c r="AWQ71" s="26"/>
      <c r="AWR71" s="76"/>
      <c r="AWS71" s="26"/>
      <c r="AWT71" s="76"/>
      <c r="AWU71" s="26"/>
      <c r="AWV71" s="76"/>
      <c r="AWW71" s="31"/>
      <c r="AWX71" s="76"/>
      <c r="AWY71" s="31"/>
      <c r="AWZ71" s="76"/>
      <c r="AXA71" s="31"/>
      <c r="AXB71" s="76"/>
      <c r="AXC71" s="31"/>
      <c r="AXD71" s="76"/>
      <c r="AXE71" s="31"/>
      <c r="AXF71" s="76"/>
      <c r="AXG71" s="31"/>
      <c r="AXH71" s="76"/>
      <c r="AXI71" s="31"/>
      <c r="AXJ71" s="76"/>
      <c r="AXK71" s="31"/>
      <c r="AXL71" s="76"/>
      <c r="AXM71" s="31"/>
      <c r="AXN71" s="76"/>
      <c r="AXO71" s="31"/>
      <c r="AXP71" s="76"/>
      <c r="AXQ71" s="31"/>
      <c r="AXR71" s="77"/>
      <c r="AXS71" s="31"/>
      <c r="AXT71" s="76"/>
      <c r="AXU71" s="31"/>
      <c r="AXV71" s="76"/>
      <c r="AXW71" s="31"/>
      <c r="AXX71" s="76"/>
      <c r="AXY71" s="31"/>
      <c r="AXZ71" s="76"/>
      <c r="AYA71" s="31"/>
      <c r="AYB71" s="76"/>
      <c r="AYC71" s="31"/>
      <c r="AYD71" s="76"/>
      <c r="AYE71" s="31"/>
      <c r="AYF71" s="76"/>
      <c r="AYG71" s="24"/>
      <c r="AYH71" s="76"/>
      <c r="AYI71" s="31"/>
      <c r="AYJ71" s="76"/>
      <c r="AYK71" s="31"/>
      <c r="AYL71" s="76"/>
      <c r="AYM71" s="31"/>
      <c r="AYN71" s="76"/>
      <c r="AYO71" s="31"/>
      <c r="AYP71" s="76"/>
      <c r="AYQ71" s="24"/>
      <c r="AYR71" s="76"/>
      <c r="AYS71" s="31"/>
      <c r="AYT71" s="76"/>
      <c r="AYU71" s="31"/>
      <c r="AYV71" s="76"/>
      <c r="AYW71" s="31"/>
      <c r="AYX71" s="76"/>
      <c r="AYY71" s="24"/>
      <c r="AYZ71" s="75"/>
      <c r="AZA71" s="75"/>
      <c r="AZB71" s="75"/>
      <c r="AZC71" s="35"/>
      <c r="AZD71" s="76"/>
      <c r="AZE71" s="35"/>
      <c r="AZF71" s="76"/>
      <c r="AZG71" s="26"/>
      <c r="AZH71" s="76"/>
      <c r="AZI71" s="26"/>
      <c r="AZJ71" s="76"/>
      <c r="AZK71" s="26"/>
      <c r="AZL71" s="76"/>
      <c r="AZM71" s="26"/>
      <c r="AZN71" s="76"/>
      <c r="AZO71" s="26"/>
      <c r="AZP71" s="76"/>
      <c r="AZQ71" s="26"/>
      <c r="AZR71" s="76"/>
      <c r="AZS71" s="26"/>
      <c r="AZT71" s="76"/>
      <c r="AZU71" s="31"/>
      <c r="AZV71" s="76"/>
      <c r="AZW71" s="31"/>
      <c r="AZX71" s="76"/>
      <c r="AZY71" s="31"/>
      <c r="AZZ71" s="76"/>
      <c r="BAA71" s="31"/>
      <c r="BAB71" s="76"/>
      <c r="BAC71" s="31"/>
      <c r="BAD71" s="76"/>
      <c r="BAE71" s="31"/>
      <c r="BAF71" s="76"/>
      <c r="BAG71" s="31"/>
      <c r="BAH71" s="76"/>
      <c r="BAI71" s="31"/>
      <c r="BAJ71" s="76"/>
      <c r="BAK71" s="31"/>
      <c r="BAL71" s="76"/>
      <c r="BAM71" s="31"/>
      <c r="BAN71" s="76"/>
      <c r="BAO71" s="31"/>
      <c r="BAP71" s="77"/>
      <c r="BAQ71" s="31"/>
      <c r="BAR71" s="76"/>
      <c r="BAS71" s="31"/>
      <c r="BAT71" s="76"/>
      <c r="BAU71" s="31"/>
      <c r="BAV71" s="76"/>
      <c r="BAW71" s="31"/>
      <c r="BAX71" s="76"/>
      <c r="BAY71" s="31"/>
      <c r="BAZ71" s="76"/>
      <c r="BBA71" s="31"/>
      <c r="BBB71" s="76"/>
      <c r="BBC71" s="31"/>
      <c r="BBD71" s="76"/>
      <c r="BBE71" s="24"/>
      <c r="BBF71" s="76"/>
      <c r="BBG71" s="31"/>
      <c r="BBH71" s="76"/>
      <c r="BBI71" s="31"/>
      <c r="BBJ71" s="76"/>
      <c r="BBK71" s="31"/>
      <c r="BBL71" s="76"/>
      <c r="BBM71" s="31"/>
      <c r="BBN71" s="76"/>
      <c r="BBO71" s="24"/>
      <c r="BBP71" s="76"/>
      <c r="BBQ71" s="31"/>
      <c r="BBR71" s="76"/>
      <c r="BBS71" s="31"/>
      <c r="BBT71" s="76"/>
      <c r="BBU71" s="31"/>
      <c r="BBV71" s="76"/>
      <c r="BBW71" s="24"/>
      <c r="BBX71" s="75"/>
      <c r="BBY71" s="75"/>
      <c r="BBZ71" s="75"/>
      <c r="BCA71" s="35"/>
      <c r="BCB71" s="76"/>
      <c r="BCC71" s="35"/>
      <c r="BCD71" s="76"/>
      <c r="BCE71" s="26"/>
      <c r="BCF71" s="76"/>
      <c r="BCG71" s="26"/>
      <c r="BCH71" s="76"/>
      <c r="BCI71" s="26"/>
      <c r="BCJ71" s="76"/>
      <c r="BCK71" s="26"/>
      <c r="BCL71" s="76"/>
      <c r="BCM71" s="26"/>
      <c r="BCN71" s="76"/>
      <c r="BCO71" s="26"/>
      <c r="BCP71" s="76"/>
      <c r="BCQ71" s="26"/>
      <c r="BCR71" s="76"/>
      <c r="BCS71" s="31"/>
      <c r="BCT71" s="76"/>
      <c r="BCU71" s="31"/>
      <c r="BCV71" s="76"/>
      <c r="BCW71" s="31"/>
      <c r="BCX71" s="76"/>
      <c r="BCY71" s="31"/>
      <c r="BCZ71" s="76"/>
      <c r="BDA71" s="31"/>
      <c r="BDB71" s="76"/>
      <c r="BDC71" s="31"/>
      <c r="BDD71" s="76"/>
      <c r="BDE71" s="31"/>
      <c r="BDF71" s="76"/>
      <c r="BDG71" s="31"/>
      <c r="BDH71" s="76"/>
      <c r="BDI71" s="31"/>
      <c r="BDJ71" s="76"/>
      <c r="BDK71" s="31"/>
      <c r="BDL71" s="76"/>
      <c r="BDM71" s="31"/>
      <c r="BDN71" s="77"/>
      <c r="BDO71" s="31"/>
      <c r="BDP71" s="76"/>
      <c r="BDQ71" s="31"/>
      <c r="BDR71" s="76"/>
      <c r="BDS71" s="31"/>
      <c r="BDT71" s="76"/>
      <c r="BDU71" s="31"/>
      <c r="BDV71" s="76"/>
      <c r="BDW71" s="31"/>
      <c r="BDX71" s="76"/>
      <c r="BDY71" s="31"/>
      <c r="BDZ71" s="76"/>
      <c r="BEA71" s="31"/>
      <c r="BEB71" s="76"/>
      <c r="BEC71" s="24"/>
      <c r="BED71" s="76"/>
      <c r="BEE71" s="31"/>
      <c r="BEF71" s="76"/>
      <c r="BEG71" s="31"/>
      <c r="BEH71" s="76"/>
      <c r="BEI71" s="31"/>
      <c r="BEJ71" s="76"/>
      <c r="BEK71" s="31"/>
      <c r="BEL71" s="76"/>
      <c r="BEM71" s="24"/>
      <c r="BEN71" s="76"/>
      <c r="BEO71" s="31"/>
      <c r="BEP71" s="76"/>
      <c r="BEQ71" s="31"/>
      <c r="BER71" s="76"/>
      <c r="BES71" s="31"/>
      <c r="BET71" s="76"/>
      <c r="BEU71" s="24"/>
      <c r="BEV71" s="75"/>
      <c r="BEW71" s="75"/>
      <c r="BEX71" s="75"/>
      <c r="BEY71" s="35"/>
      <c r="BEZ71" s="76"/>
      <c r="BFA71" s="35"/>
      <c r="BFB71" s="76"/>
      <c r="BFC71" s="26"/>
      <c r="BFD71" s="76"/>
      <c r="BFE71" s="26"/>
      <c r="BFF71" s="76"/>
      <c r="BFG71" s="26"/>
      <c r="BFH71" s="76"/>
      <c r="BFI71" s="26"/>
      <c r="BFJ71" s="76"/>
      <c r="BFK71" s="26"/>
      <c r="BFL71" s="76"/>
      <c r="BFM71" s="26"/>
      <c r="BFN71" s="76"/>
      <c r="BFO71" s="26"/>
      <c r="BFP71" s="76"/>
      <c r="BFQ71" s="31"/>
      <c r="BFR71" s="76"/>
      <c r="BFS71" s="31"/>
      <c r="BFT71" s="76"/>
      <c r="BFU71" s="31"/>
      <c r="BFV71" s="76"/>
      <c r="BFW71" s="31"/>
      <c r="BFX71" s="76"/>
      <c r="BFY71" s="31"/>
      <c r="BFZ71" s="76"/>
      <c r="BGA71" s="31"/>
      <c r="BGB71" s="76"/>
      <c r="BGC71" s="31"/>
      <c r="BGD71" s="76"/>
      <c r="BGE71" s="31"/>
      <c r="BGF71" s="76"/>
      <c r="BGG71" s="31"/>
      <c r="BGH71" s="76"/>
      <c r="BGI71" s="31"/>
      <c r="BGJ71" s="76"/>
      <c r="BGK71" s="31"/>
      <c r="BGL71" s="77"/>
      <c r="BGM71" s="31"/>
      <c r="BGN71" s="76"/>
      <c r="BGO71" s="31"/>
      <c r="BGP71" s="76"/>
      <c r="BGQ71" s="31"/>
      <c r="BGR71" s="76"/>
      <c r="BGS71" s="31"/>
      <c r="BGT71" s="76"/>
      <c r="BGU71" s="31"/>
      <c r="BGV71" s="76"/>
      <c r="BGW71" s="31"/>
      <c r="BGX71" s="76"/>
      <c r="BGY71" s="31"/>
      <c r="BGZ71" s="76"/>
      <c r="BHA71" s="24"/>
      <c r="BHB71" s="76"/>
      <c r="BHC71" s="31"/>
      <c r="BHD71" s="76"/>
      <c r="BHE71" s="31"/>
      <c r="BHF71" s="76"/>
      <c r="BHG71" s="31"/>
      <c r="BHH71" s="76"/>
      <c r="BHI71" s="31"/>
      <c r="BHJ71" s="76"/>
      <c r="BHK71" s="24"/>
      <c r="BHL71" s="76"/>
      <c r="BHM71" s="31"/>
      <c r="BHN71" s="76"/>
      <c r="BHO71" s="31"/>
      <c r="BHP71" s="76"/>
      <c r="BHQ71" s="31"/>
      <c r="BHR71" s="76"/>
      <c r="BHS71" s="24"/>
      <c r="BHT71" s="75"/>
      <c r="BHU71" s="75"/>
      <c r="BHV71" s="75"/>
      <c r="BHW71" s="35"/>
      <c r="BHX71" s="76"/>
      <c r="BHY71" s="35"/>
      <c r="BHZ71" s="76"/>
      <c r="BIA71" s="26"/>
      <c r="BIB71" s="76"/>
      <c r="BIC71" s="26"/>
      <c r="BID71" s="76"/>
      <c r="BIE71" s="26"/>
      <c r="BIF71" s="76"/>
      <c r="BIG71" s="26"/>
      <c r="BIH71" s="76"/>
      <c r="BII71" s="26"/>
      <c r="BIJ71" s="76"/>
      <c r="BIK71" s="26"/>
      <c r="BIL71" s="76"/>
      <c r="BIM71" s="26"/>
      <c r="BIN71" s="76"/>
      <c r="BIO71" s="31"/>
      <c r="BIP71" s="76"/>
      <c r="BIQ71" s="31"/>
      <c r="BIR71" s="76"/>
      <c r="BIS71" s="31"/>
      <c r="BIT71" s="76"/>
      <c r="BIU71" s="31"/>
      <c r="BIV71" s="76"/>
      <c r="BIW71" s="31"/>
      <c r="BIX71" s="76"/>
      <c r="BIY71" s="31"/>
      <c r="BIZ71" s="76"/>
      <c r="BJA71" s="31"/>
      <c r="BJB71" s="76"/>
      <c r="BJC71" s="31"/>
      <c r="BJD71" s="76"/>
      <c r="BJE71" s="31"/>
      <c r="BJF71" s="76"/>
      <c r="BJG71" s="31"/>
      <c r="BJH71" s="76"/>
      <c r="BJI71" s="31"/>
      <c r="BJJ71" s="77"/>
      <c r="BJK71" s="31"/>
      <c r="BJL71" s="76"/>
      <c r="BJM71" s="31"/>
      <c r="BJN71" s="76"/>
      <c r="BJO71" s="31"/>
      <c r="BJP71" s="76"/>
      <c r="BJQ71" s="31"/>
      <c r="BJR71" s="76"/>
      <c r="BJS71" s="31"/>
      <c r="BJT71" s="76"/>
      <c r="BJU71" s="31"/>
      <c r="BJV71" s="76"/>
      <c r="BJW71" s="31"/>
      <c r="BJX71" s="76"/>
      <c r="BJY71" s="24"/>
      <c r="BJZ71" s="76"/>
      <c r="BKA71" s="31"/>
      <c r="BKB71" s="76"/>
      <c r="BKC71" s="31"/>
      <c r="BKD71" s="76"/>
      <c r="BKE71" s="31"/>
      <c r="BKF71" s="76"/>
      <c r="BKG71" s="31"/>
      <c r="BKH71" s="76"/>
      <c r="BKI71" s="24"/>
      <c r="BKJ71" s="76"/>
      <c r="BKK71" s="31"/>
      <c r="BKL71" s="76"/>
      <c r="BKM71" s="31"/>
      <c r="BKN71" s="76"/>
      <c r="BKO71" s="31"/>
      <c r="BKP71" s="76"/>
      <c r="BKQ71" s="24"/>
      <c r="BKR71" s="75"/>
      <c r="BKS71" s="75"/>
      <c r="BKT71" s="75"/>
      <c r="BKU71" s="35"/>
      <c r="BKV71" s="76"/>
      <c r="BKW71" s="35"/>
      <c r="BKX71" s="76"/>
      <c r="BKY71" s="26"/>
      <c r="BKZ71" s="76"/>
      <c r="BLA71" s="26"/>
      <c r="BLB71" s="76"/>
      <c r="BLC71" s="26"/>
      <c r="BLD71" s="76"/>
      <c r="BLE71" s="26"/>
      <c r="BLF71" s="76"/>
      <c r="BLG71" s="26"/>
      <c r="BLH71" s="76"/>
      <c r="BLI71" s="26"/>
      <c r="BLJ71" s="76"/>
      <c r="BLK71" s="26"/>
      <c r="BLL71" s="76"/>
      <c r="BLM71" s="31"/>
      <c r="BLN71" s="76"/>
      <c r="BLO71" s="31"/>
      <c r="BLP71" s="76"/>
      <c r="BLQ71" s="31"/>
      <c r="BLR71" s="76"/>
      <c r="BLS71" s="31"/>
      <c r="BLT71" s="76"/>
      <c r="BLU71" s="31"/>
      <c r="BLV71" s="76"/>
      <c r="BLW71" s="31"/>
      <c r="BLX71" s="76"/>
      <c r="BLY71" s="31"/>
      <c r="BLZ71" s="76"/>
      <c r="BMA71" s="31"/>
      <c r="BMB71" s="76"/>
      <c r="BMC71" s="31"/>
      <c r="BMD71" s="76"/>
      <c r="BME71" s="31"/>
      <c r="BMF71" s="76"/>
      <c r="BMG71" s="31"/>
      <c r="BMH71" s="77"/>
      <c r="BMI71" s="31"/>
      <c r="BMJ71" s="76"/>
      <c r="BMK71" s="31"/>
      <c r="BML71" s="76"/>
      <c r="BMM71" s="31"/>
      <c r="BMN71" s="76"/>
      <c r="BMO71" s="31"/>
      <c r="BMP71" s="76"/>
      <c r="BMQ71" s="31"/>
      <c r="BMR71" s="76"/>
      <c r="BMS71" s="31"/>
      <c r="BMT71" s="76"/>
      <c r="BMU71" s="31"/>
      <c r="BMV71" s="76"/>
      <c r="BMW71" s="24"/>
      <c r="BMX71" s="76"/>
      <c r="BMY71" s="31"/>
      <c r="BMZ71" s="76"/>
      <c r="BNA71" s="31"/>
      <c r="BNB71" s="76"/>
      <c r="BNC71" s="31"/>
      <c r="BND71" s="76"/>
      <c r="BNE71" s="31"/>
      <c r="BNF71" s="76"/>
      <c r="BNG71" s="24"/>
      <c r="BNH71" s="76"/>
      <c r="BNI71" s="31"/>
      <c r="BNJ71" s="76"/>
      <c r="BNK71" s="31"/>
      <c r="BNL71" s="76"/>
      <c r="BNM71" s="31"/>
      <c r="BNN71" s="76"/>
      <c r="BNO71" s="24"/>
      <c r="BNP71" s="75"/>
      <c r="BNQ71" s="75"/>
      <c r="BNR71" s="75"/>
      <c r="BNS71" s="35"/>
      <c r="BNT71" s="76"/>
      <c r="BNU71" s="35"/>
      <c r="BNV71" s="76"/>
      <c r="BNW71" s="26"/>
      <c r="BNX71" s="76"/>
      <c r="BNY71" s="26"/>
      <c r="BNZ71" s="76"/>
      <c r="BOA71" s="26"/>
      <c r="BOB71" s="76"/>
      <c r="BOC71" s="26"/>
      <c r="BOD71" s="76"/>
      <c r="BOE71" s="26"/>
      <c r="BOF71" s="76"/>
      <c r="BOG71" s="26"/>
      <c r="BOH71" s="76"/>
      <c r="BOI71" s="26"/>
      <c r="BOJ71" s="76"/>
      <c r="BOK71" s="31"/>
      <c r="BOL71" s="76"/>
      <c r="BOM71" s="31"/>
      <c r="BON71" s="76"/>
      <c r="BOO71" s="31"/>
      <c r="BOP71" s="76"/>
      <c r="BOQ71" s="31"/>
      <c r="BOR71" s="76"/>
      <c r="BOS71" s="31"/>
      <c r="BOT71" s="76"/>
      <c r="BOU71" s="31"/>
      <c r="BOV71" s="76"/>
      <c r="BOW71" s="31"/>
      <c r="BOX71" s="76"/>
      <c r="BOY71" s="31"/>
      <c r="BOZ71" s="76"/>
      <c r="BPA71" s="31"/>
      <c r="BPB71" s="76"/>
      <c r="BPC71" s="31"/>
      <c r="BPD71" s="76"/>
      <c r="BPE71" s="31"/>
      <c r="BPF71" s="77"/>
      <c r="BPG71" s="31"/>
      <c r="BPH71" s="76"/>
      <c r="BPI71" s="31"/>
      <c r="BPJ71" s="76"/>
      <c r="BPK71" s="31"/>
      <c r="BPL71" s="76"/>
      <c r="BPM71" s="31"/>
      <c r="BPN71" s="76"/>
      <c r="BPO71" s="31"/>
      <c r="BPP71" s="76"/>
      <c r="BPQ71" s="31"/>
      <c r="BPR71" s="76"/>
      <c r="BPS71" s="31"/>
      <c r="BPT71" s="76"/>
      <c r="BPU71" s="24"/>
      <c r="BPV71" s="76"/>
      <c r="BPW71" s="31"/>
      <c r="BPX71" s="76"/>
      <c r="BPY71" s="31"/>
      <c r="BPZ71" s="76"/>
      <c r="BQA71" s="31"/>
      <c r="BQB71" s="76"/>
      <c r="BQC71" s="31"/>
      <c r="BQD71" s="76"/>
      <c r="BQE71" s="24"/>
      <c r="BQF71" s="76"/>
      <c r="BQG71" s="31"/>
      <c r="BQH71" s="76"/>
      <c r="BQI71" s="31"/>
      <c r="BQJ71" s="76"/>
      <c r="BQK71" s="31"/>
      <c r="BQL71" s="76"/>
      <c r="BQM71" s="24"/>
      <c r="BQN71" s="75"/>
      <c r="BQO71" s="75"/>
      <c r="BQP71" s="75"/>
      <c r="BQQ71" s="35"/>
      <c r="BQR71" s="76"/>
      <c r="BQS71" s="35"/>
      <c r="BQT71" s="76"/>
      <c r="BQU71" s="26"/>
      <c r="BQV71" s="76"/>
      <c r="BQW71" s="26"/>
      <c r="BQX71" s="76"/>
      <c r="BQY71" s="26"/>
      <c r="BQZ71" s="76"/>
      <c r="BRA71" s="26"/>
      <c r="BRB71" s="76"/>
      <c r="BRC71" s="26"/>
      <c r="BRD71" s="76"/>
      <c r="BRE71" s="26"/>
      <c r="BRF71" s="76"/>
      <c r="BRG71" s="26"/>
      <c r="BRH71" s="76"/>
      <c r="BRI71" s="31"/>
      <c r="BRJ71" s="76"/>
      <c r="BRK71" s="31"/>
      <c r="BRL71" s="76"/>
      <c r="BRM71" s="31"/>
      <c r="BRN71" s="76"/>
      <c r="BRO71" s="31"/>
      <c r="BRP71" s="76"/>
      <c r="BRQ71" s="31"/>
      <c r="BRR71" s="76"/>
      <c r="BRS71" s="31"/>
      <c r="BRT71" s="76"/>
      <c r="BRU71" s="31"/>
      <c r="BRV71" s="76"/>
      <c r="BRW71" s="31"/>
      <c r="BRX71" s="76"/>
      <c r="BRY71" s="31"/>
      <c r="BRZ71" s="76"/>
      <c r="BSA71" s="31"/>
      <c r="BSB71" s="76"/>
      <c r="BSC71" s="31"/>
      <c r="BSD71" s="77"/>
      <c r="BSE71" s="31"/>
      <c r="BSF71" s="76"/>
      <c r="BSG71" s="31"/>
      <c r="BSH71" s="76"/>
      <c r="BSI71" s="31"/>
      <c r="BSJ71" s="76"/>
      <c r="BSK71" s="31"/>
      <c r="BSL71" s="76"/>
      <c r="BSM71" s="31"/>
      <c r="BSN71" s="76"/>
      <c r="BSO71" s="31"/>
      <c r="BSP71" s="76"/>
      <c r="BSQ71" s="31"/>
      <c r="BSR71" s="76"/>
      <c r="BSS71" s="24"/>
      <c r="BST71" s="76"/>
      <c r="BSU71" s="31"/>
      <c r="BSV71" s="76"/>
      <c r="BSW71" s="31"/>
      <c r="BSX71" s="76"/>
      <c r="BSY71" s="31"/>
      <c r="BSZ71" s="76"/>
      <c r="BTA71" s="31"/>
      <c r="BTB71" s="76"/>
      <c r="BTC71" s="24"/>
      <c r="BTD71" s="76"/>
      <c r="BTE71" s="31"/>
      <c r="BTF71" s="76"/>
      <c r="BTG71" s="31"/>
      <c r="BTH71" s="76"/>
      <c r="BTI71" s="31"/>
      <c r="BTJ71" s="76"/>
      <c r="BTK71" s="24"/>
      <c r="BTL71" s="75"/>
      <c r="BTM71" s="75"/>
      <c r="BTN71" s="75"/>
      <c r="BTO71" s="35"/>
      <c r="BTP71" s="76"/>
      <c r="BTQ71" s="35"/>
      <c r="BTR71" s="76"/>
      <c r="BTS71" s="26"/>
      <c r="BTT71" s="76"/>
      <c r="BTU71" s="26"/>
      <c r="BTV71" s="76"/>
      <c r="BTW71" s="26"/>
      <c r="BTX71" s="76"/>
      <c r="BTY71" s="26"/>
      <c r="BTZ71" s="76"/>
      <c r="BUA71" s="26"/>
      <c r="BUB71" s="76"/>
      <c r="BUC71" s="26"/>
      <c r="BUD71" s="76"/>
      <c r="BUE71" s="26"/>
      <c r="BUF71" s="76"/>
      <c r="BUG71" s="31"/>
      <c r="BUH71" s="76"/>
      <c r="BUI71" s="31"/>
      <c r="BUJ71" s="76"/>
      <c r="BUK71" s="31"/>
      <c r="BUL71" s="76"/>
      <c r="BUM71" s="31"/>
      <c r="BUN71" s="76"/>
      <c r="BUO71" s="31"/>
      <c r="BUP71" s="76"/>
      <c r="BUQ71" s="31"/>
      <c r="BUR71" s="76"/>
      <c r="BUS71" s="31"/>
      <c r="BUT71" s="76"/>
      <c r="BUU71" s="31"/>
      <c r="BUV71" s="76"/>
      <c r="BUW71" s="31"/>
      <c r="BUX71" s="76"/>
      <c r="BUY71" s="31"/>
      <c r="BUZ71" s="76"/>
      <c r="BVA71" s="31"/>
      <c r="BVB71" s="77"/>
      <c r="BVC71" s="31"/>
      <c r="BVD71" s="76"/>
      <c r="BVE71" s="31"/>
      <c r="BVF71" s="76"/>
      <c r="BVG71" s="31"/>
      <c r="BVH71" s="76"/>
      <c r="BVI71" s="31"/>
      <c r="BVJ71" s="76"/>
      <c r="BVK71" s="31"/>
      <c r="BVL71" s="76"/>
      <c r="BVM71" s="31"/>
      <c r="BVN71" s="76"/>
      <c r="BVO71" s="31"/>
      <c r="BVP71" s="76"/>
      <c r="BVQ71" s="24"/>
      <c r="BVR71" s="76"/>
      <c r="BVS71" s="31"/>
      <c r="BVT71" s="76"/>
      <c r="BVU71" s="31"/>
      <c r="BVV71" s="76"/>
      <c r="BVW71" s="31"/>
      <c r="BVX71" s="76"/>
      <c r="BVY71" s="31"/>
      <c r="BVZ71" s="76"/>
      <c r="BWA71" s="24"/>
      <c r="BWB71" s="76"/>
      <c r="BWC71" s="31"/>
      <c r="BWD71" s="76"/>
      <c r="BWE71" s="31"/>
      <c r="BWF71" s="76"/>
      <c r="BWG71" s="31"/>
      <c r="BWH71" s="76"/>
      <c r="BWI71" s="24"/>
      <c r="BWJ71" s="75"/>
      <c r="BWK71" s="75"/>
      <c r="BWL71" s="75"/>
      <c r="BWM71" s="35"/>
      <c r="BWN71" s="76"/>
      <c r="BWO71" s="35"/>
      <c r="BWP71" s="76"/>
      <c r="BWQ71" s="26"/>
      <c r="BWR71" s="76"/>
      <c r="BWS71" s="26"/>
      <c r="BWT71" s="76"/>
      <c r="BWU71" s="26"/>
      <c r="BWV71" s="76"/>
      <c r="BWW71" s="26"/>
      <c r="BWX71" s="76"/>
      <c r="BWY71" s="26"/>
      <c r="BWZ71" s="76"/>
      <c r="BXA71" s="26"/>
      <c r="BXB71" s="76"/>
      <c r="BXC71" s="26"/>
      <c r="BXD71" s="76"/>
      <c r="BXE71" s="31"/>
      <c r="BXF71" s="76"/>
      <c r="BXG71" s="31"/>
      <c r="BXH71" s="76"/>
      <c r="BXI71" s="31"/>
      <c r="BXJ71" s="76"/>
      <c r="BXK71" s="31"/>
      <c r="BXL71" s="76"/>
      <c r="BXM71" s="31"/>
      <c r="BXN71" s="76"/>
      <c r="BXO71" s="31"/>
      <c r="BXP71" s="76"/>
      <c r="BXQ71" s="31"/>
      <c r="BXR71" s="76"/>
      <c r="BXS71" s="31"/>
      <c r="BXT71" s="76"/>
      <c r="BXU71" s="31"/>
      <c r="BXV71" s="76"/>
      <c r="BXW71" s="31"/>
      <c r="BXX71" s="76"/>
      <c r="BXY71" s="31"/>
      <c r="BXZ71" s="77"/>
      <c r="BYA71" s="31"/>
      <c r="BYB71" s="76"/>
      <c r="BYC71" s="31"/>
      <c r="BYD71" s="76"/>
      <c r="BYE71" s="31"/>
      <c r="BYF71" s="76"/>
      <c r="BYG71" s="31"/>
      <c r="BYH71" s="76"/>
      <c r="BYI71" s="31"/>
      <c r="BYJ71" s="76"/>
      <c r="BYK71" s="31"/>
      <c r="BYL71" s="76"/>
      <c r="BYM71" s="31"/>
      <c r="BYN71" s="76"/>
      <c r="BYO71" s="24"/>
      <c r="BYP71" s="76"/>
      <c r="BYQ71" s="31"/>
      <c r="BYR71" s="76"/>
      <c r="BYS71" s="31"/>
      <c r="BYT71" s="76"/>
      <c r="BYU71" s="31"/>
      <c r="BYV71" s="76"/>
      <c r="BYW71" s="31"/>
      <c r="BYX71" s="76"/>
      <c r="BYY71" s="24"/>
      <c r="BYZ71" s="76"/>
      <c r="BZA71" s="31"/>
      <c r="BZB71" s="76"/>
      <c r="BZC71" s="31"/>
      <c r="BZD71" s="76"/>
      <c r="BZE71" s="31"/>
      <c r="BZF71" s="76"/>
      <c r="BZG71" s="24"/>
      <c r="BZH71" s="75"/>
      <c r="BZI71" s="75"/>
      <c r="BZJ71" s="75"/>
      <c r="BZK71" s="35"/>
      <c r="BZL71" s="76"/>
      <c r="BZM71" s="35"/>
      <c r="BZN71" s="76"/>
      <c r="BZO71" s="26"/>
      <c r="BZP71" s="76"/>
      <c r="BZQ71" s="26"/>
      <c r="BZR71" s="76"/>
      <c r="BZS71" s="26"/>
      <c r="BZT71" s="76"/>
      <c r="BZU71" s="26"/>
      <c r="BZV71" s="76"/>
      <c r="BZW71" s="26"/>
      <c r="BZX71" s="76"/>
      <c r="BZY71" s="26"/>
      <c r="BZZ71" s="76"/>
      <c r="CAA71" s="26"/>
      <c r="CAB71" s="76"/>
      <c r="CAC71" s="31"/>
      <c r="CAD71" s="76"/>
      <c r="CAE71" s="31"/>
      <c r="CAF71" s="76"/>
      <c r="CAG71" s="31"/>
      <c r="CAH71" s="76"/>
      <c r="CAI71" s="31"/>
      <c r="CAJ71" s="76"/>
      <c r="CAK71" s="31"/>
      <c r="CAL71" s="76"/>
      <c r="CAM71" s="31"/>
      <c r="CAN71" s="76"/>
      <c r="CAO71" s="31"/>
      <c r="CAP71" s="76"/>
      <c r="CAQ71" s="31"/>
      <c r="CAR71" s="76"/>
      <c r="CAS71" s="31"/>
      <c r="CAT71" s="76"/>
      <c r="CAU71" s="31"/>
      <c r="CAV71" s="76"/>
      <c r="CAW71" s="31"/>
      <c r="CAX71" s="77"/>
      <c r="CAY71" s="31"/>
      <c r="CAZ71" s="76"/>
      <c r="CBA71" s="31"/>
      <c r="CBB71" s="76"/>
      <c r="CBC71" s="31"/>
      <c r="CBD71" s="76"/>
      <c r="CBE71" s="31"/>
      <c r="CBF71" s="76"/>
      <c r="CBG71" s="31"/>
      <c r="CBH71" s="76"/>
      <c r="CBI71" s="31"/>
      <c r="CBJ71" s="76"/>
      <c r="CBK71" s="31"/>
      <c r="CBL71" s="76"/>
      <c r="CBM71" s="24"/>
      <c r="CBN71" s="76"/>
      <c r="CBO71" s="31"/>
      <c r="CBP71" s="76"/>
      <c r="CBQ71" s="31"/>
      <c r="CBR71" s="76"/>
      <c r="CBS71" s="31"/>
      <c r="CBT71" s="76"/>
      <c r="CBU71" s="31"/>
      <c r="CBV71" s="76"/>
      <c r="CBW71" s="24"/>
      <c r="CBX71" s="76"/>
      <c r="CBY71" s="31"/>
      <c r="CBZ71" s="76"/>
      <c r="CCA71" s="31"/>
      <c r="CCB71" s="76"/>
      <c r="CCC71" s="31"/>
      <c r="CCD71" s="76"/>
      <c r="CCE71" s="24"/>
      <c r="CCF71" s="75"/>
      <c r="CCG71" s="75"/>
      <c r="CCH71" s="75"/>
      <c r="CCI71" s="35"/>
      <c r="CCJ71" s="76"/>
      <c r="CCK71" s="35"/>
      <c r="CCL71" s="76"/>
      <c r="CCM71" s="26"/>
      <c r="CCN71" s="76"/>
      <c r="CCO71" s="26"/>
      <c r="CCP71" s="76"/>
      <c r="CCQ71" s="26"/>
      <c r="CCR71" s="76"/>
      <c r="CCS71" s="26"/>
      <c r="CCT71" s="76"/>
      <c r="CCU71" s="26"/>
      <c r="CCV71" s="76"/>
      <c r="CCW71" s="26"/>
      <c r="CCX71" s="76"/>
      <c r="CCY71" s="26"/>
      <c r="CCZ71" s="76"/>
      <c r="CDA71" s="31"/>
      <c r="CDB71" s="76"/>
      <c r="CDC71" s="31"/>
      <c r="CDD71" s="76"/>
      <c r="CDE71" s="31"/>
      <c r="CDF71" s="76"/>
      <c r="CDG71" s="31"/>
      <c r="CDH71" s="76"/>
      <c r="CDI71" s="31"/>
      <c r="CDJ71" s="76"/>
      <c r="CDK71" s="31"/>
      <c r="CDL71" s="76"/>
      <c r="CDM71" s="31"/>
      <c r="CDN71" s="76"/>
      <c r="CDO71" s="31"/>
      <c r="CDP71" s="76"/>
      <c r="CDQ71" s="31"/>
      <c r="CDR71" s="76"/>
      <c r="CDS71" s="31"/>
      <c r="CDT71" s="76"/>
      <c r="CDU71" s="31"/>
      <c r="CDV71" s="77"/>
      <c r="CDW71" s="31"/>
      <c r="CDX71" s="76"/>
      <c r="CDY71" s="31"/>
      <c r="CDZ71" s="76"/>
      <c r="CEA71" s="31"/>
      <c r="CEB71" s="76"/>
      <c r="CEC71" s="31"/>
      <c r="CED71" s="76"/>
      <c r="CEE71" s="31"/>
      <c r="CEF71" s="76"/>
      <c r="CEG71" s="31"/>
      <c r="CEH71" s="76"/>
      <c r="CEI71" s="31"/>
      <c r="CEJ71" s="76"/>
      <c r="CEK71" s="24"/>
      <c r="CEL71" s="76"/>
      <c r="CEM71" s="31"/>
      <c r="CEN71" s="76"/>
      <c r="CEO71" s="31"/>
      <c r="CEP71" s="76"/>
      <c r="CEQ71" s="31"/>
      <c r="CER71" s="76"/>
      <c r="CES71" s="31"/>
      <c r="CET71" s="76"/>
      <c r="CEU71" s="24"/>
      <c r="CEV71" s="76"/>
      <c r="CEW71" s="31"/>
      <c r="CEX71" s="76"/>
      <c r="CEY71" s="31"/>
      <c r="CEZ71" s="76"/>
      <c r="CFA71" s="31"/>
      <c r="CFB71" s="76"/>
      <c r="CFC71" s="24"/>
      <c r="CFD71" s="75"/>
      <c r="CFE71" s="75"/>
      <c r="CFF71" s="75"/>
      <c r="CFG71" s="35"/>
      <c r="CFH71" s="76"/>
      <c r="CFI71" s="35"/>
      <c r="CFJ71" s="76"/>
      <c r="CFK71" s="26"/>
      <c r="CFL71" s="76"/>
      <c r="CFM71" s="26"/>
      <c r="CFN71" s="76"/>
      <c r="CFO71" s="26"/>
      <c r="CFP71" s="76"/>
      <c r="CFQ71" s="26"/>
      <c r="CFR71" s="76"/>
      <c r="CFS71" s="26"/>
      <c r="CFT71" s="76"/>
      <c r="CFU71" s="26"/>
      <c r="CFV71" s="76"/>
      <c r="CFW71" s="26"/>
      <c r="CFX71" s="76"/>
      <c r="CFY71" s="31"/>
      <c r="CFZ71" s="76"/>
      <c r="CGA71" s="31"/>
      <c r="CGB71" s="76"/>
      <c r="CGC71" s="31"/>
      <c r="CGD71" s="76"/>
      <c r="CGE71" s="31"/>
      <c r="CGF71" s="76"/>
      <c r="CGG71" s="31"/>
      <c r="CGH71" s="76"/>
      <c r="CGI71" s="31"/>
      <c r="CGJ71" s="76"/>
      <c r="CGK71" s="31"/>
      <c r="CGL71" s="76"/>
      <c r="CGM71" s="31"/>
      <c r="CGN71" s="76"/>
      <c r="CGO71" s="31"/>
      <c r="CGP71" s="76"/>
      <c r="CGQ71" s="31"/>
      <c r="CGR71" s="76"/>
      <c r="CGS71" s="31"/>
      <c r="CGT71" s="77"/>
      <c r="CGU71" s="31"/>
      <c r="CGV71" s="76"/>
      <c r="CGW71" s="31"/>
      <c r="CGX71" s="76"/>
      <c r="CGY71" s="31"/>
      <c r="CGZ71" s="76"/>
      <c r="CHA71" s="31"/>
      <c r="CHB71" s="76"/>
      <c r="CHC71" s="31"/>
      <c r="CHD71" s="76"/>
      <c r="CHE71" s="31"/>
      <c r="CHF71" s="76"/>
      <c r="CHG71" s="31"/>
      <c r="CHH71" s="76"/>
      <c r="CHI71" s="24"/>
      <c r="CHJ71" s="76"/>
      <c r="CHK71" s="31"/>
      <c r="CHL71" s="76"/>
      <c r="CHM71" s="31"/>
      <c r="CHN71" s="76"/>
      <c r="CHO71" s="31"/>
      <c r="CHP71" s="76"/>
      <c r="CHQ71" s="31"/>
      <c r="CHR71" s="76"/>
      <c r="CHS71" s="24"/>
      <c r="CHT71" s="76"/>
      <c r="CHU71" s="31"/>
      <c r="CHV71" s="76"/>
      <c r="CHW71" s="31"/>
      <c r="CHX71" s="76"/>
      <c r="CHY71" s="31"/>
      <c r="CHZ71" s="76"/>
      <c r="CIA71" s="24"/>
      <c r="CIB71" s="75"/>
      <c r="CIC71" s="75"/>
      <c r="CID71" s="75"/>
      <c r="CIE71" s="35"/>
      <c r="CIF71" s="76"/>
      <c r="CIG71" s="35"/>
      <c r="CIH71" s="76"/>
      <c r="CII71" s="26"/>
      <c r="CIJ71" s="76"/>
      <c r="CIK71" s="26"/>
      <c r="CIL71" s="76"/>
      <c r="CIM71" s="26"/>
      <c r="CIN71" s="76"/>
      <c r="CIO71" s="26"/>
      <c r="CIP71" s="76"/>
      <c r="CIQ71" s="26"/>
      <c r="CIR71" s="76"/>
      <c r="CIS71" s="26"/>
      <c r="CIT71" s="76"/>
      <c r="CIU71" s="26"/>
      <c r="CIV71" s="76"/>
      <c r="CIW71" s="31"/>
      <c r="CIX71" s="76"/>
      <c r="CIY71" s="31"/>
      <c r="CIZ71" s="76"/>
      <c r="CJA71" s="31"/>
      <c r="CJB71" s="76"/>
      <c r="CJC71" s="31"/>
      <c r="CJD71" s="76"/>
      <c r="CJE71" s="31"/>
      <c r="CJF71" s="76"/>
      <c r="CJG71" s="31"/>
      <c r="CJH71" s="76"/>
      <c r="CJI71" s="31"/>
      <c r="CJJ71" s="76"/>
      <c r="CJK71" s="31"/>
      <c r="CJL71" s="76"/>
      <c r="CJM71" s="31"/>
      <c r="CJN71" s="76"/>
      <c r="CJO71" s="31"/>
      <c r="CJP71" s="76"/>
      <c r="CJQ71" s="31"/>
      <c r="CJR71" s="77"/>
      <c r="CJS71" s="31"/>
      <c r="CJT71" s="76"/>
      <c r="CJU71" s="31"/>
      <c r="CJV71" s="76"/>
      <c r="CJW71" s="31"/>
      <c r="CJX71" s="76"/>
      <c r="CJY71" s="31"/>
      <c r="CJZ71" s="76"/>
      <c r="CKA71" s="31"/>
      <c r="CKB71" s="76"/>
      <c r="CKC71" s="31"/>
      <c r="CKD71" s="76"/>
      <c r="CKE71" s="31"/>
      <c r="CKF71" s="76"/>
      <c r="CKG71" s="24"/>
      <c r="CKH71" s="76"/>
      <c r="CKI71" s="31"/>
      <c r="CKJ71" s="76"/>
      <c r="CKK71" s="31"/>
      <c r="CKL71" s="76"/>
      <c r="CKM71" s="31"/>
      <c r="CKN71" s="76"/>
      <c r="CKO71" s="31"/>
      <c r="CKP71" s="76"/>
      <c r="CKQ71" s="24"/>
      <c r="CKR71" s="76"/>
      <c r="CKS71" s="31"/>
      <c r="CKT71" s="76"/>
      <c r="CKU71" s="31"/>
      <c r="CKV71" s="76"/>
      <c r="CKW71" s="31"/>
      <c r="CKX71" s="76"/>
      <c r="CKY71" s="24"/>
      <c r="CKZ71" s="75"/>
      <c r="CLA71" s="75"/>
      <c r="CLB71" s="75"/>
      <c r="CLC71" s="35"/>
      <c r="CLD71" s="76"/>
      <c r="CLE71" s="35"/>
      <c r="CLF71" s="76"/>
      <c r="CLG71" s="26"/>
      <c r="CLH71" s="76"/>
      <c r="CLI71" s="26"/>
      <c r="CLJ71" s="76"/>
      <c r="CLK71" s="26"/>
      <c r="CLL71" s="76"/>
      <c r="CLM71" s="26"/>
      <c r="CLN71" s="76"/>
      <c r="CLO71" s="26"/>
      <c r="CLP71" s="76"/>
      <c r="CLQ71" s="26"/>
      <c r="CLR71" s="76"/>
      <c r="CLS71" s="26"/>
      <c r="CLT71" s="76"/>
      <c r="CLU71" s="31"/>
      <c r="CLV71" s="76"/>
      <c r="CLW71" s="31"/>
      <c r="CLX71" s="76"/>
      <c r="CLY71" s="31"/>
      <c r="CLZ71" s="76"/>
      <c r="CMA71" s="31"/>
      <c r="CMB71" s="76"/>
      <c r="CMC71" s="31"/>
      <c r="CMD71" s="76"/>
      <c r="CME71" s="31"/>
      <c r="CMF71" s="76"/>
      <c r="CMG71" s="31"/>
      <c r="CMH71" s="76"/>
      <c r="CMI71" s="31"/>
      <c r="CMJ71" s="76"/>
      <c r="CMK71" s="31"/>
      <c r="CML71" s="76"/>
      <c r="CMM71" s="31"/>
      <c r="CMN71" s="76"/>
      <c r="CMO71" s="31"/>
      <c r="CMP71" s="77"/>
      <c r="CMQ71" s="31"/>
      <c r="CMR71" s="76"/>
      <c r="CMS71" s="31"/>
      <c r="CMT71" s="76"/>
      <c r="CMU71" s="31"/>
      <c r="CMV71" s="76"/>
      <c r="CMW71" s="31"/>
      <c r="CMX71" s="76"/>
      <c r="CMY71" s="31"/>
      <c r="CMZ71" s="76"/>
      <c r="CNA71" s="31"/>
      <c r="CNB71" s="76"/>
      <c r="CNC71" s="31"/>
      <c r="CND71" s="76"/>
      <c r="CNE71" s="24"/>
      <c r="CNF71" s="76"/>
      <c r="CNG71" s="31"/>
      <c r="CNH71" s="76"/>
      <c r="CNI71" s="31"/>
      <c r="CNJ71" s="76"/>
      <c r="CNK71" s="31"/>
      <c r="CNL71" s="76"/>
      <c r="CNM71" s="31"/>
      <c r="CNN71" s="76"/>
      <c r="CNO71" s="24"/>
      <c r="CNP71" s="76"/>
      <c r="CNQ71" s="31"/>
      <c r="CNR71" s="76"/>
      <c r="CNS71" s="31"/>
      <c r="CNT71" s="76"/>
      <c r="CNU71" s="31"/>
      <c r="CNV71" s="76"/>
      <c r="CNW71" s="24"/>
      <c r="CNX71" s="75"/>
      <c r="CNY71" s="75"/>
      <c r="CNZ71" s="75"/>
      <c r="COA71" s="35"/>
      <c r="COB71" s="76"/>
      <c r="COC71" s="35"/>
      <c r="COD71" s="76"/>
      <c r="COE71" s="26"/>
      <c r="COF71" s="76"/>
      <c r="COG71" s="26"/>
      <c r="COH71" s="76"/>
      <c r="COI71" s="26"/>
      <c r="COJ71" s="76"/>
      <c r="COK71" s="26"/>
      <c r="COL71" s="76"/>
      <c r="COM71" s="26"/>
      <c r="CON71" s="76"/>
      <c r="COO71" s="26"/>
      <c r="COP71" s="76"/>
      <c r="COQ71" s="26"/>
      <c r="COR71" s="76"/>
      <c r="COS71" s="31"/>
      <c r="COT71" s="76"/>
      <c r="COU71" s="31"/>
      <c r="COV71" s="76"/>
      <c r="COW71" s="31"/>
      <c r="COX71" s="76"/>
      <c r="COY71" s="31"/>
      <c r="COZ71" s="76"/>
      <c r="CPA71" s="31"/>
      <c r="CPB71" s="76"/>
      <c r="CPC71" s="31"/>
      <c r="CPD71" s="76"/>
      <c r="CPE71" s="31"/>
      <c r="CPF71" s="76"/>
      <c r="CPG71" s="31"/>
      <c r="CPH71" s="76"/>
      <c r="CPI71" s="31"/>
      <c r="CPJ71" s="76"/>
      <c r="CPK71" s="31"/>
      <c r="CPL71" s="76"/>
      <c r="CPM71" s="31"/>
      <c r="CPN71" s="77"/>
      <c r="CPO71" s="31"/>
      <c r="CPP71" s="76"/>
      <c r="CPQ71" s="31"/>
      <c r="CPR71" s="76"/>
      <c r="CPS71" s="31"/>
      <c r="CPT71" s="76"/>
      <c r="CPU71" s="31"/>
      <c r="CPV71" s="76"/>
      <c r="CPW71" s="31"/>
      <c r="CPX71" s="76"/>
      <c r="CPY71" s="31"/>
      <c r="CPZ71" s="76"/>
      <c r="CQA71" s="31"/>
      <c r="CQB71" s="76"/>
      <c r="CQC71" s="24"/>
      <c r="CQD71" s="76"/>
      <c r="CQE71" s="31"/>
      <c r="CQF71" s="76"/>
      <c r="CQG71" s="31"/>
      <c r="CQH71" s="76"/>
      <c r="CQI71" s="31"/>
      <c r="CQJ71" s="76"/>
      <c r="CQK71" s="31"/>
      <c r="CQL71" s="76"/>
      <c r="CQM71" s="24"/>
      <c r="CQN71" s="76"/>
      <c r="CQO71" s="31"/>
      <c r="CQP71" s="76"/>
      <c r="CQQ71" s="31"/>
      <c r="CQR71" s="76"/>
      <c r="CQS71" s="31"/>
      <c r="CQT71" s="76"/>
      <c r="CQU71" s="24"/>
      <c r="CQV71" s="75"/>
      <c r="CQW71" s="75"/>
      <c r="CQX71" s="75"/>
      <c r="CQY71" s="35"/>
      <c r="CQZ71" s="76"/>
      <c r="CRA71" s="35"/>
      <c r="CRB71" s="76"/>
      <c r="CRC71" s="26"/>
      <c r="CRD71" s="76"/>
      <c r="CRE71" s="26"/>
      <c r="CRF71" s="76"/>
      <c r="CRG71" s="26"/>
      <c r="CRH71" s="76"/>
      <c r="CRI71" s="26"/>
      <c r="CRJ71" s="76"/>
      <c r="CRK71" s="26"/>
      <c r="CRL71" s="76"/>
      <c r="CRM71" s="26"/>
      <c r="CRN71" s="76"/>
      <c r="CRO71" s="26"/>
      <c r="CRP71" s="76"/>
      <c r="CRQ71" s="31"/>
      <c r="CRR71" s="76"/>
      <c r="CRS71" s="31"/>
      <c r="CRT71" s="76"/>
      <c r="CRU71" s="31"/>
      <c r="CRV71" s="76"/>
      <c r="CRW71" s="31"/>
      <c r="CRX71" s="76"/>
      <c r="CRY71" s="31"/>
      <c r="CRZ71" s="76"/>
      <c r="CSA71" s="31"/>
      <c r="CSB71" s="76"/>
      <c r="CSC71" s="31"/>
      <c r="CSD71" s="76"/>
      <c r="CSE71" s="31"/>
      <c r="CSF71" s="76"/>
      <c r="CSG71" s="31"/>
      <c r="CSH71" s="76"/>
      <c r="CSI71" s="31"/>
      <c r="CSJ71" s="76"/>
      <c r="CSK71" s="31"/>
      <c r="CSL71" s="77"/>
      <c r="CSM71" s="31"/>
      <c r="CSN71" s="76"/>
      <c r="CSO71" s="31"/>
      <c r="CSP71" s="76"/>
      <c r="CSQ71" s="31"/>
      <c r="CSR71" s="76"/>
      <c r="CSS71" s="31"/>
      <c r="CST71" s="76"/>
      <c r="CSU71" s="31"/>
      <c r="CSV71" s="76"/>
      <c r="CSW71" s="31"/>
      <c r="CSX71" s="76"/>
      <c r="CSY71" s="31"/>
      <c r="CSZ71" s="76"/>
      <c r="CTA71" s="24"/>
      <c r="CTB71" s="76"/>
      <c r="CTC71" s="31"/>
      <c r="CTD71" s="76"/>
      <c r="CTE71" s="31"/>
      <c r="CTF71" s="76"/>
      <c r="CTG71" s="31"/>
      <c r="CTH71" s="76"/>
      <c r="CTI71" s="31"/>
      <c r="CTJ71" s="76"/>
      <c r="CTK71" s="24"/>
      <c r="CTL71" s="76"/>
      <c r="CTM71" s="31"/>
      <c r="CTN71" s="76"/>
      <c r="CTO71" s="31"/>
      <c r="CTP71" s="76"/>
      <c r="CTQ71" s="31"/>
      <c r="CTR71" s="76"/>
      <c r="CTS71" s="24"/>
      <c r="CTT71" s="75"/>
      <c r="CTU71" s="75"/>
      <c r="CTV71" s="75"/>
      <c r="CTW71" s="35"/>
      <c r="CTX71" s="76"/>
      <c r="CTY71" s="35"/>
      <c r="CTZ71" s="76"/>
      <c r="CUA71" s="26"/>
      <c r="CUB71" s="76"/>
      <c r="CUC71" s="26"/>
      <c r="CUD71" s="76"/>
      <c r="CUE71" s="26"/>
      <c r="CUF71" s="76"/>
      <c r="CUG71" s="26"/>
      <c r="CUH71" s="76"/>
      <c r="CUI71" s="26"/>
      <c r="CUJ71" s="76"/>
      <c r="CUK71" s="26"/>
      <c r="CUL71" s="76"/>
      <c r="CUM71" s="26"/>
      <c r="CUN71" s="76"/>
      <c r="CUO71" s="31"/>
      <c r="CUP71" s="76"/>
      <c r="CUQ71" s="31"/>
      <c r="CUR71" s="76"/>
      <c r="CUS71" s="31"/>
      <c r="CUT71" s="76"/>
      <c r="CUU71" s="31"/>
      <c r="CUV71" s="76"/>
      <c r="CUW71" s="31"/>
      <c r="CUX71" s="76"/>
      <c r="CUY71" s="31"/>
      <c r="CUZ71" s="76"/>
      <c r="CVA71" s="31"/>
      <c r="CVB71" s="76"/>
      <c r="CVC71" s="31"/>
      <c r="CVD71" s="76"/>
      <c r="CVE71" s="31"/>
      <c r="CVF71" s="76"/>
      <c r="CVG71" s="31"/>
      <c r="CVH71" s="76"/>
      <c r="CVI71" s="31"/>
      <c r="CVJ71" s="77"/>
      <c r="CVK71" s="31"/>
      <c r="CVL71" s="76"/>
      <c r="CVM71" s="31"/>
      <c r="CVN71" s="76"/>
      <c r="CVO71" s="31"/>
      <c r="CVP71" s="76"/>
      <c r="CVQ71" s="31"/>
      <c r="CVR71" s="76"/>
      <c r="CVS71" s="31"/>
      <c r="CVT71" s="76"/>
      <c r="CVU71" s="31"/>
      <c r="CVV71" s="76"/>
      <c r="CVW71" s="31"/>
      <c r="CVX71" s="76"/>
      <c r="CVY71" s="24"/>
      <c r="CVZ71" s="76"/>
      <c r="CWA71" s="31"/>
      <c r="CWB71" s="76"/>
      <c r="CWC71" s="31"/>
      <c r="CWD71" s="76"/>
      <c r="CWE71" s="31"/>
      <c r="CWF71" s="76"/>
      <c r="CWG71" s="31"/>
      <c r="CWH71" s="76"/>
      <c r="CWI71" s="24"/>
      <c r="CWJ71" s="76"/>
      <c r="CWK71" s="31"/>
      <c r="CWL71" s="76"/>
      <c r="CWM71" s="31"/>
      <c r="CWN71" s="76"/>
      <c r="CWO71" s="31"/>
      <c r="CWP71" s="76"/>
      <c r="CWQ71" s="24"/>
      <c r="CWR71" s="75"/>
      <c r="CWS71" s="75"/>
      <c r="CWT71" s="75"/>
      <c r="CWU71" s="35"/>
      <c r="CWV71" s="76"/>
      <c r="CWW71" s="35"/>
      <c r="CWX71" s="76"/>
      <c r="CWY71" s="26"/>
      <c r="CWZ71" s="76"/>
      <c r="CXA71" s="26"/>
      <c r="CXB71" s="76"/>
      <c r="CXC71" s="26"/>
      <c r="CXD71" s="76"/>
      <c r="CXE71" s="26"/>
      <c r="CXF71" s="76"/>
      <c r="CXG71" s="26"/>
      <c r="CXH71" s="76"/>
      <c r="CXI71" s="26"/>
      <c r="CXJ71" s="76"/>
      <c r="CXK71" s="26"/>
      <c r="CXL71" s="76"/>
      <c r="CXM71" s="31"/>
      <c r="CXN71" s="76"/>
      <c r="CXO71" s="31"/>
      <c r="CXP71" s="76"/>
      <c r="CXQ71" s="31"/>
      <c r="CXR71" s="76"/>
      <c r="CXS71" s="31"/>
      <c r="CXT71" s="76"/>
      <c r="CXU71" s="31"/>
      <c r="CXV71" s="76"/>
      <c r="CXW71" s="31"/>
      <c r="CXX71" s="76"/>
      <c r="CXY71" s="31"/>
      <c r="CXZ71" s="76"/>
      <c r="CYA71" s="31"/>
      <c r="CYB71" s="76"/>
      <c r="CYC71" s="31"/>
      <c r="CYD71" s="76"/>
      <c r="CYE71" s="31"/>
      <c r="CYF71" s="76"/>
      <c r="CYG71" s="31"/>
      <c r="CYH71" s="77"/>
      <c r="CYI71" s="31"/>
      <c r="CYJ71" s="76"/>
      <c r="CYK71" s="31"/>
      <c r="CYL71" s="76"/>
      <c r="CYM71" s="31"/>
      <c r="CYN71" s="76"/>
      <c r="CYO71" s="31"/>
      <c r="CYP71" s="76"/>
      <c r="CYQ71" s="31"/>
      <c r="CYR71" s="76"/>
      <c r="CYS71" s="31"/>
      <c r="CYT71" s="76"/>
      <c r="CYU71" s="31"/>
      <c r="CYV71" s="76"/>
      <c r="CYW71" s="24"/>
      <c r="CYX71" s="76"/>
      <c r="CYY71" s="31"/>
      <c r="CYZ71" s="76"/>
      <c r="CZA71" s="31"/>
      <c r="CZB71" s="76"/>
      <c r="CZC71" s="31"/>
      <c r="CZD71" s="76"/>
      <c r="CZE71" s="31"/>
      <c r="CZF71" s="76"/>
      <c r="CZG71" s="24"/>
      <c r="CZH71" s="76"/>
      <c r="CZI71" s="31"/>
      <c r="CZJ71" s="76"/>
      <c r="CZK71" s="31"/>
      <c r="CZL71" s="76"/>
      <c r="CZM71" s="31"/>
      <c r="CZN71" s="76"/>
      <c r="CZO71" s="24"/>
      <c r="CZP71" s="75"/>
      <c r="CZQ71" s="75"/>
      <c r="CZR71" s="75"/>
      <c r="CZS71" s="35"/>
      <c r="CZT71" s="76"/>
      <c r="CZU71" s="35"/>
      <c r="CZV71" s="76"/>
      <c r="CZW71" s="26"/>
      <c r="CZX71" s="76"/>
      <c r="CZY71" s="26"/>
      <c r="CZZ71" s="76"/>
      <c r="DAA71" s="26"/>
      <c r="DAB71" s="76"/>
      <c r="DAC71" s="26"/>
      <c r="DAD71" s="76"/>
      <c r="DAE71" s="26"/>
      <c r="DAF71" s="76"/>
      <c r="DAG71" s="26"/>
      <c r="DAH71" s="76"/>
      <c r="DAI71" s="26"/>
      <c r="DAJ71" s="76"/>
      <c r="DAK71" s="31"/>
      <c r="DAL71" s="76"/>
      <c r="DAM71" s="31"/>
      <c r="DAN71" s="76"/>
      <c r="DAO71" s="31"/>
      <c r="DAP71" s="76"/>
      <c r="DAQ71" s="31"/>
      <c r="DAR71" s="76"/>
      <c r="DAS71" s="31"/>
      <c r="DAT71" s="76"/>
      <c r="DAU71" s="31"/>
      <c r="DAV71" s="76"/>
      <c r="DAW71" s="31"/>
      <c r="DAX71" s="76"/>
      <c r="DAY71" s="31"/>
      <c r="DAZ71" s="76"/>
      <c r="DBA71" s="31"/>
      <c r="DBB71" s="76"/>
      <c r="DBC71" s="31"/>
      <c r="DBD71" s="76"/>
      <c r="DBE71" s="31"/>
      <c r="DBF71" s="77"/>
      <c r="DBG71" s="31"/>
      <c r="DBH71" s="76"/>
      <c r="DBI71" s="31"/>
      <c r="DBJ71" s="76"/>
      <c r="DBK71" s="31"/>
      <c r="DBL71" s="76"/>
      <c r="DBM71" s="31"/>
      <c r="DBN71" s="76"/>
      <c r="DBO71" s="31"/>
      <c r="DBP71" s="76"/>
      <c r="DBQ71" s="31"/>
      <c r="DBR71" s="76"/>
      <c r="DBS71" s="31"/>
      <c r="DBT71" s="76"/>
      <c r="DBU71" s="24"/>
      <c r="DBV71" s="76"/>
      <c r="DBW71" s="31"/>
      <c r="DBX71" s="76"/>
      <c r="DBY71" s="31"/>
      <c r="DBZ71" s="76"/>
      <c r="DCA71" s="31"/>
      <c r="DCB71" s="76"/>
      <c r="DCC71" s="31"/>
      <c r="DCD71" s="76"/>
      <c r="DCE71" s="24"/>
      <c r="DCF71" s="76"/>
      <c r="DCG71" s="31"/>
      <c r="DCH71" s="76"/>
      <c r="DCI71" s="31"/>
      <c r="DCJ71" s="76"/>
      <c r="DCK71" s="31"/>
      <c r="DCL71" s="76"/>
      <c r="DCM71" s="24"/>
      <c r="DCN71" s="75"/>
      <c r="DCO71" s="75"/>
      <c r="DCP71" s="75"/>
      <c r="DCQ71" s="35"/>
      <c r="DCR71" s="76"/>
      <c r="DCS71" s="35"/>
      <c r="DCT71" s="76"/>
      <c r="DCU71" s="26"/>
      <c r="DCV71" s="76"/>
      <c r="DCW71" s="26"/>
      <c r="DCX71" s="76"/>
      <c r="DCY71" s="26"/>
      <c r="DCZ71" s="76"/>
      <c r="DDA71" s="26"/>
      <c r="DDB71" s="76"/>
      <c r="DDC71" s="26"/>
      <c r="DDD71" s="76"/>
      <c r="DDE71" s="26"/>
      <c r="DDF71" s="76"/>
      <c r="DDG71" s="26"/>
      <c r="DDH71" s="76"/>
      <c r="DDI71" s="31"/>
      <c r="DDJ71" s="76"/>
      <c r="DDK71" s="31"/>
      <c r="DDL71" s="76"/>
      <c r="DDM71" s="31"/>
      <c r="DDN71" s="76"/>
      <c r="DDO71" s="31"/>
      <c r="DDP71" s="76"/>
      <c r="DDQ71" s="31"/>
      <c r="DDR71" s="76"/>
      <c r="DDS71" s="31"/>
      <c r="DDT71" s="76"/>
      <c r="DDU71" s="31"/>
      <c r="DDV71" s="76"/>
      <c r="DDW71" s="31"/>
      <c r="DDX71" s="76"/>
      <c r="DDY71" s="31"/>
      <c r="DDZ71" s="76"/>
      <c r="DEA71" s="31"/>
      <c r="DEB71" s="76"/>
      <c r="DEC71" s="31"/>
      <c r="DED71" s="77"/>
      <c r="DEE71" s="31"/>
      <c r="DEF71" s="76"/>
      <c r="DEG71" s="31"/>
      <c r="DEH71" s="76"/>
      <c r="DEI71" s="31"/>
      <c r="DEJ71" s="76"/>
      <c r="DEK71" s="31"/>
      <c r="DEL71" s="76"/>
      <c r="DEM71" s="31"/>
      <c r="DEN71" s="76"/>
      <c r="DEO71" s="31"/>
      <c r="DEP71" s="76"/>
      <c r="DEQ71" s="31"/>
      <c r="DER71" s="76"/>
      <c r="DES71" s="24"/>
      <c r="DET71" s="76"/>
      <c r="DEU71" s="31"/>
      <c r="DEV71" s="76"/>
      <c r="DEW71" s="31"/>
      <c r="DEX71" s="76"/>
      <c r="DEY71" s="31"/>
      <c r="DEZ71" s="76"/>
      <c r="DFA71" s="31"/>
      <c r="DFB71" s="76"/>
      <c r="DFC71" s="24"/>
      <c r="DFD71" s="76"/>
      <c r="DFE71" s="31"/>
      <c r="DFF71" s="76"/>
      <c r="DFG71" s="31"/>
      <c r="DFH71" s="76"/>
      <c r="DFI71" s="31"/>
      <c r="DFJ71" s="76"/>
      <c r="DFK71" s="24"/>
      <c r="DFL71" s="75"/>
      <c r="DFM71" s="75"/>
      <c r="DFN71" s="75"/>
      <c r="DFO71" s="35"/>
      <c r="DFP71" s="76"/>
      <c r="DFQ71" s="35"/>
      <c r="DFR71" s="76"/>
      <c r="DFS71" s="26"/>
      <c r="DFT71" s="76"/>
      <c r="DFU71" s="26"/>
      <c r="DFV71" s="76"/>
      <c r="DFW71" s="26"/>
      <c r="DFX71" s="76"/>
      <c r="DFY71" s="26"/>
      <c r="DFZ71" s="76"/>
      <c r="DGA71" s="26"/>
      <c r="DGB71" s="76"/>
      <c r="DGC71" s="26"/>
      <c r="DGD71" s="76"/>
      <c r="DGE71" s="26"/>
      <c r="DGF71" s="76"/>
      <c r="DGG71" s="31"/>
      <c r="DGH71" s="76"/>
      <c r="DGI71" s="31"/>
      <c r="DGJ71" s="76"/>
      <c r="DGK71" s="31"/>
      <c r="DGL71" s="76"/>
      <c r="DGM71" s="31"/>
      <c r="DGN71" s="76"/>
      <c r="DGO71" s="31"/>
      <c r="DGP71" s="76"/>
      <c r="DGQ71" s="31"/>
      <c r="DGR71" s="76"/>
      <c r="DGS71" s="31"/>
      <c r="DGT71" s="76"/>
      <c r="DGU71" s="31"/>
      <c r="DGV71" s="76"/>
      <c r="DGW71" s="31"/>
      <c r="DGX71" s="76"/>
      <c r="DGY71" s="31"/>
      <c r="DGZ71" s="76"/>
      <c r="DHA71" s="31"/>
      <c r="DHB71" s="77"/>
      <c r="DHC71" s="31"/>
      <c r="DHD71" s="76"/>
      <c r="DHE71" s="31"/>
      <c r="DHF71" s="76"/>
      <c r="DHG71" s="31"/>
      <c r="DHH71" s="76"/>
      <c r="DHI71" s="31"/>
      <c r="DHJ71" s="76"/>
      <c r="DHK71" s="31"/>
      <c r="DHL71" s="76"/>
      <c r="DHM71" s="31"/>
      <c r="DHN71" s="76"/>
      <c r="DHO71" s="31"/>
      <c r="DHP71" s="76"/>
      <c r="DHQ71" s="24"/>
      <c r="DHR71" s="76"/>
      <c r="DHS71" s="31"/>
      <c r="DHT71" s="76"/>
      <c r="DHU71" s="31"/>
      <c r="DHV71" s="76"/>
      <c r="DHW71" s="31"/>
      <c r="DHX71" s="76"/>
      <c r="DHY71" s="31"/>
      <c r="DHZ71" s="76"/>
      <c r="DIA71" s="24"/>
      <c r="DIB71" s="76"/>
      <c r="DIC71" s="31"/>
      <c r="DID71" s="76"/>
      <c r="DIE71" s="31"/>
      <c r="DIF71" s="76"/>
      <c r="DIG71" s="31"/>
      <c r="DIH71" s="76"/>
      <c r="DII71" s="24"/>
      <c r="DIJ71" s="75"/>
      <c r="DIK71" s="75"/>
      <c r="DIL71" s="75"/>
      <c r="DIM71" s="35"/>
      <c r="DIN71" s="76"/>
      <c r="DIO71" s="35"/>
      <c r="DIP71" s="76"/>
      <c r="DIQ71" s="26"/>
      <c r="DIR71" s="76"/>
      <c r="DIS71" s="26"/>
      <c r="DIT71" s="76"/>
      <c r="DIU71" s="26"/>
      <c r="DIV71" s="76"/>
      <c r="DIW71" s="26"/>
      <c r="DIX71" s="76"/>
      <c r="DIY71" s="26"/>
      <c r="DIZ71" s="76"/>
      <c r="DJA71" s="26"/>
      <c r="DJB71" s="76"/>
      <c r="DJC71" s="26"/>
      <c r="DJD71" s="76"/>
      <c r="DJE71" s="31"/>
      <c r="DJF71" s="76"/>
      <c r="DJG71" s="31"/>
      <c r="DJH71" s="76"/>
      <c r="DJI71" s="31"/>
      <c r="DJJ71" s="76"/>
      <c r="DJK71" s="31"/>
      <c r="DJL71" s="76"/>
      <c r="DJM71" s="31"/>
      <c r="DJN71" s="76"/>
      <c r="DJO71" s="31"/>
      <c r="DJP71" s="76"/>
      <c r="DJQ71" s="31"/>
      <c r="DJR71" s="76"/>
      <c r="DJS71" s="31"/>
      <c r="DJT71" s="76"/>
      <c r="DJU71" s="31"/>
      <c r="DJV71" s="76"/>
      <c r="DJW71" s="31"/>
      <c r="DJX71" s="76"/>
      <c r="DJY71" s="31"/>
      <c r="DJZ71" s="77"/>
      <c r="DKA71" s="31"/>
      <c r="DKB71" s="76"/>
      <c r="DKC71" s="31"/>
      <c r="DKD71" s="76"/>
      <c r="DKE71" s="31"/>
      <c r="DKF71" s="76"/>
      <c r="DKG71" s="31"/>
      <c r="DKH71" s="76"/>
      <c r="DKI71" s="31"/>
      <c r="DKJ71" s="76"/>
      <c r="DKK71" s="31"/>
      <c r="DKL71" s="76"/>
      <c r="DKM71" s="31"/>
      <c r="DKN71" s="76"/>
      <c r="DKO71" s="24"/>
      <c r="DKP71" s="76"/>
      <c r="DKQ71" s="31"/>
      <c r="DKR71" s="76"/>
      <c r="DKS71" s="31"/>
      <c r="DKT71" s="76"/>
      <c r="DKU71" s="31"/>
      <c r="DKV71" s="76"/>
      <c r="DKW71" s="31"/>
      <c r="DKX71" s="76"/>
      <c r="DKY71" s="24"/>
      <c r="DKZ71" s="76"/>
      <c r="DLA71" s="31"/>
      <c r="DLB71" s="76"/>
      <c r="DLC71" s="31"/>
      <c r="DLD71" s="76"/>
      <c r="DLE71" s="31"/>
      <c r="DLF71" s="76"/>
      <c r="DLG71" s="24"/>
      <c r="DLH71" s="75"/>
      <c r="DLI71" s="75"/>
      <c r="DLJ71" s="75"/>
      <c r="DLK71" s="35"/>
      <c r="DLL71" s="76"/>
      <c r="DLM71" s="35"/>
      <c r="DLN71" s="76"/>
      <c r="DLO71" s="26"/>
      <c r="DLP71" s="76"/>
      <c r="DLQ71" s="26"/>
      <c r="DLR71" s="76"/>
      <c r="DLS71" s="26"/>
      <c r="DLT71" s="76"/>
      <c r="DLU71" s="26"/>
      <c r="DLV71" s="76"/>
      <c r="DLW71" s="26"/>
      <c r="DLX71" s="76"/>
      <c r="DLY71" s="26"/>
      <c r="DLZ71" s="76"/>
      <c r="DMA71" s="26"/>
      <c r="DMB71" s="76"/>
      <c r="DMC71" s="31"/>
      <c r="DMD71" s="76"/>
      <c r="DME71" s="31"/>
      <c r="DMF71" s="76"/>
      <c r="DMG71" s="31"/>
      <c r="DMH71" s="76"/>
      <c r="DMI71" s="31"/>
      <c r="DMJ71" s="76"/>
      <c r="DMK71" s="31"/>
      <c r="DML71" s="76"/>
      <c r="DMM71" s="31"/>
      <c r="DMN71" s="76"/>
      <c r="DMO71" s="31"/>
      <c r="DMP71" s="76"/>
      <c r="DMQ71" s="31"/>
      <c r="DMR71" s="76"/>
      <c r="DMS71" s="31"/>
      <c r="DMT71" s="76"/>
      <c r="DMU71" s="31"/>
      <c r="DMV71" s="76"/>
      <c r="DMW71" s="31"/>
      <c r="DMX71" s="77"/>
      <c r="DMY71" s="31"/>
      <c r="DMZ71" s="76"/>
      <c r="DNA71" s="31"/>
      <c r="DNB71" s="76"/>
      <c r="DNC71" s="31"/>
      <c r="DND71" s="76"/>
      <c r="DNE71" s="31"/>
      <c r="DNF71" s="76"/>
      <c r="DNG71" s="31"/>
      <c r="DNH71" s="76"/>
      <c r="DNI71" s="31"/>
      <c r="DNJ71" s="76"/>
      <c r="DNK71" s="31"/>
      <c r="DNL71" s="76"/>
      <c r="DNM71" s="24"/>
      <c r="DNN71" s="76"/>
      <c r="DNO71" s="31"/>
      <c r="DNP71" s="76"/>
      <c r="DNQ71" s="31"/>
      <c r="DNR71" s="76"/>
      <c r="DNS71" s="31"/>
      <c r="DNT71" s="76"/>
      <c r="DNU71" s="31"/>
      <c r="DNV71" s="76"/>
      <c r="DNW71" s="24"/>
      <c r="DNX71" s="76"/>
      <c r="DNY71" s="31"/>
      <c r="DNZ71" s="76"/>
      <c r="DOA71" s="31"/>
      <c r="DOB71" s="76"/>
      <c r="DOC71" s="31"/>
      <c r="DOD71" s="76"/>
      <c r="DOE71" s="24"/>
      <c r="DOF71" s="75"/>
      <c r="DOG71" s="75"/>
      <c r="DOH71" s="75"/>
      <c r="DOI71" s="35"/>
      <c r="DOJ71" s="76"/>
      <c r="DOK71" s="35"/>
      <c r="DOL71" s="76"/>
      <c r="DOM71" s="26"/>
      <c r="DON71" s="76"/>
      <c r="DOO71" s="26"/>
      <c r="DOP71" s="76"/>
      <c r="DOQ71" s="26"/>
      <c r="DOR71" s="76"/>
      <c r="DOS71" s="26"/>
      <c r="DOT71" s="76"/>
      <c r="DOU71" s="26"/>
      <c r="DOV71" s="76"/>
      <c r="DOW71" s="26"/>
      <c r="DOX71" s="76"/>
      <c r="DOY71" s="26"/>
      <c r="DOZ71" s="76"/>
      <c r="DPA71" s="31"/>
      <c r="DPB71" s="76"/>
      <c r="DPC71" s="31"/>
      <c r="DPD71" s="76"/>
      <c r="DPE71" s="31"/>
      <c r="DPF71" s="76"/>
      <c r="DPG71" s="31"/>
      <c r="DPH71" s="76"/>
      <c r="DPI71" s="31"/>
      <c r="DPJ71" s="76"/>
      <c r="DPK71" s="31"/>
      <c r="DPL71" s="76"/>
      <c r="DPM71" s="31"/>
      <c r="DPN71" s="76"/>
      <c r="DPO71" s="31"/>
      <c r="DPP71" s="76"/>
      <c r="DPQ71" s="31"/>
      <c r="DPR71" s="76"/>
      <c r="DPS71" s="31"/>
      <c r="DPT71" s="76"/>
      <c r="DPU71" s="31"/>
      <c r="DPV71" s="77"/>
      <c r="DPW71" s="31"/>
      <c r="DPX71" s="76"/>
      <c r="DPY71" s="31"/>
      <c r="DPZ71" s="76"/>
      <c r="DQA71" s="31"/>
      <c r="DQB71" s="76"/>
      <c r="DQC71" s="31"/>
      <c r="DQD71" s="76"/>
      <c r="DQE71" s="31"/>
      <c r="DQF71" s="76"/>
      <c r="DQG71" s="31"/>
      <c r="DQH71" s="76"/>
      <c r="DQI71" s="31"/>
      <c r="DQJ71" s="76"/>
      <c r="DQK71" s="24"/>
      <c r="DQL71" s="76"/>
      <c r="DQM71" s="31"/>
      <c r="DQN71" s="76"/>
      <c r="DQO71" s="31"/>
      <c r="DQP71" s="76"/>
      <c r="DQQ71" s="31"/>
      <c r="DQR71" s="76"/>
      <c r="DQS71" s="31"/>
      <c r="DQT71" s="76"/>
      <c r="DQU71" s="24"/>
      <c r="DQV71" s="76"/>
      <c r="DQW71" s="31"/>
      <c r="DQX71" s="76"/>
      <c r="DQY71" s="31"/>
      <c r="DQZ71" s="76"/>
      <c r="DRA71" s="31"/>
      <c r="DRB71" s="76"/>
      <c r="DRC71" s="24"/>
      <c r="DRD71" s="75"/>
      <c r="DRE71" s="75"/>
      <c r="DRF71" s="75"/>
      <c r="DRG71" s="35"/>
      <c r="DRH71" s="76"/>
      <c r="DRI71" s="35"/>
      <c r="DRJ71" s="76"/>
      <c r="DRK71" s="26"/>
      <c r="DRL71" s="76"/>
      <c r="DRM71" s="26"/>
      <c r="DRN71" s="76"/>
      <c r="DRO71" s="26"/>
      <c r="DRP71" s="76"/>
      <c r="DRQ71" s="26"/>
      <c r="DRR71" s="76"/>
      <c r="DRS71" s="26"/>
      <c r="DRT71" s="76"/>
      <c r="DRU71" s="26"/>
      <c r="DRV71" s="76"/>
      <c r="DRW71" s="26"/>
      <c r="DRX71" s="76"/>
      <c r="DRY71" s="31"/>
      <c r="DRZ71" s="76"/>
      <c r="DSA71" s="31"/>
      <c r="DSB71" s="76"/>
      <c r="DSC71" s="31"/>
      <c r="DSD71" s="76"/>
      <c r="DSE71" s="31"/>
      <c r="DSF71" s="76"/>
      <c r="DSG71" s="31"/>
      <c r="DSH71" s="76"/>
      <c r="DSI71" s="31"/>
      <c r="DSJ71" s="76"/>
      <c r="DSK71" s="31"/>
      <c r="DSL71" s="76"/>
      <c r="DSM71" s="31"/>
      <c r="DSN71" s="76"/>
      <c r="DSO71" s="31"/>
      <c r="DSP71" s="76"/>
      <c r="DSQ71" s="31"/>
      <c r="DSR71" s="76"/>
      <c r="DSS71" s="31"/>
      <c r="DST71" s="77"/>
      <c r="DSU71" s="31"/>
      <c r="DSV71" s="76"/>
      <c r="DSW71" s="31"/>
      <c r="DSX71" s="76"/>
      <c r="DSY71" s="31"/>
      <c r="DSZ71" s="76"/>
      <c r="DTA71" s="31"/>
      <c r="DTB71" s="76"/>
      <c r="DTC71" s="31"/>
      <c r="DTD71" s="76"/>
      <c r="DTE71" s="31"/>
      <c r="DTF71" s="76"/>
      <c r="DTG71" s="31"/>
      <c r="DTH71" s="76"/>
      <c r="DTI71" s="24"/>
      <c r="DTJ71" s="76"/>
      <c r="DTK71" s="31"/>
      <c r="DTL71" s="76"/>
      <c r="DTM71" s="31"/>
      <c r="DTN71" s="76"/>
      <c r="DTO71" s="31"/>
      <c r="DTP71" s="76"/>
      <c r="DTQ71" s="31"/>
      <c r="DTR71" s="76"/>
      <c r="DTS71" s="24"/>
      <c r="DTT71" s="76"/>
      <c r="DTU71" s="31"/>
      <c r="DTV71" s="76"/>
      <c r="DTW71" s="31"/>
      <c r="DTX71" s="76"/>
      <c r="DTY71" s="31"/>
      <c r="DTZ71" s="76"/>
      <c r="DUA71" s="24"/>
      <c r="DUB71" s="75"/>
      <c r="DUC71" s="75"/>
      <c r="DUD71" s="75"/>
      <c r="DUE71" s="35"/>
      <c r="DUF71" s="76"/>
      <c r="DUG71" s="35"/>
      <c r="DUH71" s="76"/>
      <c r="DUI71" s="26"/>
      <c r="DUJ71" s="76"/>
      <c r="DUK71" s="26"/>
      <c r="DUL71" s="76"/>
      <c r="DUM71" s="26"/>
      <c r="DUN71" s="76"/>
      <c r="DUO71" s="26"/>
      <c r="DUP71" s="76"/>
      <c r="DUQ71" s="26"/>
      <c r="DUR71" s="76"/>
      <c r="DUS71" s="26"/>
      <c r="DUT71" s="76"/>
      <c r="DUU71" s="26"/>
      <c r="DUV71" s="76"/>
      <c r="DUW71" s="31"/>
      <c r="DUX71" s="76"/>
      <c r="DUY71" s="31"/>
      <c r="DUZ71" s="76"/>
      <c r="DVA71" s="31"/>
      <c r="DVB71" s="76"/>
      <c r="DVC71" s="31"/>
      <c r="DVD71" s="76"/>
      <c r="DVE71" s="31"/>
      <c r="DVF71" s="76"/>
      <c r="DVG71" s="31"/>
      <c r="DVH71" s="76"/>
      <c r="DVI71" s="31"/>
      <c r="DVJ71" s="76"/>
      <c r="DVK71" s="31"/>
      <c r="DVL71" s="76"/>
      <c r="DVM71" s="31"/>
      <c r="DVN71" s="76"/>
      <c r="DVO71" s="31"/>
      <c r="DVP71" s="76"/>
      <c r="DVQ71" s="31"/>
      <c r="DVR71" s="77"/>
      <c r="DVS71" s="31"/>
      <c r="DVT71" s="76"/>
      <c r="DVU71" s="31"/>
      <c r="DVV71" s="76"/>
      <c r="DVW71" s="31"/>
      <c r="DVX71" s="76"/>
      <c r="DVY71" s="31"/>
      <c r="DVZ71" s="76"/>
      <c r="DWA71" s="31"/>
      <c r="DWB71" s="76"/>
      <c r="DWC71" s="31"/>
      <c r="DWD71" s="76"/>
      <c r="DWE71" s="31"/>
      <c r="DWF71" s="76"/>
      <c r="DWG71" s="24"/>
      <c r="DWH71" s="76"/>
      <c r="DWI71" s="31"/>
      <c r="DWJ71" s="76"/>
      <c r="DWK71" s="31"/>
      <c r="DWL71" s="76"/>
      <c r="DWM71" s="31"/>
      <c r="DWN71" s="76"/>
      <c r="DWO71" s="31"/>
      <c r="DWP71" s="76"/>
      <c r="DWQ71" s="24"/>
      <c r="DWR71" s="76"/>
      <c r="DWS71" s="31"/>
      <c r="DWT71" s="76"/>
      <c r="DWU71" s="31"/>
      <c r="DWV71" s="76"/>
      <c r="DWW71" s="31"/>
      <c r="DWX71" s="76"/>
      <c r="DWY71" s="24"/>
      <c r="DWZ71" s="75"/>
      <c r="DXA71" s="75"/>
      <c r="DXB71" s="75"/>
      <c r="DXC71" s="35"/>
      <c r="DXD71" s="76"/>
      <c r="DXE71" s="35"/>
      <c r="DXF71" s="76"/>
      <c r="DXG71" s="26"/>
      <c r="DXH71" s="76"/>
      <c r="DXI71" s="26"/>
      <c r="DXJ71" s="76"/>
      <c r="DXK71" s="26"/>
      <c r="DXL71" s="76"/>
      <c r="DXM71" s="26"/>
      <c r="DXN71" s="76"/>
      <c r="DXO71" s="26"/>
      <c r="DXP71" s="76"/>
      <c r="DXQ71" s="26"/>
      <c r="DXR71" s="76"/>
      <c r="DXS71" s="26"/>
      <c r="DXT71" s="76"/>
      <c r="DXU71" s="31"/>
      <c r="DXV71" s="76"/>
      <c r="DXW71" s="31"/>
      <c r="DXX71" s="76"/>
      <c r="DXY71" s="31"/>
      <c r="DXZ71" s="76"/>
      <c r="DYA71" s="31"/>
      <c r="DYB71" s="76"/>
      <c r="DYC71" s="31"/>
      <c r="DYD71" s="76"/>
      <c r="DYE71" s="31"/>
      <c r="DYF71" s="76"/>
      <c r="DYG71" s="31"/>
      <c r="DYH71" s="76"/>
      <c r="DYI71" s="31"/>
      <c r="DYJ71" s="76"/>
      <c r="DYK71" s="31"/>
      <c r="DYL71" s="76"/>
      <c r="DYM71" s="31"/>
      <c r="DYN71" s="76"/>
      <c r="DYO71" s="31"/>
      <c r="DYP71" s="77"/>
      <c r="DYQ71" s="31"/>
      <c r="DYR71" s="76"/>
      <c r="DYS71" s="31"/>
      <c r="DYT71" s="76"/>
      <c r="DYU71" s="31"/>
      <c r="DYV71" s="76"/>
      <c r="DYW71" s="31"/>
      <c r="DYX71" s="76"/>
      <c r="DYY71" s="31"/>
      <c r="DYZ71" s="76"/>
      <c r="DZA71" s="31"/>
      <c r="DZB71" s="76"/>
      <c r="DZC71" s="31"/>
      <c r="DZD71" s="76"/>
      <c r="DZE71" s="24"/>
      <c r="DZF71" s="76"/>
      <c r="DZG71" s="31"/>
      <c r="DZH71" s="76"/>
      <c r="DZI71" s="31"/>
      <c r="DZJ71" s="76"/>
      <c r="DZK71" s="31"/>
      <c r="DZL71" s="76"/>
      <c r="DZM71" s="31"/>
      <c r="DZN71" s="76"/>
      <c r="DZO71" s="24"/>
      <c r="DZP71" s="76"/>
      <c r="DZQ71" s="31"/>
      <c r="DZR71" s="76"/>
      <c r="DZS71" s="31"/>
      <c r="DZT71" s="76"/>
      <c r="DZU71" s="31"/>
      <c r="DZV71" s="76"/>
      <c r="DZW71" s="24"/>
      <c r="DZX71" s="75"/>
      <c r="DZY71" s="75"/>
      <c r="DZZ71" s="75"/>
      <c r="EAA71" s="35"/>
      <c r="EAB71" s="76"/>
      <c r="EAC71" s="35"/>
      <c r="EAD71" s="76"/>
      <c r="EAE71" s="26"/>
      <c r="EAF71" s="76"/>
      <c r="EAG71" s="26"/>
      <c r="EAH71" s="76"/>
      <c r="EAI71" s="26"/>
      <c r="EAJ71" s="76"/>
      <c r="EAK71" s="26"/>
      <c r="EAL71" s="76"/>
      <c r="EAM71" s="26"/>
      <c r="EAN71" s="76"/>
      <c r="EAO71" s="26"/>
      <c r="EAP71" s="76"/>
      <c r="EAQ71" s="26"/>
      <c r="EAR71" s="76"/>
      <c r="EAS71" s="31"/>
      <c r="EAT71" s="76"/>
      <c r="EAU71" s="31"/>
      <c r="EAV71" s="76"/>
      <c r="EAW71" s="31"/>
      <c r="EAX71" s="76"/>
      <c r="EAY71" s="31"/>
      <c r="EAZ71" s="76"/>
      <c r="EBA71" s="31"/>
      <c r="EBB71" s="76"/>
      <c r="EBC71" s="31"/>
      <c r="EBD71" s="76"/>
      <c r="EBE71" s="31"/>
      <c r="EBF71" s="76"/>
      <c r="EBG71" s="31"/>
      <c r="EBH71" s="76"/>
      <c r="EBI71" s="31"/>
      <c r="EBJ71" s="76"/>
      <c r="EBK71" s="31"/>
      <c r="EBL71" s="76"/>
      <c r="EBM71" s="31"/>
      <c r="EBN71" s="77"/>
      <c r="EBO71" s="31"/>
      <c r="EBP71" s="76"/>
      <c r="EBQ71" s="31"/>
      <c r="EBR71" s="76"/>
      <c r="EBS71" s="31"/>
      <c r="EBT71" s="76"/>
      <c r="EBU71" s="31"/>
      <c r="EBV71" s="76"/>
      <c r="EBW71" s="31"/>
      <c r="EBX71" s="76"/>
      <c r="EBY71" s="31"/>
      <c r="EBZ71" s="76"/>
      <c r="ECA71" s="31"/>
      <c r="ECB71" s="76"/>
      <c r="ECC71" s="24"/>
      <c r="ECD71" s="76"/>
      <c r="ECE71" s="31"/>
      <c r="ECF71" s="76"/>
      <c r="ECG71" s="31"/>
      <c r="ECH71" s="76"/>
      <c r="ECI71" s="31"/>
      <c r="ECJ71" s="76"/>
      <c r="ECK71" s="31"/>
      <c r="ECL71" s="76"/>
      <c r="ECM71" s="24"/>
      <c r="ECN71" s="76"/>
      <c r="ECO71" s="31"/>
      <c r="ECP71" s="76"/>
      <c r="ECQ71" s="31"/>
      <c r="ECR71" s="76"/>
      <c r="ECS71" s="31"/>
      <c r="ECT71" s="76"/>
      <c r="ECU71" s="24"/>
      <c r="ECV71" s="75"/>
      <c r="ECW71" s="75"/>
      <c r="ECX71" s="75"/>
      <c r="ECY71" s="35"/>
      <c r="ECZ71" s="76"/>
      <c r="EDA71" s="35"/>
      <c r="EDB71" s="76"/>
      <c r="EDC71" s="26"/>
      <c r="EDD71" s="76"/>
      <c r="EDE71" s="26"/>
      <c r="EDF71" s="76"/>
      <c r="EDG71" s="26"/>
      <c r="EDH71" s="76"/>
      <c r="EDI71" s="26"/>
      <c r="EDJ71" s="76"/>
      <c r="EDK71" s="26"/>
      <c r="EDL71" s="76"/>
      <c r="EDM71" s="26"/>
      <c r="EDN71" s="76"/>
      <c r="EDO71" s="26"/>
      <c r="EDP71" s="76"/>
      <c r="EDQ71" s="31"/>
      <c r="EDR71" s="76"/>
      <c r="EDS71" s="31"/>
      <c r="EDT71" s="76"/>
      <c r="EDU71" s="31"/>
      <c r="EDV71" s="76"/>
      <c r="EDW71" s="31"/>
      <c r="EDX71" s="76"/>
      <c r="EDY71" s="31"/>
      <c r="EDZ71" s="76"/>
      <c r="EEA71" s="31"/>
      <c r="EEB71" s="76"/>
      <c r="EEC71" s="31"/>
      <c r="EED71" s="76"/>
      <c r="EEE71" s="31"/>
      <c r="EEF71" s="76"/>
      <c r="EEG71" s="31"/>
      <c r="EEH71" s="76"/>
      <c r="EEI71" s="31"/>
      <c r="EEJ71" s="76"/>
      <c r="EEK71" s="31"/>
      <c r="EEL71" s="77"/>
      <c r="EEM71" s="31"/>
      <c r="EEN71" s="76"/>
      <c r="EEO71" s="31"/>
      <c r="EEP71" s="76"/>
      <c r="EEQ71" s="31"/>
      <c r="EER71" s="76"/>
      <c r="EES71" s="31"/>
      <c r="EET71" s="76"/>
      <c r="EEU71" s="31"/>
      <c r="EEV71" s="76"/>
      <c r="EEW71" s="31"/>
      <c r="EEX71" s="76"/>
      <c r="EEY71" s="31"/>
      <c r="EEZ71" s="76"/>
      <c r="EFA71" s="24"/>
      <c r="EFB71" s="76"/>
      <c r="EFC71" s="31"/>
      <c r="EFD71" s="76"/>
      <c r="EFE71" s="31"/>
      <c r="EFF71" s="76"/>
      <c r="EFG71" s="31"/>
      <c r="EFH71" s="76"/>
      <c r="EFI71" s="31"/>
      <c r="EFJ71" s="76"/>
      <c r="EFK71" s="24"/>
      <c r="EFL71" s="76"/>
      <c r="EFM71" s="31"/>
      <c r="EFN71" s="76"/>
      <c r="EFO71" s="31"/>
      <c r="EFP71" s="76"/>
      <c r="EFQ71" s="31"/>
      <c r="EFR71" s="76"/>
      <c r="EFS71" s="24"/>
      <c r="EFT71" s="75"/>
      <c r="EFU71" s="75"/>
      <c r="EFV71" s="75"/>
      <c r="EFW71" s="35"/>
      <c r="EFX71" s="76"/>
      <c r="EFY71" s="35"/>
      <c r="EFZ71" s="76"/>
      <c r="EGA71" s="26"/>
      <c r="EGB71" s="76"/>
      <c r="EGC71" s="26"/>
      <c r="EGD71" s="76"/>
      <c r="EGE71" s="26"/>
      <c r="EGF71" s="76"/>
      <c r="EGG71" s="26"/>
      <c r="EGH71" s="76"/>
      <c r="EGI71" s="26"/>
      <c r="EGJ71" s="76"/>
      <c r="EGK71" s="26"/>
      <c r="EGL71" s="76"/>
      <c r="EGM71" s="26"/>
      <c r="EGN71" s="76"/>
      <c r="EGO71" s="31"/>
      <c r="EGP71" s="76"/>
      <c r="EGQ71" s="31"/>
      <c r="EGR71" s="76"/>
      <c r="EGS71" s="31"/>
      <c r="EGT71" s="76"/>
      <c r="EGU71" s="31"/>
      <c r="EGV71" s="76"/>
      <c r="EGW71" s="31"/>
      <c r="EGX71" s="76"/>
      <c r="EGY71" s="31"/>
      <c r="EGZ71" s="76"/>
      <c r="EHA71" s="31"/>
      <c r="EHB71" s="76"/>
      <c r="EHC71" s="31"/>
      <c r="EHD71" s="76"/>
      <c r="EHE71" s="31"/>
      <c r="EHF71" s="76"/>
      <c r="EHG71" s="31"/>
      <c r="EHH71" s="76"/>
      <c r="EHI71" s="31"/>
      <c r="EHJ71" s="77"/>
      <c r="EHK71" s="31"/>
      <c r="EHL71" s="76"/>
      <c r="EHM71" s="31"/>
      <c r="EHN71" s="76"/>
      <c r="EHO71" s="31"/>
      <c r="EHP71" s="76"/>
      <c r="EHQ71" s="31"/>
      <c r="EHR71" s="76"/>
      <c r="EHS71" s="31"/>
      <c r="EHT71" s="76"/>
      <c r="EHU71" s="31"/>
      <c r="EHV71" s="76"/>
      <c r="EHW71" s="31"/>
      <c r="EHX71" s="76"/>
      <c r="EHY71" s="24"/>
      <c r="EHZ71" s="76"/>
      <c r="EIA71" s="31"/>
      <c r="EIB71" s="76"/>
      <c r="EIC71" s="31"/>
      <c r="EID71" s="76"/>
      <c r="EIE71" s="31"/>
      <c r="EIF71" s="76"/>
      <c r="EIG71" s="31"/>
      <c r="EIH71" s="76"/>
      <c r="EII71" s="24"/>
      <c r="EIJ71" s="76"/>
      <c r="EIK71" s="31"/>
      <c r="EIL71" s="76"/>
      <c r="EIM71" s="31"/>
      <c r="EIN71" s="76"/>
      <c r="EIO71" s="31"/>
      <c r="EIP71" s="76"/>
      <c r="EIQ71" s="24"/>
      <c r="EIR71" s="75"/>
      <c r="EIS71" s="75"/>
      <c r="EIT71" s="75"/>
      <c r="EIU71" s="35"/>
      <c r="EIV71" s="76"/>
      <c r="EIW71" s="35"/>
      <c r="EIX71" s="76"/>
      <c r="EIY71" s="26"/>
      <c r="EIZ71" s="76"/>
      <c r="EJA71" s="26"/>
      <c r="EJB71" s="76"/>
      <c r="EJC71" s="26"/>
      <c r="EJD71" s="76"/>
      <c r="EJE71" s="26"/>
      <c r="EJF71" s="76"/>
      <c r="EJG71" s="26"/>
      <c r="EJH71" s="76"/>
      <c r="EJI71" s="26"/>
      <c r="EJJ71" s="76"/>
      <c r="EJK71" s="26"/>
      <c r="EJL71" s="76"/>
      <c r="EJM71" s="31"/>
      <c r="EJN71" s="76"/>
      <c r="EJO71" s="31"/>
      <c r="EJP71" s="76"/>
      <c r="EJQ71" s="31"/>
      <c r="EJR71" s="76"/>
      <c r="EJS71" s="31"/>
      <c r="EJT71" s="76"/>
      <c r="EJU71" s="31"/>
      <c r="EJV71" s="76"/>
      <c r="EJW71" s="31"/>
      <c r="EJX71" s="76"/>
      <c r="EJY71" s="31"/>
      <c r="EJZ71" s="76"/>
      <c r="EKA71" s="31"/>
      <c r="EKB71" s="76"/>
      <c r="EKC71" s="31"/>
      <c r="EKD71" s="76"/>
      <c r="EKE71" s="31"/>
      <c r="EKF71" s="76"/>
      <c r="EKG71" s="31"/>
      <c r="EKH71" s="77"/>
      <c r="EKI71" s="31"/>
      <c r="EKJ71" s="76"/>
      <c r="EKK71" s="31"/>
      <c r="EKL71" s="76"/>
      <c r="EKM71" s="31"/>
      <c r="EKN71" s="76"/>
      <c r="EKO71" s="31"/>
      <c r="EKP71" s="76"/>
      <c r="EKQ71" s="31"/>
      <c r="EKR71" s="76"/>
      <c r="EKS71" s="31"/>
      <c r="EKT71" s="76"/>
      <c r="EKU71" s="31"/>
      <c r="EKV71" s="76"/>
      <c r="EKW71" s="24"/>
      <c r="EKX71" s="76"/>
      <c r="EKY71" s="31"/>
      <c r="EKZ71" s="76"/>
      <c r="ELA71" s="31"/>
      <c r="ELB71" s="76"/>
      <c r="ELC71" s="31"/>
      <c r="ELD71" s="76"/>
      <c r="ELE71" s="31"/>
      <c r="ELF71" s="76"/>
      <c r="ELG71" s="24"/>
      <c r="ELH71" s="76"/>
      <c r="ELI71" s="31"/>
      <c r="ELJ71" s="76"/>
      <c r="ELK71" s="31"/>
      <c r="ELL71" s="76"/>
      <c r="ELM71" s="31"/>
      <c r="ELN71" s="76"/>
      <c r="ELO71" s="24"/>
      <c r="ELP71" s="75"/>
      <c r="ELQ71" s="75"/>
      <c r="ELR71" s="75"/>
      <c r="ELS71" s="35"/>
      <c r="ELT71" s="76"/>
      <c r="ELU71" s="35"/>
      <c r="ELV71" s="76"/>
      <c r="ELW71" s="26"/>
      <c r="ELX71" s="76"/>
      <c r="ELY71" s="26"/>
      <c r="ELZ71" s="76"/>
      <c r="EMA71" s="26"/>
      <c r="EMB71" s="76"/>
      <c r="EMC71" s="26"/>
      <c r="EMD71" s="76"/>
      <c r="EME71" s="26"/>
      <c r="EMF71" s="76"/>
      <c r="EMG71" s="26"/>
      <c r="EMH71" s="76"/>
      <c r="EMI71" s="26"/>
      <c r="EMJ71" s="76"/>
      <c r="EMK71" s="31"/>
      <c r="EML71" s="76"/>
      <c r="EMM71" s="31"/>
      <c r="EMN71" s="76"/>
      <c r="EMO71" s="31"/>
      <c r="EMP71" s="76"/>
      <c r="EMQ71" s="31"/>
      <c r="EMR71" s="76"/>
      <c r="EMS71" s="31"/>
      <c r="EMT71" s="76"/>
      <c r="EMU71" s="31"/>
      <c r="EMV71" s="76"/>
      <c r="EMW71" s="31"/>
      <c r="EMX71" s="76"/>
      <c r="EMY71" s="31"/>
      <c r="EMZ71" s="76"/>
      <c r="ENA71" s="31"/>
      <c r="ENB71" s="76"/>
      <c r="ENC71" s="31"/>
      <c r="END71" s="76"/>
      <c r="ENE71" s="31"/>
      <c r="ENF71" s="77"/>
      <c r="ENG71" s="31"/>
      <c r="ENH71" s="76"/>
      <c r="ENI71" s="31"/>
      <c r="ENJ71" s="76"/>
      <c r="ENK71" s="31"/>
      <c r="ENL71" s="76"/>
      <c r="ENM71" s="31"/>
      <c r="ENN71" s="76"/>
      <c r="ENO71" s="31"/>
      <c r="ENP71" s="76"/>
      <c r="ENQ71" s="31"/>
      <c r="ENR71" s="76"/>
      <c r="ENS71" s="31"/>
      <c r="ENT71" s="76"/>
      <c r="ENU71" s="24"/>
      <c r="ENV71" s="76"/>
      <c r="ENW71" s="31"/>
      <c r="ENX71" s="76"/>
      <c r="ENY71" s="31"/>
      <c r="ENZ71" s="76"/>
      <c r="EOA71" s="31"/>
      <c r="EOB71" s="76"/>
      <c r="EOC71" s="31"/>
      <c r="EOD71" s="76"/>
      <c r="EOE71" s="24"/>
      <c r="EOF71" s="76"/>
      <c r="EOG71" s="31"/>
      <c r="EOH71" s="76"/>
      <c r="EOI71" s="31"/>
      <c r="EOJ71" s="76"/>
      <c r="EOK71" s="31"/>
      <c r="EOL71" s="76"/>
      <c r="EOM71" s="24"/>
      <c r="EON71" s="75"/>
      <c r="EOO71" s="75"/>
      <c r="EOP71" s="75"/>
      <c r="EOQ71" s="35"/>
      <c r="EOR71" s="76"/>
      <c r="EOS71" s="35"/>
      <c r="EOT71" s="76"/>
      <c r="EOU71" s="26"/>
      <c r="EOV71" s="76"/>
      <c r="EOW71" s="26"/>
      <c r="EOX71" s="76"/>
      <c r="EOY71" s="26"/>
      <c r="EOZ71" s="76"/>
      <c r="EPA71" s="26"/>
      <c r="EPB71" s="76"/>
      <c r="EPC71" s="26"/>
      <c r="EPD71" s="76"/>
      <c r="EPE71" s="26"/>
      <c r="EPF71" s="76"/>
      <c r="EPG71" s="26"/>
      <c r="EPH71" s="76"/>
      <c r="EPI71" s="31"/>
      <c r="EPJ71" s="76"/>
      <c r="EPK71" s="31"/>
      <c r="EPL71" s="76"/>
      <c r="EPM71" s="31"/>
      <c r="EPN71" s="76"/>
      <c r="EPO71" s="31"/>
      <c r="EPP71" s="76"/>
      <c r="EPQ71" s="31"/>
      <c r="EPR71" s="76"/>
      <c r="EPS71" s="31"/>
      <c r="EPT71" s="76"/>
      <c r="EPU71" s="31"/>
      <c r="EPV71" s="76"/>
      <c r="EPW71" s="31"/>
      <c r="EPX71" s="76"/>
      <c r="EPY71" s="31"/>
      <c r="EPZ71" s="76"/>
      <c r="EQA71" s="31"/>
      <c r="EQB71" s="76"/>
      <c r="EQC71" s="31"/>
      <c r="EQD71" s="77"/>
      <c r="EQE71" s="31"/>
      <c r="EQF71" s="76"/>
      <c r="EQG71" s="31"/>
      <c r="EQH71" s="76"/>
      <c r="EQI71" s="31"/>
      <c r="EQJ71" s="76"/>
      <c r="EQK71" s="31"/>
      <c r="EQL71" s="76"/>
      <c r="EQM71" s="31"/>
      <c r="EQN71" s="76"/>
      <c r="EQO71" s="31"/>
      <c r="EQP71" s="76"/>
      <c r="EQQ71" s="31"/>
      <c r="EQR71" s="76"/>
      <c r="EQS71" s="24"/>
      <c r="EQT71" s="76"/>
      <c r="EQU71" s="31"/>
      <c r="EQV71" s="76"/>
      <c r="EQW71" s="31"/>
      <c r="EQX71" s="76"/>
      <c r="EQY71" s="31"/>
      <c r="EQZ71" s="76"/>
      <c r="ERA71" s="31"/>
      <c r="ERB71" s="76"/>
      <c r="ERC71" s="24"/>
      <c r="ERD71" s="76"/>
      <c r="ERE71" s="31"/>
      <c r="ERF71" s="76"/>
      <c r="ERG71" s="31"/>
      <c r="ERH71" s="76"/>
      <c r="ERI71" s="31"/>
      <c r="ERJ71" s="76"/>
      <c r="ERK71" s="24"/>
      <c r="ERL71" s="75"/>
      <c r="ERM71" s="75"/>
      <c r="ERN71" s="75"/>
      <c r="ERO71" s="35"/>
      <c r="ERP71" s="76"/>
      <c r="ERQ71" s="35"/>
      <c r="ERR71" s="76"/>
      <c r="ERS71" s="26"/>
      <c r="ERT71" s="76"/>
      <c r="ERU71" s="26"/>
      <c r="ERV71" s="76"/>
      <c r="ERW71" s="26"/>
      <c r="ERX71" s="76"/>
      <c r="ERY71" s="26"/>
      <c r="ERZ71" s="76"/>
      <c r="ESA71" s="26"/>
      <c r="ESB71" s="76"/>
      <c r="ESC71" s="26"/>
      <c r="ESD71" s="76"/>
      <c r="ESE71" s="26"/>
      <c r="ESF71" s="76"/>
      <c r="ESG71" s="31"/>
      <c r="ESH71" s="76"/>
      <c r="ESI71" s="31"/>
      <c r="ESJ71" s="76"/>
      <c r="ESK71" s="31"/>
      <c r="ESL71" s="76"/>
      <c r="ESM71" s="31"/>
      <c r="ESN71" s="76"/>
      <c r="ESO71" s="31"/>
      <c r="ESP71" s="76"/>
      <c r="ESQ71" s="31"/>
      <c r="ESR71" s="76"/>
      <c r="ESS71" s="31"/>
      <c r="EST71" s="76"/>
      <c r="ESU71" s="31"/>
      <c r="ESV71" s="76"/>
      <c r="ESW71" s="31"/>
      <c r="ESX71" s="76"/>
      <c r="ESY71" s="31"/>
      <c r="ESZ71" s="76"/>
      <c r="ETA71" s="31"/>
      <c r="ETB71" s="77"/>
      <c r="ETC71" s="31"/>
      <c r="ETD71" s="76"/>
      <c r="ETE71" s="31"/>
      <c r="ETF71" s="76"/>
      <c r="ETG71" s="31"/>
      <c r="ETH71" s="76"/>
      <c r="ETI71" s="31"/>
      <c r="ETJ71" s="76"/>
      <c r="ETK71" s="31"/>
      <c r="ETL71" s="76"/>
      <c r="ETM71" s="31"/>
      <c r="ETN71" s="76"/>
      <c r="ETO71" s="31"/>
      <c r="ETP71" s="76"/>
      <c r="ETQ71" s="24"/>
      <c r="ETR71" s="76"/>
      <c r="ETS71" s="31"/>
      <c r="ETT71" s="76"/>
      <c r="ETU71" s="31"/>
      <c r="ETV71" s="76"/>
      <c r="ETW71" s="31"/>
      <c r="ETX71" s="76"/>
      <c r="ETY71" s="31"/>
      <c r="ETZ71" s="76"/>
      <c r="EUA71" s="24"/>
      <c r="EUB71" s="76"/>
      <c r="EUC71" s="31"/>
      <c r="EUD71" s="76"/>
      <c r="EUE71" s="31"/>
      <c r="EUF71" s="76"/>
      <c r="EUG71" s="31"/>
      <c r="EUH71" s="76"/>
      <c r="EUI71" s="24"/>
      <c r="EUJ71" s="75"/>
      <c r="EUK71" s="75"/>
      <c r="EUL71" s="75"/>
      <c r="EUM71" s="35"/>
      <c r="EUN71" s="76"/>
      <c r="EUO71" s="35"/>
      <c r="EUP71" s="76"/>
      <c r="EUQ71" s="26"/>
      <c r="EUR71" s="76"/>
      <c r="EUS71" s="26"/>
      <c r="EUT71" s="76"/>
      <c r="EUU71" s="26"/>
      <c r="EUV71" s="76"/>
      <c r="EUW71" s="26"/>
      <c r="EUX71" s="76"/>
      <c r="EUY71" s="26"/>
      <c r="EUZ71" s="76"/>
      <c r="EVA71" s="26"/>
      <c r="EVB71" s="76"/>
      <c r="EVC71" s="26"/>
      <c r="EVD71" s="76"/>
      <c r="EVE71" s="31"/>
      <c r="EVF71" s="76"/>
      <c r="EVG71" s="31"/>
      <c r="EVH71" s="76"/>
      <c r="EVI71" s="31"/>
      <c r="EVJ71" s="76"/>
      <c r="EVK71" s="31"/>
      <c r="EVL71" s="76"/>
      <c r="EVM71" s="31"/>
      <c r="EVN71" s="76"/>
      <c r="EVO71" s="31"/>
      <c r="EVP71" s="76"/>
      <c r="EVQ71" s="31"/>
      <c r="EVR71" s="76"/>
      <c r="EVS71" s="31"/>
      <c r="EVT71" s="76"/>
      <c r="EVU71" s="31"/>
      <c r="EVV71" s="76"/>
      <c r="EVW71" s="31"/>
      <c r="EVX71" s="76"/>
      <c r="EVY71" s="31"/>
      <c r="EVZ71" s="77"/>
      <c r="EWA71" s="31"/>
      <c r="EWB71" s="76"/>
      <c r="EWC71" s="31"/>
      <c r="EWD71" s="76"/>
      <c r="EWE71" s="31"/>
      <c r="EWF71" s="76"/>
      <c r="EWG71" s="31"/>
      <c r="EWH71" s="76"/>
      <c r="EWI71" s="31"/>
      <c r="EWJ71" s="76"/>
      <c r="EWK71" s="31"/>
      <c r="EWL71" s="76"/>
      <c r="EWM71" s="31"/>
      <c r="EWN71" s="76"/>
      <c r="EWO71" s="24"/>
      <c r="EWP71" s="76"/>
      <c r="EWQ71" s="31"/>
      <c r="EWR71" s="76"/>
      <c r="EWS71" s="31"/>
      <c r="EWT71" s="76"/>
      <c r="EWU71" s="31"/>
      <c r="EWV71" s="76"/>
      <c r="EWW71" s="31"/>
      <c r="EWX71" s="76"/>
      <c r="EWY71" s="24"/>
      <c r="EWZ71" s="76"/>
      <c r="EXA71" s="31"/>
      <c r="EXB71" s="76"/>
      <c r="EXC71" s="31"/>
      <c r="EXD71" s="76"/>
      <c r="EXE71" s="31"/>
      <c r="EXF71" s="76"/>
      <c r="EXG71" s="24"/>
      <c r="EXH71" s="75"/>
      <c r="EXI71" s="75"/>
      <c r="EXJ71" s="75"/>
      <c r="EXK71" s="35"/>
      <c r="EXL71" s="76"/>
      <c r="EXM71" s="35"/>
      <c r="EXN71" s="76"/>
      <c r="EXO71" s="26"/>
      <c r="EXP71" s="76"/>
      <c r="EXQ71" s="26"/>
      <c r="EXR71" s="76"/>
      <c r="EXS71" s="26"/>
      <c r="EXT71" s="76"/>
      <c r="EXU71" s="26"/>
      <c r="EXV71" s="76"/>
      <c r="EXW71" s="26"/>
      <c r="EXX71" s="76"/>
      <c r="EXY71" s="26"/>
      <c r="EXZ71" s="76"/>
      <c r="EYA71" s="26"/>
      <c r="EYB71" s="76"/>
      <c r="EYC71" s="31"/>
      <c r="EYD71" s="76"/>
      <c r="EYE71" s="31"/>
      <c r="EYF71" s="76"/>
      <c r="EYG71" s="31"/>
      <c r="EYH71" s="76"/>
      <c r="EYI71" s="31"/>
      <c r="EYJ71" s="76"/>
      <c r="EYK71" s="31"/>
      <c r="EYL71" s="76"/>
      <c r="EYM71" s="31"/>
      <c r="EYN71" s="76"/>
      <c r="EYO71" s="31"/>
      <c r="EYP71" s="76"/>
      <c r="EYQ71" s="31"/>
      <c r="EYR71" s="76"/>
      <c r="EYS71" s="31"/>
      <c r="EYT71" s="76"/>
      <c r="EYU71" s="31"/>
      <c r="EYV71" s="76"/>
      <c r="EYW71" s="31"/>
      <c r="EYX71" s="77"/>
      <c r="EYY71" s="31"/>
      <c r="EYZ71" s="76"/>
      <c r="EZA71" s="31"/>
      <c r="EZB71" s="76"/>
      <c r="EZC71" s="31"/>
      <c r="EZD71" s="76"/>
      <c r="EZE71" s="31"/>
      <c r="EZF71" s="76"/>
      <c r="EZG71" s="31"/>
      <c r="EZH71" s="76"/>
      <c r="EZI71" s="31"/>
      <c r="EZJ71" s="76"/>
      <c r="EZK71" s="31"/>
      <c r="EZL71" s="76"/>
      <c r="EZM71" s="24"/>
      <c r="EZN71" s="76"/>
      <c r="EZO71" s="31"/>
      <c r="EZP71" s="76"/>
      <c r="EZQ71" s="31"/>
      <c r="EZR71" s="76"/>
      <c r="EZS71" s="31"/>
      <c r="EZT71" s="76"/>
      <c r="EZU71" s="31"/>
      <c r="EZV71" s="76"/>
      <c r="EZW71" s="24"/>
      <c r="EZX71" s="76"/>
      <c r="EZY71" s="31"/>
      <c r="EZZ71" s="76"/>
      <c r="FAA71" s="31"/>
      <c r="FAB71" s="76"/>
      <c r="FAC71" s="31"/>
      <c r="FAD71" s="76"/>
      <c r="FAE71" s="24"/>
      <c r="FAF71" s="75"/>
      <c r="FAG71" s="75"/>
      <c r="FAH71" s="75"/>
      <c r="FAI71" s="35"/>
      <c r="FAJ71" s="76"/>
      <c r="FAK71" s="35"/>
      <c r="FAL71" s="76"/>
      <c r="FAM71" s="26"/>
      <c r="FAN71" s="76"/>
      <c r="FAO71" s="26"/>
      <c r="FAP71" s="76"/>
      <c r="FAQ71" s="26"/>
      <c r="FAR71" s="76"/>
      <c r="FAS71" s="26"/>
      <c r="FAT71" s="76"/>
      <c r="FAU71" s="26"/>
      <c r="FAV71" s="76"/>
      <c r="FAW71" s="26"/>
      <c r="FAX71" s="76"/>
      <c r="FAY71" s="26"/>
      <c r="FAZ71" s="76"/>
      <c r="FBA71" s="31"/>
      <c r="FBB71" s="76"/>
      <c r="FBC71" s="31"/>
      <c r="FBD71" s="76"/>
      <c r="FBE71" s="31"/>
      <c r="FBF71" s="76"/>
      <c r="FBG71" s="31"/>
      <c r="FBH71" s="76"/>
      <c r="FBI71" s="31"/>
      <c r="FBJ71" s="76"/>
      <c r="FBK71" s="31"/>
      <c r="FBL71" s="76"/>
      <c r="FBM71" s="31"/>
      <c r="FBN71" s="76"/>
      <c r="FBO71" s="31"/>
      <c r="FBP71" s="76"/>
      <c r="FBQ71" s="31"/>
      <c r="FBR71" s="76"/>
      <c r="FBS71" s="31"/>
      <c r="FBT71" s="76"/>
      <c r="FBU71" s="31"/>
      <c r="FBV71" s="77"/>
      <c r="FBW71" s="31"/>
      <c r="FBX71" s="76"/>
      <c r="FBY71" s="31"/>
      <c r="FBZ71" s="76"/>
      <c r="FCA71" s="31"/>
      <c r="FCB71" s="76"/>
      <c r="FCC71" s="31"/>
      <c r="FCD71" s="76"/>
      <c r="FCE71" s="31"/>
      <c r="FCF71" s="76"/>
      <c r="FCG71" s="31"/>
      <c r="FCH71" s="76"/>
      <c r="FCI71" s="31"/>
      <c r="FCJ71" s="76"/>
      <c r="FCK71" s="24"/>
      <c r="FCL71" s="76"/>
      <c r="FCM71" s="31"/>
      <c r="FCN71" s="76"/>
      <c r="FCO71" s="31"/>
      <c r="FCP71" s="76"/>
      <c r="FCQ71" s="31"/>
      <c r="FCR71" s="76"/>
      <c r="FCS71" s="31"/>
      <c r="FCT71" s="76"/>
      <c r="FCU71" s="24"/>
      <c r="FCV71" s="76"/>
      <c r="FCW71" s="31"/>
      <c r="FCX71" s="76"/>
      <c r="FCY71" s="31"/>
      <c r="FCZ71" s="76"/>
      <c r="FDA71" s="31"/>
      <c r="FDB71" s="76"/>
      <c r="FDC71" s="24"/>
      <c r="FDD71" s="75"/>
      <c r="FDE71" s="75"/>
      <c r="FDF71" s="75"/>
      <c r="FDG71" s="35"/>
      <c r="FDH71" s="76"/>
      <c r="FDI71" s="35"/>
      <c r="FDJ71" s="76"/>
      <c r="FDK71" s="26"/>
      <c r="FDL71" s="76"/>
      <c r="FDM71" s="26"/>
      <c r="FDN71" s="76"/>
      <c r="FDO71" s="26"/>
      <c r="FDP71" s="76"/>
      <c r="FDQ71" s="26"/>
      <c r="FDR71" s="76"/>
      <c r="FDS71" s="26"/>
      <c r="FDT71" s="76"/>
      <c r="FDU71" s="26"/>
      <c r="FDV71" s="76"/>
      <c r="FDW71" s="26"/>
      <c r="FDX71" s="76"/>
      <c r="FDY71" s="31"/>
      <c r="FDZ71" s="76"/>
      <c r="FEA71" s="31"/>
      <c r="FEB71" s="76"/>
      <c r="FEC71" s="31"/>
      <c r="FED71" s="76"/>
      <c r="FEE71" s="31"/>
      <c r="FEF71" s="76"/>
      <c r="FEG71" s="31"/>
      <c r="FEH71" s="76"/>
      <c r="FEI71" s="31"/>
      <c r="FEJ71" s="76"/>
      <c r="FEK71" s="31"/>
      <c r="FEL71" s="76"/>
      <c r="FEM71" s="31"/>
      <c r="FEN71" s="76"/>
      <c r="FEO71" s="31"/>
      <c r="FEP71" s="76"/>
      <c r="FEQ71" s="31"/>
      <c r="FER71" s="76"/>
      <c r="FES71" s="31"/>
      <c r="FET71" s="77"/>
      <c r="FEU71" s="31"/>
      <c r="FEV71" s="76"/>
      <c r="FEW71" s="31"/>
      <c r="FEX71" s="76"/>
      <c r="FEY71" s="31"/>
      <c r="FEZ71" s="76"/>
      <c r="FFA71" s="31"/>
      <c r="FFB71" s="76"/>
      <c r="FFC71" s="31"/>
      <c r="FFD71" s="76"/>
      <c r="FFE71" s="31"/>
      <c r="FFF71" s="76"/>
      <c r="FFG71" s="31"/>
      <c r="FFH71" s="76"/>
      <c r="FFI71" s="24"/>
      <c r="FFJ71" s="76"/>
      <c r="FFK71" s="31"/>
      <c r="FFL71" s="76"/>
      <c r="FFM71" s="31"/>
      <c r="FFN71" s="76"/>
      <c r="FFO71" s="31"/>
      <c r="FFP71" s="76"/>
      <c r="FFQ71" s="31"/>
      <c r="FFR71" s="76"/>
      <c r="FFS71" s="24"/>
      <c r="FFT71" s="76"/>
      <c r="FFU71" s="31"/>
      <c r="FFV71" s="76"/>
      <c r="FFW71" s="31"/>
      <c r="FFX71" s="76"/>
      <c r="FFY71" s="31"/>
      <c r="FFZ71" s="76"/>
      <c r="FGA71" s="24"/>
      <c r="FGB71" s="75"/>
      <c r="FGC71" s="75"/>
      <c r="FGD71" s="75"/>
      <c r="FGE71" s="35"/>
      <c r="FGF71" s="76"/>
      <c r="FGG71" s="35"/>
      <c r="FGH71" s="76"/>
      <c r="FGI71" s="26"/>
      <c r="FGJ71" s="76"/>
      <c r="FGK71" s="26"/>
      <c r="FGL71" s="76"/>
      <c r="FGM71" s="26"/>
      <c r="FGN71" s="76"/>
      <c r="FGO71" s="26"/>
      <c r="FGP71" s="76"/>
      <c r="FGQ71" s="26"/>
      <c r="FGR71" s="76"/>
      <c r="FGS71" s="26"/>
      <c r="FGT71" s="76"/>
      <c r="FGU71" s="26"/>
      <c r="FGV71" s="76"/>
      <c r="FGW71" s="31"/>
      <c r="FGX71" s="76"/>
      <c r="FGY71" s="31"/>
      <c r="FGZ71" s="76"/>
      <c r="FHA71" s="31"/>
      <c r="FHB71" s="76"/>
      <c r="FHC71" s="31"/>
      <c r="FHD71" s="76"/>
      <c r="FHE71" s="31"/>
      <c r="FHF71" s="76"/>
      <c r="FHG71" s="31"/>
      <c r="FHH71" s="76"/>
      <c r="FHI71" s="31"/>
      <c r="FHJ71" s="76"/>
      <c r="FHK71" s="31"/>
      <c r="FHL71" s="76"/>
      <c r="FHM71" s="31"/>
      <c r="FHN71" s="76"/>
      <c r="FHO71" s="31"/>
      <c r="FHP71" s="76"/>
      <c r="FHQ71" s="31"/>
      <c r="FHR71" s="77"/>
      <c r="FHS71" s="31"/>
      <c r="FHT71" s="76"/>
      <c r="FHU71" s="31"/>
      <c r="FHV71" s="76"/>
      <c r="FHW71" s="31"/>
      <c r="FHX71" s="76"/>
      <c r="FHY71" s="31"/>
      <c r="FHZ71" s="76"/>
      <c r="FIA71" s="31"/>
      <c r="FIB71" s="76"/>
      <c r="FIC71" s="31"/>
      <c r="FID71" s="76"/>
      <c r="FIE71" s="31"/>
      <c r="FIF71" s="76"/>
      <c r="FIG71" s="24"/>
      <c r="FIH71" s="76"/>
      <c r="FII71" s="31"/>
      <c r="FIJ71" s="76"/>
      <c r="FIK71" s="31"/>
      <c r="FIL71" s="76"/>
      <c r="FIM71" s="31"/>
      <c r="FIN71" s="76"/>
      <c r="FIO71" s="31"/>
      <c r="FIP71" s="76"/>
      <c r="FIQ71" s="24"/>
      <c r="FIR71" s="76"/>
      <c r="FIS71" s="31"/>
      <c r="FIT71" s="76"/>
      <c r="FIU71" s="31"/>
      <c r="FIV71" s="76"/>
      <c r="FIW71" s="31"/>
      <c r="FIX71" s="76"/>
      <c r="FIY71" s="24"/>
      <c r="FIZ71" s="75"/>
      <c r="FJA71" s="75"/>
      <c r="FJB71" s="75"/>
      <c r="FJC71" s="35"/>
      <c r="FJD71" s="76"/>
      <c r="FJE71" s="35"/>
      <c r="FJF71" s="76"/>
      <c r="FJG71" s="26"/>
      <c r="FJH71" s="76"/>
      <c r="FJI71" s="26"/>
      <c r="FJJ71" s="76"/>
      <c r="FJK71" s="26"/>
      <c r="FJL71" s="76"/>
      <c r="FJM71" s="26"/>
      <c r="FJN71" s="76"/>
      <c r="FJO71" s="26"/>
      <c r="FJP71" s="76"/>
      <c r="FJQ71" s="26"/>
      <c r="FJR71" s="76"/>
      <c r="FJS71" s="26"/>
      <c r="FJT71" s="76"/>
      <c r="FJU71" s="31"/>
      <c r="FJV71" s="76"/>
      <c r="FJW71" s="31"/>
      <c r="FJX71" s="76"/>
      <c r="FJY71" s="31"/>
      <c r="FJZ71" s="76"/>
      <c r="FKA71" s="31"/>
      <c r="FKB71" s="76"/>
      <c r="FKC71" s="31"/>
      <c r="FKD71" s="76"/>
      <c r="FKE71" s="31"/>
      <c r="FKF71" s="76"/>
      <c r="FKG71" s="31"/>
      <c r="FKH71" s="76"/>
      <c r="FKI71" s="31"/>
      <c r="FKJ71" s="76"/>
      <c r="FKK71" s="31"/>
      <c r="FKL71" s="76"/>
      <c r="FKM71" s="31"/>
      <c r="FKN71" s="76"/>
      <c r="FKO71" s="31"/>
      <c r="FKP71" s="77"/>
      <c r="FKQ71" s="31"/>
      <c r="FKR71" s="76"/>
      <c r="FKS71" s="31"/>
      <c r="FKT71" s="76"/>
      <c r="FKU71" s="31"/>
      <c r="FKV71" s="76"/>
      <c r="FKW71" s="31"/>
      <c r="FKX71" s="76"/>
      <c r="FKY71" s="31"/>
      <c r="FKZ71" s="76"/>
      <c r="FLA71" s="31"/>
      <c r="FLB71" s="76"/>
      <c r="FLC71" s="31"/>
      <c r="FLD71" s="76"/>
      <c r="FLE71" s="24"/>
      <c r="FLF71" s="76"/>
      <c r="FLG71" s="31"/>
      <c r="FLH71" s="76"/>
      <c r="FLI71" s="31"/>
      <c r="FLJ71" s="76"/>
      <c r="FLK71" s="31"/>
      <c r="FLL71" s="76"/>
      <c r="FLM71" s="31"/>
      <c r="FLN71" s="76"/>
      <c r="FLO71" s="24"/>
      <c r="FLP71" s="76"/>
      <c r="FLQ71" s="31"/>
      <c r="FLR71" s="76"/>
      <c r="FLS71" s="31"/>
      <c r="FLT71" s="76"/>
      <c r="FLU71" s="31"/>
      <c r="FLV71" s="76"/>
      <c r="FLW71" s="24"/>
      <c r="FLX71" s="75"/>
      <c r="FLY71" s="75"/>
      <c r="FLZ71" s="75"/>
      <c r="FMA71" s="35"/>
      <c r="FMB71" s="76"/>
      <c r="FMC71" s="35"/>
      <c r="FMD71" s="76"/>
      <c r="FME71" s="26"/>
      <c r="FMF71" s="76"/>
      <c r="FMG71" s="26"/>
      <c r="FMH71" s="76"/>
      <c r="FMI71" s="26"/>
      <c r="FMJ71" s="76"/>
      <c r="FMK71" s="26"/>
      <c r="FML71" s="76"/>
      <c r="FMM71" s="26"/>
      <c r="FMN71" s="76"/>
      <c r="FMO71" s="26"/>
      <c r="FMP71" s="76"/>
      <c r="FMQ71" s="26"/>
      <c r="FMR71" s="76"/>
      <c r="FMS71" s="31"/>
      <c r="FMT71" s="76"/>
      <c r="FMU71" s="31"/>
      <c r="FMV71" s="76"/>
      <c r="FMW71" s="31"/>
      <c r="FMX71" s="76"/>
      <c r="FMY71" s="31"/>
      <c r="FMZ71" s="76"/>
      <c r="FNA71" s="31"/>
      <c r="FNB71" s="76"/>
      <c r="FNC71" s="31"/>
      <c r="FND71" s="76"/>
      <c r="FNE71" s="31"/>
      <c r="FNF71" s="76"/>
      <c r="FNG71" s="31"/>
      <c r="FNH71" s="76"/>
      <c r="FNI71" s="31"/>
      <c r="FNJ71" s="76"/>
      <c r="FNK71" s="31"/>
      <c r="FNL71" s="76"/>
      <c r="FNM71" s="31"/>
      <c r="FNN71" s="77"/>
      <c r="FNO71" s="31"/>
      <c r="FNP71" s="76"/>
      <c r="FNQ71" s="31"/>
      <c r="FNR71" s="76"/>
      <c r="FNS71" s="31"/>
      <c r="FNT71" s="76"/>
      <c r="FNU71" s="31"/>
      <c r="FNV71" s="76"/>
      <c r="FNW71" s="31"/>
      <c r="FNX71" s="76"/>
      <c r="FNY71" s="31"/>
      <c r="FNZ71" s="76"/>
      <c r="FOA71" s="31"/>
      <c r="FOB71" s="76"/>
      <c r="FOC71" s="24"/>
      <c r="FOD71" s="76"/>
      <c r="FOE71" s="31"/>
      <c r="FOF71" s="76"/>
      <c r="FOG71" s="31"/>
      <c r="FOH71" s="76"/>
      <c r="FOI71" s="31"/>
      <c r="FOJ71" s="76"/>
      <c r="FOK71" s="31"/>
      <c r="FOL71" s="76"/>
      <c r="FOM71" s="24"/>
      <c r="FON71" s="76"/>
      <c r="FOO71" s="31"/>
      <c r="FOP71" s="76"/>
      <c r="FOQ71" s="31"/>
      <c r="FOR71" s="76"/>
      <c r="FOS71" s="31"/>
      <c r="FOT71" s="76"/>
      <c r="FOU71" s="24"/>
      <c r="FOV71" s="75"/>
      <c r="FOW71" s="75"/>
      <c r="FOX71" s="75"/>
      <c r="FOY71" s="35"/>
      <c r="FOZ71" s="76"/>
      <c r="FPA71" s="35"/>
      <c r="FPB71" s="76"/>
      <c r="FPC71" s="26"/>
      <c r="FPD71" s="76"/>
      <c r="FPE71" s="26"/>
      <c r="FPF71" s="76"/>
      <c r="FPG71" s="26"/>
      <c r="FPH71" s="76"/>
      <c r="FPI71" s="26"/>
      <c r="FPJ71" s="76"/>
      <c r="FPK71" s="26"/>
      <c r="FPL71" s="76"/>
      <c r="FPM71" s="26"/>
      <c r="FPN71" s="76"/>
      <c r="FPO71" s="26"/>
      <c r="FPP71" s="76"/>
      <c r="FPQ71" s="31"/>
      <c r="FPR71" s="76"/>
      <c r="FPS71" s="31"/>
      <c r="FPT71" s="76"/>
      <c r="FPU71" s="31"/>
      <c r="FPV71" s="76"/>
      <c r="FPW71" s="31"/>
      <c r="FPX71" s="76"/>
      <c r="FPY71" s="31"/>
      <c r="FPZ71" s="76"/>
      <c r="FQA71" s="31"/>
      <c r="FQB71" s="76"/>
      <c r="FQC71" s="31"/>
      <c r="FQD71" s="76"/>
      <c r="FQE71" s="31"/>
      <c r="FQF71" s="76"/>
      <c r="FQG71" s="31"/>
      <c r="FQH71" s="76"/>
      <c r="FQI71" s="31"/>
      <c r="FQJ71" s="76"/>
      <c r="FQK71" s="31"/>
      <c r="FQL71" s="77"/>
      <c r="FQM71" s="31"/>
      <c r="FQN71" s="76"/>
      <c r="FQO71" s="31"/>
      <c r="FQP71" s="76"/>
      <c r="FQQ71" s="31"/>
      <c r="FQR71" s="76"/>
      <c r="FQS71" s="31"/>
      <c r="FQT71" s="76"/>
      <c r="FQU71" s="31"/>
      <c r="FQV71" s="76"/>
      <c r="FQW71" s="31"/>
      <c r="FQX71" s="76"/>
      <c r="FQY71" s="31"/>
      <c r="FQZ71" s="76"/>
      <c r="FRA71" s="24"/>
      <c r="FRB71" s="76"/>
      <c r="FRC71" s="31"/>
      <c r="FRD71" s="76"/>
      <c r="FRE71" s="31"/>
      <c r="FRF71" s="76"/>
      <c r="FRG71" s="31"/>
      <c r="FRH71" s="76"/>
      <c r="FRI71" s="31"/>
      <c r="FRJ71" s="76"/>
      <c r="FRK71" s="24"/>
      <c r="FRL71" s="76"/>
      <c r="FRM71" s="31"/>
      <c r="FRN71" s="76"/>
      <c r="FRO71" s="31"/>
      <c r="FRP71" s="76"/>
      <c r="FRQ71" s="31"/>
      <c r="FRR71" s="76"/>
      <c r="FRS71" s="24"/>
      <c r="FRT71" s="75"/>
      <c r="FRU71" s="75"/>
      <c r="FRV71" s="75"/>
      <c r="FRW71" s="35"/>
      <c r="FRX71" s="76"/>
      <c r="FRY71" s="35"/>
      <c r="FRZ71" s="76"/>
      <c r="FSA71" s="26"/>
      <c r="FSB71" s="76"/>
      <c r="FSC71" s="26"/>
      <c r="FSD71" s="76"/>
      <c r="FSE71" s="26"/>
      <c r="FSF71" s="76"/>
      <c r="FSG71" s="26"/>
      <c r="FSH71" s="76"/>
      <c r="FSI71" s="26"/>
      <c r="FSJ71" s="76"/>
      <c r="FSK71" s="26"/>
      <c r="FSL71" s="76"/>
      <c r="FSM71" s="26"/>
      <c r="FSN71" s="76"/>
      <c r="FSO71" s="31"/>
      <c r="FSP71" s="76"/>
      <c r="FSQ71" s="31"/>
      <c r="FSR71" s="76"/>
      <c r="FSS71" s="31"/>
      <c r="FST71" s="76"/>
      <c r="FSU71" s="31"/>
      <c r="FSV71" s="76"/>
      <c r="FSW71" s="31"/>
      <c r="FSX71" s="76"/>
      <c r="FSY71" s="31"/>
      <c r="FSZ71" s="76"/>
      <c r="FTA71" s="31"/>
      <c r="FTB71" s="76"/>
      <c r="FTC71" s="31"/>
      <c r="FTD71" s="76"/>
      <c r="FTE71" s="31"/>
      <c r="FTF71" s="76"/>
      <c r="FTG71" s="31"/>
      <c r="FTH71" s="76"/>
      <c r="FTI71" s="31"/>
      <c r="FTJ71" s="77"/>
      <c r="FTK71" s="31"/>
      <c r="FTL71" s="76"/>
      <c r="FTM71" s="31"/>
      <c r="FTN71" s="76"/>
      <c r="FTO71" s="31"/>
      <c r="FTP71" s="76"/>
      <c r="FTQ71" s="31"/>
      <c r="FTR71" s="76"/>
      <c r="FTS71" s="31"/>
      <c r="FTT71" s="76"/>
      <c r="FTU71" s="31"/>
      <c r="FTV71" s="76"/>
      <c r="FTW71" s="31"/>
      <c r="FTX71" s="76"/>
      <c r="FTY71" s="24"/>
      <c r="FTZ71" s="76"/>
      <c r="FUA71" s="31"/>
      <c r="FUB71" s="76"/>
      <c r="FUC71" s="31"/>
      <c r="FUD71" s="76"/>
      <c r="FUE71" s="31"/>
      <c r="FUF71" s="76"/>
      <c r="FUG71" s="31"/>
      <c r="FUH71" s="76"/>
      <c r="FUI71" s="24"/>
      <c r="FUJ71" s="76"/>
      <c r="FUK71" s="31"/>
      <c r="FUL71" s="76"/>
      <c r="FUM71" s="31"/>
      <c r="FUN71" s="76"/>
      <c r="FUO71" s="31"/>
      <c r="FUP71" s="76"/>
      <c r="FUQ71" s="24"/>
      <c r="FUR71" s="75"/>
      <c r="FUS71" s="75"/>
      <c r="FUT71" s="75"/>
      <c r="FUU71" s="35"/>
      <c r="FUV71" s="76"/>
      <c r="FUW71" s="35"/>
      <c r="FUX71" s="76"/>
      <c r="FUY71" s="26"/>
      <c r="FUZ71" s="76"/>
      <c r="FVA71" s="26"/>
      <c r="FVB71" s="76"/>
      <c r="FVC71" s="26"/>
      <c r="FVD71" s="76"/>
      <c r="FVE71" s="26"/>
      <c r="FVF71" s="76"/>
      <c r="FVG71" s="26"/>
      <c r="FVH71" s="76"/>
      <c r="FVI71" s="26"/>
      <c r="FVJ71" s="76"/>
      <c r="FVK71" s="26"/>
      <c r="FVL71" s="76"/>
      <c r="FVM71" s="31"/>
      <c r="FVN71" s="76"/>
      <c r="FVO71" s="31"/>
      <c r="FVP71" s="76"/>
      <c r="FVQ71" s="31"/>
      <c r="FVR71" s="76"/>
      <c r="FVS71" s="31"/>
      <c r="FVT71" s="76"/>
      <c r="FVU71" s="31"/>
      <c r="FVV71" s="76"/>
      <c r="FVW71" s="31"/>
      <c r="FVX71" s="76"/>
      <c r="FVY71" s="31"/>
      <c r="FVZ71" s="76"/>
      <c r="FWA71" s="31"/>
      <c r="FWB71" s="76"/>
      <c r="FWC71" s="31"/>
      <c r="FWD71" s="76"/>
      <c r="FWE71" s="31"/>
      <c r="FWF71" s="76"/>
      <c r="FWG71" s="31"/>
      <c r="FWH71" s="77"/>
      <c r="FWI71" s="31"/>
      <c r="FWJ71" s="76"/>
      <c r="FWK71" s="31"/>
      <c r="FWL71" s="76"/>
      <c r="FWM71" s="31"/>
      <c r="FWN71" s="76"/>
      <c r="FWO71" s="31"/>
      <c r="FWP71" s="76"/>
      <c r="FWQ71" s="31"/>
      <c r="FWR71" s="76"/>
      <c r="FWS71" s="31"/>
      <c r="FWT71" s="76"/>
      <c r="FWU71" s="31"/>
      <c r="FWV71" s="76"/>
      <c r="FWW71" s="24"/>
      <c r="FWX71" s="76"/>
      <c r="FWY71" s="31"/>
      <c r="FWZ71" s="76"/>
      <c r="FXA71" s="31"/>
      <c r="FXB71" s="76"/>
      <c r="FXC71" s="31"/>
      <c r="FXD71" s="76"/>
      <c r="FXE71" s="31"/>
      <c r="FXF71" s="76"/>
      <c r="FXG71" s="24"/>
      <c r="FXH71" s="76"/>
      <c r="FXI71" s="31"/>
      <c r="FXJ71" s="76"/>
      <c r="FXK71" s="31"/>
      <c r="FXL71" s="76"/>
      <c r="FXM71" s="31"/>
      <c r="FXN71" s="76"/>
      <c r="FXO71" s="24"/>
      <c r="FXP71" s="75"/>
      <c r="FXQ71" s="75"/>
      <c r="FXR71" s="75"/>
      <c r="FXS71" s="35"/>
      <c r="FXT71" s="76"/>
      <c r="FXU71" s="35"/>
      <c r="FXV71" s="76"/>
      <c r="FXW71" s="26"/>
      <c r="FXX71" s="76"/>
      <c r="FXY71" s="26"/>
      <c r="FXZ71" s="76"/>
      <c r="FYA71" s="26"/>
      <c r="FYB71" s="76"/>
      <c r="FYC71" s="26"/>
      <c r="FYD71" s="76"/>
      <c r="FYE71" s="26"/>
      <c r="FYF71" s="76"/>
      <c r="FYG71" s="26"/>
      <c r="FYH71" s="76"/>
      <c r="FYI71" s="26"/>
      <c r="FYJ71" s="76"/>
      <c r="FYK71" s="31"/>
      <c r="FYL71" s="76"/>
      <c r="FYM71" s="31"/>
      <c r="FYN71" s="76"/>
      <c r="FYO71" s="31"/>
      <c r="FYP71" s="76"/>
      <c r="FYQ71" s="31"/>
      <c r="FYR71" s="76"/>
      <c r="FYS71" s="31"/>
      <c r="FYT71" s="76"/>
      <c r="FYU71" s="31"/>
      <c r="FYV71" s="76"/>
      <c r="FYW71" s="31"/>
      <c r="FYX71" s="76"/>
      <c r="FYY71" s="31"/>
      <c r="FYZ71" s="76"/>
      <c r="FZA71" s="31"/>
      <c r="FZB71" s="76"/>
      <c r="FZC71" s="31"/>
      <c r="FZD71" s="76"/>
      <c r="FZE71" s="31"/>
      <c r="FZF71" s="77"/>
      <c r="FZG71" s="31"/>
      <c r="FZH71" s="76"/>
      <c r="FZI71" s="31"/>
      <c r="FZJ71" s="76"/>
      <c r="FZK71" s="31"/>
      <c r="FZL71" s="76"/>
      <c r="FZM71" s="31"/>
      <c r="FZN71" s="76"/>
      <c r="FZO71" s="31"/>
      <c r="FZP71" s="76"/>
      <c r="FZQ71" s="31"/>
      <c r="FZR71" s="76"/>
      <c r="FZS71" s="31"/>
      <c r="FZT71" s="76"/>
      <c r="FZU71" s="24"/>
      <c r="FZV71" s="76"/>
      <c r="FZW71" s="31"/>
      <c r="FZX71" s="76"/>
      <c r="FZY71" s="31"/>
      <c r="FZZ71" s="76"/>
      <c r="GAA71" s="31"/>
      <c r="GAB71" s="76"/>
      <c r="GAC71" s="31"/>
      <c r="GAD71" s="76"/>
      <c r="GAE71" s="24"/>
      <c r="GAF71" s="76"/>
      <c r="GAG71" s="31"/>
      <c r="GAH71" s="76"/>
      <c r="GAI71" s="31"/>
      <c r="GAJ71" s="76"/>
      <c r="GAK71" s="31"/>
      <c r="GAL71" s="76"/>
      <c r="GAM71" s="24"/>
      <c r="GAN71" s="75"/>
      <c r="GAO71" s="75"/>
      <c r="GAP71" s="75"/>
      <c r="GAQ71" s="35"/>
      <c r="GAR71" s="76"/>
      <c r="GAS71" s="35"/>
      <c r="GAT71" s="76"/>
      <c r="GAU71" s="26"/>
      <c r="GAV71" s="76"/>
      <c r="GAW71" s="26"/>
      <c r="GAX71" s="76"/>
      <c r="GAY71" s="26"/>
      <c r="GAZ71" s="76"/>
      <c r="GBA71" s="26"/>
      <c r="GBB71" s="76"/>
      <c r="GBC71" s="26"/>
      <c r="GBD71" s="76"/>
      <c r="GBE71" s="26"/>
      <c r="GBF71" s="76"/>
      <c r="GBG71" s="26"/>
      <c r="GBH71" s="76"/>
      <c r="GBI71" s="31"/>
      <c r="GBJ71" s="76"/>
      <c r="GBK71" s="31"/>
      <c r="GBL71" s="76"/>
      <c r="GBM71" s="31"/>
      <c r="GBN71" s="76"/>
      <c r="GBO71" s="31"/>
      <c r="GBP71" s="76"/>
      <c r="GBQ71" s="31"/>
      <c r="GBR71" s="76"/>
      <c r="GBS71" s="31"/>
      <c r="GBT71" s="76"/>
      <c r="GBU71" s="31"/>
      <c r="GBV71" s="76"/>
      <c r="GBW71" s="31"/>
      <c r="GBX71" s="76"/>
      <c r="GBY71" s="31"/>
      <c r="GBZ71" s="76"/>
      <c r="GCA71" s="31"/>
      <c r="GCB71" s="76"/>
      <c r="GCC71" s="31"/>
      <c r="GCD71" s="77"/>
      <c r="GCE71" s="31"/>
      <c r="GCF71" s="76"/>
      <c r="GCG71" s="31"/>
      <c r="GCH71" s="76"/>
      <c r="GCI71" s="31"/>
      <c r="GCJ71" s="76"/>
      <c r="GCK71" s="31"/>
      <c r="GCL71" s="76"/>
      <c r="GCM71" s="31"/>
      <c r="GCN71" s="76"/>
      <c r="GCO71" s="31"/>
      <c r="GCP71" s="76"/>
      <c r="GCQ71" s="31"/>
      <c r="GCR71" s="76"/>
      <c r="GCS71" s="24"/>
      <c r="GCT71" s="76"/>
      <c r="GCU71" s="31"/>
      <c r="GCV71" s="76"/>
      <c r="GCW71" s="31"/>
      <c r="GCX71" s="76"/>
      <c r="GCY71" s="31"/>
      <c r="GCZ71" s="76"/>
      <c r="GDA71" s="31"/>
      <c r="GDB71" s="76"/>
      <c r="GDC71" s="24"/>
      <c r="GDD71" s="76"/>
      <c r="GDE71" s="31"/>
      <c r="GDF71" s="76"/>
      <c r="GDG71" s="31"/>
      <c r="GDH71" s="76"/>
      <c r="GDI71" s="31"/>
      <c r="GDJ71" s="76"/>
      <c r="GDK71" s="24"/>
      <c r="GDL71" s="75"/>
      <c r="GDM71" s="75"/>
      <c r="GDN71" s="75"/>
      <c r="GDO71" s="35"/>
      <c r="GDP71" s="76"/>
      <c r="GDQ71" s="35"/>
      <c r="GDR71" s="76"/>
      <c r="GDS71" s="26"/>
      <c r="GDT71" s="76"/>
      <c r="GDU71" s="26"/>
      <c r="GDV71" s="76"/>
      <c r="GDW71" s="26"/>
      <c r="GDX71" s="76"/>
      <c r="GDY71" s="26"/>
      <c r="GDZ71" s="76"/>
      <c r="GEA71" s="26"/>
      <c r="GEB71" s="76"/>
      <c r="GEC71" s="26"/>
      <c r="GED71" s="76"/>
      <c r="GEE71" s="26"/>
      <c r="GEF71" s="76"/>
      <c r="GEG71" s="31"/>
      <c r="GEH71" s="76"/>
      <c r="GEI71" s="31"/>
      <c r="GEJ71" s="76"/>
      <c r="GEK71" s="31"/>
      <c r="GEL71" s="76"/>
      <c r="GEM71" s="31"/>
      <c r="GEN71" s="76"/>
      <c r="GEO71" s="31"/>
      <c r="GEP71" s="76"/>
      <c r="GEQ71" s="31"/>
      <c r="GER71" s="76"/>
      <c r="GES71" s="31"/>
      <c r="GET71" s="76"/>
      <c r="GEU71" s="31"/>
      <c r="GEV71" s="76"/>
      <c r="GEW71" s="31"/>
      <c r="GEX71" s="76"/>
      <c r="GEY71" s="31"/>
      <c r="GEZ71" s="76"/>
      <c r="GFA71" s="31"/>
      <c r="GFB71" s="77"/>
      <c r="GFC71" s="31"/>
      <c r="GFD71" s="76"/>
      <c r="GFE71" s="31"/>
      <c r="GFF71" s="76"/>
      <c r="GFG71" s="31"/>
      <c r="GFH71" s="76"/>
      <c r="GFI71" s="31"/>
      <c r="GFJ71" s="76"/>
      <c r="GFK71" s="31"/>
      <c r="GFL71" s="76"/>
      <c r="GFM71" s="31"/>
      <c r="GFN71" s="76"/>
      <c r="GFO71" s="31"/>
      <c r="GFP71" s="76"/>
      <c r="GFQ71" s="24"/>
      <c r="GFR71" s="76"/>
      <c r="GFS71" s="31"/>
      <c r="GFT71" s="76"/>
      <c r="GFU71" s="31"/>
      <c r="GFV71" s="76"/>
      <c r="GFW71" s="31"/>
      <c r="GFX71" s="76"/>
      <c r="GFY71" s="31"/>
      <c r="GFZ71" s="76"/>
      <c r="GGA71" s="24"/>
      <c r="GGB71" s="76"/>
      <c r="GGC71" s="31"/>
      <c r="GGD71" s="76"/>
      <c r="GGE71" s="31"/>
      <c r="GGF71" s="76"/>
      <c r="GGG71" s="31"/>
      <c r="GGH71" s="76"/>
      <c r="GGI71" s="24"/>
      <c r="GGJ71" s="75"/>
      <c r="GGK71" s="75"/>
      <c r="GGL71" s="75"/>
      <c r="GGM71" s="35"/>
      <c r="GGN71" s="76"/>
      <c r="GGO71" s="35"/>
      <c r="GGP71" s="76"/>
      <c r="GGQ71" s="26"/>
      <c r="GGR71" s="76"/>
      <c r="GGS71" s="26"/>
      <c r="GGT71" s="76"/>
      <c r="GGU71" s="26"/>
      <c r="GGV71" s="76"/>
      <c r="GGW71" s="26"/>
      <c r="GGX71" s="76"/>
      <c r="GGY71" s="26"/>
      <c r="GGZ71" s="76"/>
      <c r="GHA71" s="26"/>
      <c r="GHB71" s="76"/>
      <c r="GHC71" s="26"/>
      <c r="GHD71" s="76"/>
      <c r="GHE71" s="31"/>
      <c r="GHF71" s="76"/>
      <c r="GHG71" s="31"/>
      <c r="GHH71" s="76"/>
      <c r="GHI71" s="31"/>
      <c r="GHJ71" s="76"/>
      <c r="GHK71" s="31"/>
      <c r="GHL71" s="76"/>
      <c r="GHM71" s="31"/>
      <c r="GHN71" s="76"/>
      <c r="GHO71" s="31"/>
      <c r="GHP71" s="76"/>
      <c r="GHQ71" s="31"/>
      <c r="GHR71" s="76"/>
      <c r="GHS71" s="31"/>
      <c r="GHT71" s="76"/>
      <c r="GHU71" s="31"/>
      <c r="GHV71" s="76"/>
      <c r="GHW71" s="31"/>
      <c r="GHX71" s="76"/>
      <c r="GHY71" s="31"/>
      <c r="GHZ71" s="77"/>
      <c r="GIA71" s="31"/>
      <c r="GIB71" s="76"/>
      <c r="GIC71" s="31"/>
      <c r="GID71" s="76"/>
      <c r="GIE71" s="31"/>
      <c r="GIF71" s="76"/>
      <c r="GIG71" s="31"/>
      <c r="GIH71" s="76"/>
      <c r="GII71" s="31"/>
      <c r="GIJ71" s="76"/>
      <c r="GIK71" s="31"/>
      <c r="GIL71" s="76"/>
      <c r="GIM71" s="31"/>
      <c r="GIN71" s="76"/>
      <c r="GIO71" s="24"/>
      <c r="GIP71" s="76"/>
      <c r="GIQ71" s="31"/>
      <c r="GIR71" s="76"/>
      <c r="GIS71" s="31"/>
      <c r="GIT71" s="76"/>
      <c r="GIU71" s="31"/>
      <c r="GIV71" s="76"/>
      <c r="GIW71" s="31"/>
      <c r="GIX71" s="76"/>
      <c r="GIY71" s="24"/>
      <c r="GIZ71" s="76"/>
      <c r="GJA71" s="31"/>
      <c r="GJB71" s="76"/>
      <c r="GJC71" s="31"/>
      <c r="GJD71" s="76"/>
      <c r="GJE71" s="31"/>
      <c r="GJF71" s="76"/>
      <c r="GJG71" s="24"/>
      <c r="GJH71" s="75"/>
      <c r="GJI71" s="75"/>
      <c r="GJJ71" s="75"/>
      <c r="GJK71" s="35"/>
      <c r="GJL71" s="76"/>
      <c r="GJM71" s="35"/>
      <c r="GJN71" s="76"/>
      <c r="GJO71" s="26"/>
      <c r="GJP71" s="76"/>
      <c r="GJQ71" s="26"/>
      <c r="GJR71" s="76"/>
      <c r="GJS71" s="26"/>
      <c r="GJT71" s="76"/>
      <c r="GJU71" s="26"/>
      <c r="GJV71" s="76"/>
      <c r="GJW71" s="26"/>
      <c r="GJX71" s="76"/>
      <c r="GJY71" s="26"/>
      <c r="GJZ71" s="76"/>
      <c r="GKA71" s="26"/>
      <c r="GKB71" s="76"/>
      <c r="GKC71" s="31"/>
      <c r="GKD71" s="76"/>
      <c r="GKE71" s="31"/>
      <c r="GKF71" s="76"/>
      <c r="GKG71" s="31"/>
      <c r="GKH71" s="76"/>
      <c r="GKI71" s="31"/>
      <c r="GKJ71" s="76"/>
      <c r="GKK71" s="31"/>
      <c r="GKL71" s="76"/>
      <c r="GKM71" s="31"/>
      <c r="GKN71" s="76"/>
      <c r="GKO71" s="31"/>
      <c r="GKP71" s="76"/>
      <c r="GKQ71" s="31"/>
      <c r="GKR71" s="76"/>
      <c r="GKS71" s="31"/>
      <c r="GKT71" s="76"/>
      <c r="GKU71" s="31"/>
      <c r="GKV71" s="76"/>
      <c r="GKW71" s="31"/>
      <c r="GKX71" s="77"/>
      <c r="GKY71" s="31"/>
      <c r="GKZ71" s="76"/>
      <c r="GLA71" s="31"/>
      <c r="GLB71" s="76"/>
      <c r="GLC71" s="31"/>
      <c r="GLD71" s="76"/>
      <c r="GLE71" s="31"/>
      <c r="GLF71" s="76"/>
      <c r="GLG71" s="31"/>
      <c r="GLH71" s="76"/>
      <c r="GLI71" s="31"/>
      <c r="GLJ71" s="76"/>
      <c r="GLK71" s="31"/>
      <c r="GLL71" s="76"/>
      <c r="GLM71" s="24"/>
      <c r="GLN71" s="76"/>
      <c r="GLO71" s="31"/>
      <c r="GLP71" s="76"/>
      <c r="GLQ71" s="31"/>
      <c r="GLR71" s="76"/>
      <c r="GLS71" s="31"/>
      <c r="GLT71" s="76"/>
      <c r="GLU71" s="31"/>
      <c r="GLV71" s="76"/>
      <c r="GLW71" s="24"/>
      <c r="GLX71" s="76"/>
      <c r="GLY71" s="31"/>
      <c r="GLZ71" s="76"/>
      <c r="GMA71" s="31"/>
      <c r="GMB71" s="76"/>
      <c r="GMC71" s="31"/>
      <c r="GMD71" s="76"/>
      <c r="GME71" s="24"/>
      <c r="GMF71" s="75"/>
      <c r="GMG71" s="75"/>
      <c r="GMH71" s="75"/>
      <c r="GMI71" s="35"/>
      <c r="GMJ71" s="76"/>
      <c r="GMK71" s="35"/>
      <c r="GML71" s="76"/>
      <c r="GMM71" s="26"/>
      <c r="GMN71" s="76"/>
      <c r="GMO71" s="26"/>
      <c r="GMP71" s="76"/>
      <c r="GMQ71" s="26"/>
      <c r="GMR71" s="76"/>
      <c r="GMS71" s="26"/>
      <c r="GMT71" s="76"/>
      <c r="GMU71" s="26"/>
      <c r="GMV71" s="76"/>
      <c r="GMW71" s="26"/>
      <c r="GMX71" s="76"/>
      <c r="GMY71" s="26"/>
      <c r="GMZ71" s="76"/>
      <c r="GNA71" s="31"/>
      <c r="GNB71" s="76"/>
      <c r="GNC71" s="31"/>
      <c r="GND71" s="76"/>
      <c r="GNE71" s="31"/>
      <c r="GNF71" s="76"/>
      <c r="GNG71" s="31"/>
      <c r="GNH71" s="76"/>
      <c r="GNI71" s="31"/>
      <c r="GNJ71" s="76"/>
      <c r="GNK71" s="31"/>
      <c r="GNL71" s="76"/>
      <c r="GNM71" s="31"/>
      <c r="GNN71" s="76"/>
      <c r="GNO71" s="31"/>
      <c r="GNP71" s="76"/>
      <c r="GNQ71" s="31"/>
      <c r="GNR71" s="76"/>
      <c r="GNS71" s="31"/>
      <c r="GNT71" s="76"/>
      <c r="GNU71" s="31"/>
      <c r="GNV71" s="77"/>
      <c r="GNW71" s="31"/>
      <c r="GNX71" s="76"/>
      <c r="GNY71" s="31"/>
      <c r="GNZ71" s="76"/>
      <c r="GOA71" s="31"/>
      <c r="GOB71" s="76"/>
      <c r="GOC71" s="31"/>
      <c r="GOD71" s="76"/>
      <c r="GOE71" s="31"/>
      <c r="GOF71" s="76"/>
      <c r="GOG71" s="31"/>
      <c r="GOH71" s="76"/>
      <c r="GOI71" s="31"/>
      <c r="GOJ71" s="76"/>
      <c r="GOK71" s="24"/>
      <c r="GOL71" s="76"/>
      <c r="GOM71" s="31"/>
      <c r="GON71" s="76"/>
      <c r="GOO71" s="31"/>
      <c r="GOP71" s="76"/>
      <c r="GOQ71" s="31"/>
      <c r="GOR71" s="76"/>
      <c r="GOS71" s="31"/>
      <c r="GOT71" s="76"/>
      <c r="GOU71" s="24"/>
      <c r="GOV71" s="76"/>
      <c r="GOW71" s="31"/>
      <c r="GOX71" s="76"/>
      <c r="GOY71" s="31"/>
      <c r="GOZ71" s="76"/>
      <c r="GPA71" s="31"/>
      <c r="GPB71" s="76"/>
      <c r="GPC71" s="24"/>
      <c r="GPD71" s="75"/>
      <c r="GPE71" s="75"/>
      <c r="GPF71" s="75"/>
      <c r="GPG71" s="35"/>
      <c r="GPH71" s="76"/>
      <c r="GPI71" s="35"/>
      <c r="GPJ71" s="76"/>
      <c r="GPK71" s="26"/>
      <c r="GPL71" s="76"/>
      <c r="GPM71" s="26"/>
      <c r="GPN71" s="76"/>
      <c r="GPO71" s="26"/>
      <c r="GPP71" s="76"/>
      <c r="GPQ71" s="26"/>
      <c r="GPR71" s="76"/>
      <c r="GPS71" s="26"/>
      <c r="GPT71" s="76"/>
      <c r="GPU71" s="26"/>
      <c r="GPV71" s="76"/>
      <c r="GPW71" s="26"/>
      <c r="GPX71" s="76"/>
      <c r="GPY71" s="31"/>
      <c r="GPZ71" s="76"/>
      <c r="GQA71" s="31"/>
      <c r="GQB71" s="76"/>
      <c r="GQC71" s="31"/>
      <c r="GQD71" s="76"/>
      <c r="GQE71" s="31"/>
      <c r="GQF71" s="76"/>
      <c r="GQG71" s="31"/>
      <c r="GQH71" s="76"/>
      <c r="GQI71" s="31"/>
      <c r="GQJ71" s="76"/>
      <c r="GQK71" s="31"/>
      <c r="GQL71" s="76"/>
      <c r="GQM71" s="31"/>
      <c r="GQN71" s="76"/>
      <c r="GQO71" s="31"/>
      <c r="GQP71" s="76"/>
      <c r="GQQ71" s="31"/>
      <c r="GQR71" s="76"/>
      <c r="GQS71" s="31"/>
      <c r="GQT71" s="77"/>
      <c r="GQU71" s="31"/>
      <c r="GQV71" s="76"/>
      <c r="GQW71" s="31"/>
      <c r="GQX71" s="76"/>
      <c r="GQY71" s="31"/>
      <c r="GQZ71" s="76"/>
      <c r="GRA71" s="31"/>
      <c r="GRB71" s="76"/>
      <c r="GRC71" s="31"/>
      <c r="GRD71" s="76"/>
      <c r="GRE71" s="31"/>
      <c r="GRF71" s="76"/>
      <c r="GRG71" s="31"/>
      <c r="GRH71" s="76"/>
      <c r="GRI71" s="24"/>
      <c r="GRJ71" s="76"/>
      <c r="GRK71" s="31"/>
      <c r="GRL71" s="76"/>
      <c r="GRM71" s="31"/>
      <c r="GRN71" s="76"/>
      <c r="GRO71" s="31"/>
      <c r="GRP71" s="76"/>
      <c r="GRQ71" s="31"/>
      <c r="GRR71" s="76"/>
      <c r="GRS71" s="24"/>
      <c r="GRT71" s="76"/>
      <c r="GRU71" s="31"/>
      <c r="GRV71" s="76"/>
      <c r="GRW71" s="31"/>
      <c r="GRX71" s="76"/>
      <c r="GRY71" s="31"/>
      <c r="GRZ71" s="76"/>
      <c r="GSA71" s="24"/>
      <c r="GSB71" s="75"/>
      <c r="GSC71" s="75"/>
      <c r="GSD71" s="75"/>
      <c r="GSE71" s="35"/>
      <c r="GSF71" s="76"/>
      <c r="GSG71" s="35"/>
      <c r="GSH71" s="76"/>
      <c r="GSI71" s="26"/>
      <c r="GSJ71" s="76"/>
      <c r="GSK71" s="26"/>
      <c r="GSL71" s="76"/>
      <c r="GSM71" s="26"/>
      <c r="GSN71" s="76"/>
      <c r="GSO71" s="26"/>
      <c r="GSP71" s="76"/>
      <c r="GSQ71" s="26"/>
      <c r="GSR71" s="76"/>
      <c r="GSS71" s="26"/>
      <c r="GST71" s="76"/>
      <c r="GSU71" s="26"/>
      <c r="GSV71" s="76"/>
      <c r="GSW71" s="31"/>
      <c r="GSX71" s="76"/>
      <c r="GSY71" s="31"/>
      <c r="GSZ71" s="76"/>
      <c r="GTA71" s="31"/>
      <c r="GTB71" s="76"/>
      <c r="GTC71" s="31"/>
      <c r="GTD71" s="76"/>
      <c r="GTE71" s="31"/>
      <c r="GTF71" s="76"/>
      <c r="GTG71" s="31"/>
      <c r="GTH71" s="76"/>
      <c r="GTI71" s="31"/>
      <c r="GTJ71" s="76"/>
      <c r="GTK71" s="31"/>
      <c r="GTL71" s="76"/>
      <c r="GTM71" s="31"/>
      <c r="GTN71" s="76"/>
      <c r="GTO71" s="31"/>
      <c r="GTP71" s="76"/>
      <c r="GTQ71" s="31"/>
      <c r="GTR71" s="77"/>
      <c r="GTS71" s="31"/>
      <c r="GTT71" s="76"/>
      <c r="GTU71" s="31"/>
      <c r="GTV71" s="76"/>
      <c r="GTW71" s="31"/>
      <c r="GTX71" s="76"/>
      <c r="GTY71" s="31"/>
      <c r="GTZ71" s="76"/>
      <c r="GUA71" s="31"/>
      <c r="GUB71" s="76"/>
      <c r="GUC71" s="31"/>
      <c r="GUD71" s="76"/>
      <c r="GUE71" s="31"/>
      <c r="GUF71" s="76"/>
      <c r="GUG71" s="24"/>
      <c r="GUH71" s="76"/>
      <c r="GUI71" s="31"/>
      <c r="GUJ71" s="76"/>
      <c r="GUK71" s="31"/>
      <c r="GUL71" s="76"/>
      <c r="GUM71" s="31"/>
      <c r="GUN71" s="76"/>
      <c r="GUO71" s="31"/>
      <c r="GUP71" s="76"/>
      <c r="GUQ71" s="24"/>
      <c r="GUR71" s="76"/>
      <c r="GUS71" s="31"/>
      <c r="GUT71" s="76"/>
      <c r="GUU71" s="31"/>
      <c r="GUV71" s="76"/>
      <c r="GUW71" s="31"/>
      <c r="GUX71" s="76"/>
      <c r="GUY71" s="24"/>
      <c r="GUZ71" s="75"/>
      <c r="GVA71" s="75"/>
      <c r="GVB71" s="75"/>
      <c r="GVC71" s="35"/>
      <c r="GVD71" s="76"/>
      <c r="GVE71" s="35"/>
      <c r="GVF71" s="76"/>
      <c r="GVG71" s="26"/>
      <c r="GVH71" s="76"/>
      <c r="GVI71" s="26"/>
      <c r="GVJ71" s="76"/>
      <c r="GVK71" s="26"/>
      <c r="GVL71" s="76"/>
      <c r="GVM71" s="26"/>
      <c r="GVN71" s="76"/>
      <c r="GVO71" s="26"/>
      <c r="GVP71" s="76"/>
      <c r="GVQ71" s="26"/>
      <c r="GVR71" s="76"/>
      <c r="GVS71" s="26"/>
      <c r="GVT71" s="76"/>
      <c r="GVU71" s="31"/>
      <c r="GVV71" s="76"/>
      <c r="GVW71" s="31"/>
      <c r="GVX71" s="76"/>
      <c r="GVY71" s="31"/>
      <c r="GVZ71" s="76"/>
      <c r="GWA71" s="31"/>
      <c r="GWB71" s="76"/>
      <c r="GWC71" s="31"/>
      <c r="GWD71" s="76"/>
      <c r="GWE71" s="31"/>
      <c r="GWF71" s="76"/>
      <c r="GWG71" s="31"/>
      <c r="GWH71" s="76"/>
      <c r="GWI71" s="31"/>
      <c r="GWJ71" s="76"/>
      <c r="GWK71" s="31"/>
      <c r="GWL71" s="76"/>
      <c r="GWM71" s="31"/>
      <c r="GWN71" s="76"/>
      <c r="GWO71" s="31"/>
      <c r="GWP71" s="77"/>
      <c r="GWQ71" s="31"/>
      <c r="GWR71" s="76"/>
      <c r="GWS71" s="31"/>
      <c r="GWT71" s="76"/>
      <c r="GWU71" s="31"/>
      <c r="GWV71" s="76"/>
      <c r="GWW71" s="31"/>
      <c r="GWX71" s="76"/>
      <c r="GWY71" s="31"/>
      <c r="GWZ71" s="76"/>
      <c r="GXA71" s="31"/>
      <c r="GXB71" s="76"/>
      <c r="GXC71" s="31"/>
      <c r="GXD71" s="76"/>
      <c r="GXE71" s="24"/>
      <c r="GXF71" s="76"/>
      <c r="GXG71" s="31"/>
      <c r="GXH71" s="76"/>
      <c r="GXI71" s="31"/>
      <c r="GXJ71" s="76"/>
      <c r="GXK71" s="31"/>
      <c r="GXL71" s="76"/>
      <c r="GXM71" s="31"/>
      <c r="GXN71" s="76"/>
      <c r="GXO71" s="24"/>
      <c r="GXP71" s="76"/>
      <c r="GXQ71" s="31"/>
      <c r="GXR71" s="76"/>
      <c r="GXS71" s="31"/>
      <c r="GXT71" s="76"/>
      <c r="GXU71" s="31"/>
      <c r="GXV71" s="76"/>
      <c r="GXW71" s="24"/>
      <c r="GXX71" s="75"/>
      <c r="GXY71" s="75"/>
      <c r="GXZ71" s="75"/>
      <c r="GYA71" s="35"/>
      <c r="GYB71" s="76"/>
      <c r="GYC71" s="35"/>
      <c r="GYD71" s="76"/>
      <c r="GYE71" s="26"/>
      <c r="GYF71" s="76"/>
      <c r="GYG71" s="26"/>
      <c r="GYH71" s="76"/>
      <c r="GYI71" s="26"/>
      <c r="GYJ71" s="76"/>
      <c r="GYK71" s="26"/>
      <c r="GYL71" s="76"/>
      <c r="GYM71" s="26"/>
      <c r="GYN71" s="76"/>
      <c r="GYO71" s="26"/>
      <c r="GYP71" s="76"/>
      <c r="GYQ71" s="26"/>
      <c r="GYR71" s="76"/>
      <c r="GYS71" s="31"/>
      <c r="GYT71" s="76"/>
      <c r="GYU71" s="31"/>
      <c r="GYV71" s="76"/>
      <c r="GYW71" s="31"/>
      <c r="GYX71" s="76"/>
      <c r="GYY71" s="31"/>
      <c r="GYZ71" s="76"/>
      <c r="GZA71" s="31"/>
      <c r="GZB71" s="76"/>
      <c r="GZC71" s="31"/>
      <c r="GZD71" s="76"/>
      <c r="GZE71" s="31"/>
      <c r="GZF71" s="76"/>
      <c r="GZG71" s="31"/>
      <c r="GZH71" s="76"/>
      <c r="GZI71" s="31"/>
      <c r="GZJ71" s="76"/>
      <c r="GZK71" s="31"/>
      <c r="GZL71" s="76"/>
      <c r="GZM71" s="31"/>
      <c r="GZN71" s="77"/>
      <c r="GZO71" s="31"/>
      <c r="GZP71" s="76"/>
      <c r="GZQ71" s="31"/>
      <c r="GZR71" s="76"/>
      <c r="GZS71" s="31"/>
      <c r="GZT71" s="76"/>
      <c r="GZU71" s="31"/>
      <c r="GZV71" s="76"/>
      <c r="GZW71" s="31"/>
      <c r="GZX71" s="76"/>
      <c r="GZY71" s="31"/>
      <c r="GZZ71" s="76"/>
      <c r="HAA71" s="31"/>
      <c r="HAB71" s="76"/>
      <c r="HAC71" s="24"/>
      <c r="HAD71" s="76"/>
      <c r="HAE71" s="31"/>
      <c r="HAF71" s="76"/>
      <c r="HAG71" s="31"/>
      <c r="HAH71" s="76"/>
      <c r="HAI71" s="31"/>
      <c r="HAJ71" s="76"/>
      <c r="HAK71" s="31"/>
      <c r="HAL71" s="76"/>
      <c r="HAM71" s="24"/>
      <c r="HAN71" s="76"/>
      <c r="HAO71" s="31"/>
      <c r="HAP71" s="76"/>
      <c r="HAQ71" s="31"/>
      <c r="HAR71" s="76"/>
      <c r="HAS71" s="31"/>
      <c r="HAT71" s="76"/>
      <c r="HAU71" s="24"/>
      <c r="HAV71" s="75"/>
      <c r="HAW71" s="75"/>
      <c r="HAX71" s="75"/>
      <c r="HAY71" s="35"/>
      <c r="HAZ71" s="76"/>
      <c r="HBA71" s="35"/>
      <c r="HBB71" s="76"/>
      <c r="HBC71" s="26"/>
      <c r="HBD71" s="76"/>
      <c r="HBE71" s="26"/>
      <c r="HBF71" s="76"/>
      <c r="HBG71" s="26"/>
      <c r="HBH71" s="76"/>
      <c r="HBI71" s="26"/>
      <c r="HBJ71" s="76"/>
      <c r="HBK71" s="26"/>
      <c r="HBL71" s="76"/>
      <c r="HBM71" s="26"/>
      <c r="HBN71" s="76"/>
      <c r="HBO71" s="26"/>
      <c r="HBP71" s="76"/>
      <c r="HBQ71" s="31"/>
      <c r="HBR71" s="76"/>
      <c r="HBS71" s="31"/>
      <c r="HBT71" s="76"/>
      <c r="HBU71" s="31"/>
      <c r="HBV71" s="76"/>
      <c r="HBW71" s="31"/>
      <c r="HBX71" s="76"/>
      <c r="HBY71" s="31"/>
      <c r="HBZ71" s="76"/>
      <c r="HCA71" s="31"/>
      <c r="HCB71" s="76"/>
      <c r="HCC71" s="31"/>
      <c r="HCD71" s="76"/>
      <c r="HCE71" s="31"/>
      <c r="HCF71" s="76"/>
      <c r="HCG71" s="31"/>
      <c r="HCH71" s="76"/>
      <c r="HCI71" s="31"/>
      <c r="HCJ71" s="76"/>
      <c r="HCK71" s="31"/>
      <c r="HCL71" s="77"/>
      <c r="HCM71" s="31"/>
      <c r="HCN71" s="76"/>
      <c r="HCO71" s="31"/>
      <c r="HCP71" s="76"/>
      <c r="HCQ71" s="31"/>
      <c r="HCR71" s="76"/>
      <c r="HCS71" s="31"/>
      <c r="HCT71" s="76"/>
      <c r="HCU71" s="31"/>
      <c r="HCV71" s="76"/>
      <c r="HCW71" s="31"/>
      <c r="HCX71" s="76"/>
      <c r="HCY71" s="31"/>
      <c r="HCZ71" s="76"/>
      <c r="HDA71" s="24"/>
      <c r="HDB71" s="76"/>
      <c r="HDC71" s="31"/>
      <c r="HDD71" s="76"/>
      <c r="HDE71" s="31"/>
      <c r="HDF71" s="76"/>
      <c r="HDG71" s="31"/>
      <c r="HDH71" s="76"/>
      <c r="HDI71" s="31"/>
      <c r="HDJ71" s="76"/>
      <c r="HDK71" s="24"/>
      <c r="HDL71" s="76"/>
      <c r="HDM71" s="31"/>
      <c r="HDN71" s="76"/>
      <c r="HDO71" s="31"/>
      <c r="HDP71" s="76"/>
      <c r="HDQ71" s="31"/>
      <c r="HDR71" s="76"/>
      <c r="HDS71" s="24"/>
      <c r="HDT71" s="75"/>
      <c r="HDU71" s="75"/>
      <c r="HDV71" s="75"/>
      <c r="HDW71" s="35"/>
      <c r="HDX71" s="76"/>
      <c r="HDY71" s="35"/>
      <c r="HDZ71" s="76"/>
      <c r="HEA71" s="26"/>
      <c r="HEB71" s="76"/>
      <c r="HEC71" s="26"/>
      <c r="HED71" s="76"/>
      <c r="HEE71" s="26"/>
      <c r="HEF71" s="76"/>
      <c r="HEG71" s="26"/>
      <c r="HEH71" s="76"/>
      <c r="HEI71" s="26"/>
      <c r="HEJ71" s="76"/>
      <c r="HEK71" s="26"/>
      <c r="HEL71" s="76"/>
      <c r="HEM71" s="26"/>
      <c r="HEN71" s="76"/>
      <c r="HEO71" s="31"/>
      <c r="HEP71" s="76"/>
      <c r="HEQ71" s="31"/>
      <c r="HER71" s="76"/>
      <c r="HES71" s="31"/>
      <c r="HET71" s="76"/>
      <c r="HEU71" s="31"/>
      <c r="HEV71" s="76"/>
      <c r="HEW71" s="31"/>
      <c r="HEX71" s="76"/>
      <c r="HEY71" s="31"/>
      <c r="HEZ71" s="76"/>
      <c r="HFA71" s="31"/>
      <c r="HFB71" s="76"/>
      <c r="HFC71" s="31"/>
      <c r="HFD71" s="76"/>
      <c r="HFE71" s="31"/>
      <c r="HFF71" s="76"/>
      <c r="HFG71" s="31"/>
      <c r="HFH71" s="76"/>
      <c r="HFI71" s="31"/>
      <c r="HFJ71" s="77"/>
      <c r="HFK71" s="31"/>
      <c r="HFL71" s="76"/>
      <c r="HFM71" s="31"/>
      <c r="HFN71" s="76"/>
      <c r="HFO71" s="31"/>
      <c r="HFP71" s="76"/>
      <c r="HFQ71" s="31"/>
      <c r="HFR71" s="76"/>
      <c r="HFS71" s="31"/>
      <c r="HFT71" s="76"/>
      <c r="HFU71" s="31"/>
      <c r="HFV71" s="76"/>
      <c r="HFW71" s="31"/>
      <c r="HFX71" s="76"/>
      <c r="HFY71" s="24"/>
      <c r="HFZ71" s="76"/>
      <c r="HGA71" s="31"/>
      <c r="HGB71" s="76"/>
      <c r="HGC71" s="31"/>
      <c r="HGD71" s="76"/>
      <c r="HGE71" s="31"/>
      <c r="HGF71" s="76"/>
      <c r="HGG71" s="31"/>
      <c r="HGH71" s="76"/>
      <c r="HGI71" s="24"/>
      <c r="HGJ71" s="76"/>
      <c r="HGK71" s="31"/>
      <c r="HGL71" s="76"/>
      <c r="HGM71" s="31"/>
      <c r="HGN71" s="76"/>
      <c r="HGO71" s="31"/>
      <c r="HGP71" s="76"/>
      <c r="HGQ71" s="24"/>
      <c r="HGR71" s="75"/>
      <c r="HGS71" s="75"/>
      <c r="HGT71" s="75"/>
      <c r="HGU71" s="35"/>
      <c r="HGV71" s="76"/>
      <c r="HGW71" s="35"/>
      <c r="HGX71" s="76"/>
      <c r="HGY71" s="26"/>
      <c r="HGZ71" s="76"/>
      <c r="HHA71" s="26"/>
      <c r="HHB71" s="76"/>
      <c r="HHC71" s="26"/>
      <c r="HHD71" s="76"/>
      <c r="HHE71" s="26"/>
      <c r="HHF71" s="76"/>
      <c r="HHG71" s="26"/>
      <c r="HHH71" s="76"/>
      <c r="HHI71" s="26"/>
      <c r="HHJ71" s="76"/>
      <c r="HHK71" s="26"/>
      <c r="HHL71" s="76"/>
      <c r="HHM71" s="31"/>
      <c r="HHN71" s="76"/>
      <c r="HHO71" s="31"/>
      <c r="HHP71" s="76"/>
      <c r="HHQ71" s="31"/>
      <c r="HHR71" s="76"/>
      <c r="HHS71" s="31"/>
      <c r="HHT71" s="76"/>
      <c r="HHU71" s="31"/>
      <c r="HHV71" s="76"/>
      <c r="HHW71" s="31"/>
      <c r="HHX71" s="76"/>
      <c r="HHY71" s="31"/>
      <c r="HHZ71" s="76"/>
      <c r="HIA71" s="31"/>
      <c r="HIB71" s="76"/>
      <c r="HIC71" s="31"/>
      <c r="HID71" s="76"/>
      <c r="HIE71" s="31"/>
      <c r="HIF71" s="76"/>
      <c r="HIG71" s="31"/>
      <c r="HIH71" s="77"/>
      <c r="HII71" s="31"/>
      <c r="HIJ71" s="76"/>
      <c r="HIK71" s="31"/>
      <c r="HIL71" s="76"/>
      <c r="HIM71" s="31"/>
      <c r="HIN71" s="76"/>
      <c r="HIO71" s="31"/>
      <c r="HIP71" s="76"/>
      <c r="HIQ71" s="31"/>
      <c r="HIR71" s="76"/>
      <c r="HIS71" s="31"/>
      <c r="HIT71" s="76"/>
      <c r="HIU71" s="31"/>
      <c r="HIV71" s="76"/>
      <c r="HIW71" s="24"/>
      <c r="HIX71" s="76"/>
      <c r="HIY71" s="31"/>
      <c r="HIZ71" s="76"/>
      <c r="HJA71" s="31"/>
      <c r="HJB71" s="76"/>
      <c r="HJC71" s="31"/>
      <c r="HJD71" s="76"/>
      <c r="HJE71" s="31"/>
      <c r="HJF71" s="76"/>
      <c r="HJG71" s="24"/>
      <c r="HJH71" s="76"/>
      <c r="HJI71" s="31"/>
      <c r="HJJ71" s="76"/>
      <c r="HJK71" s="31"/>
      <c r="HJL71" s="76"/>
      <c r="HJM71" s="31"/>
      <c r="HJN71" s="76"/>
      <c r="HJO71" s="24"/>
      <c r="HJP71" s="75"/>
      <c r="HJQ71" s="75"/>
      <c r="HJR71" s="75"/>
      <c r="HJS71" s="35"/>
      <c r="HJT71" s="76"/>
      <c r="HJU71" s="35"/>
      <c r="HJV71" s="76"/>
      <c r="HJW71" s="26"/>
      <c r="HJX71" s="76"/>
      <c r="HJY71" s="26"/>
      <c r="HJZ71" s="76"/>
      <c r="HKA71" s="26"/>
      <c r="HKB71" s="76"/>
      <c r="HKC71" s="26"/>
      <c r="HKD71" s="76"/>
      <c r="HKE71" s="26"/>
      <c r="HKF71" s="76"/>
      <c r="HKG71" s="26"/>
      <c r="HKH71" s="76"/>
      <c r="HKI71" s="26"/>
      <c r="HKJ71" s="76"/>
      <c r="HKK71" s="31"/>
      <c r="HKL71" s="76"/>
      <c r="HKM71" s="31"/>
      <c r="HKN71" s="76"/>
      <c r="HKO71" s="31"/>
      <c r="HKP71" s="76"/>
      <c r="HKQ71" s="31"/>
      <c r="HKR71" s="76"/>
      <c r="HKS71" s="31"/>
      <c r="HKT71" s="76"/>
      <c r="HKU71" s="31"/>
      <c r="HKV71" s="76"/>
      <c r="HKW71" s="31"/>
      <c r="HKX71" s="76"/>
      <c r="HKY71" s="31"/>
      <c r="HKZ71" s="76"/>
      <c r="HLA71" s="31"/>
      <c r="HLB71" s="76"/>
      <c r="HLC71" s="31"/>
      <c r="HLD71" s="76"/>
      <c r="HLE71" s="31"/>
      <c r="HLF71" s="77"/>
      <c r="HLG71" s="31"/>
      <c r="HLH71" s="76"/>
      <c r="HLI71" s="31"/>
      <c r="HLJ71" s="76"/>
      <c r="HLK71" s="31"/>
      <c r="HLL71" s="76"/>
      <c r="HLM71" s="31"/>
      <c r="HLN71" s="76"/>
      <c r="HLO71" s="31"/>
      <c r="HLP71" s="76"/>
      <c r="HLQ71" s="31"/>
      <c r="HLR71" s="76"/>
      <c r="HLS71" s="31"/>
      <c r="HLT71" s="76"/>
      <c r="HLU71" s="24"/>
      <c r="HLV71" s="76"/>
      <c r="HLW71" s="31"/>
      <c r="HLX71" s="76"/>
      <c r="HLY71" s="31"/>
      <c r="HLZ71" s="76"/>
      <c r="HMA71" s="31"/>
      <c r="HMB71" s="76"/>
      <c r="HMC71" s="31"/>
      <c r="HMD71" s="76"/>
      <c r="HME71" s="24"/>
      <c r="HMF71" s="76"/>
      <c r="HMG71" s="31"/>
      <c r="HMH71" s="76"/>
      <c r="HMI71" s="31"/>
      <c r="HMJ71" s="76"/>
      <c r="HMK71" s="31"/>
      <c r="HML71" s="76"/>
      <c r="HMM71" s="24"/>
      <c r="HMN71" s="75"/>
      <c r="HMO71" s="75"/>
      <c r="HMP71" s="75"/>
      <c r="HMQ71" s="35"/>
      <c r="HMR71" s="76"/>
      <c r="HMS71" s="35"/>
      <c r="HMT71" s="76"/>
      <c r="HMU71" s="26"/>
      <c r="HMV71" s="76"/>
      <c r="HMW71" s="26"/>
      <c r="HMX71" s="76"/>
      <c r="HMY71" s="26"/>
      <c r="HMZ71" s="76"/>
      <c r="HNA71" s="26"/>
      <c r="HNB71" s="76"/>
      <c r="HNC71" s="26"/>
      <c r="HND71" s="76"/>
      <c r="HNE71" s="26"/>
      <c r="HNF71" s="76"/>
      <c r="HNG71" s="26"/>
      <c r="HNH71" s="76"/>
      <c r="HNI71" s="31"/>
      <c r="HNJ71" s="76"/>
      <c r="HNK71" s="31"/>
      <c r="HNL71" s="76"/>
      <c r="HNM71" s="31"/>
      <c r="HNN71" s="76"/>
      <c r="HNO71" s="31"/>
      <c r="HNP71" s="76"/>
      <c r="HNQ71" s="31"/>
      <c r="HNR71" s="76"/>
      <c r="HNS71" s="31"/>
      <c r="HNT71" s="76"/>
      <c r="HNU71" s="31"/>
      <c r="HNV71" s="76"/>
      <c r="HNW71" s="31"/>
      <c r="HNX71" s="76"/>
      <c r="HNY71" s="31"/>
      <c r="HNZ71" s="76"/>
      <c r="HOA71" s="31"/>
      <c r="HOB71" s="76"/>
      <c r="HOC71" s="31"/>
      <c r="HOD71" s="77"/>
      <c r="HOE71" s="31"/>
      <c r="HOF71" s="76"/>
      <c r="HOG71" s="31"/>
      <c r="HOH71" s="76"/>
      <c r="HOI71" s="31"/>
      <c r="HOJ71" s="76"/>
      <c r="HOK71" s="31"/>
      <c r="HOL71" s="76"/>
      <c r="HOM71" s="31"/>
      <c r="HON71" s="76"/>
      <c r="HOO71" s="31"/>
      <c r="HOP71" s="76"/>
      <c r="HOQ71" s="31"/>
      <c r="HOR71" s="76"/>
      <c r="HOS71" s="24"/>
      <c r="HOT71" s="76"/>
      <c r="HOU71" s="31"/>
      <c r="HOV71" s="76"/>
      <c r="HOW71" s="31"/>
      <c r="HOX71" s="76"/>
      <c r="HOY71" s="31"/>
      <c r="HOZ71" s="76"/>
      <c r="HPA71" s="31"/>
      <c r="HPB71" s="76"/>
      <c r="HPC71" s="24"/>
      <c r="HPD71" s="76"/>
      <c r="HPE71" s="31"/>
      <c r="HPF71" s="76"/>
      <c r="HPG71" s="31"/>
      <c r="HPH71" s="76"/>
      <c r="HPI71" s="31"/>
      <c r="HPJ71" s="76"/>
      <c r="HPK71" s="24"/>
      <c r="HPL71" s="75"/>
      <c r="HPM71" s="75"/>
      <c r="HPN71" s="75"/>
      <c r="HPO71" s="35"/>
      <c r="HPP71" s="76"/>
      <c r="HPQ71" s="35"/>
      <c r="HPR71" s="76"/>
      <c r="HPS71" s="26"/>
      <c r="HPT71" s="76"/>
      <c r="HPU71" s="26"/>
      <c r="HPV71" s="76"/>
      <c r="HPW71" s="26"/>
      <c r="HPX71" s="76"/>
      <c r="HPY71" s="26"/>
      <c r="HPZ71" s="76"/>
      <c r="HQA71" s="26"/>
      <c r="HQB71" s="76"/>
      <c r="HQC71" s="26"/>
      <c r="HQD71" s="76"/>
      <c r="HQE71" s="26"/>
      <c r="HQF71" s="76"/>
      <c r="HQG71" s="31"/>
      <c r="HQH71" s="76"/>
      <c r="HQI71" s="31"/>
      <c r="HQJ71" s="76"/>
      <c r="HQK71" s="31"/>
      <c r="HQL71" s="76"/>
      <c r="HQM71" s="31"/>
      <c r="HQN71" s="76"/>
      <c r="HQO71" s="31"/>
      <c r="HQP71" s="76"/>
      <c r="HQQ71" s="31"/>
      <c r="HQR71" s="76"/>
      <c r="HQS71" s="31"/>
      <c r="HQT71" s="76"/>
      <c r="HQU71" s="31"/>
      <c r="HQV71" s="76"/>
      <c r="HQW71" s="31"/>
      <c r="HQX71" s="76"/>
      <c r="HQY71" s="31"/>
      <c r="HQZ71" s="76"/>
      <c r="HRA71" s="31"/>
      <c r="HRB71" s="77"/>
      <c r="HRC71" s="31"/>
      <c r="HRD71" s="76"/>
      <c r="HRE71" s="31"/>
      <c r="HRF71" s="76"/>
      <c r="HRG71" s="31"/>
      <c r="HRH71" s="76"/>
      <c r="HRI71" s="31"/>
      <c r="HRJ71" s="76"/>
      <c r="HRK71" s="31"/>
      <c r="HRL71" s="76"/>
      <c r="HRM71" s="31"/>
      <c r="HRN71" s="76"/>
      <c r="HRO71" s="31"/>
      <c r="HRP71" s="76"/>
      <c r="HRQ71" s="24"/>
      <c r="HRR71" s="76"/>
      <c r="HRS71" s="31"/>
      <c r="HRT71" s="76"/>
      <c r="HRU71" s="31"/>
      <c r="HRV71" s="76"/>
      <c r="HRW71" s="31"/>
      <c r="HRX71" s="76"/>
      <c r="HRY71" s="31"/>
      <c r="HRZ71" s="76"/>
      <c r="HSA71" s="24"/>
      <c r="HSB71" s="76"/>
      <c r="HSC71" s="31"/>
      <c r="HSD71" s="76"/>
      <c r="HSE71" s="31"/>
      <c r="HSF71" s="76"/>
      <c r="HSG71" s="31"/>
      <c r="HSH71" s="76"/>
      <c r="HSI71" s="24"/>
      <c r="HSJ71" s="75"/>
      <c r="HSK71" s="75"/>
      <c r="HSL71" s="75"/>
      <c r="HSM71" s="35"/>
      <c r="HSN71" s="76"/>
      <c r="HSO71" s="35"/>
      <c r="HSP71" s="76"/>
      <c r="HSQ71" s="26"/>
      <c r="HSR71" s="76"/>
      <c r="HSS71" s="26"/>
      <c r="HST71" s="76"/>
      <c r="HSU71" s="26"/>
      <c r="HSV71" s="76"/>
      <c r="HSW71" s="26"/>
      <c r="HSX71" s="76"/>
      <c r="HSY71" s="26"/>
      <c r="HSZ71" s="76"/>
      <c r="HTA71" s="26"/>
      <c r="HTB71" s="76"/>
      <c r="HTC71" s="26"/>
      <c r="HTD71" s="76"/>
      <c r="HTE71" s="31"/>
      <c r="HTF71" s="76"/>
      <c r="HTG71" s="31"/>
      <c r="HTH71" s="76"/>
      <c r="HTI71" s="31"/>
      <c r="HTJ71" s="76"/>
      <c r="HTK71" s="31"/>
      <c r="HTL71" s="76"/>
      <c r="HTM71" s="31"/>
      <c r="HTN71" s="76"/>
      <c r="HTO71" s="31"/>
      <c r="HTP71" s="76"/>
      <c r="HTQ71" s="31"/>
      <c r="HTR71" s="76"/>
      <c r="HTS71" s="31"/>
      <c r="HTT71" s="76"/>
      <c r="HTU71" s="31"/>
      <c r="HTV71" s="76"/>
      <c r="HTW71" s="31"/>
      <c r="HTX71" s="76"/>
      <c r="HTY71" s="31"/>
      <c r="HTZ71" s="77"/>
      <c r="HUA71" s="31"/>
      <c r="HUB71" s="76"/>
      <c r="HUC71" s="31"/>
      <c r="HUD71" s="76"/>
      <c r="HUE71" s="31"/>
      <c r="HUF71" s="76"/>
      <c r="HUG71" s="31"/>
      <c r="HUH71" s="76"/>
      <c r="HUI71" s="31"/>
      <c r="HUJ71" s="76"/>
      <c r="HUK71" s="31"/>
      <c r="HUL71" s="76"/>
      <c r="HUM71" s="31"/>
      <c r="HUN71" s="76"/>
      <c r="HUO71" s="24"/>
      <c r="HUP71" s="76"/>
      <c r="HUQ71" s="31"/>
      <c r="HUR71" s="76"/>
      <c r="HUS71" s="31"/>
      <c r="HUT71" s="76"/>
      <c r="HUU71" s="31"/>
      <c r="HUV71" s="76"/>
      <c r="HUW71" s="31"/>
      <c r="HUX71" s="76"/>
      <c r="HUY71" s="24"/>
      <c r="HUZ71" s="76"/>
      <c r="HVA71" s="31"/>
      <c r="HVB71" s="76"/>
      <c r="HVC71" s="31"/>
      <c r="HVD71" s="76"/>
      <c r="HVE71" s="31"/>
      <c r="HVF71" s="76"/>
      <c r="HVG71" s="24"/>
      <c r="HVH71" s="75"/>
      <c r="HVI71" s="75"/>
      <c r="HVJ71" s="75"/>
      <c r="HVK71" s="35"/>
      <c r="HVL71" s="76"/>
      <c r="HVM71" s="35"/>
      <c r="HVN71" s="76"/>
      <c r="HVO71" s="26"/>
      <c r="HVP71" s="76"/>
      <c r="HVQ71" s="26"/>
      <c r="HVR71" s="76"/>
      <c r="HVS71" s="26"/>
      <c r="HVT71" s="76"/>
      <c r="HVU71" s="26"/>
      <c r="HVV71" s="76"/>
      <c r="HVW71" s="26"/>
      <c r="HVX71" s="76"/>
      <c r="HVY71" s="26"/>
      <c r="HVZ71" s="76"/>
      <c r="HWA71" s="26"/>
      <c r="HWB71" s="76"/>
      <c r="HWC71" s="31"/>
      <c r="HWD71" s="76"/>
      <c r="HWE71" s="31"/>
      <c r="HWF71" s="76"/>
      <c r="HWG71" s="31"/>
      <c r="HWH71" s="76"/>
      <c r="HWI71" s="31"/>
      <c r="HWJ71" s="76"/>
      <c r="HWK71" s="31"/>
      <c r="HWL71" s="76"/>
      <c r="HWM71" s="31"/>
      <c r="HWN71" s="76"/>
      <c r="HWO71" s="31"/>
      <c r="HWP71" s="76"/>
      <c r="HWQ71" s="31"/>
      <c r="HWR71" s="76"/>
      <c r="HWS71" s="31"/>
      <c r="HWT71" s="76"/>
      <c r="HWU71" s="31"/>
      <c r="HWV71" s="76"/>
      <c r="HWW71" s="31"/>
      <c r="HWX71" s="77"/>
      <c r="HWY71" s="31"/>
      <c r="HWZ71" s="76"/>
      <c r="HXA71" s="31"/>
      <c r="HXB71" s="76"/>
      <c r="HXC71" s="31"/>
      <c r="HXD71" s="76"/>
      <c r="HXE71" s="31"/>
      <c r="HXF71" s="76"/>
      <c r="HXG71" s="31"/>
      <c r="HXH71" s="76"/>
      <c r="HXI71" s="31"/>
      <c r="HXJ71" s="76"/>
      <c r="HXK71" s="31"/>
      <c r="HXL71" s="76"/>
      <c r="HXM71" s="24"/>
      <c r="HXN71" s="76"/>
      <c r="HXO71" s="31"/>
      <c r="HXP71" s="76"/>
      <c r="HXQ71" s="31"/>
      <c r="HXR71" s="76"/>
      <c r="HXS71" s="31"/>
      <c r="HXT71" s="76"/>
      <c r="HXU71" s="31"/>
      <c r="HXV71" s="76"/>
      <c r="HXW71" s="24"/>
      <c r="HXX71" s="76"/>
      <c r="HXY71" s="31"/>
      <c r="HXZ71" s="76"/>
      <c r="HYA71" s="31"/>
      <c r="HYB71" s="76"/>
      <c r="HYC71" s="31"/>
      <c r="HYD71" s="76"/>
      <c r="HYE71" s="24"/>
      <c r="HYF71" s="75"/>
      <c r="HYG71" s="75"/>
      <c r="HYH71" s="75"/>
      <c r="HYI71" s="35"/>
      <c r="HYJ71" s="76"/>
      <c r="HYK71" s="35"/>
      <c r="HYL71" s="76"/>
      <c r="HYM71" s="26"/>
      <c r="HYN71" s="76"/>
      <c r="HYO71" s="26"/>
      <c r="HYP71" s="76"/>
      <c r="HYQ71" s="26"/>
      <c r="HYR71" s="76"/>
      <c r="HYS71" s="26"/>
      <c r="HYT71" s="76"/>
      <c r="HYU71" s="26"/>
      <c r="HYV71" s="76"/>
      <c r="HYW71" s="26"/>
      <c r="HYX71" s="76"/>
      <c r="HYY71" s="26"/>
      <c r="HYZ71" s="76"/>
      <c r="HZA71" s="31"/>
      <c r="HZB71" s="76"/>
      <c r="HZC71" s="31"/>
      <c r="HZD71" s="76"/>
      <c r="HZE71" s="31"/>
      <c r="HZF71" s="76"/>
      <c r="HZG71" s="31"/>
      <c r="HZH71" s="76"/>
      <c r="HZI71" s="31"/>
      <c r="HZJ71" s="76"/>
      <c r="HZK71" s="31"/>
      <c r="HZL71" s="76"/>
      <c r="HZM71" s="31"/>
      <c r="HZN71" s="76"/>
      <c r="HZO71" s="31"/>
      <c r="HZP71" s="76"/>
      <c r="HZQ71" s="31"/>
      <c r="HZR71" s="76"/>
      <c r="HZS71" s="31"/>
      <c r="HZT71" s="76"/>
      <c r="HZU71" s="31"/>
      <c r="HZV71" s="77"/>
      <c r="HZW71" s="31"/>
      <c r="HZX71" s="76"/>
      <c r="HZY71" s="31"/>
      <c r="HZZ71" s="76"/>
      <c r="IAA71" s="31"/>
      <c r="IAB71" s="76"/>
      <c r="IAC71" s="31"/>
      <c r="IAD71" s="76"/>
      <c r="IAE71" s="31"/>
      <c r="IAF71" s="76"/>
      <c r="IAG71" s="31"/>
      <c r="IAH71" s="76"/>
      <c r="IAI71" s="31"/>
      <c r="IAJ71" s="76"/>
      <c r="IAK71" s="24"/>
      <c r="IAL71" s="76"/>
      <c r="IAM71" s="31"/>
      <c r="IAN71" s="76"/>
      <c r="IAO71" s="31"/>
      <c r="IAP71" s="76"/>
      <c r="IAQ71" s="31"/>
      <c r="IAR71" s="76"/>
      <c r="IAS71" s="31"/>
      <c r="IAT71" s="76"/>
      <c r="IAU71" s="24"/>
      <c r="IAV71" s="76"/>
      <c r="IAW71" s="31"/>
      <c r="IAX71" s="76"/>
      <c r="IAY71" s="31"/>
      <c r="IAZ71" s="76"/>
      <c r="IBA71" s="31"/>
      <c r="IBB71" s="76"/>
      <c r="IBC71" s="24"/>
      <c r="IBD71" s="75"/>
      <c r="IBE71" s="75"/>
      <c r="IBF71" s="75"/>
      <c r="IBG71" s="35"/>
      <c r="IBH71" s="76"/>
      <c r="IBI71" s="35"/>
      <c r="IBJ71" s="76"/>
      <c r="IBK71" s="26"/>
      <c r="IBL71" s="76"/>
      <c r="IBM71" s="26"/>
      <c r="IBN71" s="76"/>
      <c r="IBO71" s="26"/>
      <c r="IBP71" s="76"/>
      <c r="IBQ71" s="26"/>
      <c r="IBR71" s="76"/>
      <c r="IBS71" s="26"/>
      <c r="IBT71" s="76"/>
      <c r="IBU71" s="26"/>
      <c r="IBV71" s="76"/>
      <c r="IBW71" s="26"/>
      <c r="IBX71" s="76"/>
      <c r="IBY71" s="31"/>
      <c r="IBZ71" s="76"/>
      <c r="ICA71" s="31"/>
      <c r="ICB71" s="76"/>
      <c r="ICC71" s="31"/>
      <c r="ICD71" s="76"/>
      <c r="ICE71" s="31"/>
      <c r="ICF71" s="76"/>
      <c r="ICG71" s="31"/>
      <c r="ICH71" s="76"/>
      <c r="ICI71" s="31"/>
      <c r="ICJ71" s="76"/>
      <c r="ICK71" s="31"/>
      <c r="ICL71" s="76"/>
      <c r="ICM71" s="31"/>
      <c r="ICN71" s="76"/>
      <c r="ICO71" s="31"/>
      <c r="ICP71" s="76"/>
      <c r="ICQ71" s="31"/>
      <c r="ICR71" s="76"/>
      <c r="ICS71" s="31"/>
      <c r="ICT71" s="77"/>
      <c r="ICU71" s="31"/>
      <c r="ICV71" s="76"/>
      <c r="ICW71" s="31"/>
      <c r="ICX71" s="76"/>
      <c r="ICY71" s="31"/>
      <c r="ICZ71" s="76"/>
      <c r="IDA71" s="31"/>
      <c r="IDB71" s="76"/>
      <c r="IDC71" s="31"/>
      <c r="IDD71" s="76"/>
      <c r="IDE71" s="31"/>
      <c r="IDF71" s="76"/>
      <c r="IDG71" s="31"/>
      <c r="IDH71" s="76"/>
      <c r="IDI71" s="24"/>
      <c r="IDJ71" s="76"/>
      <c r="IDK71" s="31"/>
      <c r="IDL71" s="76"/>
      <c r="IDM71" s="31"/>
      <c r="IDN71" s="76"/>
      <c r="IDO71" s="31"/>
      <c r="IDP71" s="76"/>
      <c r="IDQ71" s="31"/>
      <c r="IDR71" s="76"/>
      <c r="IDS71" s="24"/>
      <c r="IDT71" s="76"/>
      <c r="IDU71" s="31"/>
      <c r="IDV71" s="76"/>
      <c r="IDW71" s="31"/>
      <c r="IDX71" s="76"/>
      <c r="IDY71" s="31"/>
      <c r="IDZ71" s="76"/>
      <c r="IEA71" s="24"/>
      <c r="IEB71" s="75"/>
      <c r="IEC71" s="75"/>
      <c r="IED71" s="75"/>
      <c r="IEE71" s="35"/>
      <c r="IEF71" s="76"/>
      <c r="IEG71" s="35"/>
      <c r="IEH71" s="76"/>
      <c r="IEI71" s="26"/>
      <c r="IEJ71" s="76"/>
      <c r="IEK71" s="26"/>
      <c r="IEL71" s="76"/>
      <c r="IEM71" s="26"/>
      <c r="IEN71" s="76"/>
      <c r="IEO71" s="26"/>
      <c r="IEP71" s="76"/>
      <c r="IEQ71" s="26"/>
      <c r="IER71" s="76"/>
      <c r="IES71" s="26"/>
      <c r="IET71" s="76"/>
      <c r="IEU71" s="26"/>
      <c r="IEV71" s="76"/>
      <c r="IEW71" s="31"/>
      <c r="IEX71" s="76"/>
      <c r="IEY71" s="31"/>
      <c r="IEZ71" s="76"/>
      <c r="IFA71" s="31"/>
      <c r="IFB71" s="76"/>
      <c r="IFC71" s="31"/>
      <c r="IFD71" s="76"/>
      <c r="IFE71" s="31"/>
      <c r="IFF71" s="76"/>
      <c r="IFG71" s="31"/>
      <c r="IFH71" s="76"/>
      <c r="IFI71" s="31"/>
      <c r="IFJ71" s="76"/>
      <c r="IFK71" s="31"/>
      <c r="IFL71" s="76"/>
      <c r="IFM71" s="31"/>
      <c r="IFN71" s="76"/>
      <c r="IFO71" s="31"/>
      <c r="IFP71" s="76"/>
      <c r="IFQ71" s="31"/>
      <c r="IFR71" s="77"/>
      <c r="IFS71" s="31"/>
      <c r="IFT71" s="76"/>
      <c r="IFU71" s="31"/>
      <c r="IFV71" s="76"/>
      <c r="IFW71" s="31"/>
      <c r="IFX71" s="76"/>
      <c r="IFY71" s="31"/>
      <c r="IFZ71" s="76"/>
      <c r="IGA71" s="31"/>
      <c r="IGB71" s="76"/>
      <c r="IGC71" s="31"/>
      <c r="IGD71" s="76"/>
      <c r="IGE71" s="31"/>
      <c r="IGF71" s="76"/>
      <c r="IGG71" s="24"/>
      <c r="IGH71" s="76"/>
      <c r="IGI71" s="31"/>
      <c r="IGJ71" s="76"/>
      <c r="IGK71" s="31"/>
      <c r="IGL71" s="76"/>
      <c r="IGM71" s="31"/>
      <c r="IGN71" s="76"/>
      <c r="IGO71" s="31"/>
      <c r="IGP71" s="76"/>
      <c r="IGQ71" s="24"/>
      <c r="IGR71" s="76"/>
      <c r="IGS71" s="31"/>
      <c r="IGT71" s="76"/>
      <c r="IGU71" s="31"/>
      <c r="IGV71" s="76"/>
      <c r="IGW71" s="31"/>
      <c r="IGX71" s="76"/>
      <c r="IGY71" s="24"/>
      <c r="IGZ71" s="75"/>
      <c r="IHA71" s="75"/>
      <c r="IHB71" s="75"/>
      <c r="IHC71" s="35"/>
      <c r="IHD71" s="76"/>
      <c r="IHE71" s="35"/>
      <c r="IHF71" s="76"/>
      <c r="IHG71" s="26"/>
      <c r="IHH71" s="76"/>
      <c r="IHI71" s="26"/>
      <c r="IHJ71" s="76"/>
      <c r="IHK71" s="26"/>
      <c r="IHL71" s="76"/>
      <c r="IHM71" s="26"/>
      <c r="IHN71" s="76"/>
      <c r="IHO71" s="26"/>
      <c r="IHP71" s="76"/>
      <c r="IHQ71" s="26"/>
      <c r="IHR71" s="76"/>
      <c r="IHS71" s="26"/>
      <c r="IHT71" s="76"/>
      <c r="IHU71" s="31"/>
      <c r="IHV71" s="76"/>
      <c r="IHW71" s="31"/>
      <c r="IHX71" s="76"/>
      <c r="IHY71" s="31"/>
      <c r="IHZ71" s="76"/>
      <c r="IIA71" s="31"/>
      <c r="IIB71" s="76"/>
      <c r="IIC71" s="31"/>
      <c r="IID71" s="76"/>
      <c r="IIE71" s="31"/>
      <c r="IIF71" s="76"/>
      <c r="IIG71" s="31"/>
      <c r="IIH71" s="76"/>
      <c r="III71" s="31"/>
      <c r="IIJ71" s="76"/>
      <c r="IIK71" s="31"/>
      <c r="IIL71" s="76"/>
      <c r="IIM71" s="31"/>
      <c r="IIN71" s="76"/>
      <c r="IIO71" s="31"/>
      <c r="IIP71" s="77"/>
      <c r="IIQ71" s="31"/>
      <c r="IIR71" s="76"/>
      <c r="IIS71" s="31"/>
      <c r="IIT71" s="76"/>
      <c r="IIU71" s="31"/>
      <c r="IIV71" s="76"/>
      <c r="IIW71" s="31"/>
      <c r="IIX71" s="76"/>
      <c r="IIY71" s="31"/>
      <c r="IIZ71" s="76"/>
      <c r="IJA71" s="31"/>
      <c r="IJB71" s="76"/>
      <c r="IJC71" s="31"/>
      <c r="IJD71" s="76"/>
      <c r="IJE71" s="24"/>
      <c r="IJF71" s="76"/>
      <c r="IJG71" s="31"/>
      <c r="IJH71" s="76"/>
      <c r="IJI71" s="31"/>
      <c r="IJJ71" s="76"/>
      <c r="IJK71" s="31"/>
      <c r="IJL71" s="76"/>
      <c r="IJM71" s="31"/>
      <c r="IJN71" s="76"/>
      <c r="IJO71" s="24"/>
      <c r="IJP71" s="76"/>
      <c r="IJQ71" s="31"/>
      <c r="IJR71" s="76"/>
      <c r="IJS71" s="31"/>
      <c r="IJT71" s="76"/>
      <c r="IJU71" s="31"/>
      <c r="IJV71" s="76"/>
      <c r="IJW71" s="24"/>
      <c r="IJX71" s="75"/>
      <c r="IJY71" s="75"/>
      <c r="IJZ71" s="75"/>
      <c r="IKA71" s="35"/>
      <c r="IKB71" s="76"/>
      <c r="IKC71" s="35"/>
      <c r="IKD71" s="76"/>
      <c r="IKE71" s="26"/>
      <c r="IKF71" s="76"/>
      <c r="IKG71" s="26"/>
      <c r="IKH71" s="76"/>
      <c r="IKI71" s="26"/>
      <c r="IKJ71" s="76"/>
      <c r="IKK71" s="26"/>
      <c r="IKL71" s="76"/>
      <c r="IKM71" s="26"/>
      <c r="IKN71" s="76"/>
      <c r="IKO71" s="26"/>
      <c r="IKP71" s="76"/>
      <c r="IKQ71" s="26"/>
      <c r="IKR71" s="76"/>
      <c r="IKS71" s="31"/>
      <c r="IKT71" s="76"/>
      <c r="IKU71" s="31"/>
      <c r="IKV71" s="76"/>
      <c r="IKW71" s="31"/>
      <c r="IKX71" s="76"/>
      <c r="IKY71" s="31"/>
      <c r="IKZ71" s="76"/>
      <c r="ILA71" s="31"/>
      <c r="ILB71" s="76"/>
      <c r="ILC71" s="31"/>
      <c r="ILD71" s="76"/>
      <c r="ILE71" s="31"/>
      <c r="ILF71" s="76"/>
      <c r="ILG71" s="31"/>
      <c r="ILH71" s="76"/>
      <c r="ILI71" s="31"/>
      <c r="ILJ71" s="76"/>
      <c r="ILK71" s="31"/>
      <c r="ILL71" s="76"/>
      <c r="ILM71" s="31"/>
      <c r="ILN71" s="77"/>
      <c r="ILO71" s="31"/>
      <c r="ILP71" s="76"/>
      <c r="ILQ71" s="31"/>
      <c r="ILR71" s="76"/>
      <c r="ILS71" s="31"/>
      <c r="ILT71" s="76"/>
      <c r="ILU71" s="31"/>
      <c r="ILV71" s="76"/>
      <c r="ILW71" s="31"/>
      <c r="ILX71" s="76"/>
      <c r="ILY71" s="31"/>
      <c r="ILZ71" s="76"/>
      <c r="IMA71" s="31"/>
      <c r="IMB71" s="76"/>
      <c r="IMC71" s="24"/>
      <c r="IMD71" s="76"/>
      <c r="IME71" s="31"/>
      <c r="IMF71" s="76"/>
      <c r="IMG71" s="31"/>
      <c r="IMH71" s="76"/>
      <c r="IMI71" s="31"/>
      <c r="IMJ71" s="76"/>
      <c r="IMK71" s="31"/>
      <c r="IML71" s="76"/>
      <c r="IMM71" s="24"/>
      <c r="IMN71" s="76"/>
      <c r="IMO71" s="31"/>
      <c r="IMP71" s="76"/>
      <c r="IMQ71" s="31"/>
      <c r="IMR71" s="76"/>
      <c r="IMS71" s="31"/>
      <c r="IMT71" s="76"/>
      <c r="IMU71" s="24"/>
      <c r="IMV71" s="75"/>
      <c r="IMW71" s="75"/>
      <c r="IMX71" s="75"/>
      <c r="IMY71" s="35"/>
      <c r="IMZ71" s="76"/>
      <c r="INA71" s="35"/>
      <c r="INB71" s="76"/>
      <c r="INC71" s="26"/>
      <c r="IND71" s="76"/>
      <c r="INE71" s="26"/>
      <c r="INF71" s="76"/>
      <c r="ING71" s="26"/>
      <c r="INH71" s="76"/>
      <c r="INI71" s="26"/>
      <c r="INJ71" s="76"/>
      <c r="INK71" s="26"/>
      <c r="INL71" s="76"/>
      <c r="INM71" s="26"/>
      <c r="INN71" s="76"/>
      <c r="INO71" s="26"/>
      <c r="INP71" s="76"/>
      <c r="INQ71" s="31"/>
      <c r="INR71" s="76"/>
      <c r="INS71" s="31"/>
      <c r="INT71" s="76"/>
      <c r="INU71" s="31"/>
      <c r="INV71" s="76"/>
      <c r="INW71" s="31"/>
      <c r="INX71" s="76"/>
      <c r="INY71" s="31"/>
      <c r="INZ71" s="76"/>
      <c r="IOA71" s="31"/>
      <c r="IOB71" s="76"/>
      <c r="IOC71" s="31"/>
      <c r="IOD71" s="76"/>
      <c r="IOE71" s="31"/>
      <c r="IOF71" s="76"/>
      <c r="IOG71" s="31"/>
      <c r="IOH71" s="76"/>
      <c r="IOI71" s="31"/>
      <c r="IOJ71" s="76"/>
      <c r="IOK71" s="31"/>
      <c r="IOL71" s="77"/>
      <c r="IOM71" s="31"/>
      <c r="ION71" s="76"/>
      <c r="IOO71" s="31"/>
      <c r="IOP71" s="76"/>
      <c r="IOQ71" s="31"/>
      <c r="IOR71" s="76"/>
      <c r="IOS71" s="31"/>
      <c r="IOT71" s="76"/>
      <c r="IOU71" s="31"/>
      <c r="IOV71" s="76"/>
      <c r="IOW71" s="31"/>
      <c r="IOX71" s="76"/>
      <c r="IOY71" s="31"/>
      <c r="IOZ71" s="76"/>
      <c r="IPA71" s="24"/>
      <c r="IPB71" s="76"/>
      <c r="IPC71" s="31"/>
      <c r="IPD71" s="76"/>
      <c r="IPE71" s="31"/>
      <c r="IPF71" s="76"/>
      <c r="IPG71" s="31"/>
      <c r="IPH71" s="76"/>
      <c r="IPI71" s="31"/>
      <c r="IPJ71" s="76"/>
      <c r="IPK71" s="24"/>
      <c r="IPL71" s="76"/>
      <c r="IPM71" s="31"/>
      <c r="IPN71" s="76"/>
      <c r="IPO71" s="31"/>
      <c r="IPP71" s="76"/>
      <c r="IPQ71" s="31"/>
      <c r="IPR71" s="76"/>
      <c r="IPS71" s="24"/>
      <c r="IPT71" s="75"/>
      <c r="IPU71" s="75"/>
      <c r="IPV71" s="75"/>
      <c r="IPW71" s="35"/>
      <c r="IPX71" s="76"/>
      <c r="IPY71" s="35"/>
      <c r="IPZ71" s="76"/>
      <c r="IQA71" s="26"/>
      <c r="IQB71" s="76"/>
      <c r="IQC71" s="26"/>
      <c r="IQD71" s="76"/>
      <c r="IQE71" s="26"/>
      <c r="IQF71" s="76"/>
      <c r="IQG71" s="26"/>
      <c r="IQH71" s="76"/>
      <c r="IQI71" s="26"/>
      <c r="IQJ71" s="76"/>
      <c r="IQK71" s="26"/>
      <c r="IQL71" s="76"/>
      <c r="IQM71" s="26"/>
      <c r="IQN71" s="76"/>
      <c r="IQO71" s="31"/>
      <c r="IQP71" s="76"/>
      <c r="IQQ71" s="31"/>
      <c r="IQR71" s="76"/>
      <c r="IQS71" s="31"/>
      <c r="IQT71" s="76"/>
      <c r="IQU71" s="31"/>
      <c r="IQV71" s="76"/>
      <c r="IQW71" s="31"/>
      <c r="IQX71" s="76"/>
      <c r="IQY71" s="31"/>
      <c r="IQZ71" s="76"/>
      <c r="IRA71" s="31"/>
      <c r="IRB71" s="76"/>
      <c r="IRC71" s="31"/>
      <c r="IRD71" s="76"/>
      <c r="IRE71" s="31"/>
      <c r="IRF71" s="76"/>
      <c r="IRG71" s="31"/>
      <c r="IRH71" s="76"/>
      <c r="IRI71" s="31"/>
      <c r="IRJ71" s="77"/>
      <c r="IRK71" s="31"/>
      <c r="IRL71" s="76"/>
      <c r="IRM71" s="31"/>
      <c r="IRN71" s="76"/>
      <c r="IRO71" s="31"/>
      <c r="IRP71" s="76"/>
      <c r="IRQ71" s="31"/>
      <c r="IRR71" s="76"/>
      <c r="IRS71" s="31"/>
      <c r="IRT71" s="76"/>
      <c r="IRU71" s="31"/>
      <c r="IRV71" s="76"/>
      <c r="IRW71" s="31"/>
      <c r="IRX71" s="76"/>
      <c r="IRY71" s="24"/>
      <c r="IRZ71" s="76"/>
      <c r="ISA71" s="31"/>
      <c r="ISB71" s="76"/>
      <c r="ISC71" s="31"/>
      <c r="ISD71" s="76"/>
      <c r="ISE71" s="31"/>
      <c r="ISF71" s="76"/>
      <c r="ISG71" s="31"/>
      <c r="ISH71" s="76"/>
      <c r="ISI71" s="24"/>
      <c r="ISJ71" s="76"/>
      <c r="ISK71" s="31"/>
      <c r="ISL71" s="76"/>
      <c r="ISM71" s="31"/>
      <c r="ISN71" s="76"/>
      <c r="ISO71" s="31"/>
      <c r="ISP71" s="76"/>
      <c r="ISQ71" s="24"/>
      <c r="ISR71" s="75"/>
      <c r="ISS71" s="75"/>
      <c r="IST71" s="75"/>
      <c r="ISU71" s="35"/>
      <c r="ISV71" s="76"/>
      <c r="ISW71" s="35"/>
      <c r="ISX71" s="76"/>
      <c r="ISY71" s="26"/>
      <c r="ISZ71" s="76"/>
      <c r="ITA71" s="26"/>
      <c r="ITB71" s="76"/>
      <c r="ITC71" s="26"/>
      <c r="ITD71" s="76"/>
      <c r="ITE71" s="26"/>
      <c r="ITF71" s="76"/>
      <c r="ITG71" s="26"/>
      <c r="ITH71" s="76"/>
      <c r="ITI71" s="26"/>
      <c r="ITJ71" s="76"/>
      <c r="ITK71" s="26"/>
      <c r="ITL71" s="76"/>
      <c r="ITM71" s="31"/>
      <c r="ITN71" s="76"/>
      <c r="ITO71" s="31"/>
      <c r="ITP71" s="76"/>
      <c r="ITQ71" s="31"/>
      <c r="ITR71" s="76"/>
      <c r="ITS71" s="31"/>
      <c r="ITT71" s="76"/>
      <c r="ITU71" s="31"/>
      <c r="ITV71" s="76"/>
      <c r="ITW71" s="31"/>
      <c r="ITX71" s="76"/>
      <c r="ITY71" s="31"/>
      <c r="ITZ71" s="76"/>
      <c r="IUA71" s="31"/>
      <c r="IUB71" s="76"/>
      <c r="IUC71" s="31"/>
      <c r="IUD71" s="76"/>
      <c r="IUE71" s="31"/>
      <c r="IUF71" s="76"/>
      <c r="IUG71" s="31"/>
      <c r="IUH71" s="77"/>
      <c r="IUI71" s="31"/>
      <c r="IUJ71" s="76"/>
      <c r="IUK71" s="31"/>
      <c r="IUL71" s="76"/>
      <c r="IUM71" s="31"/>
      <c r="IUN71" s="76"/>
      <c r="IUO71" s="31"/>
      <c r="IUP71" s="76"/>
      <c r="IUQ71" s="31"/>
      <c r="IUR71" s="76"/>
      <c r="IUS71" s="31"/>
      <c r="IUT71" s="76"/>
      <c r="IUU71" s="31"/>
      <c r="IUV71" s="76"/>
      <c r="IUW71" s="24"/>
      <c r="IUX71" s="76"/>
      <c r="IUY71" s="31"/>
      <c r="IUZ71" s="76"/>
      <c r="IVA71" s="31"/>
      <c r="IVB71" s="76"/>
      <c r="IVC71" s="31"/>
      <c r="IVD71" s="76"/>
      <c r="IVE71" s="31"/>
      <c r="IVF71" s="76"/>
      <c r="IVG71" s="24"/>
      <c r="IVH71" s="76"/>
      <c r="IVI71" s="31"/>
      <c r="IVJ71" s="76"/>
      <c r="IVK71" s="31"/>
      <c r="IVL71" s="76"/>
      <c r="IVM71" s="31"/>
      <c r="IVN71" s="76"/>
      <c r="IVO71" s="24"/>
      <c r="IVP71" s="75"/>
      <c r="IVQ71" s="75"/>
      <c r="IVR71" s="75"/>
      <c r="IVS71" s="35"/>
      <c r="IVT71" s="76"/>
      <c r="IVU71" s="35"/>
      <c r="IVV71" s="76"/>
      <c r="IVW71" s="26"/>
      <c r="IVX71" s="76"/>
      <c r="IVY71" s="26"/>
      <c r="IVZ71" s="76"/>
      <c r="IWA71" s="26"/>
      <c r="IWB71" s="76"/>
      <c r="IWC71" s="26"/>
      <c r="IWD71" s="76"/>
      <c r="IWE71" s="26"/>
      <c r="IWF71" s="76"/>
      <c r="IWG71" s="26"/>
      <c r="IWH71" s="76"/>
      <c r="IWI71" s="26"/>
      <c r="IWJ71" s="76"/>
      <c r="IWK71" s="31"/>
      <c r="IWL71" s="76"/>
      <c r="IWM71" s="31"/>
      <c r="IWN71" s="76"/>
      <c r="IWO71" s="31"/>
      <c r="IWP71" s="76"/>
      <c r="IWQ71" s="31"/>
      <c r="IWR71" s="76"/>
      <c r="IWS71" s="31"/>
      <c r="IWT71" s="76"/>
      <c r="IWU71" s="31"/>
      <c r="IWV71" s="76"/>
      <c r="IWW71" s="31"/>
      <c r="IWX71" s="76"/>
      <c r="IWY71" s="31"/>
      <c r="IWZ71" s="76"/>
      <c r="IXA71" s="31"/>
      <c r="IXB71" s="76"/>
      <c r="IXC71" s="31"/>
      <c r="IXD71" s="76"/>
      <c r="IXE71" s="31"/>
      <c r="IXF71" s="77"/>
      <c r="IXG71" s="31"/>
      <c r="IXH71" s="76"/>
      <c r="IXI71" s="31"/>
      <c r="IXJ71" s="76"/>
      <c r="IXK71" s="31"/>
      <c r="IXL71" s="76"/>
      <c r="IXM71" s="31"/>
      <c r="IXN71" s="76"/>
      <c r="IXO71" s="31"/>
      <c r="IXP71" s="76"/>
      <c r="IXQ71" s="31"/>
      <c r="IXR71" s="76"/>
      <c r="IXS71" s="31"/>
      <c r="IXT71" s="76"/>
      <c r="IXU71" s="24"/>
      <c r="IXV71" s="76"/>
      <c r="IXW71" s="31"/>
      <c r="IXX71" s="76"/>
      <c r="IXY71" s="31"/>
      <c r="IXZ71" s="76"/>
      <c r="IYA71" s="31"/>
      <c r="IYB71" s="76"/>
      <c r="IYC71" s="31"/>
      <c r="IYD71" s="76"/>
      <c r="IYE71" s="24"/>
      <c r="IYF71" s="76"/>
      <c r="IYG71" s="31"/>
      <c r="IYH71" s="76"/>
      <c r="IYI71" s="31"/>
      <c r="IYJ71" s="76"/>
      <c r="IYK71" s="31"/>
      <c r="IYL71" s="76"/>
      <c r="IYM71" s="24"/>
      <c r="IYN71" s="75"/>
      <c r="IYO71" s="75"/>
      <c r="IYP71" s="75"/>
      <c r="IYQ71" s="35"/>
      <c r="IYR71" s="76"/>
      <c r="IYS71" s="35"/>
      <c r="IYT71" s="76"/>
      <c r="IYU71" s="26"/>
      <c r="IYV71" s="76"/>
      <c r="IYW71" s="26"/>
      <c r="IYX71" s="76"/>
      <c r="IYY71" s="26"/>
      <c r="IYZ71" s="76"/>
      <c r="IZA71" s="26"/>
      <c r="IZB71" s="76"/>
      <c r="IZC71" s="26"/>
      <c r="IZD71" s="76"/>
      <c r="IZE71" s="26"/>
      <c r="IZF71" s="76"/>
      <c r="IZG71" s="26"/>
      <c r="IZH71" s="76"/>
      <c r="IZI71" s="31"/>
      <c r="IZJ71" s="76"/>
      <c r="IZK71" s="31"/>
      <c r="IZL71" s="76"/>
      <c r="IZM71" s="31"/>
      <c r="IZN71" s="76"/>
      <c r="IZO71" s="31"/>
      <c r="IZP71" s="76"/>
      <c r="IZQ71" s="31"/>
      <c r="IZR71" s="76"/>
      <c r="IZS71" s="31"/>
      <c r="IZT71" s="76"/>
      <c r="IZU71" s="31"/>
      <c r="IZV71" s="76"/>
      <c r="IZW71" s="31"/>
      <c r="IZX71" s="76"/>
      <c r="IZY71" s="31"/>
      <c r="IZZ71" s="76"/>
      <c r="JAA71" s="31"/>
      <c r="JAB71" s="76"/>
      <c r="JAC71" s="31"/>
      <c r="JAD71" s="77"/>
      <c r="JAE71" s="31"/>
      <c r="JAF71" s="76"/>
      <c r="JAG71" s="31"/>
      <c r="JAH71" s="76"/>
      <c r="JAI71" s="31"/>
      <c r="JAJ71" s="76"/>
      <c r="JAK71" s="31"/>
      <c r="JAL71" s="76"/>
      <c r="JAM71" s="31"/>
      <c r="JAN71" s="76"/>
      <c r="JAO71" s="31"/>
      <c r="JAP71" s="76"/>
      <c r="JAQ71" s="31"/>
      <c r="JAR71" s="76"/>
      <c r="JAS71" s="24"/>
      <c r="JAT71" s="76"/>
      <c r="JAU71" s="31"/>
      <c r="JAV71" s="76"/>
      <c r="JAW71" s="31"/>
      <c r="JAX71" s="76"/>
      <c r="JAY71" s="31"/>
      <c r="JAZ71" s="76"/>
      <c r="JBA71" s="31"/>
      <c r="JBB71" s="76"/>
      <c r="JBC71" s="24"/>
      <c r="JBD71" s="76"/>
      <c r="JBE71" s="31"/>
      <c r="JBF71" s="76"/>
      <c r="JBG71" s="31"/>
      <c r="JBH71" s="76"/>
      <c r="JBI71" s="31"/>
      <c r="JBJ71" s="76"/>
      <c r="JBK71" s="24"/>
      <c r="JBL71" s="75"/>
      <c r="JBM71" s="75"/>
      <c r="JBN71" s="75"/>
      <c r="JBO71" s="35"/>
      <c r="JBP71" s="76"/>
      <c r="JBQ71" s="35"/>
      <c r="JBR71" s="76"/>
      <c r="JBS71" s="26"/>
      <c r="JBT71" s="76"/>
      <c r="JBU71" s="26"/>
      <c r="JBV71" s="76"/>
      <c r="JBW71" s="26"/>
      <c r="JBX71" s="76"/>
      <c r="JBY71" s="26"/>
      <c r="JBZ71" s="76"/>
      <c r="JCA71" s="26"/>
      <c r="JCB71" s="76"/>
      <c r="JCC71" s="26"/>
      <c r="JCD71" s="76"/>
      <c r="JCE71" s="26"/>
      <c r="JCF71" s="76"/>
      <c r="JCG71" s="31"/>
      <c r="JCH71" s="76"/>
      <c r="JCI71" s="31"/>
      <c r="JCJ71" s="76"/>
      <c r="JCK71" s="31"/>
      <c r="JCL71" s="76"/>
      <c r="JCM71" s="31"/>
      <c r="JCN71" s="76"/>
      <c r="JCO71" s="31"/>
      <c r="JCP71" s="76"/>
      <c r="JCQ71" s="31"/>
      <c r="JCR71" s="76"/>
      <c r="JCS71" s="31"/>
      <c r="JCT71" s="76"/>
      <c r="JCU71" s="31"/>
      <c r="JCV71" s="76"/>
      <c r="JCW71" s="31"/>
      <c r="JCX71" s="76"/>
      <c r="JCY71" s="31"/>
      <c r="JCZ71" s="76"/>
      <c r="JDA71" s="31"/>
      <c r="JDB71" s="77"/>
      <c r="JDC71" s="31"/>
      <c r="JDD71" s="76"/>
      <c r="JDE71" s="31"/>
      <c r="JDF71" s="76"/>
      <c r="JDG71" s="31"/>
      <c r="JDH71" s="76"/>
      <c r="JDI71" s="31"/>
      <c r="JDJ71" s="76"/>
      <c r="JDK71" s="31"/>
      <c r="JDL71" s="76"/>
      <c r="JDM71" s="31"/>
      <c r="JDN71" s="76"/>
      <c r="JDO71" s="31"/>
      <c r="JDP71" s="76"/>
      <c r="JDQ71" s="24"/>
      <c r="JDR71" s="76"/>
      <c r="JDS71" s="31"/>
      <c r="JDT71" s="76"/>
      <c r="JDU71" s="31"/>
      <c r="JDV71" s="76"/>
      <c r="JDW71" s="31"/>
      <c r="JDX71" s="76"/>
      <c r="JDY71" s="31"/>
      <c r="JDZ71" s="76"/>
      <c r="JEA71" s="24"/>
      <c r="JEB71" s="76"/>
      <c r="JEC71" s="31"/>
      <c r="JED71" s="76"/>
      <c r="JEE71" s="31"/>
      <c r="JEF71" s="76"/>
      <c r="JEG71" s="31"/>
      <c r="JEH71" s="76"/>
      <c r="JEI71" s="24"/>
      <c r="JEJ71" s="75"/>
      <c r="JEK71" s="75"/>
      <c r="JEL71" s="75"/>
      <c r="JEM71" s="35"/>
      <c r="JEN71" s="76"/>
      <c r="JEO71" s="35"/>
      <c r="JEP71" s="76"/>
      <c r="JEQ71" s="26"/>
      <c r="JER71" s="76"/>
      <c r="JES71" s="26"/>
      <c r="JET71" s="76"/>
      <c r="JEU71" s="26"/>
      <c r="JEV71" s="76"/>
      <c r="JEW71" s="26"/>
      <c r="JEX71" s="76"/>
      <c r="JEY71" s="26"/>
      <c r="JEZ71" s="76"/>
      <c r="JFA71" s="26"/>
      <c r="JFB71" s="76"/>
      <c r="JFC71" s="26"/>
      <c r="JFD71" s="76"/>
      <c r="JFE71" s="31"/>
      <c r="JFF71" s="76"/>
      <c r="JFG71" s="31"/>
      <c r="JFH71" s="76"/>
      <c r="JFI71" s="31"/>
      <c r="JFJ71" s="76"/>
      <c r="JFK71" s="31"/>
      <c r="JFL71" s="76"/>
      <c r="JFM71" s="31"/>
      <c r="JFN71" s="76"/>
      <c r="JFO71" s="31"/>
      <c r="JFP71" s="76"/>
      <c r="JFQ71" s="31"/>
      <c r="JFR71" s="76"/>
      <c r="JFS71" s="31"/>
      <c r="JFT71" s="76"/>
      <c r="JFU71" s="31"/>
      <c r="JFV71" s="76"/>
      <c r="JFW71" s="31"/>
      <c r="JFX71" s="76"/>
      <c r="JFY71" s="31"/>
      <c r="JFZ71" s="77"/>
      <c r="JGA71" s="31"/>
      <c r="JGB71" s="76"/>
      <c r="JGC71" s="31"/>
      <c r="JGD71" s="76"/>
      <c r="JGE71" s="31"/>
      <c r="JGF71" s="76"/>
      <c r="JGG71" s="31"/>
      <c r="JGH71" s="76"/>
      <c r="JGI71" s="31"/>
      <c r="JGJ71" s="76"/>
      <c r="JGK71" s="31"/>
      <c r="JGL71" s="76"/>
      <c r="JGM71" s="31"/>
      <c r="JGN71" s="76"/>
      <c r="JGO71" s="24"/>
      <c r="JGP71" s="76"/>
      <c r="JGQ71" s="31"/>
      <c r="JGR71" s="76"/>
      <c r="JGS71" s="31"/>
      <c r="JGT71" s="76"/>
      <c r="JGU71" s="31"/>
      <c r="JGV71" s="76"/>
      <c r="JGW71" s="31"/>
      <c r="JGX71" s="76"/>
      <c r="JGY71" s="24"/>
      <c r="JGZ71" s="76"/>
      <c r="JHA71" s="31"/>
      <c r="JHB71" s="76"/>
      <c r="JHC71" s="31"/>
      <c r="JHD71" s="76"/>
      <c r="JHE71" s="31"/>
      <c r="JHF71" s="76"/>
      <c r="JHG71" s="24"/>
      <c r="JHH71" s="75"/>
      <c r="JHI71" s="75"/>
      <c r="JHJ71" s="75"/>
      <c r="JHK71" s="35"/>
      <c r="JHL71" s="76"/>
      <c r="JHM71" s="35"/>
      <c r="JHN71" s="76"/>
      <c r="JHO71" s="26"/>
      <c r="JHP71" s="76"/>
      <c r="JHQ71" s="26"/>
      <c r="JHR71" s="76"/>
      <c r="JHS71" s="26"/>
      <c r="JHT71" s="76"/>
      <c r="JHU71" s="26"/>
      <c r="JHV71" s="76"/>
      <c r="JHW71" s="26"/>
      <c r="JHX71" s="76"/>
      <c r="JHY71" s="26"/>
      <c r="JHZ71" s="76"/>
      <c r="JIA71" s="26"/>
      <c r="JIB71" s="76"/>
      <c r="JIC71" s="31"/>
      <c r="JID71" s="76"/>
      <c r="JIE71" s="31"/>
      <c r="JIF71" s="76"/>
      <c r="JIG71" s="31"/>
      <c r="JIH71" s="76"/>
      <c r="JII71" s="31"/>
      <c r="JIJ71" s="76"/>
      <c r="JIK71" s="31"/>
      <c r="JIL71" s="76"/>
      <c r="JIM71" s="31"/>
      <c r="JIN71" s="76"/>
      <c r="JIO71" s="31"/>
      <c r="JIP71" s="76"/>
      <c r="JIQ71" s="31"/>
      <c r="JIR71" s="76"/>
      <c r="JIS71" s="31"/>
      <c r="JIT71" s="76"/>
      <c r="JIU71" s="31"/>
      <c r="JIV71" s="76"/>
      <c r="JIW71" s="31"/>
      <c r="JIX71" s="77"/>
      <c r="JIY71" s="31"/>
      <c r="JIZ71" s="76"/>
      <c r="JJA71" s="31"/>
      <c r="JJB71" s="76"/>
      <c r="JJC71" s="31"/>
      <c r="JJD71" s="76"/>
      <c r="JJE71" s="31"/>
      <c r="JJF71" s="76"/>
      <c r="JJG71" s="31"/>
      <c r="JJH71" s="76"/>
      <c r="JJI71" s="31"/>
      <c r="JJJ71" s="76"/>
      <c r="JJK71" s="31"/>
      <c r="JJL71" s="76"/>
      <c r="JJM71" s="24"/>
      <c r="JJN71" s="76"/>
      <c r="JJO71" s="31"/>
      <c r="JJP71" s="76"/>
      <c r="JJQ71" s="31"/>
      <c r="JJR71" s="76"/>
      <c r="JJS71" s="31"/>
      <c r="JJT71" s="76"/>
      <c r="JJU71" s="31"/>
      <c r="JJV71" s="76"/>
      <c r="JJW71" s="24"/>
      <c r="JJX71" s="76"/>
      <c r="JJY71" s="31"/>
      <c r="JJZ71" s="76"/>
      <c r="JKA71" s="31"/>
      <c r="JKB71" s="76"/>
      <c r="JKC71" s="31"/>
      <c r="JKD71" s="76"/>
      <c r="JKE71" s="24"/>
      <c r="JKF71" s="75"/>
      <c r="JKG71" s="75"/>
      <c r="JKH71" s="75"/>
      <c r="JKI71" s="35"/>
      <c r="JKJ71" s="76"/>
      <c r="JKK71" s="35"/>
      <c r="JKL71" s="76"/>
      <c r="JKM71" s="26"/>
      <c r="JKN71" s="76"/>
      <c r="JKO71" s="26"/>
      <c r="JKP71" s="76"/>
      <c r="JKQ71" s="26"/>
      <c r="JKR71" s="76"/>
      <c r="JKS71" s="26"/>
      <c r="JKT71" s="76"/>
      <c r="JKU71" s="26"/>
      <c r="JKV71" s="76"/>
      <c r="JKW71" s="26"/>
      <c r="JKX71" s="76"/>
      <c r="JKY71" s="26"/>
      <c r="JKZ71" s="76"/>
      <c r="JLA71" s="31"/>
      <c r="JLB71" s="76"/>
      <c r="JLC71" s="31"/>
      <c r="JLD71" s="76"/>
      <c r="JLE71" s="31"/>
      <c r="JLF71" s="76"/>
      <c r="JLG71" s="31"/>
      <c r="JLH71" s="76"/>
      <c r="JLI71" s="31"/>
      <c r="JLJ71" s="76"/>
      <c r="JLK71" s="31"/>
      <c r="JLL71" s="76"/>
      <c r="JLM71" s="31"/>
      <c r="JLN71" s="76"/>
      <c r="JLO71" s="31"/>
      <c r="JLP71" s="76"/>
      <c r="JLQ71" s="31"/>
      <c r="JLR71" s="76"/>
      <c r="JLS71" s="31"/>
      <c r="JLT71" s="76"/>
      <c r="JLU71" s="31"/>
      <c r="JLV71" s="77"/>
      <c r="JLW71" s="31"/>
      <c r="JLX71" s="76"/>
      <c r="JLY71" s="31"/>
      <c r="JLZ71" s="76"/>
      <c r="JMA71" s="31"/>
      <c r="JMB71" s="76"/>
      <c r="JMC71" s="31"/>
      <c r="JMD71" s="76"/>
      <c r="JME71" s="31"/>
      <c r="JMF71" s="76"/>
      <c r="JMG71" s="31"/>
      <c r="JMH71" s="76"/>
      <c r="JMI71" s="31"/>
      <c r="JMJ71" s="76"/>
      <c r="JMK71" s="24"/>
      <c r="JML71" s="76"/>
      <c r="JMM71" s="31"/>
      <c r="JMN71" s="76"/>
      <c r="JMO71" s="31"/>
      <c r="JMP71" s="76"/>
      <c r="JMQ71" s="31"/>
      <c r="JMR71" s="76"/>
      <c r="JMS71" s="31"/>
      <c r="JMT71" s="76"/>
      <c r="JMU71" s="24"/>
      <c r="JMV71" s="76"/>
      <c r="JMW71" s="31"/>
      <c r="JMX71" s="76"/>
      <c r="JMY71" s="31"/>
      <c r="JMZ71" s="76"/>
      <c r="JNA71" s="31"/>
      <c r="JNB71" s="76"/>
      <c r="JNC71" s="24"/>
      <c r="JND71" s="75"/>
      <c r="JNE71" s="75"/>
      <c r="JNF71" s="75"/>
      <c r="JNG71" s="35"/>
      <c r="JNH71" s="76"/>
      <c r="JNI71" s="35"/>
      <c r="JNJ71" s="76"/>
      <c r="JNK71" s="26"/>
      <c r="JNL71" s="76"/>
      <c r="JNM71" s="26"/>
      <c r="JNN71" s="76"/>
      <c r="JNO71" s="26"/>
      <c r="JNP71" s="76"/>
      <c r="JNQ71" s="26"/>
      <c r="JNR71" s="76"/>
      <c r="JNS71" s="26"/>
      <c r="JNT71" s="76"/>
      <c r="JNU71" s="26"/>
      <c r="JNV71" s="76"/>
      <c r="JNW71" s="26"/>
      <c r="JNX71" s="76"/>
      <c r="JNY71" s="31"/>
      <c r="JNZ71" s="76"/>
      <c r="JOA71" s="31"/>
      <c r="JOB71" s="76"/>
      <c r="JOC71" s="31"/>
      <c r="JOD71" s="76"/>
      <c r="JOE71" s="31"/>
      <c r="JOF71" s="76"/>
      <c r="JOG71" s="31"/>
      <c r="JOH71" s="76"/>
      <c r="JOI71" s="31"/>
      <c r="JOJ71" s="76"/>
      <c r="JOK71" s="31"/>
      <c r="JOL71" s="76"/>
      <c r="JOM71" s="31"/>
      <c r="JON71" s="76"/>
      <c r="JOO71" s="31"/>
      <c r="JOP71" s="76"/>
      <c r="JOQ71" s="31"/>
      <c r="JOR71" s="76"/>
      <c r="JOS71" s="31"/>
      <c r="JOT71" s="77"/>
      <c r="JOU71" s="31"/>
      <c r="JOV71" s="76"/>
      <c r="JOW71" s="31"/>
      <c r="JOX71" s="76"/>
      <c r="JOY71" s="31"/>
      <c r="JOZ71" s="76"/>
      <c r="JPA71" s="31"/>
      <c r="JPB71" s="76"/>
      <c r="JPC71" s="31"/>
      <c r="JPD71" s="76"/>
      <c r="JPE71" s="31"/>
      <c r="JPF71" s="76"/>
      <c r="JPG71" s="31"/>
      <c r="JPH71" s="76"/>
      <c r="JPI71" s="24"/>
      <c r="JPJ71" s="76"/>
      <c r="JPK71" s="31"/>
      <c r="JPL71" s="76"/>
      <c r="JPM71" s="31"/>
      <c r="JPN71" s="76"/>
      <c r="JPO71" s="31"/>
      <c r="JPP71" s="76"/>
      <c r="JPQ71" s="31"/>
      <c r="JPR71" s="76"/>
      <c r="JPS71" s="24"/>
      <c r="JPT71" s="76"/>
      <c r="JPU71" s="31"/>
      <c r="JPV71" s="76"/>
      <c r="JPW71" s="31"/>
      <c r="JPX71" s="76"/>
      <c r="JPY71" s="31"/>
      <c r="JPZ71" s="76"/>
      <c r="JQA71" s="24"/>
      <c r="JQB71" s="75"/>
      <c r="JQC71" s="75"/>
      <c r="JQD71" s="75"/>
      <c r="JQE71" s="35"/>
      <c r="JQF71" s="76"/>
      <c r="JQG71" s="35"/>
      <c r="JQH71" s="76"/>
      <c r="JQI71" s="26"/>
      <c r="JQJ71" s="76"/>
      <c r="JQK71" s="26"/>
      <c r="JQL71" s="76"/>
      <c r="JQM71" s="26"/>
      <c r="JQN71" s="76"/>
      <c r="JQO71" s="26"/>
      <c r="JQP71" s="76"/>
      <c r="JQQ71" s="26"/>
      <c r="JQR71" s="76"/>
      <c r="JQS71" s="26"/>
      <c r="JQT71" s="76"/>
      <c r="JQU71" s="26"/>
      <c r="JQV71" s="76"/>
      <c r="JQW71" s="31"/>
      <c r="JQX71" s="76"/>
      <c r="JQY71" s="31"/>
      <c r="JQZ71" s="76"/>
      <c r="JRA71" s="31"/>
      <c r="JRB71" s="76"/>
      <c r="JRC71" s="31"/>
      <c r="JRD71" s="76"/>
      <c r="JRE71" s="31"/>
      <c r="JRF71" s="76"/>
      <c r="JRG71" s="31"/>
      <c r="JRH71" s="76"/>
      <c r="JRI71" s="31"/>
      <c r="JRJ71" s="76"/>
      <c r="JRK71" s="31"/>
      <c r="JRL71" s="76"/>
      <c r="JRM71" s="31"/>
      <c r="JRN71" s="76"/>
      <c r="JRO71" s="31"/>
      <c r="JRP71" s="76"/>
      <c r="JRQ71" s="31"/>
      <c r="JRR71" s="77"/>
      <c r="JRS71" s="31"/>
      <c r="JRT71" s="76"/>
      <c r="JRU71" s="31"/>
      <c r="JRV71" s="76"/>
      <c r="JRW71" s="31"/>
      <c r="JRX71" s="76"/>
      <c r="JRY71" s="31"/>
      <c r="JRZ71" s="76"/>
      <c r="JSA71" s="31"/>
      <c r="JSB71" s="76"/>
      <c r="JSC71" s="31"/>
      <c r="JSD71" s="76"/>
      <c r="JSE71" s="31"/>
      <c r="JSF71" s="76"/>
      <c r="JSG71" s="24"/>
      <c r="JSH71" s="76"/>
      <c r="JSI71" s="31"/>
      <c r="JSJ71" s="76"/>
      <c r="JSK71" s="31"/>
      <c r="JSL71" s="76"/>
      <c r="JSM71" s="31"/>
      <c r="JSN71" s="76"/>
      <c r="JSO71" s="31"/>
      <c r="JSP71" s="76"/>
      <c r="JSQ71" s="24"/>
      <c r="JSR71" s="76"/>
      <c r="JSS71" s="31"/>
      <c r="JST71" s="76"/>
      <c r="JSU71" s="31"/>
      <c r="JSV71" s="76"/>
      <c r="JSW71" s="31"/>
      <c r="JSX71" s="76"/>
      <c r="JSY71" s="24"/>
      <c r="JSZ71" s="75"/>
      <c r="JTA71" s="75"/>
      <c r="JTB71" s="75"/>
      <c r="JTC71" s="35"/>
      <c r="JTD71" s="76"/>
      <c r="JTE71" s="35"/>
      <c r="JTF71" s="76"/>
      <c r="JTG71" s="26"/>
      <c r="JTH71" s="76"/>
      <c r="JTI71" s="26"/>
      <c r="JTJ71" s="76"/>
      <c r="JTK71" s="26"/>
      <c r="JTL71" s="76"/>
      <c r="JTM71" s="26"/>
      <c r="JTN71" s="76"/>
      <c r="JTO71" s="26"/>
      <c r="JTP71" s="76"/>
      <c r="JTQ71" s="26"/>
      <c r="JTR71" s="76"/>
      <c r="JTS71" s="26"/>
      <c r="JTT71" s="76"/>
      <c r="JTU71" s="31"/>
      <c r="JTV71" s="76"/>
      <c r="JTW71" s="31"/>
      <c r="JTX71" s="76"/>
      <c r="JTY71" s="31"/>
      <c r="JTZ71" s="76"/>
      <c r="JUA71" s="31"/>
      <c r="JUB71" s="76"/>
      <c r="JUC71" s="31"/>
      <c r="JUD71" s="76"/>
      <c r="JUE71" s="31"/>
      <c r="JUF71" s="76"/>
      <c r="JUG71" s="31"/>
      <c r="JUH71" s="76"/>
      <c r="JUI71" s="31"/>
      <c r="JUJ71" s="76"/>
      <c r="JUK71" s="31"/>
      <c r="JUL71" s="76"/>
      <c r="JUM71" s="31"/>
      <c r="JUN71" s="76"/>
      <c r="JUO71" s="31"/>
      <c r="JUP71" s="77"/>
      <c r="JUQ71" s="31"/>
      <c r="JUR71" s="76"/>
      <c r="JUS71" s="31"/>
      <c r="JUT71" s="76"/>
      <c r="JUU71" s="31"/>
      <c r="JUV71" s="76"/>
      <c r="JUW71" s="31"/>
      <c r="JUX71" s="76"/>
      <c r="JUY71" s="31"/>
      <c r="JUZ71" s="76"/>
      <c r="JVA71" s="31"/>
      <c r="JVB71" s="76"/>
      <c r="JVC71" s="31"/>
      <c r="JVD71" s="76"/>
      <c r="JVE71" s="24"/>
      <c r="JVF71" s="76"/>
      <c r="JVG71" s="31"/>
      <c r="JVH71" s="76"/>
      <c r="JVI71" s="31"/>
      <c r="JVJ71" s="76"/>
      <c r="JVK71" s="31"/>
      <c r="JVL71" s="76"/>
      <c r="JVM71" s="31"/>
      <c r="JVN71" s="76"/>
      <c r="JVO71" s="24"/>
      <c r="JVP71" s="76"/>
      <c r="JVQ71" s="31"/>
      <c r="JVR71" s="76"/>
      <c r="JVS71" s="31"/>
      <c r="JVT71" s="76"/>
      <c r="JVU71" s="31"/>
      <c r="JVV71" s="76"/>
      <c r="JVW71" s="24"/>
      <c r="JVX71" s="75"/>
      <c r="JVY71" s="75"/>
      <c r="JVZ71" s="75"/>
      <c r="JWA71" s="35"/>
      <c r="JWB71" s="76"/>
      <c r="JWC71" s="35"/>
      <c r="JWD71" s="76"/>
      <c r="JWE71" s="26"/>
      <c r="JWF71" s="76"/>
      <c r="JWG71" s="26"/>
      <c r="JWH71" s="76"/>
      <c r="JWI71" s="26"/>
      <c r="JWJ71" s="76"/>
      <c r="JWK71" s="26"/>
      <c r="JWL71" s="76"/>
      <c r="JWM71" s="26"/>
      <c r="JWN71" s="76"/>
      <c r="JWO71" s="26"/>
      <c r="JWP71" s="76"/>
      <c r="JWQ71" s="26"/>
      <c r="JWR71" s="76"/>
      <c r="JWS71" s="31"/>
      <c r="JWT71" s="76"/>
      <c r="JWU71" s="31"/>
      <c r="JWV71" s="76"/>
      <c r="JWW71" s="31"/>
      <c r="JWX71" s="76"/>
      <c r="JWY71" s="31"/>
      <c r="JWZ71" s="76"/>
      <c r="JXA71" s="31"/>
      <c r="JXB71" s="76"/>
      <c r="JXC71" s="31"/>
      <c r="JXD71" s="76"/>
      <c r="JXE71" s="31"/>
      <c r="JXF71" s="76"/>
      <c r="JXG71" s="31"/>
      <c r="JXH71" s="76"/>
      <c r="JXI71" s="31"/>
      <c r="JXJ71" s="76"/>
      <c r="JXK71" s="31"/>
      <c r="JXL71" s="76"/>
      <c r="JXM71" s="31"/>
      <c r="JXN71" s="77"/>
      <c r="JXO71" s="31"/>
      <c r="JXP71" s="76"/>
      <c r="JXQ71" s="31"/>
      <c r="JXR71" s="76"/>
      <c r="JXS71" s="31"/>
      <c r="JXT71" s="76"/>
      <c r="JXU71" s="31"/>
      <c r="JXV71" s="76"/>
      <c r="JXW71" s="31"/>
      <c r="JXX71" s="76"/>
      <c r="JXY71" s="31"/>
      <c r="JXZ71" s="76"/>
      <c r="JYA71" s="31"/>
      <c r="JYB71" s="76"/>
      <c r="JYC71" s="24"/>
      <c r="JYD71" s="76"/>
      <c r="JYE71" s="31"/>
      <c r="JYF71" s="76"/>
      <c r="JYG71" s="31"/>
      <c r="JYH71" s="76"/>
      <c r="JYI71" s="31"/>
      <c r="JYJ71" s="76"/>
      <c r="JYK71" s="31"/>
      <c r="JYL71" s="76"/>
      <c r="JYM71" s="24"/>
      <c r="JYN71" s="76"/>
      <c r="JYO71" s="31"/>
      <c r="JYP71" s="76"/>
      <c r="JYQ71" s="31"/>
      <c r="JYR71" s="76"/>
      <c r="JYS71" s="31"/>
      <c r="JYT71" s="76"/>
      <c r="JYU71" s="24"/>
      <c r="JYV71" s="75"/>
      <c r="JYW71" s="75"/>
      <c r="JYX71" s="75"/>
      <c r="JYY71" s="35"/>
      <c r="JYZ71" s="76"/>
      <c r="JZA71" s="35"/>
      <c r="JZB71" s="76"/>
      <c r="JZC71" s="26"/>
      <c r="JZD71" s="76"/>
      <c r="JZE71" s="26"/>
      <c r="JZF71" s="76"/>
      <c r="JZG71" s="26"/>
      <c r="JZH71" s="76"/>
      <c r="JZI71" s="26"/>
      <c r="JZJ71" s="76"/>
      <c r="JZK71" s="26"/>
      <c r="JZL71" s="76"/>
      <c r="JZM71" s="26"/>
      <c r="JZN71" s="76"/>
      <c r="JZO71" s="26"/>
      <c r="JZP71" s="76"/>
      <c r="JZQ71" s="31"/>
      <c r="JZR71" s="76"/>
      <c r="JZS71" s="31"/>
      <c r="JZT71" s="76"/>
      <c r="JZU71" s="31"/>
      <c r="JZV71" s="76"/>
      <c r="JZW71" s="31"/>
      <c r="JZX71" s="76"/>
      <c r="JZY71" s="31"/>
      <c r="JZZ71" s="76"/>
      <c r="KAA71" s="31"/>
      <c r="KAB71" s="76"/>
      <c r="KAC71" s="31"/>
      <c r="KAD71" s="76"/>
      <c r="KAE71" s="31"/>
      <c r="KAF71" s="76"/>
      <c r="KAG71" s="31"/>
      <c r="KAH71" s="76"/>
      <c r="KAI71" s="31"/>
      <c r="KAJ71" s="76"/>
      <c r="KAK71" s="31"/>
      <c r="KAL71" s="77"/>
      <c r="KAM71" s="31"/>
      <c r="KAN71" s="76"/>
      <c r="KAO71" s="31"/>
      <c r="KAP71" s="76"/>
      <c r="KAQ71" s="31"/>
      <c r="KAR71" s="76"/>
      <c r="KAS71" s="31"/>
      <c r="KAT71" s="76"/>
      <c r="KAU71" s="31"/>
      <c r="KAV71" s="76"/>
      <c r="KAW71" s="31"/>
      <c r="KAX71" s="76"/>
      <c r="KAY71" s="31"/>
      <c r="KAZ71" s="76"/>
      <c r="KBA71" s="24"/>
      <c r="KBB71" s="76"/>
      <c r="KBC71" s="31"/>
      <c r="KBD71" s="76"/>
      <c r="KBE71" s="31"/>
      <c r="KBF71" s="76"/>
      <c r="KBG71" s="31"/>
      <c r="KBH71" s="76"/>
      <c r="KBI71" s="31"/>
      <c r="KBJ71" s="76"/>
      <c r="KBK71" s="24"/>
      <c r="KBL71" s="76"/>
      <c r="KBM71" s="31"/>
      <c r="KBN71" s="76"/>
      <c r="KBO71" s="31"/>
      <c r="KBP71" s="76"/>
      <c r="KBQ71" s="31"/>
      <c r="KBR71" s="76"/>
      <c r="KBS71" s="24"/>
      <c r="KBT71" s="75"/>
      <c r="KBU71" s="75"/>
      <c r="KBV71" s="75"/>
      <c r="KBW71" s="35"/>
      <c r="KBX71" s="76"/>
      <c r="KBY71" s="35"/>
      <c r="KBZ71" s="76"/>
      <c r="KCA71" s="26"/>
      <c r="KCB71" s="76"/>
      <c r="KCC71" s="26"/>
      <c r="KCD71" s="76"/>
      <c r="KCE71" s="26"/>
      <c r="KCF71" s="76"/>
      <c r="KCG71" s="26"/>
      <c r="KCH71" s="76"/>
      <c r="KCI71" s="26"/>
      <c r="KCJ71" s="76"/>
      <c r="KCK71" s="26"/>
      <c r="KCL71" s="76"/>
      <c r="KCM71" s="26"/>
      <c r="KCN71" s="76"/>
      <c r="KCO71" s="31"/>
      <c r="KCP71" s="76"/>
      <c r="KCQ71" s="31"/>
      <c r="KCR71" s="76"/>
      <c r="KCS71" s="31"/>
      <c r="KCT71" s="76"/>
      <c r="KCU71" s="31"/>
      <c r="KCV71" s="76"/>
      <c r="KCW71" s="31"/>
      <c r="KCX71" s="76"/>
      <c r="KCY71" s="31"/>
      <c r="KCZ71" s="76"/>
      <c r="KDA71" s="31"/>
      <c r="KDB71" s="76"/>
      <c r="KDC71" s="31"/>
      <c r="KDD71" s="76"/>
      <c r="KDE71" s="31"/>
      <c r="KDF71" s="76"/>
      <c r="KDG71" s="31"/>
      <c r="KDH71" s="76"/>
      <c r="KDI71" s="31"/>
      <c r="KDJ71" s="77"/>
      <c r="KDK71" s="31"/>
      <c r="KDL71" s="76"/>
      <c r="KDM71" s="31"/>
      <c r="KDN71" s="76"/>
      <c r="KDO71" s="31"/>
      <c r="KDP71" s="76"/>
      <c r="KDQ71" s="31"/>
      <c r="KDR71" s="76"/>
      <c r="KDS71" s="31"/>
      <c r="KDT71" s="76"/>
      <c r="KDU71" s="31"/>
      <c r="KDV71" s="76"/>
      <c r="KDW71" s="31"/>
      <c r="KDX71" s="76"/>
      <c r="KDY71" s="24"/>
      <c r="KDZ71" s="76"/>
      <c r="KEA71" s="31"/>
      <c r="KEB71" s="76"/>
      <c r="KEC71" s="31"/>
      <c r="KED71" s="76"/>
      <c r="KEE71" s="31"/>
      <c r="KEF71" s="76"/>
      <c r="KEG71" s="31"/>
      <c r="KEH71" s="76"/>
      <c r="KEI71" s="24"/>
      <c r="KEJ71" s="76"/>
      <c r="KEK71" s="31"/>
      <c r="KEL71" s="76"/>
      <c r="KEM71" s="31"/>
      <c r="KEN71" s="76"/>
      <c r="KEO71" s="31"/>
      <c r="KEP71" s="76"/>
      <c r="KEQ71" s="24"/>
      <c r="KER71" s="75"/>
      <c r="KES71" s="75"/>
      <c r="KET71" s="75"/>
      <c r="KEU71" s="35"/>
      <c r="KEV71" s="76"/>
      <c r="KEW71" s="35"/>
      <c r="KEX71" s="76"/>
      <c r="KEY71" s="26"/>
      <c r="KEZ71" s="76"/>
      <c r="KFA71" s="26"/>
      <c r="KFB71" s="76"/>
      <c r="KFC71" s="26"/>
      <c r="KFD71" s="76"/>
      <c r="KFE71" s="26"/>
      <c r="KFF71" s="76"/>
      <c r="KFG71" s="26"/>
      <c r="KFH71" s="76"/>
      <c r="KFI71" s="26"/>
      <c r="KFJ71" s="76"/>
      <c r="KFK71" s="26"/>
      <c r="KFL71" s="76"/>
      <c r="KFM71" s="31"/>
      <c r="KFN71" s="76"/>
      <c r="KFO71" s="31"/>
      <c r="KFP71" s="76"/>
      <c r="KFQ71" s="31"/>
      <c r="KFR71" s="76"/>
      <c r="KFS71" s="31"/>
      <c r="KFT71" s="76"/>
      <c r="KFU71" s="31"/>
      <c r="KFV71" s="76"/>
      <c r="KFW71" s="31"/>
      <c r="KFX71" s="76"/>
      <c r="KFY71" s="31"/>
      <c r="KFZ71" s="76"/>
      <c r="KGA71" s="31"/>
      <c r="KGB71" s="76"/>
      <c r="KGC71" s="31"/>
      <c r="KGD71" s="76"/>
      <c r="KGE71" s="31"/>
      <c r="KGF71" s="76"/>
      <c r="KGG71" s="31"/>
      <c r="KGH71" s="77"/>
      <c r="KGI71" s="31"/>
      <c r="KGJ71" s="76"/>
      <c r="KGK71" s="31"/>
      <c r="KGL71" s="76"/>
      <c r="KGM71" s="31"/>
      <c r="KGN71" s="76"/>
      <c r="KGO71" s="31"/>
      <c r="KGP71" s="76"/>
      <c r="KGQ71" s="31"/>
      <c r="KGR71" s="76"/>
      <c r="KGS71" s="31"/>
      <c r="KGT71" s="76"/>
      <c r="KGU71" s="31"/>
      <c r="KGV71" s="76"/>
      <c r="KGW71" s="24"/>
      <c r="KGX71" s="76"/>
      <c r="KGY71" s="31"/>
      <c r="KGZ71" s="76"/>
      <c r="KHA71" s="31"/>
      <c r="KHB71" s="76"/>
      <c r="KHC71" s="31"/>
      <c r="KHD71" s="76"/>
      <c r="KHE71" s="31"/>
      <c r="KHF71" s="76"/>
      <c r="KHG71" s="24"/>
      <c r="KHH71" s="76"/>
      <c r="KHI71" s="31"/>
      <c r="KHJ71" s="76"/>
      <c r="KHK71" s="31"/>
      <c r="KHL71" s="76"/>
      <c r="KHM71" s="31"/>
      <c r="KHN71" s="76"/>
      <c r="KHO71" s="24"/>
      <c r="KHP71" s="75"/>
      <c r="KHQ71" s="75"/>
      <c r="KHR71" s="75"/>
      <c r="KHS71" s="35"/>
      <c r="KHT71" s="76"/>
      <c r="KHU71" s="35"/>
      <c r="KHV71" s="76"/>
      <c r="KHW71" s="26"/>
      <c r="KHX71" s="76"/>
      <c r="KHY71" s="26"/>
      <c r="KHZ71" s="76"/>
      <c r="KIA71" s="26"/>
      <c r="KIB71" s="76"/>
      <c r="KIC71" s="26"/>
      <c r="KID71" s="76"/>
      <c r="KIE71" s="26"/>
      <c r="KIF71" s="76"/>
      <c r="KIG71" s="26"/>
      <c r="KIH71" s="76"/>
      <c r="KII71" s="26"/>
      <c r="KIJ71" s="76"/>
      <c r="KIK71" s="31"/>
      <c r="KIL71" s="76"/>
      <c r="KIM71" s="31"/>
      <c r="KIN71" s="76"/>
      <c r="KIO71" s="31"/>
      <c r="KIP71" s="76"/>
      <c r="KIQ71" s="31"/>
      <c r="KIR71" s="76"/>
      <c r="KIS71" s="31"/>
      <c r="KIT71" s="76"/>
      <c r="KIU71" s="31"/>
      <c r="KIV71" s="76"/>
      <c r="KIW71" s="31"/>
      <c r="KIX71" s="76"/>
      <c r="KIY71" s="31"/>
      <c r="KIZ71" s="76"/>
      <c r="KJA71" s="31"/>
      <c r="KJB71" s="76"/>
      <c r="KJC71" s="31"/>
      <c r="KJD71" s="76"/>
      <c r="KJE71" s="31"/>
      <c r="KJF71" s="77"/>
      <c r="KJG71" s="31"/>
      <c r="KJH71" s="76"/>
      <c r="KJI71" s="31"/>
      <c r="KJJ71" s="76"/>
      <c r="KJK71" s="31"/>
      <c r="KJL71" s="76"/>
      <c r="KJM71" s="31"/>
      <c r="KJN71" s="76"/>
      <c r="KJO71" s="31"/>
      <c r="KJP71" s="76"/>
      <c r="KJQ71" s="31"/>
      <c r="KJR71" s="76"/>
      <c r="KJS71" s="31"/>
      <c r="KJT71" s="76"/>
      <c r="KJU71" s="24"/>
      <c r="KJV71" s="76"/>
      <c r="KJW71" s="31"/>
      <c r="KJX71" s="76"/>
      <c r="KJY71" s="31"/>
      <c r="KJZ71" s="76"/>
      <c r="KKA71" s="31"/>
      <c r="KKB71" s="76"/>
      <c r="KKC71" s="31"/>
      <c r="KKD71" s="76"/>
      <c r="KKE71" s="24"/>
      <c r="KKF71" s="76"/>
      <c r="KKG71" s="31"/>
      <c r="KKH71" s="76"/>
      <c r="KKI71" s="31"/>
      <c r="KKJ71" s="76"/>
      <c r="KKK71" s="31"/>
      <c r="KKL71" s="76"/>
      <c r="KKM71" s="24"/>
      <c r="KKN71" s="75"/>
      <c r="KKO71" s="75"/>
      <c r="KKP71" s="75"/>
      <c r="KKQ71" s="35"/>
      <c r="KKR71" s="76"/>
      <c r="KKS71" s="35"/>
      <c r="KKT71" s="76"/>
      <c r="KKU71" s="26"/>
      <c r="KKV71" s="76"/>
      <c r="KKW71" s="26"/>
      <c r="KKX71" s="76"/>
      <c r="KKY71" s="26"/>
      <c r="KKZ71" s="76"/>
      <c r="KLA71" s="26"/>
      <c r="KLB71" s="76"/>
      <c r="KLC71" s="26"/>
      <c r="KLD71" s="76"/>
      <c r="KLE71" s="26"/>
      <c r="KLF71" s="76"/>
      <c r="KLG71" s="26"/>
      <c r="KLH71" s="76"/>
      <c r="KLI71" s="31"/>
      <c r="KLJ71" s="76"/>
      <c r="KLK71" s="31"/>
      <c r="KLL71" s="76"/>
      <c r="KLM71" s="31"/>
      <c r="KLN71" s="76"/>
      <c r="KLO71" s="31"/>
      <c r="KLP71" s="76"/>
      <c r="KLQ71" s="31"/>
      <c r="KLR71" s="76"/>
      <c r="KLS71" s="31"/>
      <c r="KLT71" s="76"/>
      <c r="KLU71" s="31"/>
      <c r="KLV71" s="76"/>
      <c r="KLW71" s="31"/>
      <c r="KLX71" s="76"/>
      <c r="KLY71" s="31"/>
      <c r="KLZ71" s="76"/>
      <c r="KMA71" s="31"/>
      <c r="KMB71" s="76"/>
      <c r="KMC71" s="31"/>
      <c r="KMD71" s="77"/>
      <c r="KME71" s="31"/>
      <c r="KMF71" s="76"/>
      <c r="KMG71" s="31"/>
      <c r="KMH71" s="76"/>
      <c r="KMI71" s="31"/>
      <c r="KMJ71" s="76"/>
      <c r="KMK71" s="31"/>
      <c r="KML71" s="76"/>
      <c r="KMM71" s="31"/>
      <c r="KMN71" s="76"/>
      <c r="KMO71" s="31"/>
      <c r="KMP71" s="76"/>
      <c r="KMQ71" s="31"/>
      <c r="KMR71" s="76"/>
      <c r="KMS71" s="24"/>
      <c r="KMT71" s="76"/>
      <c r="KMU71" s="31"/>
      <c r="KMV71" s="76"/>
      <c r="KMW71" s="31"/>
      <c r="KMX71" s="76"/>
      <c r="KMY71" s="31"/>
      <c r="KMZ71" s="76"/>
      <c r="KNA71" s="31"/>
      <c r="KNB71" s="76"/>
      <c r="KNC71" s="24"/>
      <c r="KND71" s="76"/>
      <c r="KNE71" s="31"/>
      <c r="KNF71" s="76"/>
      <c r="KNG71" s="31"/>
      <c r="KNH71" s="76"/>
      <c r="KNI71" s="31"/>
      <c r="KNJ71" s="76"/>
      <c r="KNK71" s="24"/>
      <c r="KNL71" s="75"/>
      <c r="KNM71" s="75"/>
      <c r="KNN71" s="75"/>
      <c r="KNO71" s="35"/>
      <c r="KNP71" s="76"/>
      <c r="KNQ71" s="35"/>
      <c r="KNR71" s="76"/>
      <c r="KNS71" s="26"/>
      <c r="KNT71" s="76"/>
      <c r="KNU71" s="26"/>
      <c r="KNV71" s="76"/>
      <c r="KNW71" s="26"/>
      <c r="KNX71" s="76"/>
      <c r="KNY71" s="26"/>
      <c r="KNZ71" s="76"/>
      <c r="KOA71" s="26"/>
      <c r="KOB71" s="76"/>
      <c r="KOC71" s="26"/>
      <c r="KOD71" s="76"/>
      <c r="KOE71" s="26"/>
      <c r="KOF71" s="76"/>
      <c r="KOG71" s="31"/>
      <c r="KOH71" s="76"/>
      <c r="KOI71" s="31"/>
      <c r="KOJ71" s="76"/>
      <c r="KOK71" s="31"/>
      <c r="KOL71" s="76"/>
      <c r="KOM71" s="31"/>
      <c r="KON71" s="76"/>
      <c r="KOO71" s="31"/>
      <c r="KOP71" s="76"/>
      <c r="KOQ71" s="31"/>
      <c r="KOR71" s="76"/>
      <c r="KOS71" s="31"/>
      <c r="KOT71" s="76"/>
      <c r="KOU71" s="31"/>
      <c r="KOV71" s="76"/>
      <c r="KOW71" s="31"/>
      <c r="KOX71" s="76"/>
      <c r="KOY71" s="31"/>
      <c r="KOZ71" s="76"/>
      <c r="KPA71" s="31"/>
      <c r="KPB71" s="77"/>
      <c r="KPC71" s="31"/>
      <c r="KPD71" s="76"/>
      <c r="KPE71" s="31"/>
      <c r="KPF71" s="76"/>
      <c r="KPG71" s="31"/>
      <c r="KPH71" s="76"/>
      <c r="KPI71" s="31"/>
      <c r="KPJ71" s="76"/>
      <c r="KPK71" s="31"/>
      <c r="KPL71" s="76"/>
      <c r="KPM71" s="31"/>
      <c r="KPN71" s="76"/>
      <c r="KPO71" s="31"/>
      <c r="KPP71" s="76"/>
      <c r="KPQ71" s="24"/>
      <c r="KPR71" s="76"/>
      <c r="KPS71" s="31"/>
      <c r="KPT71" s="76"/>
      <c r="KPU71" s="31"/>
      <c r="KPV71" s="76"/>
      <c r="KPW71" s="31"/>
      <c r="KPX71" s="76"/>
      <c r="KPY71" s="31"/>
      <c r="KPZ71" s="76"/>
      <c r="KQA71" s="24"/>
      <c r="KQB71" s="76"/>
      <c r="KQC71" s="31"/>
      <c r="KQD71" s="76"/>
      <c r="KQE71" s="31"/>
      <c r="KQF71" s="76"/>
      <c r="KQG71" s="31"/>
      <c r="KQH71" s="76"/>
      <c r="KQI71" s="24"/>
      <c r="KQJ71" s="75"/>
      <c r="KQK71" s="75"/>
      <c r="KQL71" s="75"/>
      <c r="KQM71" s="35"/>
      <c r="KQN71" s="76"/>
      <c r="KQO71" s="35"/>
      <c r="KQP71" s="76"/>
      <c r="KQQ71" s="26"/>
      <c r="KQR71" s="76"/>
      <c r="KQS71" s="26"/>
      <c r="KQT71" s="76"/>
      <c r="KQU71" s="26"/>
      <c r="KQV71" s="76"/>
      <c r="KQW71" s="26"/>
      <c r="KQX71" s="76"/>
      <c r="KQY71" s="26"/>
      <c r="KQZ71" s="76"/>
      <c r="KRA71" s="26"/>
      <c r="KRB71" s="76"/>
      <c r="KRC71" s="26"/>
      <c r="KRD71" s="76"/>
      <c r="KRE71" s="31"/>
      <c r="KRF71" s="76"/>
      <c r="KRG71" s="31"/>
      <c r="KRH71" s="76"/>
      <c r="KRI71" s="31"/>
      <c r="KRJ71" s="76"/>
      <c r="KRK71" s="31"/>
      <c r="KRL71" s="76"/>
      <c r="KRM71" s="31"/>
      <c r="KRN71" s="76"/>
      <c r="KRO71" s="31"/>
      <c r="KRP71" s="76"/>
      <c r="KRQ71" s="31"/>
      <c r="KRR71" s="76"/>
      <c r="KRS71" s="31"/>
      <c r="KRT71" s="76"/>
      <c r="KRU71" s="31"/>
      <c r="KRV71" s="76"/>
      <c r="KRW71" s="31"/>
      <c r="KRX71" s="76"/>
      <c r="KRY71" s="31"/>
      <c r="KRZ71" s="77"/>
      <c r="KSA71" s="31"/>
      <c r="KSB71" s="76"/>
      <c r="KSC71" s="31"/>
      <c r="KSD71" s="76"/>
      <c r="KSE71" s="31"/>
      <c r="KSF71" s="76"/>
      <c r="KSG71" s="31"/>
      <c r="KSH71" s="76"/>
      <c r="KSI71" s="31"/>
      <c r="KSJ71" s="76"/>
      <c r="KSK71" s="31"/>
      <c r="KSL71" s="76"/>
      <c r="KSM71" s="31"/>
      <c r="KSN71" s="76"/>
      <c r="KSO71" s="24"/>
      <c r="KSP71" s="76"/>
      <c r="KSQ71" s="31"/>
      <c r="KSR71" s="76"/>
      <c r="KSS71" s="31"/>
      <c r="KST71" s="76"/>
      <c r="KSU71" s="31"/>
      <c r="KSV71" s="76"/>
      <c r="KSW71" s="31"/>
      <c r="KSX71" s="76"/>
      <c r="KSY71" s="24"/>
      <c r="KSZ71" s="76"/>
      <c r="KTA71" s="31"/>
      <c r="KTB71" s="76"/>
      <c r="KTC71" s="31"/>
      <c r="KTD71" s="76"/>
      <c r="KTE71" s="31"/>
      <c r="KTF71" s="76"/>
      <c r="KTG71" s="24"/>
      <c r="KTH71" s="75"/>
      <c r="KTI71" s="75"/>
      <c r="KTJ71" s="75"/>
      <c r="KTK71" s="35"/>
      <c r="KTL71" s="76"/>
      <c r="KTM71" s="35"/>
      <c r="KTN71" s="76"/>
      <c r="KTO71" s="26"/>
      <c r="KTP71" s="76"/>
      <c r="KTQ71" s="26"/>
      <c r="KTR71" s="76"/>
      <c r="KTS71" s="26"/>
      <c r="KTT71" s="76"/>
      <c r="KTU71" s="26"/>
      <c r="KTV71" s="76"/>
      <c r="KTW71" s="26"/>
      <c r="KTX71" s="76"/>
      <c r="KTY71" s="26"/>
      <c r="KTZ71" s="76"/>
      <c r="KUA71" s="26"/>
      <c r="KUB71" s="76"/>
      <c r="KUC71" s="31"/>
      <c r="KUD71" s="76"/>
      <c r="KUE71" s="31"/>
      <c r="KUF71" s="76"/>
      <c r="KUG71" s="31"/>
      <c r="KUH71" s="76"/>
      <c r="KUI71" s="31"/>
      <c r="KUJ71" s="76"/>
      <c r="KUK71" s="31"/>
      <c r="KUL71" s="76"/>
      <c r="KUM71" s="31"/>
      <c r="KUN71" s="76"/>
      <c r="KUO71" s="31"/>
      <c r="KUP71" s="76"/>
      <c r="KUQ71" s="31"/>
      <c r="KUR71" s="76"/>
      <c r="KUS71" s="31"/>
      <c r="KUT71" s="76"/>
      <c r="KUU71" s="31"/>
      <c r="KUV71" s="76"/>
      <c r="KUW71" s="31"/>
      <c r="KUX71" s="77"/>
      <c r="KUY71" s="31"/>
      <c r="KUZ71" s="76"/>
      <c r="KVA71" s="31"/>
      <c r="KVB71" s="76"/>
      <c r="KVC71" s="31"/>
      <c r="KVD71" s="76"/>
      <c r="KVE71" s="31"/>
      <c r="KVF71" s="76"/>
      <c r="KVG71" s="31"/>
      <c r="KVH71" s="76"/>
      <c r="KVI71" s="31"/>
      <c r="KVJ71" s="76"/>
      <c r="KVK71" s="31"/>
      <c r="KVL71" s="76"/>
      <c r="KVM71" s="24"/>
      <c r="KVN71" s="76"/>
      <c r="KVO71" s="31"/>
      <c r="KVP71" s="76"/>
      <c r="KVQ71" s="31"/>
      <c r="KVR71" s="76"/>
      <c r="KVS71" s="31"/>
      <c r="KVT71" s="76"/>
      <c r="KVU71" s="31"/>
      <c r="KVV71" s="76"/>
      <c r="KVW71" s="24"/>
      <c r="KVX71" s="76"/>
      <c r="KVY71" s="31"/>
      <c r="KVZ71" s="76"/>
      <c r="KWA71" s="31"/>
      <c r="KWB71" s="76"/>
      <c r="KWC71" s="31"/>
      <c r="KWD71" s="76"/>
      <c r="KWE71" s="24"/>
      <c r="KWF71" s="75"/>
      <c r="KWG71" s="75"/>
      <c r="KWH71" s="75"/>
      <c r="KWI71" s="35"/>
      <c r="KWJ71" s="76"/>
      <c r="KWK71" s="35"/>
      <c r="KWL71" s="76"/>
      <c r="KWM71" s="26"/>
      <c r="KWN71" s="76"/>
      <c r="KWO71" s="26"/>
      <c r="KWP71" s="76"/>
      <c r="KWQ71" s="26"/>
      <c r="KWR71" s="76"/>
      <c r="KWS71" s="26"/>
      <c r="KWT71" s="76"/>
      <c r="KWU71" s="26"/>
      <c r="KWV71" s="76"/>
      <c r="KWW71" s="26"/>
      <c r="KWX71" s="76"/>
      <c r="KWY71" s="26"/>
      <c r="KWZ71" s="76"/>
      <c r="KXA71" s="31"/>
      <c r="KXB71" s="76"/>
      <c r="KXC71" s="31"/>
      <c r="KXD71" s="76"/>
      <c r="KXE71" s="31"/>
      <c r="KXF71" s="76"/>
      <c r="KXG71" s="31"/>
      <c r="KXH71" s="76"/>
      <c r="KXI71" s="31"/>
      <c r="KXJ71" s="76"/>
      <c r="KXK71" s="31"/>
      <c r="KXL71" s="76"/>
      <c r="KXM71" s="31"/>
      <c r="KXN71" s="76"/>
      <c r="KXO71" s="31"/>
      <c r="KXP71" s="76"/>
      <c r="KXQ71" s="31"/>
      <c r="KXR71" s="76"/>
      <c r="KXS71" s="31"/>
      <c r="KXT71" s="76"/>
      <c r="KXU71" s="31"/>
      <c r="KXV71" s="77"/>
      <c r="KXW71" s="31"/>
      <c r="KXX71" s="76"/>
      <c r="KXY71" s="31"/>
      <c r="KXZ71" s="76"/>
      <c r="KYA71" s="31"/>
      <c r="KYB71" s="76"/>
      <c r="KYC71" s="31"/>
      <c r="KYD71" s="76"/>
      <c r="KYE71" s="31"/>
      <c r="KYF71" s="76"/>
      <c r="KYG71" s="31"/>
      <c r="KYH71" s="76"/>
      <c r="KYI71" s="31"/>
      <c r="KYJ71" s="76"/>
      <c r="KYK71" s="24"/>
      <c r="KYL71" s="76"/>
      <c r="KYM71" s="31"/>
      <c r="KYN71" s="76"/>
      <c r="KYO71" s="31"/>
      <c r="KYP71" s="76"/>
      <c r="KYQ71" s="31"/>
      <c r="KYR71" s="76"/>
      <c r="KYS71" s="31"/>
      <c r="KYT71" s="76"/>
      <c r="KYU71" s="24"/>
      <c r="KYV71" s="76"/>
      <c r="KYW71" s="31"/>
      <c r="KYX71" s="76"/>
      <c r="KYY71" s="31"/>
      <c r="KYZ71" s="76"/>
      <c r="KZA71" s="31"/>
      <c r="KZB71" s="76"/>
      <c r="KZC71" s="24"/>
      <c r="KZD71" s="75"/>
      <c r="KZE71" s="75"/>
      <c r="KZF71" s="75"/>
      <c r="KZG71" s="35"/>
      <c r="KZH71" s="76"/>
      <c r="KZI71" s="35"/>
      <c r="KZJ71" s="76"/>
      <c r="KZK71" s="26"/>
      <c r="KZL71" s="76"/>
      <c r="KZM71" s="26"/>
      <c r="KZN71" s="76"/>
      <c r="KZO71" s="26"/>
      <c r="KZP71" s="76"/>
      <c r="KZQ71" s="26"/>
      <c r="KZR71" s="76"/>
      <c r="KZS71" s="26"/>
      <c r="KZT71" s="76"/>
      <c r="KZU71" s="26"/>
      <c r="KZV71" s="76"/>
      <c r="KZW71" s="26"/>
      <c r="KZX71" s="76"/>
      <c r="KZY71" s="31"/>
      <c r="KZZ71" s="76"/>
      <c r="LAA71" s="31"/>
      <c r="LAB71" s="76"/>
      <c r="LAC71" s="31"/>
      <c r="LAD71" s="76"/>
      <c r="LAE71" s="31"/>
      <c r="LAF71" s="76"/>
      <c r="LAG71" s="31"/>
      <c r="LAH71" s="76"/>
      <c r="LAI71" s="31"/>
      <c r="LAJ71" s="76"/>
      <c r="LAK71" s="31"/>
      <c r="LAL71" s="76"/>
      <c r="LAM71" s="31"/>
      <c r="LAN71" s="76"/>
      <c r="LAO71" s="31"/>
      <c r="LAP71" s="76"/>
      <c r="LAQ71" s="31"/>
      <c r="LAR71" s="76"/>
      <c r="LAS71" s="31"/>
      <c r="LAT71" s="77"/>
      <c r="LAU71" s="31"/>
      <c r="LAV71" s="76"/>
      <c r="LAW71" s="31"/>
      <c r="LAX71" s="76"/>
      <c r="LAY71" s="31"/>
      <c r="LAZ71" s="76"/>
      <c r="LBA71" s="31"/>
      <c r="LBB71" s="76"/>
      <c r="LBC71" s="31"/>
      <c r="LBD71" s="76"/>
      <c r="LBE71" s="31"/>
      <c r="LBF71" s="76"/>
      <c r="LBG71" s="31"/>
      <c r="LBH71" s="76"/>
      <c r="LBI71" s="24"/>
      <c r="LBJ71" s="76"/>
      <c r="LBK71" s="31"/>
      <c r="LBL71" s="76"/>
      <c r="LBM71" s="31"/>
      <c r="LBN71" s="76"/>
      <c r="LBO71" s="31"/>
      <c r="LBP71" s="76"/>
      <c r="LBQ71" s="31"/>
      <c r="LBR71" s="76"/>
      <c r="LBS71" s="24"/>
      <c r="LBT71" s="76"/>
      <c r="LBU71" s="31"/>
      <c r="LBV71" s="76"/>
      <c r="LBW71" s="31"/>
      <c r="LBX71" s="76"/>
      <c r="LBY71" s="31"/>
      <c r="LBZ71" s="76"/>
      <c r="LCA71" s="24"/>
      <c r="LCB71" s="75"/>
      <c r="LCC71" s="75"/>
      <c r="LCD71" s="75"/>
      <c r="LCE71" s="35"/>
      <c r="LCF71" s="76"/>
      <c r="LCG71" s="35"/>
      <c r="LCH71" s="76"/>
      <c r="LCI71" s="26"/>
      <c r="LCJ71" s="76"/>
      <c r="LCK71" s="26"/>
      <c r="LCL71" s="76"/>
      <c r="LCM71" s="26"/>
      <c r="LCN71" s="76"/>
      <c r="LCO71" s="26"/>
      <c r="LCP71" s="76"/>
      <c r="LCQ71" s="26"/>
      <c r="LCR71" s="76"/>
      <c r="LCS71" s="26"/>
      <c r="LCT71" s="76"/>
      <c r="LCU71" s="26"/>
      <c r="LCV71" s="76"/>
      <c r="LCW71" s="31"/>
      <c r="LCX71" s="76"/>
      <c r="LCY71" s="31"/>
      <c r="LCZ71" s="76"/>
      <c r="LDA71" s="31"/>
      <c r="LDB71" s="76"/>
      <c r="LDC71" s="31"/>
      <c r="LDD71" s="76"/>
      <c r="LDE71" s="31"/>
      <c r="LDF71" s="76"/>
      <c r="LDG71" s="31"/>
      <c r="LDH71" s="76"/>
      <c r="LDI71" s="31"/>
      <c r="LDJ71" s="76"/>
      <c r="LDK71" s="31"/>
      <c r="LDL71" s="76"/>
      <c r="LDM71" s="31"/>
      <c r="LDN71" s="76"/>
      <c r="LDO71" s="31"/>
      <c r="LDP71" s="76"/>
      <c r="LDQ71" s="31"/>
      <c r="LDR71" s="77"/>
      <c r="LDS71" s="31"/>
      <c r="LDT71" s="76"/>
      <c r="LDU71" s="31"/>
      <c r="LDV71" s="76"/>
      <c r="LDW71" s="31"/>
      <c r="LDX71" s="76"/>
      <c r="LDY71" s="31"/>
      <c r="LDZ71" s="76"/>
      <c r="LEA71" s="31"/>
      <c r="LEB71" s="76"/>
      <c r="LEC71" s="31"/>
      <c r="LED71" s="76"/>
      <c r="LEE71" s="31"/>
      <c r="LEF71" s="76"/>
      <c r="LEG71" s="24"/>
      <c r="LEH71" s="76"/>
      <c r="LEI71" s="31"/>
      <c r="LEJ71" s="76"/>
      <c r="LEK71" s="31"/>
      <c r="LEL71" s="76"/>
      <c r="LEM71" s="31"/>
      <c r="LEN71" s="76"/>
      <c r="LEO71" s="31"/>
      <c r="LEP71" s="76"/>
      <c r="LEQ71" s="24"/>
      <c r="LER71" s="76"/>
      <c r="LES71" s="31"/>
      <c r="LET71" s="76"/>
      <c r="LEU71" s="31"/>
      <c r="LEV71" s="76"/>
      <c r="LEW71" s="31"/>
      <c r="LEX71" s="76"/>
      <c r="LEY71" s="24"/>
      <c r="LEZ71" s="75"/>
      <c r="LFA71" s="75"/>
      <c r="LFB71" s="75"/>
      <c r="LFC71" s="35"/>
      <c r="LFD71" s="76"/>
      <c r="LFE71" s="35"/>
      <c r="LFF71" s="76"/>
      <c r="LFG71" s="26"/>
      <c r="LFH71" s="76"/>
      <c r="LFI71" s="26"/>
      <c r="LFJ71" s="76"/>
      <c r="LFK71" s="26"/>
      <c r="LFL71" s="76"/>
      <c r="LFM71" s="26"/>
      <c r="LFN71" s="76"/>
      <c r="LFO71" s="26"/>
      <c r="LFP71" s="76"/>
      <c r="LFQ71" s="26"/>
      <c r="LFR71" s="76"/>
      <c r="LFS71" s="26"/>
      <c r="LFT71" s="76"/>
      <c r="LFU71" s="31"/>
      <c r="LFV71" s="76"/>
      <c r="LFW71" s="31"/>
      <c r="LFX71" s="76"/>
      <c r="LFY71" s="31"/>
      <c r="LFZ71" s="76"/>
      <c r="LGA71" s="31"/>
      <c r="LGB71" s="76"/>
      <c r="LGC71" s="31"/>
      <c r="LGD71" s="76"/>
      <c r="LGE71" s="31"/>
      <c r="LGF71" s="76"/>
      <c r="LGG71" s="31"/>
      <c r="LGH71" s="76"/>
      <c r="LGI71" s="31"/>
      <c r="LGJ71" s="76"/>
      <c r="LGK71" s="31"/>
      <c r="LGL71" s="76"/>
      <c r="LGM71" s="31"/>
      <c r="LGN71" s="76"/>
      <c r="LGO71" s="31"/>
      <c r="LGP71" s="77"/>
      <c r="LGQ71" s="31"/>
      <c r="LGR71" s="76"/>
      <c r="LGS71" s="31"/>
      <c r="LGT71" s="76"/>
      <c r="LGU71" s="31"/>
      <c r="LGV71" s="76"/>
      <c r="LGW71" s="31"/>
      <c r="LGX71" s="76"/>
      <c r="LGY71" s="31"/>
      <c r="LGZ71" s="76"/>
      <c r="LHA71" s="31"/>
      <c r="LHB71" s="76"/>
      <c r="LHC71" s="31"/>
      <c r="LHD71" s="76"/>
      <c r="LHE71" s="24"/>
      <c r="LHF71" s="76"/>
      <c r="LHG71" s="31"/>
      <c r="LHH71" s="76"/>
      <c r="LHI71" s="31"/>
      <c r="LHJ71" s="76"/>
      <c r="LHK71" s="31"/>
      <c r="LHL71" s="76"/>
      <c r="LHM71" s="31"/>
      <c r="LHN71" s="76"/>
      <c r="LHO71" s="24"/>
      <c r="LHP71" s="76"/>
      <c r="LHQ71" s="31"/>
      <c r="LHR71" s="76"/>
      <c r="LHS71" s="31"/>
      <c r="LHT71" s="76"/>
      <c r="LHU71" s="31"/>
      <c r="LHV71" s="76"/>
      <c r="LHW71" s="24"/>
      <c r="LHX71" s="75"/>
      <c r="LHY71" s="75"/>
      <c r="LHZ71" s="75"/>
      <c r="LIA71" s="35"/>
      <c r="LIB71" s="76"/>
      <c r="LIC71" s="35"/>
      <c r="LID71" s="76"/>
      <c r="LIE71" s="26"/>
      <c r="LIF71" s="76"/>
      <c r="LIG71" s="26"/>
      <c r="LIH71" s="76"/>
      <c r="LII71" s="26"/>
      <c r="LIJ71" s="76"/>
      <c r="LIK71" s="26"/>
      <c r="LIL71" s="76"/>
      <c r="LIM71" s="26"/>
      <c r="LIN71" s="76"/>
      <c r="LIO71" s="26"/>
      <c r="LIP71" s="76"/>
      <c r="LIQ71" s="26"/>
      <c r="LIR71" s="76"/>
      <c r="LIS71" s="31"/>
      <c r="LIT71" s="76"/>
      <c r="LIU71" s="31"/>
      <c r="LIV71" s="76"/>
      <c r="LIW71" s="31"/>
      <c r="LIX71" s="76"/>
      <c r="LIY71" s="31"/>
      <c r="LIZ71" s="76"/>
      <c r="LJA71" s="31"/>
      <c r="LJB71" s="76"/>
      <c r="LJC71" s="31"/>
      <c r="LJD71" s="76"/>
      <c r="LJE71" s="31"/>
      <c r="LJF71" s="76"/>
      <c r="LJG71" s="31"/>
      <c r="LJH71" s="76"/>
      <c r="LJI71" s="31"/>
      <c r="LJJ71" s="76"/>
      <c r="LJK71" s="31"/>
      <c r="LJL71" s="76"/>
      <c r="LJM71" s="31"/>
      <c r="LJN71" s="77"/>
      <c r="LJO71" s="31"/>
      <c r="LJP71" s="76"/>
      <c r="LJQ71" s="31"/>
      <c r="LJR71" s="76"/>
      <c r="LJS71" s="31"/>
      <c r="LJT71" s="76"/>
      <c r="LJU71" s="31"/>
      <c r="LJV71" s="76"/>
      <c r="LJW71" s="31"/>
      <c r="LJX71" s="76"/>
      <c r="LJY71" s="31"/>
      <c r="LJZ71" s="76"/>
      <c r="LKA71" s="31"/>
      <c r="LKB71" s="76"/>
      <c r="LKC71" s="24"/>
      <c r="LKD71" s="76"/>
      <c r="LKE71" s="31"/>
      <c r="LKF71" s="76"/>
      <c r="LKG71" s="31"/>
      <c r="LKH71" s="76"/>
      <c r="LKI71" s="31"/>
      <c r="LKJ71" s="76"/>
      <c r="LKK71" s="31"/>
      <c r="LKL71" s="76"/>
      <c r="LKM71" s="24"/>
      <c r="LKN71" s="76"/>
      <c r="LKO71" s="31"/>
      <c r="LKP71" s="76"/>
      <c r="LKQ71" s="31"/>
      <c r="LKR71" s="76"/>
      <c r="LKS71" s="31"/>
      <c r="LKT71" s="76"/>
      <c r="LKU71" s="24"/>
      <c r="LKV71" s="75"/>
      <c r="LKW71" s="75"/>
      <c r="LKX71" s="75"/>
      <c r="LKY71" s="35"/>
      <c r="LKZ71" s="76"/>
      <c r="LLA71" s="35"/>
      <c r="LLB71" s="76"/>
      <c r="LLC71" s="26"/>
      <c r="LLD71" s="76"/>
      <c r="LLE71" s="26"/>
      <c r="LLF71" s="76"/>
      <c r="LLG71" s="26"/>
      <c r="LLH71" s="76"/>
      <c r="LLI71" s="26"/>
      <c r="LLJ71" s="76"/>
      <c r="LLK71" s="26"/>
      <c r="LLL71" s="76"/>
      <c r="LLM71" s="26"/>
      <c r="LLN71" s="76"/>
      <c r="LLO71" s="26"/>
      <c r="LLP71" s="76"/>
      <c r="LLQ71" s="31"/>
      <c r="LLR71" s="76"/>
      <c r="LLS71" s="31"/>
      <c r="LLT71" s="76"/>
      <c r="LLU71" s="31"/>
      <c r="LLV71" s="76"/>
      <c r="LLW71" s="31"/>
      <c r="LLX71" s="76"/>
      <c r="LLY71" s="31"/>
      <c r="LLZ71" s="76"/>
      <c r="LMA71" s="31"/>
      <c r="LMB71" s="76"/>
      <c r="LMC71" s="31"/>
      <c r="LMD71" s="76"/>
      <c r="LME71" s="31"/>
      <c r="LMF71" s="76"/>
      <c r="LMG71" s="31"/>
      <c r="LMH71" s="76"/>
      <c r="LMI71" s="31"/>
      <c r="LMJ71" s="76"/>
      <c r="LMK71" s="31"/>
      <c r="LML71" s="77"/>
      <c r="LMM71" s="31"/>
      <c r="LMN71" s="76"/>
      <c r="LMO71" s="31"/>
      <c r="LMP71" s="76"/>
      <c r="LMQ71" s="31"/>
      <c r="LMR71" s="76"/>
      <c r="LMS71" s="31"/>
      <c r="LMT71" s="76"/>
      <c r="LMU71" s="31"/>
      <c r="LMV71" s="76"/>
      <c r="LMW71" s="31"/>
      <c r="LMX71" s="76"/>
      <c r="LMY71" s="31"/>
      <c r="LMZ71" s="76"/>
      <c r="LNA71" s="24"/>
      <c r="LNB71" s="76"/>
      <c r="LNC71" s="31"/>
      <c r="LND71" s="76"/>
      <c r="LNE71" s="31"/>
      <c r="LNF71" s="76"/>
      <c r="LNG71" s="31"/>
      <c r="LNH71" s="76"/>
      <c r="LNI71" s="31"/>
      <c r="LNJ71" s="76"/>
      <c r="LNK71" s="24"/>
      <c r="LNL71" s="76"/>
      <c r="LNM71" s="31"/>
      <c r="LNN71" s="76"/>
      <c r="LNO71" s="31"/>
      <c r="LNP71" s="76"/>
      <c r="LNQ71" s="31"/>
      <c r="LNR71" s="76"/>
      <c r="LNS71" s="24"/>
      <c r="LNT71" s="75"/>
      <c r="LNU71" s="75"/>
      <c r="LNV71" s="75"/>
      <c r="LNW71" s="35"/>
      <c r="LNX71" s="76"/>
      <c r="LNY71" s="35"/>
      <c r="LNZ71" s="76"/>
      <c r="LOA71" s="26"/>
      <c r="LOB71" s="76"/>
      <c r="LOC71" s="26"/>
      <c r="LOD71" s="76"/>
      <c r="LOE71" s="26"/>
      <c r="LOF71" s="76"/>
      <c r="LOG71" s="26"/>
      <c r="LOH71" s="76"/>
      <c r="LOI71" s="26"/>
      <c r="LOJ71" s="76"/>
      <c r="LOK71" s="26"/>
      <c r="LOL71" s="76"/>
      <c r="LOM71" s="26"/>
      <c r="LON71" s="76"/>
      <c r="LOO71" s="31"/>
      <c r="LOP71" s="76"/>
      <c r="LOQ71" s="31"/>
      <c r="LOR71" s="76"/>
      <c r="LOS71" s="31"/>
      <c r="LOT71" s="76"/>
      <c r="LOU71" s="31"/>
      <c r="LOV71" s="76"/>
      <c r="LOW71" s="31"/>
      <c r="LOX71" s="76"/>
      <c r="LOY71" s="31"/>
      <c r="LOZ71" s="76"/>
      <c r="LPA71" s="31"/>
      <c r="LPB71" s="76"/>
      <c r="LPC71" s="31"/>
      <c r="LPD71" s="76"/>
      <c r="LPE71" s="31"/>
      <c r="LPF71" s="76"/>
      <c r="LPG71" s="31"/>
      <c r="LPH71" s="76"/>
      <c r="LPI71" s="31"/>
      <c r="LPJ71" s="77"/>
      <c r="LPK71" s="31"/>
      <c r="LPL71" s="76"/>
      <c r="LPM71" s="31"/>
      <c r="LPN71" s="76"/>
      <c r="LPO71" s="31"/>
      <c r="LPP71" s="76"/>
      <c r="LPQ71" s="31"/>
      <c r="LPR71" s="76"/>
      <c r="LPS71" s="31"/>
      <c r="LPT71" s="76"/>
      <c r="LPU71" s="31"/>
      <c r="LPV71" s="76"/>
      <c r="LPW71" s="31"/>
      <c r="LPX71" s="76"/>
      <c r="LPY71" s="24"/>
      <c r="LPZ71" s="76"/>
      <c r="LQA71" s="31"/>
      <c r="LQB71" s="76"/>
      <c r="LQC71" s="31"/>
      <c r="LQD71" s="76"/>
      <c r="LQE71" s="31"/>
      <c r="LQF71" s="76"/>
      <c r="LQG71" s="31"/>
      <c r="LQH71" s="76"/>
      <c r="LQI71" s="24"/>
      <c r="LQJ71" s="76"/>
      <c r="LQK71" s="31"/>
      <c r="LQL71" s="76"/>
      <c r="LQM71" s="31"/>
      <c r="LQN71" s="76"/>
      <c r="LQO71" s="31"/>
      <c r="LQP71" s="76"/>
      <c r="LQQ71" s="24"/>
      <c r="LQR71" s="75"/>
      <c r="LQS71" s="75"/>
      <c r="LQT71" s="75"/>
      <c r="LQU71" s="35"/>
      <c r="LQV71" s="76"/>
      <c r="LQW71" s="35"/>
      <c r="LQX71" s="76"/>
      <c r="LQY71" s="26"/>
      <c r="LQZ71" s="76"/>
      <c r="LRA71" s="26"/>
      <c r="LRB71" s="76"/>
      <c r="LRC71" s="26"/>
      <c r="LRD71" s="76"/>
      <c r="LRE71" s="26"/>
      <c r="LRF71" s="76"/>
      <c r="LRG71" s="26"/>
      <c r="LRH71" s="76"/>
      <c r="LRI71" s="26"/>
      <c r="LRJ71" s="76"/>
      <c r="LRK71" s="26"/>
      <c r="LRL71" s="76"/>
      <c r="LRM71" s="31"/>
      <c r="LRN71" s="76"/>
      <c r="LRO71" s="31"/>
      <c r="LRP71" s="76"/>
      <c r="LRQ71" s="31"/>
      <c r="LRR71" s="76"/>
      <c r="LRS71" s="31"/>
      <c r="LRT71" s="76"/>
      <c r="LRU71" s="31"/>
      <c r="LRV71" s="76"/>
      <c r="LRW71" s="31"/>
      <c r="LRX71" s="76"/>
      <c r="LRY71" s="31"/>
      <c r="LRZ71" s="76"/>
      <c r="LSA71" s="31"/>
      <c r="LSB71" s="76"/>
      <c r="LSC71" s="31"/>
      <c r="LSD71" s="76"/>
      <c r="LSE71" s="31"/>
      <c r="LSF71" s="76"/>
      <c r="LSG71" s="31"/>
      <c r="LSH71" s="77"/>
      <c r="LSI71" s="31"/>
      <c r="LSJ71" s="76"/>
      <c r="LSK71" s="31"/>
      <c r="LSL71" s="76"/>
      <c r="LSM71" s="31"/>
      <c r="LSN71" s="76"/>
      <c r="LSO71" s="31"/>
      <c r="LSP71" s="76"/>
      <c r="LSQ71" s="31"/>
      <c r="LSR71" s="76"/>
      <c r="LSS71" s="31"/>
      <c r="LST71" s="76"/>
      <c r="LSU71" s="31"/>
      <c r="LSV71" s="76"/>
      <c r="LSW71" s="24"/>
      <c r="LSX71" s="76"/>
      <c r="LSY71" s="31"/>
      <c r="LSZ71" s="76"/>
      <c r="LTA71" s="31"/>
      <c r="LTB71" s="76"/>
      <c r="LTC71" s="31"/>
      <c r="LTD71" s="76"/>
      <c r="LTE71" s="31"/>
      <c r="LTF71" s="76"/>
      <c r="LTG71" s="24"/>
      <c r="LTH71" s="76"/>
      <c r="LTI71" s="31"/>
      <c r="LTJ71" s="76"/>
      <c r="LTK71" s="31"/>
      <c r="LTL71" s="76"/>
      <c r="LTM71" s="31"/>
      <c r="LTN71" s="76"/>
      <c r="LTO71" s="24"/>
      <c r="LTP71" s="75"/>
      <c r="LTQ71" s="75"/>
      <c r="LTR71" s="75"/>
      <c r="LTS71" s="35"/>
      <c r="LTT71" s="76"/>
      <c r="LTU71" s="35"/>
      <c r="LTV71" s="76"/>
      <c r="LTW71" s="26"/>
      <c r="LTX71" s="76"/>
      <c r="LTY71" s="26"/>
      <c r="LTZ71" s="76"/>
      <c r="LUA71" s="26"/>
      <c r="LUB71" s="76"/>
      <c r="LUC71" s="26"/>
      <c r="LUD71" s="76"/>
      <c r="LUE71" s="26"/>
      <c r="LUF71" s="76"/>
      <c r="LUG71" s="26"/>
      <c r="LUH71" s="76"/>
      <c r="LUI71" s="26"/>
      <c r="LUJ71" s="76"/>
      <c r="LUK71" s="31"/>
      <c r="LUL71" s="76"/>
      <c r="LUM71" s="31"/>
      <c r="LUN71" s="76"/>
      <c r="LUO71" s="31"/>
      <c r="LUP71" s="76"/>
      <c r="LUQ71" s="31"/>
      <c r="LUR71" s="76"/>
      <c r="LUS71" s="31"/>
      <c r="LUT71" s="76"/>
      <c r="LUU71" s="31"/>
      <c r="LUV71" s="76"/>
      <c r="LUW71" s="31"/>
      <c r="LUX71" s="76"/>
      <c r="LUY71" s="31"/>
      <c r="LUZ71" s="76"/>
      <c r="LVA71" s="31"/>
      <c r="LVB71" s="76"/>
      <c r="LVC71" s="31"/>
      <c r="LVD71" s="76"/>
      <c r="LVE71" s="31"/>
      <c r="LVF71" s="77"/>
      <c r="LVG71" s="31"/>
      <c r="LVH71" s="76"/>
      <c r="LVI71" s="31"/>
      <c r="LVJ71" s="76"/>
      <c r="LVK71" s="31"/>
      <c r="LVL71" s="76"/>
      <c r="LVM71" s="31"/>
      <c r="LVN71" s="76"/>
      <c r="LVO71" s="31"/>
      <c r="LVP71" s="76"/>
      <c r="LVQ71" s="31"/>
      <c r="LVR71" s="76"/>
      <c r="LVS71" s="31"/>
      <c r="LVT71" s="76"/>
      <c r="LVU71" s="24"/>
      <c r="LVV71" s="76"/>
      <c r="LVW71" s="31"/>
      <c r="LVX71" s="76"/>
      <c r="LVY71" s="31"/>
      <c r="LVZ71" s="76"/>
      <c r="LWA71" s="31"/>
      <c r="LWB71" s="76"/>
      <c r="LWC71" s="31"/>
      <c r="LWD71" s="76"/>
      <c r="LWE71" s="24"/>
      <c r="LWF71" s="76"/>
      <c r="LWG71" s="31"/>
      <c r="LWH71" s="76"/>
      <c r="LWI71" s="31"/>
      <c r="LWJ71" s="76"/>
      <c r="LWK71" s="31"/>
      <c r="LWL71" s="76"/>
      <c r="LWM71" s="24"/>
      <c r="LWN71" s="75"/>
      <c r="LWO71" s="75"/>
      <c r="LWP71" s="75"/>
      <c r="LWQ71" s="35"/>
      <c r="LWR71" s="76"/>
      <c r="LWS71" s="35"/>
      <c r="LWT71" s="76"/>
      <c r="LWU71" s="26"/>
      <c r="LWV71" s="76"/>
      <c r="LWW71" s="26"/>
      <c r="LWX71" s="76"/>
      <c r="LWY71" s="26"/>
      <c r="LWZ71" s="76"/>
      <c r="LXA71" s="26"/>
      <c r="LXB71" s="76"/>
      <c r="LXC71" s="26"/>
      <c r="LXD71" s="76"/>
      <c r="LXE71" s="26"/>
      <c r="LXF71" s="76"/>
      <c r="LXG71" s="26"/>
      <c r="LXH71" s="76"/>
      <c r="LXI71" s="31"/>
      <c r="LXJ71" s="76"/>
      <c r="LXK71" s="31"/>
      <c r="LXL71" s="76"/>
      <c r="LXM71" s="31"/>
      <c r="LXN71" s="76"/>
      <c r="LXO71" s="31"/>
      <c r="LXP71" s="76"/>
      <c r="LXQ71" s="31"/>
      <c r="LXR71" s="76"/>
      <c r="LXS71" s="31"/>
      <c r="LXT71" s="76"/>
      <c r="LXU71" s="31"/>
      <c r="LXV71" s="76"/>
      <c r="LXW71" s="31"/>
      <c r="LXX71" s="76"/>
      <c r="LXY71" s="31"/>
      <c r="LXZ71" s="76"/>
      <c r="LYA71" s="31"/>
      <c r="LYB71" s="76"/>
      <c r="LYC71" s="31"/>
      <c r="LYD71" s="77"/>
      <c r="LYE71" s="31"/>
      <c r="LYF71" s="76"/>
      <c r="LYG71" s="31"/>
      <c r="LYH71" s="76"/>
      <c r="LYI71" s="31"/>
      <c r="LYJ71" s="76"/>
      <c r="LYK71" s="31"/>
      <c r="LYL71" s="76"/>
      <c r="LYM71" s="31"/>
      <c r="LYN71" s="76"/>
      <c r="LYO71" s="31"/>
      <c r="LYP71" s="76"/>
      <c r="LYQ71" s="31"/>
      <c r="LYR71" s="76"/>
      <c r="LYS71" s="24"/>
      <c r="LYT71" s="76"/>
      <c r="LYU71" s="31"/>
      <c r="LYV71" s="76"/>
      <c r="LYW71" s="31"/>
      <c r="LYX71" s="76"/>
      <c r="LYY71" s="31"/>
      <c r="LYZ71" s="76"/>
      <c r="LZA71" s="31"/>
      <c r="LZB71" s="76"/>
      <c r="LZC71" s="24"/>
      <c r="LZD71" s="76"/>
      <c r="LZE71" s="31"/>
      <c r="LZF71" s="76"/>
      <c r="LZG71" s="31"/>
      <c r="LZH71" s="76"/>
      <c r="LZI71" s="31"/>
      <c r="LZJ71" s="76"/>
      <c r="LZK71" s="24"/>
      <c r="LZL71" s="75"/>
      <c r="LZM71" s="75"/>
      <c r="LZN71" s="75"/>
      <c r="LZO71" s="35"/>
      <c r="LZP71" s="76"/>
      <c r="LZQ71" s="35"/>
      <c r="LZR71" s="76"/>
      <c r="LZS71" s="26"/>
      <c r="LZT71" s="76"/>
      <c r="LZU71" s="26"/>
      <c r="LZV71" s="76"/>
      <c r="LZW71" s="26"/>
      <c r="LZX71" s="76"/>
      <c r="LZY71" s="26"/>
      <c r="LZZ71" s="76"/>
      <c r="MAA71" s="26"/>
      <c r="MAB71" s="76"/>
      <c r="MAC71" s="26"/>
      <c r="MAD71" s="76"/>
      <c r="MAE71" s="26"/>
      <c r="MAF71" s="76"/>
      <c r="MAG71" s="31"/>
      <c r="MAH71" s="76"/>
      <c r="MAI71" s="31"/>
      <c r="MAJ71" s="76"/>
      <c r="MAK71" s="31"/>
      <c r="MAL71" s="76"/>
      <c r="MAM71" s="31"/>
      <c r="MAN71" s="76"/>
      <c r="MAO71" s="31"/>
      <c r="MAP71" s="76"/>
      <c r="MAQ71" s="31"/>
      <c r="MAR71" s="76"/>
      <c r="MAS71" s="31"/>
      <c r="MAT71" s="76"/>
      <c r="MAU71" s="31"/>
      <c r="MAV71" s="76"/>
      <c r="MAW71" s="31"/>
      <c r="MAX71" s="76"/>
      <c r="MAY71" s="31"/>
      <c r="MAZ71" s="76"/>
      <c r="MBA71" s="31"/>
      <c r="MBB71" s="77"/>
      <c r="MBC71" s="31"/>
      <c r="MBD71" s="76"/>
      <c r="MBE71" s="31"/>
      <c r="MBF71" s="76"/>
      <c r="MBG71" s="31"/>
      <c r="MBH71" s="76"/>
      <c r="MBI71" s="31"/>
      <c r="MBJ71" s="76"/>
      <c r="MBK71" s="31"/>
      <c r="MBL71" s="76"/>
      <c r="MBM71" s="31"/>
      <c r="MBN71" s="76"/>
      <c r="MBO71" s="31"/>
      <c r="MBP71" s="76"/>
      <c r="MBQ71" s="24"/>
      <c r="MBR71" s="76"/>
      <c r="MBS71" s="31"/>
      <c r="MBT71" s="76"/>
      <c r="MBU71" s="31"/>
      <c r="MBV71" s="76"/>
      <c r="MBW71" s="31"/>
      <c r="MBX71" s="76"/>
      <c r="MBY71" s="31"/>
      <c r="MBZ71" s="76"/>
      <c r="MCA71" s="24"/>
      <c r="MCB71" s="76"/>
      <c r="MCC71" s="31"/>
      <c r="MCD71" s="76"/>
      <c r="MCE71" s="31"/>
      <c r="MCF71" s="76"/>
      <c r="MCG71" s="31"/>
      <c r="MCH71" s="76"/>
      <c r="MCI71" s="24"/>
      <c r="MCJ71" s="75"/>
      <c r="MCK71" s="75"/>
      <c r="MCL71" s="75"/>
      <c r="MCM71" s="35"/>
      <c r="MCN71" s="76"/>
      <c r="MCO71" s="35"/>
      <c r="MCP71" s="76"/>
      <c r="MCQ71" s="26"/>
      <c r="MCR71" s="76"/>
      <c r="MCS71" s="26"/>
      <c r="MCT71" s="76"/>
      <c r="MCU71" s="26"/>
      <c r="MCV71" s="76"/>
      <c r="MCW71" s="26"/>
      <c r="MCX71" s="76"/>
      <c r="MCY71" s="26"/>
      <c r="MCZ71" s="76"/>
      <c r="MDA71" s="26"/>
      <c r="MDB71" s="76"/>
      <c r="MDC71" s="26"/>
      <c r="MDD71" s="76"/>
      <c r="MDE71" s="31"/>
      <c r="MDF71" s="76"/>
      <c r="MDG71" s="31"/>
      <c r="MDH71" s="76"/>
      <c r="MDI71" s="31"/>
      <c r="MDJ71" s="76"/>
      <c r="MDK71" s="31"/>
      <c r="MDL71" s="76"/>
      <c r="MDM71" s="31"/>
      <c r="MDN71" s="76"/>
      <c r="MDO71" s="31"/>
      <c r="MDP71" s="76"/>
      <c r="MDQ71" s="31"/>
      <c r="MDR71" s="76"/>
      <c r="MDS71" s="31"/>
      <c r="MDT71" s="76"/>
      <c r="MDU71" s="31"/>
      <c r="MDV71" s="76"/>
      <c r="MDW71" s="31"/>
      <c r="MDX71" s="76"/>
      <c r="MDY71" s="31"/>
      <c r="MDZ71" s="77"/>
      <c r="MEA71" s="31"/>
      <c r="MEB71" s="76"/>
      <c r="MEC71" s="31"/>
      <c r="MED71" s="76"/>
      <c r="MEE71" s="31"/>
      <c r="MEF71" s="76"/>
      <c r="MEG71" s="31"/>
      <c r="MEH71" s="76"/>
      <c r="MEI71" s="31"/>
      <c r="MEJ71" s="76"/>
      <c r="MEK71" s="31"/>
      <c r="MEL71" s="76"/>
      <c r="MEM71" s="31"/>
      <c r="MEN71" s="76"/>
      <c r="MEO71" s="24"/>
      <c r="MEP71" s="76"/>
      <c r="MEQ71" s="31"/>
      <c r="MER71" s="76"/>
      <c r="MES71" s="31"/>
      <c r="MET71" s="76"/>
      <c r="MEU71" s="31"/>
      <c r="MEV71" s="76"/>
      <c r="MEW71" s="31"/>
      <c r="MEX71" s="76"/>
      <c r="MEY71" s="24"/>
      <c r="MEZ71" s="76"/>
      <c r="MFA71" s="31"/>
      <c r="MFB71" s="76"/>
      <c r="MFC71" s="31"/>
      <c r="MFD71" s="76"/>
      <c r="MFE71" s="31"/>
      <c r="MFF71" s="76"/>
      <c r="MFG71" s="24"/>
      <c r="MFH71" s="75"/>
      <c r="MFI71" s="75"/>
      <c r="MFJ71" s="75"/>
      <c r="MFK71" s="35"/>
      <c r="MFL71" s="76"/>
      <c r="MFM71" s="35"/>
      <c r="MFN71" s="76"/>
      <c r="MFO71" s="26"/>
      <c r="MFP71" s="76"/>
      <c r="MFQ71" s="26"/>
      <c r="MFR71" s="76"/>
      <c r="MFS71" s="26"/>
      <c r="MFT71" s="76"/>
      <c r="MFU71" s="26"/>
      <c r="MFV71" s="76"/>
      <c r="MFW71" s="26"/>
      <c r="MFX71" s="76"/>
      <c r="MFY71" s="26"/>
      <c r="MFZ71" s="76"/>
      <c r="MGA71" s="26"/>
      <c r="MGB71" s="76"/>
      <c r="MGC71" s="31"/>
      <c r="MGD71" s="76"/>
      <c r="MGE71" s="31"/>
      <c r="MGF71" s="76"/>
      <c r="MGG71" s="31"/>
      <c r="MGH71" s="76"/>
      <c r="MGI71" s="31"/>
      <c r="MGJ71" s="76"/>
      <c r="MGK71" s="31"/>
      <c r="MGL71" s="76"/>
      <c r="MGM71" s="31"/>
      <c r="MGN71" s="76"/>
      <c r="MGO71" s="31"/>
      <c r="MGP71" s="76"/>
      <c r="MGQ71" s="31"/>
      <c r="MGR71" s="76"/>
      <c r="MGS71" s="31"/>
      <c r="MGT71" s="76"/>
      <c r="MGU71" s="31"/>
      <c r="MGV71" s="76"/>
      <c r="MGW71" s="31"/>
      <c r="MGX71" s="77"/>
      <c r="MGY71" s="31"/>
      <c r="MGZ71" s="76"/>
      <c r="MHA71" s="31"/>
      <c r="MHB71" s="76"/>
      <c r="MHC71" s="31"/>
      <c r="MHD71" s="76"/>
      <c r="MHE71" s="31"/>
      <c r="MHF71" s="76"/>
      <c r="MHG71" s="31"/>
      <c r="MHH71" s="76"/>
      <c r="MHI71" s="31"/>
      <c r="MHJ71" s="76"/>
      <c r="MHK71" s="31"/>
      <c r="MHL71" s="76"/>
      <c r="MHM71" s="24"/>
      <c r="MHN71" s="76"/>
      <c r="MHO71" s="31"/>
      <c r="MHP71" s="76"/>
      <c r="MHQ71" s="31"/>
      <c r="MHR71" s="76"/>
      <c r="MHS71" s="31"/>
      <c r="MHT71" s="76"/>
      <c r="MHU71" s="31"/>
      <c r="MHV71" s="76"/>
      <c r="MHW71" s="24"/>
      <c r="MHX71" s="76"/>
      <c r="MHY71" s="31"/>
      <c r="MHZ71" s="76"/>
      <c r="MIA71" s="31"/>
      <c r="MIB71" s="76"/>
      <c r="MIC71" s="31"/>
      <c r="MID71" s="76"/>
      <c r="MIE71" s="24"/>
      <c r="MIF71" s="75"/>
      <c r="MIG71" s="75"/>
      <c r="MIH71" s="75"/>
      <c r="MII71" s="35"/>
      <c r="MIJ71" s="76"/>
      <c r="MIK71" s="35"/>
      <c r="MIL71" s="76"/>
      <c r="MIM71" s="26"/>
      <c r="MIN71" s="76"/>
      <c r="MIO71" s="26"/>
      <c r="MIP71" s="76"/>
      <c r="MIQ71" s="26"/>
      <c r="MIR71" s="76"/>
      <c r="MIS71" s="26"/>
      <c r="MIT71" s="76"/>
      <c r="MIU71" s="26"/>
      <c r="MIV71" s="76"/>
      <c r="MIW71" s="26"/>
      <c r="MIX71" s="76"/>
      <c r="MIY71" s="26"/>
      <c r="MIZ71" s="76"/>
      <c r="MJA71" s="31"/>
      <c r="MJB71" s="76"/>
      <c r="MJC71" s="31"/>
      <c r="MJD71" s="76"/>
      <c r="MJE71" s="31"/>
      <c r="MJF71" s="76"/>
      <c r="MJG71" s="31"/>
      <c r="MJH71" s="76"/>
      <c r="MJI71" s="31"/>
      <c r="MJJ71" s="76"/>
      <c r="MJK71" s="31"/>
      <c r="MJL71" s="76"/>
      <c r="MJM71" s="31"/>
      <c r="MJN71" s="76"/>
      <c r="MJO71" s="31"/>
      <c r="MJP71" s="76"/>
      <c r="MJQ71" s="31"/>
      <c r="MJR71" s="76"/>
      <c r="MJS71" s="31"/>
      <c r="MJT71" s="76"/>
      <c r="MJU71" s="31"/>
      <c r="MJV71" s="77"/>
      <c r="MJW71" s="31"/>
      <c r="MJX71" s="76"/>
      <c r="MJY71" s="31"/>
      <c r="MJZ71" s="76"/>
      <c r="MKA71" s="31"/>
      <c r="MKB71" s="76"/>
      <c r="MKC71" s="31"/>
      <c r="MKD71" s="76"/>
      <c r="MKE71" s="31"/>
      <c r="MKF71" s="76"/>
      <c r="MKG71" s="31"/>
      <c r="MKH71" s="76"/>
      <c r="MKI71" s="31"/>
      <c r="MKJ71" s="76"/>
      <c r="MKK71" s="24"/>
      <c r="MKL71" s="76"/>
      <c r="MKM71" s="31"/>
      <c r="MKN71" s="76"/>
      <c r="MKO71" s="31"/>
      <c r="MKP71" s="76"/>
      <c r="MKQ71" s="31"/>
      <c r="MKR71" s="76"/>
      <c r="MKS71" s="31"/>
      <c r="MKT71" s="76"/>
      <c r="MKU71" s="24"/>
      <c r="MKV71" s="76"/>
      <c r="MKW71" s="31"/>
      <c r="MKX71" s="76"/>
      <c r="MKY71" s="31"/>
      <c r="MKZ71" s="76"/>
      <c r="MLA71" s="31"/>
      <c r="MLB71" s="76"/>
      <c r="MLC71" s="24"/>
      <c r="MLD71" s="75"/>
      <c r="MLE71" s="75"/>
      <c r="MLF71" s="75"/>
      <c r="MLG71" s="35"/>
      <c r="MLH71" s="76"/>
      <c r="MLI71" s="35"/>
      <c r="MLJ71" s="76"/>
      <c r="MLK71" s="26"/>
      <c r="MLL71" s="76"/>
      <c r="MLM71" s="26"/>
      <c r="MLN71" s="76"/>
      <c r="MLO71" s="26"/>
      <c r="MLP71" s="76"/>
      <c r="MLQ71" s="26"/>
      <c r="MLR71" s="76"/>
      <c r="MLS71" s="26"/>
      <c r="MLT71" s="76"/>
      <c r="MLU71" s="26"/>
      <c r="MLV71" s="76"/>
      <c r="MLW71" s="26"/>
      <c r="MLX71" s="76"/>
      <c r="MLY71" s="31"/>
      <c r="MLZ71" s="76"/>
      <c r="MMA71" s="31"/>
      <c r="MMB71" s="76"/>
      <c r="MMC71" s="31"/>
      <c r="MMD71" s="76"/>
      <c r="MME71" s="31"/>
      <c r="MMF71" s="76"/>
      <c r="MMG71" s="31"/>
      <c r="MMH71" s="76"/>
      <c r="MMI71" s="31"/>
      <c r="MMJ71" s="76"/>
      <c r="MMK71" s="31"/>
      <c r="MML71" s="76"/>
      <c r="MMM71" s="31"/>
      <c r="MMN71" s="76"/>
      <c r="MMO71" s="31"/>
      <c r="MMP71" s="76"/>
      <c r="MMQ71" s="31"/>
      <c r="MMR71" s="76"/>
      <c r="MMS71" s="31"/>
      <c r="MMT71" s="77"/>
      <c r="MMU71" s="31"/>
      <c r="MMV71" s="76"/>
      <c r="MMW71" s="31"/>
      <c r="MMX71" s="76"/>
      <c r="MMY71" s="31"/>
      <c r="MMZ71" s="76"/>
      <c r="MNA71" s="31"/>
      <c r="MNB71" s="76"/>
      <c r="MNC71" s="31"/>
      <c r="MND71" s="76"/>
      <c r="MNE71" s="31"/>
      <c r="MNF71" s="76"/>
      <c r="MNG71" s="31"/>
      <c r="MNH71" s="76"/>
      <c r="MNI71" s="24"/>
      <c r="MNJ71" s="76"/>
      <c r="MNK71" s="31"/>
      <c r="MNL71" s="76"/>
      <c r="MNM71" s="31"/>
      <c r="MNN71" s="76"/>
      <c r="MNO71" s="31"/>
      <c r="MNP71" s="76"/>
      <c r="MNQ71" s="31"/>
      <c r="MNR71" s="76"/>
      <c r="MNS71" s="24"/>
      <c r="MNT71" s="76"/>
      <c r="MNU71" s="31"/>
      <c r="MNV71" s="76"/>
      <c r="MNW71" s="31"/>
      <c r="MNX71" s="76"/>
      <c r="MNY71" s="31"/>
      <c r="MNZ71" s="76"/>
      <c r="MOA71" s="24"/>
      <c r="MOB71" s="75"/>
      <c r="MOC71" s="75"/>
      <c r="MOD71" s="75"/>
      <c r="MOE71" s="35"/>
      <c r="MOF71" s="76"/>
      <c r="MOG71" s="35"/>
      <c r="MOH71" s="76"/>
      <c r="MOI71" s="26"/>
      <c r="MOJ71" s="76"/>
      <c r="MOK71" s="26"/>
      <c r="MOL71" s="76"/>
      <c r="MOM71" s="26"/>
      <c r="MON71" s="76"/>
      <c r="MOO71" s="26"/>
      <c r="MOP71" s="76"/>
      <c r="MOQ71" s="26"/>
      <c r="MOR71" s="76"/>
      <c r="MOS71" s="26"/>
      <c r="MOT71" s="76"/>
      <c r="MOU71" s="26"/>
      <c r="MOV71" s="76"/>
      <c r="MOW71" s="31"/>
      <c r="MOX71" s="76"/>
      <c r="MOY71" s="31"/>
      <c r="MOZ71" s="76"/>
      <c r="MPA71" s="31"/>
      <c r="MPB71" s="76"/>
      <c r="MPC71" s="31"/>
      <c r="MPD71" s="76"/>
      <c r="MPE71" s="31"/>
      <c r="MPF71" s="76"/>
      <c r="MPG71" s="31"/>
      <c r="MPH71" s="76"/>
      <c r="MPI71" s="31"/>
      <c r="MPJ71" s="76"/>
      <c r="MPK71" s="31"/>
      <c r="MPL71" s="76"/>
      <c r="MPM71" s="31"/>
      <c r="MPN71" s="76"/>
      <c r="MPO71" s="31"/>
      <c r="MPP71" s="76"/>
      <c r="MPQ71" s="31"/>
      <c r="MPR71" s="77"/>
      <c r="MPS71" s="31"/>
      <c r="MPT71" s="76"/>
      <c r="MPU71" s="31"/>
      <c r="MPV71" s="76"/>
      <c r="MPW71" s="31"/>
      <c r="MPX71" s="76"/>
      <c r="MPY71" s="31"/>
      <c r="MPZ71" s="76"/>
      <c r="MQA71" s="31"/>
      <c r="MQB71" s="76"/>
      <c r="MQC71" s="31"/>
      <c r="MQD71" s="76"/>
      <c r="MQE71" s="31"/>
      <c r="MQF71" s="76"/>
      <c r="MQG71" s="24"/>
      <c r="MQH71" s="76"/>
      <c r="MQI71" s="31"/>
      <c r="MQJ71" s="76"/>
      <c r="MQK71" s="31"/>
      <c r="MQL71" s="76"/>
      <c r="MQM71" s="31"/>
      <c r="MQN71" s="76"/>
      <c r="MQO71" s="31"/>
      <c r="MQP71" s="76"/>
      <c r="MQQ71" s="24"/>
      <c r="MQR71" s="76"/>
      <c r="MQS71" s="31"/>
      <c r="MQT71" s="76"/>
      <c r="MQU71" s="31"/>
      <c r="MQV71" s="76"/>
      <c r="MQW71" s="31"/>
      <c r="MQX71" s="76"/>
      <c r="MQY71" s="24"/>
      <c r="MQZ71" s="75"/>
      <c r="MRA71" s="75"/>
      <c r="MRB71" s="75"/>
      <c r="MRC71" s="35"/>
      <c r="MRD71" s="76"/>
      <c r="MRE71" s="35"/>
      <c r="MRF71" s="76"/>
      <c r="MRG71" s="26"/>
      <c r="MRH71" s="76"/>
      <c r="MRI71" s="26"/>
      <c r="MRJ71" s="76"/>
      <c r="MRK71" s="26"/>
      <c r="MRL71" s="76"/>
      <c r="MRM71" s="26"/>
      <c r="MRN71" s="76"/>
      <c r="MRO71" s="26"/>
      <c r="MRP71" s="76"/>
      <c r="MRQ71" s="26"/>
      <c r="MRR71" s="76"/>
      <c r="MRS71" s="26"/>
      <c r="MRT71" s="76"/>
      <c r="MRU71" s="31"/>
      <c r="MRV71" s="76"/>
      <c r="MRW71" s="31"/>
      <c r="MRX71" s="76"/>
      <c r="MRY71" s="31"/>
      <c r="MRZ71" s="76"/>
      <c r="MSA71" s="31"/>
      <c r="MSB71" s="76"/>
      <c r="MSC71" s="31"/>
      <c r="MSD71" s="76"/>
      <c r="MSE71" s="31"/>
      <c r="MSF71" s="76"/>
      <c r="MSG71" s="31"/>
      <c r="MSH71" s="76"/>
      <c r="MSI71" s="31"/>
      <c r="MSJ71" s="76"/>
      <c r="MSK71" s="31"/>
      <c r="MSL71" s="76"/>
      <c r="MSM71" s="31"/>
      <c r="MSN71" s="76"/>
      <c r="MSO71" s="31"/>
      <c r="MSP71" s="77"/>
      <c r="MSQ71" s="31"/>
      <c r="MSR71" s="76"/>
      <c r="MSS71" s="31"/>
      <c r="MST71" s="76"/>
      <c r="MSU71" s="31"/>
      <c r="MSV71" s="76"/>
      <c r="MSW71" s="31"/>
      <c r="MSX71" s="76"/>
      <c r="MSY71" s="31"/>
      <c r="MSZ71" s="76"/>
      <c r="MTA71" s="31"/>
      <c r="MTB71" s="76"/>
      <c r="MTC71" s="31"/>
      <c r="MTD71" s="76"/>
      <c r="MTE71" s="24"/>
      <c r="MTF71" s="76"/>
      <c r="MTG71" s="31"/>
      <c r="MTH71" s="76"/>
      <c r="MTI71" s="31"/>
      <c r="MTJ71" s="76"/>
      <c r="MTK71" s="31"/>
      <c r="MTL71" s="76"/>
      <c r="MTM71" s="31"/>
      <c r="MTN71" s="76"/>
      <c r="MTO71" s="24"/>
      <c r="MTP71" s="76"/>
      <c r="MTQ71" s="31"/>
      <c r="MTR71" s="76"/>
      <c r="MTS71" s="31"/>
      <c r="MTT71" s="76"/>
      <c r="MTU71" s="31"/>
      <c r="MTV71" s="76"/>
      <c r="MTW71" s="24"/>
      <c r="MTX71" s="75"/>
      <c r="MTY71" s="75"/>
      <c r="MTZ71" s="75"/>
      <c r="MUA71" s="35"/>
      <c r="MUB71" s="76"/>
      <c r="MUC71" s="35"/>
      <c r="MUD71" s="76"/>
      <c r="MUE71" s="26"/>
      <c r="MUF71" s="76"/>
      <c r="MUG71" s="26"/>
      <c r="MUH71" s="76"/>
      <c r="MUI71" s="26"/>
      <c r="MUJ71" s="76"/>
      <c r="MUK71" s="26"/>
      <c r="MUL71" s="76"/>
      <c r="MUM71" s="26"/>
      <c r="MUN71" s="76"/>
      <c r="MUO71" s="26"/>
      <c r="MUP71" s="76"/>
      <c r="MUQ71" s="26"/>
      <c r="MUR71" s="76"/>
      <c r="MUS71" s="31"/>
      <c r="MUT71" s="76"/>
      <c r="MUU71" s="31"/>
      <c r="MUV71" s="76"/>
      <c r="MUW71" s="31"/>
      <c r="MUX71" s="76"/>
      <c r="MUY71" s="31"/>
      <c r="MUZ71" s="76"/>
      <c r="MVA71" s="31"/>
      <c r="MVB71" s="76"/>
      <c r="MVC71" s="31"/>
      <c r="MVD71" s="76"/>
      <c r="MVE71" s="31"/>
      <c r="MVF71" s="76"/>
      <c r="MVG71" s="31"/>
      <c r="MVH71" s="76"/>
      <c r="MVI71" s="31"/>
      <c r="MVJ71" s="76"/>
      <c r="MVK71" s="31"/>
      <c r="MVL71" s="76"/>
      <c r="MVM71" s="31"/>
      <c r="MVN71" s="77"/>
      <c r="MVO71" s="31"/>
      <c r="MVP71" s="76"/>
      <c r="MVQ71" s="31"/>
      <c r="MVR71" s="76"/>
      <c r="MVS71" s="31"/>
      <c r="MVT71" s="76"/>
      <c r="MVU71" s="31"/>
      <c r="MVV71" s="76"/>
      <c r="MVW71" s="31"/>
      <c r="MVX71" s="76"/>
      <c r="MVY71" s="31"/>
      <c r="MVZ71" s="76"/>
      <c r="MWA71" s="31"/>
      <c r="MWB71" s="76"/>
      <c r="MWC71" s="24"/>
      <c r="MWD71" s="76"/>
      <c r="MWE71" s="31"/>
      <c r="MWF71" s="76"/>
      <c r="MWG71" s="31"/>
      <c r="MWH71" s="76"/>
      <c r="MWI71" s="31"/>
      <c r="MWJ71" s="76"/>
      <c r="MWK71" s="31"/>
      <c r="MWL71" s="76"/>
      <c r="MWM71" s="24"/>
      <c r="MWN71" s="76"/>
      <c r="MWO71" s="31"/>
      <c r="MWP71" s="76"/>
      <c r="MWQ71" s="31"/>
      <c r="MWR71" s="76"/>
      <c r="MWS71" s="31"/>
      <c r="MWT71" s="76"/>
      <c r="MWU71" s="24"/>
      <c r="MWV71" s="75"/>
      <c r="MWW71" s="75"/>
      <c r="MWX71" s="75"/>
      <c r="MWY71" s="35"/>
      <c r="MWZ71" s="76"/>
      <c r="MXA71" s="35"/>
      <c r="MXB71" s="76"/>
      <c r="MXC71" s="26"/>
      <c r="MXD71" s="76"/>
      <c r="MXE71" s="26"/>
      <c r="MXF71" s="76"/>
      <c r="MXG71" s="26"/>
      <c r="MXH71" s="76"/>
      <c r="MXI71" s="26"/>
      <c r="MXJ71" s="76"/>
      <c r="MXK71" s="26"/>
      <c r="MXL71" s="76"/>
      <c r="MXM71" s="26"/>
      <c r="MXN71" s="76"/>
      <c r="MXO71" s="26"/>
      <c r="MXP71" s="76"/>
      <c r="MXQ71" s="31"/>
      <c r="MXR71" s="76"/>
      <c r="MXS71" s="31"/>
      <c r="MXT71" s="76"/>
      <c r="MXU71" s="31"/>
      <c r="MXV71" s="76"/>
      <c r="MXW71" s="31"/>
      <c r="MXX71" s="76"/>
      <c r="MXY71" s="31"/>
      <c r="MXZ71" s="76"/>
      <c r="MYA71" s="31"/>
      <c r="MYB71" s="76"/>
      <c r="MYC71" s="31"/>
      <c r="MYD71" s="76"/>
      <c r="MYE71" s="31"/>
      <c r="MYF71" s="76"/>
      <c r="MYG71" s="31"/>
      <c r="MYH71" s="76"/>
      <c r="MYI71" s="31"/>
      <c r="MYJ71" s="76"/>
      <c r="MYK71" s="31"/>
      <c r="MYL71" s="77"/>
      <c r="MYM71" s="31"/>
      <c r="MYN71" s="76"/>
      <c r="MYO71" s="31"/>
      <c r="MYP71" s="76"/>
      <c r="MYQ71" s="31"/>
      <c r="MYR71" s="76"/>
      <c r="MYS71" s="31"/>
      <c r="MYT71" s="76"/>
      <c r="MYU71" s="31"/>
      <c r="MYV71" s="76"/>
      <c r="MYW71" s="31"/>
      <c r="MYX71" s="76"/>
      <c r="MYY71" s="31"/>
      <c r="MYZ71" s="76"/>
      <c r="MZA71" s="24"/>
      <c r="MZB71" s="76"/>
      <c r="MZC71" s="31"/>
      <c r="MZD71" s="76"/>
      <c r="MZE71" s="31"/>
      <c r="MZF71" s="76"/>
      <c r="MZG71" s="31"/>
      <c r="MZH71" s="76"/>
      <c r="MZI71" s="31"/>
      <c r="MZJ71" s="76"/>
      <c r="MZK71" s="24"/>
      <c r="MZL71" s="76"/>
      <c r="MZM71" s="31"/>
      <c r="MZN71" s="76"/>
      <c r="MZO71" s="31"/>
      <c r="MZP71" s="76"/>
      <c r="MZQ71" s="31"/>
      <c r="MZR71" s="76"/>
      <c r="MZS71" s="24"/>
      <c r="MZT71" s="75"/>
      <c r="MZU71" s="75"/>
      <c r="MZV71" s="75"/>
      <c r="MZW71" s="35"/>
      <c r="MZX71" s="76"/>
      <c r="MZY71" s="35"/>
      <c r="MZZ71" s="76"/>
      <c r="NAA71" s="26"/>
      <c r="NAB71" s="76"/>
      <c r="NAC71" s="26"/>
      <c r="NAD71" s="76"/>
      <c r="NAE71" s="26"/>
      <c r="NAF71" s="76"/>
      <c r="NAG71" s="26"/>
      <c r="NAH71" s="76"/>
      <c r="NAI71" s="26"/>
      <c r="NAJ71" s="76"/>
      <c r="NAK71" s="26"/>
      <c r="NAL71" s="76"/>
      <c r="NAM71" s="26"/>
      <c r="NAN71" s="76"/>
      <c r="NAO71" s="31"/>
      <c r="NAP71" s="76"/>
      <c r="NAQ71" s="31"/>
      <c r="NAR71" s="76"/>
      <c r="NAS71" s="31"/>
      <c r="NAT71" s="76"/>
      <c r="NAU71" s="31"/>
      <c r="NAV71" s="76"/>
      <c r="NAW71" s="31"/>
      <c r="NAX71" s="76"/>
      <c r="NAY71" s="31"/>
      <c r="NAZ71" s="76"/>
      <c r="NBA71" s="31"/>
      <c r="NBB71" s="76"/>
      <c r="NBC71" s="31"/>
      <c r="NBD71" s="76"/>
      <c r="NBE71" s="31"/>
      <c r="NBF71" s="76"/>
      <c r="NBG71" s="31"/>
      <c r="NBH71" s="76"/>
      <c r="NBI71" s="31"/>
      <c r="NBJ71" s="77"/>
      <c r="NBK71" s="31"/>
      <c r="NBL71" s="76"/>
      <c r="NBM71" s="31"/>
      <c r="NBN71" s="76"/>
      <c r="NBO71" s="31"/>
      <c r="NBP71" s="76"/>
      <c r="NBQ71" s="31"/>
      <c r="NBR71" s="76"/>
      <c r="NBS71" s="31"/>
      <c r="NBT71" s="76"/>
      <c r="NBU71" s="31"/>
      <c r="NBV71" s="76"/>
      <c r="NBW71" s="31"/>
      <c r="NBX71" s="76"/>
      <c r="NBY71" s="24"/>
      <c r="NBZ71" s="76"/>
      <c r="NCA71" s="31"/>
      <c r="NCB71" s="76"/>
      <c r="NCC71" s="31"/>
      <c r="NCD71" s="76"/>
      <c r="NCE71" s="31"/>
      <c r="NCF71" s="76"/>
      <c r="NCG71" s="31"/>
      <c r="NCH71" s="76"/>
      <c r="NCI71" s="24"/>
      <c r="NCJ71" s="76"/>
      <c r="NCK71" s="31"/>
      <c r="NCL71" s="76"/>
      <c r="NCM71" s="31"/>
      <c r="NCN71" s="76"/>
      <c r="NCO71" s="31"/>
      <c r="NCP71" s="76"/>
      <c r="NCQ71" s="24"/>
      <c r="NCR71" s="75"/>
      <c r="NCS71" s="75"/>
      <c r="NCT71" s="75"/>
      <c r="NCU71" s="35"/>
      <c r="NCV71" s="76"/>
      <c r="NCW71" s="35"/>
      <c r="NCX71" s="76"/>
      <c r="NCY71" s="26"/>
      <c r="NCZ71" s="76"/>
      <c r="NDA71" s="26"/>
      <c r="NDB71" s="76"/>
      <c r="NDC71" s="26"/>
      <c r="NDD71" s="76"/>
      <c r="NDE71" s="26"/>
      <c r="NDF71" s="76"/>
      <c r="NDG71" s="26"/>
      <c r="NDH71" s="76"/>
      <c r="NDI71" s="26"/>
      <c r="NDJ71" s="76"/>
      <c r="NDK71" s="26"/>
      <c r="NDL71" s="76"/>
      <c r="NDM71" s="31"/>
      <c r="NDN71" s="76"/>
      <c r="NDO71" s="31"/>
      <c r="NDP71" s="76"/>
      <c r="NDQ71" s="31"/>
      <c r="NDR71" s="76"/>
      <c r="NDS71" s="31"/>
      <c r="NDT71" s="76"/>
      <c r="NDU71" s="31"/>
      <c r="NDV71" s="76"/>
      <c r="NDW71" s="31"/>
      <c r="NDX71" s="76"/>
      <c r="NDY71" s="31"/>
      <c r="NDZ71" s="76"/>
      <c r="NEA71" s="31"/>
      <c r="NEB71" s="76"/>
      <c r="NEC71" s="31"/>
      <c r="NED71" s="76"/>
      <c r="NEE71" s="31"/>
      <c r="NEF71" s="76"/>
      <c r="NEG71" s="31"/>
      <c r="NEH71" s="77"/>
      <c r="NEI71" s="31"/>
      <c r="NEJ71" s="76"/>
      <c r="NEK71" s="31"/>
      <c r="NEL71" s="76"/>
      <c r="NEM71" s="31"/>
      <c r="NEN71" s="76"/>
      <c r="NEO71" s="31"/>
      <c r="NEP71" s="76"/>
      <c r="NEQ71" s="31"/>
      <c r="NER71" s="76"/>
      <c r="NES71" s="31"/>
      <c r="NET71" s="76"/>
      <c r="NEU71" s="31"/>
      <c r="NEV71" s="76"/>
      <c r="NEW71" s="24"/>
      <c r="NEX71" s="76"/>
      <c r="NEY71" s="31"/>
      <c r="NEZ71" s="76"/>
      <c r="NFA71" s="31"/>
      <c r="NFB71" s="76"/>
      <c r="NFC71" s="31"/>
      <c r="NFD71" s="76"/>
      <c r="NFE71" s="31"/>
      <c r="NFF71" s="76"/>
      <c r="NFG71" s="24"/>
      <c r="NFH71" s="76"/>
      <c r="NFI71" s="31"/>
      <c r="NFJ71" s="76"/>
      <c r="NFK71" s="31"/>
      <c r="NFL71" s="76"/>
      <c r="NFM71" s="31"/>
      <c r="NFN71" s="76"/>
      <c r="NFO71" s="24"/>
      <c r="NFP71" s="75"/>
      <c r="NFQ71" s="75"/>
      <c r="NFR71" s="75"/>
      <c r="NFS71" s="35"/>
      <c r="NFT71" s="76"/>
      <c r="NFU71" s="35"/>
      <c r="NFV71" s="76"/>
      <c r="NFW71" s="26"/>
      <c r="NFX71" s="76"/>
      <c r="NFY71" s="26"/>
      <c r="NFZ71" s="76"/>
      <c r="NGA71" s="26"/>
      <c r="NGB71" s="76"/>
      <c r="NGC71" s="26"/>
      <c r="NGD71" s="76"/>
      <c r="NGE71" s="26"/>
      <c r="NGF71" s="76"/>
      <c r="NGG71" s="26"/>
      <c r="NGH71" s="76"/>
      <c r="NGI71" s="26"/>
      <c r="NGJ71" s="76"/>
      <c r="NGK71" s="31"/>
      <c r="NGL71" s="76"/>
      <c r="NGM71" s="31"/>
      <c r="NGN71" s="76"/>
      <c r="NGO71" s="31"/>
      <c r="NGP71" s="76"/>
      <c r="NGQ71" s="31"/>
      <c r="NGR71" s="76"/>
      <c r="NGS71" s="31"/>
      <c r="NGT71" s="76"/>
      <c r="NGU71" s="31"/>
      <c r="NGV71" s="76"/>
      <c r="NGW71" s="31"/>
      <c r="NGX71" s="76"/>
      <c r="NGY71" s="31"/>
      <c r="NGZ71" s="76"/>
      <c r="NHA71" s="31"/>
      <c r="NHB71" s="76"/>
      <c r="NHC71" s="31"/>
      <c r="NHD71" s="76"/>
      <c r="NHE71" s="31"/>
      <c r="NHF71" s="77"/>
      <c r="NHG71" s="31"/>
      <c r="NHH71" s="76"/>
      <c r="NHI71" s="31"/>
      <c r="NHJ71" s="76"/>
      <c r="NHK71" s="31"/>
      <c r="NHL71" s="76"/>
      <c r="NHM71" s="31"/>
      <c r="NHN71" s="76"/>
      <c r="NHO71" s="31"/>
      <c r="NHP71" s="76"/>
      <c r="NHQ71" s="31"/>
      <c r="NHR71" s="76"/>
      <c r="NHS71" s="31"/>
      <c r="NHT71" s="76"/>
      <c r="NHU71" s="24"/>
      <c r="NHV71" s="76"/>
      <c r="NHW71" s="31"/>
      <c r="NHX71" s="76"/>
      <c r="NHY71" s="31"/>
      <c r="NHZ71" s="76"/>
      <c r="NIA71" s="31"/>
      <c r="NIB71" s="76"/>
      <c r="NIC71" s="31"/>
      <c r="NID71" s="76"/>
      <c r="NIE71" s="24"/>
      <c r="NIF71" s="76"/>
      <c r="NIG71" s="31"/>
      <c r="NIH71" s="76"/>
      <c r="NII71" s="31"/>
      <c r="NIJ71" s="76"/>
      <c r="NIK71" s="31"/>
      <c r="NIL71" s="76"/>
      <c r="NIM71" s="24"/>
      <c r="NIN71" s="75"/>
      <c r="NIO71" s="75"/>
      <c r="NIP71" s="75"/>
      <c r="NIQ71" s="35"/>
      <c r="NIR71" s="76"/>
      <c r="NIS71" s="35"/>
      <c r="NIT71" s="76"/>
      <c r="NIU71" s="26"/>
      <c r="NIV71" s="76"/>
      <c r="NIW71" s="26"/>
      <c r="NIX71" s="76"/>
      <c r="NIY71" s="26"/>
      <c r="NIZ71" s="76"/>
      <c r="NJA71" s="26"/>
      <c r="NJB71" s="76"/>
      <c r="NJC71" s="26"/>
      <c r="NJD71" s="76"/>
      <c r="NJE71" s="26"/>
      <c r="NJF71" s="76"/>
      <c r="NJG71" s="26"/>
      <c r="NJH71" s="76"/>
      <c r="NJI71" s="31"/>
      <c r="NJJ71" s="76"/>
      <c r="NJK71" s="31"/>
      <c r="NJL71" s="76"/>
      <c r="NJM71" s="31"/>
      <c r="NJN71" s="76"/>
      <c r="NJO71" s="31"/>
      <c r="NJP71" s="76"/>
      <c r="NJQ71" s="31"/>
      <c r="NJR71" s="76"/>
      <c r="NJS71" s="31"/>
      <c r="NJT71" s="76"/>
      <c r="NJU71" s="31"/>
      <c r="NJV71" s="76"/>
      <c r="NJW71" s="31"/>
      <c r="NJX71" s="76"/>
      <c r="NJY71" s="31"/>
      <c r="NJZ71" s="76"/>
      <c r="NKA71" s="31"/>
      <c r="NKB71" s="76"/>
      <c r="NKC71" s="31"/>
      <c r="NKD71" s="77"/>
      <c r="NKE71" s="31"/>
      <c r="NKF71" s="76"/>
      <c r="NKG71" s="31"/>
      <c r="NKH71" s="76"/>
      <c r="NKI71" s="31"/>
      <c r="NKJ71" s="76"/>
      <c r="NKK71" s="31"/>
      <c r="NKL71" s="76"/>
      <c r="NKM71" s="31"/>
      <c r="NKN71" s="76"/>
      <c r="NKO71" s="31"/>
      <c r="NKP71" s="76"/>
      <c r="NKQ71" s="31"/>
      <c r="NKR71" s="76"/>
      <c r="NKS71" s="24"/>
      <c r="NKT71" s="76"/>
      <c r="NKU71" s="31"/>
      <c r="NKV71" s="76"/>
      <c r="NKW71" s="31"/>
      <c r="NKX71" s="76"/>
      <c r="NKY71" s="31"/>
      <c r="NKZ71" s="76"/>
      <c r="NLA71" s="31"/>
      <c r="NLB71" s="76"/>
      <c r="NLC71" s="24"/>
      <c r="NLD71" s="76"/>
      <c r="NLE71" s="31"/>
      <c r="NLF71" s="76"/>
      <c r="NLG71" s="31"/>
      <c r="NLH71" s="76"/>
      <c r="NLI71" s="31"/>
      <c r="NLJ71" s="76"/>
      <c r="NLK71" s="24"/>
      <c r="NLL71" s="75"/>
      <c r="NLM71" s="75"/>
      <c r="NLN71" s="75"/>
      <c r="NLO71" s="35"/>
      <c r="NLP71" s="76"/>
      <c r="NLQ71" s="35"/>
      <c r="NLR71" s="76"/>
      <c r="NLS71" s="26"/>
      <c r="NLT71" s="76"/>
      <c r="NLU71" s="26"/>
      <c r="NLV71" s="76"/>
      <c r="NLW71" s="26"/>
      <c r="NLX71" s="76"/>
      <c r="NLY71" s="26"/>
      <c r="NLZ71" s="76"/>
      <c r="NMA71" s="26"/>
      <c r="NMB71" s="76"/>
      <c r="NMC71" s="26"/>
      <c r="NMD71" s="76"/>
      <c r="NME71" s="26"/>
      <c r="NMF71" s="76"/>
      <c r="NMG71" s="31"/>
      <c r="NMH71" s="76"/>
      <c r="NMI71" s="31"/>
      <c r="NMJ71" s="76"/>
      <c r="NMK71" s="31"/>
      <c r="NML71" s="76"/>
      <c r="NMM71" s="31"/>
      <c r="NMN71" s="76"/>
      <c r="NMO71" s="31"/>
      <c r="NMP71" s="76"/>
      <c r="NMQ71" s="31"/>
      <c r="NMR71" s="76"/>
      <c r="NMS71" s="31"/>
      <c r="NMT71" s="76"/>
      <c r="NMU71" s="31"/>
      <c r="NMV71" s="76"/>
      <c r="NMW71" s="31"/>
      <c r="NMX71" s="76"/>
      <c r="NMY71" s="31"/>
      <c r="NMZ71" s="76"/>
      <c r="NNA71" s="31"/>
      <c r="NNB71" s="77"/>
      <c r="NNC71" s="31"/>
      <c r="NND71" s="76"/>
      <c r="NNE71" s="31"/>
      <c r="NNF71" s="76"/>
      <c r="NNG71" s="31"/>
      <c r="NNH71" s="76"/>
      <c r="NNI71" s="31"/>
      <c r="NNJ71" s="76"/>
      <c r="NNK71" s="31"/>
      <c r="NNL71" s="76"/>
      <c r="NNM71" s="31"/>
      <c r="NNN71" s="76"/>
      <c r="NNO71" s="31"/>
      <c r="NNP71" s="76"/>
      <c r="NNQ71" s="24"/>
      <c r="NNR71" s="76"/>
      <c r="NNS71" s="31"/>
      <c r="NNT71" s="76"/>
      <c r="NNU71" s="31"/>
      <c r="NNV71" s="76"/>
      <c r="NNW71" s="31"/>
      <c r="NNX71" s="76"/>
      <c r="NNY71" s="31"/>
      <c r="NNZ71" s="76"/>
      <c r="NOA71" s="24"/>
      <c r="NOB71" s="76"/>
      <c r="NOC71" s="31"/>
      <c r="NOD71" s="76"/>
      <c r="NOE71" s="31"/>
      <c r="NOF71" s="76"/>
      <c r="NOG71" s="31"/>
      <c r="NOH71" s="76"/>
      <c r="NOI71" s="24"/>
      <c r="NOJ71" s="75"/>
      <c r="NOK71" s="75"/>
      <c r="NOL71" s="75"/>
      <c r="NOM71" s="35"/>
      <c r="NON71" s="76"/>
      <c r="NOO71" s="35"/>
      <c r="NOP71" s="76"/>
      <c r="NOQ71" s="26"/>
      <c r="NOR71" s="76"/>
      <c r="NOS71" s="26"/>
      <c r="NOT71" s="76"/>
      <c r="NOU71" s="26"/>
      <c r="NOV71" s="76"/>
      <c r="NOW71" s="26"/>
      <c r="NOX71" s="76"/>
      <c r="NOY71" s="26"/>
      <c r="NOZ71" s="76"/>
      <c r="NPA71" s="26"/>
      <c r="NPB71" s="76"/>
      <c r="NPC71" s="26"/>
      <c r="NPD71" s="76"/>
      <c r="NPE71" s="31"/>
      <c r="NPF71" s="76"/>
      <c r="NPG71" s="31"/>
      <c r="NPH71" s="76"/>
      <c r="NPI71" s="31"/>
      <c r="NPJ71" s="76"/>
      <c r="NPK71" s="31"/>
      <c r="NPL71" s="76"/>
      <c r="NPM71" s="31"/>
      <c r="NPN71" s="76"/>
      <c r="NPO71" s="31"/>
      <c r="NPP71" s="76"/>
      <c r="NPQ71" s="31"/>
      <c r="NPR71" s="76"/>
      <c r="NPS71" s="31"/>
      <c r="NPT71" s="76"/>
      <c r="NPU71" s="31"/>
      <c r="NPV71" s="76"/>
      <c r="NPW71" s="31"/>
      <c r="NPX71" s="76"/>
      <c r="NPY71" s="31"/>
      <c r="NPZ71" s="77"/>
      <c r="NQA71" s="31"/>
      <c r="NQB71" s="76"/>
      <c r="NQC71" s="31"/>
      <c r="NQD71" s="76"/>
      <c r="NQE71" s="31"/>
      <c r="NQF71" s="76"/>
      <c r="NQG71" s="31"/>
      <c r="NQH71" s="76"/>
      <c r="NQI71" s="31"/>
      <c r="NQJ71" s="76"/>
      <c r="NQK71" s="31"/>
      <c r="NQL71" s="76"/>
      <c r="NQM71" s="31"/>
      <c r="NQN71" s="76"/>
      <c r="NQO71" s="24"/>
      <c r="NQP71" s="76"/>
      <c r="NQQ71" s="31"/>
      <c r="NQR71" s="76"/>
      <c r="NQS71" s="31"/>
      <c r="NQT71" s="76"/>
      <c r="NQU71" s="31"/>
      <c r="NQV71" s="76"/>
      <c r="NQW71" s="31"/>
      <c r="NQX71" s="76"/>
      <c r="NQY71" s="24"/>
      <c r="NQZ71" s="76"/>
      <c r="NRA71" s="31"/>
      <c r="NRB71" s="76"/>
      <c r="NRC71" s="31"/>
      <c r="NRD71" s="76"/>
      <c r="NRE71" s="31"/>
      <c r="NRF71" s="76"/>
      <c r="NRG71" s="24"/>
      <c r="NRH71" s="75"/>
      <c r="NRI71" s="75"/>
      <c r="NRJ71" s="75"/>
      <c r="NRK71" s="35"/>
      <c r="NRL71" s="76"/>
      <c r="NRM71" s="35"/>
      <c r="NRN71" s="76"/>
      <c r="NRO71" s="26"/>
      <c r="NRP71" s="76"/>
      <c r="NRQ71" s="26"/>
      <c r="NRR71" s="76"/>
      <c r="NRS71" s="26"/>
      <c r="NRT71" s="76"/>
      <c r="NRU71" s="26"/>
      <c r="NRV71" s="76"/>
      <c r="NRW71" s="26"/>
      <c r="NRX71" s="76"/>
      <c r="NRY71" s="26"/>
      <c r="NRZ71" s="76"/>
      <c r="NSA71" s="26"/>
      <c r="NSB71" s="76"/>
      <c r="NSC71" s="31"/>
      <c r="NSD71" s="76"/>
      <c r="NSE71" s="31"/>
      <c r="NSF71" s="76"/>
      <c r="NSG71" s="31"/>
      <c r="NSH71" s="76"/>
      <c r="NSI71" s="31"/>
      <c r="NSJ71" s="76"/>
      <c r="NSK71" s="31"/>
      <c r="NSL71" s="76"/>
      <c r="NSM71" s="31"/>
      <c r="NSN71" s="76"/>
      <c r="NSO71" s="31"/>
      <c r="NSP71" s="76"/>
      <c r="NSQ71" s="31"/>
      <c r="NSR71" s="76"/>
      <c r="NSS71" s="31"/>
      <c r="NST71" s="76"/>
      <c r="NSU71" s="31"/>
      <c r="NSV71" s="76"/>
      <c r="NSW71" s="31"/>
      <c r="NSX71" s="77"/>
      <c r="NSY71" s="31"/>
      <c r="NSZ71" s="76"/>
      <c r="NTA71" s="31"/>
      <c r="NTB71" s="76"/>
      <c r="NTC71" s="31"/>
      <c r="NTD71" s="76"/>
      <c r="NTE71" s="31"/>
      <c r="NTF71" s="76"/>
      <c r="NTG71" s="31"/>
      <c r="NTH71" s="76"/>
      <c r="NTI71" s="31"/>
      <c r="NTJ71" s="76"/>
      <c r="NTK71" s="31"/>
      <c r="NTL71" s="76"/>
      <c r="NTM71" s="24"/>
      <c r="NTN71" s="76"/>
      <c r="NTO71" s="31"/>
      <c r="NTP71" s="76"/>
      <c r="NTQ71" s="31"/>
      <c r="NTR71" s="76"/>
      <c r="NTS71" s="31"/>
      <c r="NTT71" s="76"/>
      <c r="NTU71" s="31"/>
      <c r="NTV71" s="76"/>
      <c r="NTW71" s="24"/>
      <c r="NTX71" s="76"/>
      <c r="NTY71" s="31"/>
      <c r="NTZ71" s="76"/>
      <c r="NUA71" s="31"/>
      <c r="NUB71" s="76"/>
      <c r="NUC71" s="31"/>
      <c r="NUD71" s="76"/>
      <c r="NUE71" s="24"/>
      <c r="NUF71" s="75"/>
      <c r="NUG71" s="75"/>
      <c r="NUH71" s="75"/>
      <c r="NUI71" s="35"/>
      <c r="NUJ71" s="76"/>
      <c r="NUK71" s="35"/>
      <c r="NUL71" s="76"/>
      <c r="NUM71" s="26"/>
      <c r="NUN71" s="76"/>
      <c r="NUO71" s="26"/>
      <c r="NUP71" s="76"/>
      <c r="NUQ71" s="26"/>
      <c r="NUR71" s="76"/>
      <c r="NUS71" s="26"/>
      <c r="NUT71" s="76"/>
      <c r="NUU71" s="26"/>
      <c r="NUV71" s="76"/>
      <c r="NUW71" s="26"/>
      <c r="NUX71" s="76"/>
      <c r="NUY71" s="26"/>
      <c r="NUZ71" s="76"/>
      <c r="NVA71" s="31"/>
      <c r="NVB71" s="76"/>
      <c r="NVC71" s="31"/>
      <c r="NVD71" s="76"/>
      <c r="NVE71" s="31"/>
      <c r="NVF71" s="76"/>
      <c r="NVG71" s="31"/>
      <c r="NVH71" s="76"/>
      <c r="NVI71" s="31"/>
      <c r="NVJ71" s="76"/>
      <c r="NVK71" s="31"/>
      <c r="NVL71" s="76"/>
      <c r="NVM71" s="31"/>
      <c r="NVN71" s="76"/>
      <c r="NVO71" s="31"/>
      <c r="NVP71" s="76"/>
      <c r="NVQ71" s="31"/>
      <c r="NVR71" s="76"/>
      <c r="NVS71" s="31"/>
      <c r="NVT71" s="76"/>
      <c r="NVU71" s="31"/>
      <c r="NVV71" s="77"/>
      <c r="NVW71" s="31"/>
      <c r="NVX71" s="76"/>
      <c r="NVY71" s="31"/>
      <c r="NVZ71" s="76"/>
      <c r="NWA71" s="31"/>
      <c r="NWB71" s="76"/>
      <c r="NWC71" s="31"/>
      <c r="NWD71" s="76"/>
      <c r="NWE71" s="31"/>
      <c r="NWF71" s="76"/>
      <c r="NWG71" s="31"/>
      <c r="NWH71" s="76"/>
      <c r="NWI71" s="31"/>
      <c r="NWJ71" s="76"/>
      <c r="NWK71" s="24"/>
      <c r="NWL71" s="76"/>
      <c r="NWM71" s="31"/>
      <c r="NWN71" s="76"/>
      <c r="NWO71" s="31"/>
      <c r="NWP71" s="76"/>
      <c r="NWQ71" s="31"/>
      <c r="NWR71" s="76"/>
      <c r="NWS71" s="31"/>
      <c r="NWT71" s="76"/>
      <c r="NWU71" s="24"/>
      <c r="NWV71" s="76"/>
      <c r="NWW71" s="31"/>
      <c r="NWX71" s="76"/>
      <c r="NWY71" s="31"/>
      <c r="NWZ71" s="76"/>
      <c r="NXA71" s="31"/>
      <c r="NXB71" s="76"/>
      <c r="NXC71" s="24"/>
      <c r="NXD71" s="75"/>
      <c r="NXE71" s="75"/>
      <c r="NXF71" s="75"/>
      <c r="NXG71" s="35"/>
      <c r="NXH71" s="76"/>
      <c r="NXI71" s="35"/>
      <c r="NXJ71" s="76"/>
      <c r="NXK71" s="26"/>
      <c r="NXL71" s="76"/>
      <c r="NXM71" s="26"/>
      <c r="NXN71" s="76"/>
      <c r="NXO71" s="26"/>
      <c r="NXP71" s="76"/>
      <c r="NXQ71" s="26"/>
      <c r="NXR71" s="76"/>
      <c r="NXS71" s="26"/>
      <c r="NXT71" s="76"/>
      <c r="NXU71" s="26"/>
      <c r="NXV71" s="76"/>
      <c r="NXW71" s="26"/>
      <c r="NXX71" s="76"/>
      <c r="NXY71" s="31"/>
      <c r="NXZ71" s="76"/>
      <c r="NYA71" s="31"/>
      <c r="NYB71" s="76"/>
      <c r="NYC71" s="31"/>
      <c r="NYD71" s="76"/>
      <c r="NYE71" s="31"/>
      <c r="NYF71" s="76"/>
      <c r="NYG71" s="31"/>
      <c r="NYH71" s="76"/>
      <c r="NYI71" s="31"/>
      <c r="NYJ71" s="76"/>
      <c r="NYK71" s="31"/>
      <c r="NYL71" s="76"/>
      <c r="NYM71" s="31"/>
      <c r="NYN71" s="76"/>
      <c r="NYO71" s="31"/>
      <c r="NYP71" s="76"/>
      <c r="NYQ71" s="31"/>
      <c r="NYR71" s="76"/>
      <c r="NYS71" s="31"/>
      <c r="NYT71" s="77"/>
      <c r="NYU71" s="31"/>
      <c r="NYV71" s="76"/>
      <c r="NYW71" s="31"/>
      <c r="NYX71" s="76"/>
      <c r="NYY71" s="31"/>
      <c r="NYZ71" s="76"/>
      <c r="NZA71" s="31"/>
      <c r="NZB71" s="76"/>
      <c r="NZC71" s="31"/>
      <c r="NZD71" s="76"/>
      <c r="NZE71" s="31"/>
      <c r="NZF71" s="76"/>
      <c r="NZG71" s="31"/>
      <c r="NZH71" s="76"/>
      <c r="NZI71" s="24"/>
      <c r="NZJ71" s="76"/>
      <c r="NZK71" s="31"/>
      <c r="NZL71" s="76"/>
      <c r="NZM71" s="31"/>
      <c r="NZN71" s="76"/>
      <c r="NZO71" s="31"/>
      <c r="NZP71" s="76"/>
      <c r="NZQ71" s="31"/>
      <c r="NZR71" s="76"/>
      <c r="NZS71" s="24"/>
      <c r="NZT71" s="76"/>
      <c r="NZU71" s="31"/>
      <c r="NZV71" s="76"/>
      <c r="NZW71" s="31"/>
      <c r="NZX71" s="76"/>
      <c r="NZY71" s="31"/>
      <c r="NZZ71" s="76"/>
      <c r="OAA71" s="24"/>
      <c r="OAB71" s="75"/>
      <c r="OAC71" s="75"/>
      <c r="OAD71" s="75"/>
      <c r="OAE71" s="35"/>
      <c r="OAF71" s="76"/>
      <c r="OAG71" s="35"/>
      <c r="OAH71" s="76"/>
      <c r="OAI71" s="26"/>
      <c r="OAJ71" s="76"/>
      <c r="OAK71" s="26"/>
      <c r="OAL71" s="76"/>
      <c r="OAM71" s="26"/>
      <c r="OAN71" s="76"/>
      <c r="OAO71" s="26"/>
      <c r="OAP71" s="76"/>
      <c r="OAQ71" s="26"/>
      <c r="OAR71" s="76"/>
      <c r="OAS71" s="26"/>
      <c r="OAT71" s="76"/>
      <c r="OAU71" s="26"/>
      <c r="OAV71" s="76"/>
      <c r="OAW71" s="31"/>
      <c r="OAX71" s="76"/>
      <c r="OAY71" s="31"/>
      <c r="OAZ71" s="76"/>
      <c r="OBA71" s="31"/>
      <c r="OBB71" s="76"/>
      <c r="OBC71" s="31"/>
      <c r="OBD71" s="76"/>
      <c r="OBE71" s="31"/>
      <c r="OBF71" s="76"/>
      <c r="OBG71" s="31"/>
      <c r="OBH71" s="76"/>
      <c r="OBI71" s="31"/>
      <c r="OBJ71" s="76"/>
      <c r="OBK71" s="31"/>
      <c r="OBL71" s="76"/>
      <c r="OBM71" s="31"/>
      <c r="OBN71" s="76"/>
      <c r="OBO71" s="31"/>
      <c r="OBP71" s="76"/>
      <c r="OBQ71" s="31"/>
      <c r="OBR71" s="77"/>
      <c r="OBS71" s="31"/>
      <c r="OBT71" s="76"/>
      <c r="OBU71" s="31"/>
      <c r="OBV71" s="76"/>
      <c r="OBW71" s="31"/>
      <c r="OBX71" s="76"/>
      <c r="OBY71" s="31"/>
      <c r="OBZ71" s="76"/>
      <c r="OCA71" s="31"/>
      <c r="OCB71" s="76"/>
      <c r="OCC71" s="31"/>
      <c r="OCD71" s="76"/>
      <c r="OCE71" s="31"/>
      <c r="OCF71" s="76"/>
      <c r="OCG71" s="24"/>
      <c r="OCH71" s="76"/>
      <c r="OCI71" s="31"/>
      <c r="OCJ71" s="76"/>
      <c r="OCK71" s="31"/>
      <c r="OCL71" s="76"/>
      <c r="OCM71" s="31"/>
      <c r="OCN71" s="76"/>
      <c r="OCO71" s="31"/>
      <c r="OCP71" s="76"/>
      <c r="OCQ71" s="24"/>
      <c r="OCR71" s="76"/>
      <c r="OCS71" s="31"/>
      <c r="OCT71" s="76"/>
      <c r="OCU71" s="31"/>
      <c r="OCV71" s="76"/>
      <c r="OCW71" s="31"/>
      <c r="OCX71" s="76"/>
      <c r="OCY71" s="24"/>
      <c r="OCZ71" s="75"/>
      <c r="ODA71" s="75"/>
      <c r="ODB71" s="75"/>
      <c r="ODC71" s="35"/>
      <c r="ODD71" s="76"/>
      <c r="ODE71" s="35"/>
      <c r="ODF71" s="76"/>
      <c r="ODG71" s="26"/>
      <c r="ODH71" s="76"/>
      <c r="ODI71" s="26"/>
      <c r="ODJ71" s="76"/>
      <c r="ODK71" s="26"/>
      <c r="ODL71" s="76"/>
      <c r="ODM71" s="26"/>
      <c r="ODN71" s="76"/>
      <c r="ODO71" s="26"/>
      <c r="ODP71" s="76"/>
      <c r="ODQ71" s="26"/>
      <c r="ODR71" s="76"/>
      <c r="ODS71" s="26"/>
      <c r="ODT71" s="76"/>
      <c r="ODU71" s="31"/>
      <c r="ODV71" s="76"/>
      <c r="ODW71" s="31"/>
      <c r="ODX71" s="76"/>
      <c r="ODY71" s="31"/>
      <c r="ODZ71" s="76"/>
      <c r="OEA71" s="31"/>
      <c r="OEB71" s="76"/>
      <c r="OEC71" s="31"/>
      <c r="OED71" s="76"/>
      <c r="OEE71" s="31"/>
      <c r="OEF71" s="76"/>
      <c r="OEG71" s="31"/>
      <c r="OEH71" s="76"/>
      <c r="OEI71" s="31"/>
      <c r="OEJ71" s="76"/>
      <c r="OEK71" s="31"/>
      <c r="OEL71" s="76"/>
      <c r="OEM71" s="31"/>
      <c r="OEN71" s="76"/>
      <c r="OEO71" s="31"/>
      <c r="OEP71" s="77"/>
      <c r="OEQ71" s="31"/>
      <c r="OER71" s="76"/>
      <c r="OES71" s="31"/>
      <c r="OET71" s="76"/>
      <c r="OEU71" s="31"/>
      <c r="OEV71" s="76"/>
      <c r="OEW71" s="31"/>
      <c r="OEX71" s="76"/>
      <c r="OEY71" s="31"/>
      <c r="OEZ71" s="76"/>
      <c r="OFA71" s="31"/>
      <c r="OFB71" s="76"/>
      <c r="OFC71" s="31"/>
      <c r="OFD71" s="76"/>
      <c r="OFE71" s="24"/>
      <c r="OFF71" s="76"/>
      <c r="OFG71" s="31"/>
      <c r="OFH71" s="76"/>
      <c r="OFI71" s="31"/>
      <c r="OFJ71" s="76"/>
      <c r="OFK71" s="31"/>
      <c r="OFL71" s="76"/>
      <c r="OFM71" s="31"/>
      <c r="OFN71" s="76"/>
      <c r="OFO71" s="24"/>
      <c r="OFP71" s="76"/>
      <c r="OFQ71" s="31"/>
      <c r="OFR71" s="76"/>
      <c r="OFS71" s="31"/>
      <c r="OFT71" s="76"/>
      <c r="OFU71" s="31"/>
      <c r="OFV71" s="76"/>
      <c r="OFW71" s="24"/>
      <c r="OFX71" s="75"/>
      <c r="OFY71" s="75"/>
      <c r="OFZ71" s="75"/>
      <c r="OGA71" s="35"/>
      <c r="OGB71" s="76"/>
      <c r="OGC71" s="35"/>
      <c r="OGD71" s="76"/>
      <c r="OGE71" s="26"/>
      <c r="OGF71" s="76"/>
      <c r="OGG71" s="26"/>
      <c r="OGH71" s="76"/>
      <c r="OGI71" s="26"/>
      <c r="OGJ71" s="76"/>
      <c r="OGK71" s="26"/>
      <c r="OGL71" s="76"/>
      <c r="OGM71" s="26"/>
      <c r="OGN71" s="76"/>
      <c r="OGO71" s="26"/>
      <c r="OGP71" s="76"/>
      <c r="OGQ71" s="26"/>
      <c r="OGR71" s="76"/>
      <c r="OGS71" s="31"/>
      <c r="OGT71" s="76"/>
      <c r="OGU71" s="31"/>
      <c r="OGV71" s="76"/>
      <c r="OGW71" s="31"/>
      <c r="OGX71" s="76"/>
      <c r="OGY71" s="31"/>
      <c r="OGZ71" s="76"/>
      <c r="OHA71" s="31"/>
      <c r="OHB71" s="76"/>
      <c r="OHC71" s="31"/>
      <c r="OHD71" s="76"/>
      <c r="OHE71" s="31"/>
      <c r="OHF71" s="76"/>
      <c r="OHG71" s="31"/>
      <c r="OHH71" s="76"/>
      <c r="OHI71" s="31"/>
      <c r="OHJ71" s="76"/>
      <c r="OHK71" s="31"/>
      <c r="OHL71" s="76"/>
      <c r="OHM71" s="31"/>
      <c r="OHN71" s="77"/>
      <c r="OHO71" s="31"/>
      <c r="OHP71" s="76"/>
      <c r="OHQ71" s="31"/>
      <c r="OHR71" s="76"/>
      <c r="OHS71" s="31"/>
      <c r="OHT71" s="76"/>
      <c r="OHU71" s="31"/>
      <c r="OHV71" s="76"/>
      <c r="OHW71" s="31"/>
      <c r="OHX71" s="76"/>
      <c r="OHY71" s="31"/>
      <c r="OHZ71" s="76"/>
      <c r="OIA71" s="31"/>
      <c r="OIB71" s="76"/>
      <c r="OIC71" s="24"/>
      <c r="OID71" s="76"/>
      <c r="OIE71" s="31"/>
      <c r="OIF71" s="76"/>
      <c r="OIG71" s="31"/>
      <c r="OIH71" s="76"/>
      <c r="OII71" s="31"/>
      <c r="OIJ71" s="76"/>
      <c r="OIK71" s="31"/>
      <c r="OIL71" s="76"/>
      <c r="OIM71" s="24"/>
      <c r="OIN71" s="76"/>
      <c r="OIO71" s="31"/>
      <c r="OIP71" s="76"/>
      <c r="OIQ71" s="31"/>
      <c r="OIR71" s="76"/>
      <c r="OIS71" s="31"/>
      <c r="OIT71" s="76"/>
      <c r="OIU71" s="24"/>
      <c r="OIV71" s="75"/>
      <c r="OIW71" s="75"/>
      <c r="OIX71" s="75"/>
      <c r="OIY71" s="35"/>
      <c r="OIZ71" s="76"/>
      <c r="OJA71" s="35"/>
      <c r="OJB71" s="76"/>
      <c r="OJC71" s="26"/>
      <c r="OJD71" s="76"/>
      <c r="OJE71" s="26"/>
      <c r="OJF71" s="76"/>
      <c r="OJG71" s="26"/>
      <c r="OJH71" s="76"/>
      <c r="OJI71" s="26"/>
      <c r="OJJ71" s="76"/>
      <c r="OJK71" s="26"/>
      <c r="OJL71" s="76"/>
      <c r="OJM71" s="26"/>
      <c r="OJN71" s="76"/>
      <c r="OJO71" s="26"/>
      <c r="OJP71" s="76"/>
      <c r="OJQ71" s="31"/>
      <c r="OJR71" s="76"/>
      <c r="OJS71" s="31"/>
      <c r="OJT71" s="76"/>
      <c r="OJU71" s="31"/>
      <c r="OJV71" s="76"/>
      <c r="OJW71" s="31"/>
      <c r="OJX71" s="76"/>
      <c r="OJY71" s="31"/>
      <c r="OJZ71" s="76"/>
      <c r="OKA71" s="31"/>
      <c r="OKB71" s="76"/>
      <c r="OKC71" s="31"/>
      <c r="OKD71" s="76"/>
      <c r="OKE71" s="31"/>
      <c r="OKF71" s="76"/>
      <c r="OKG71" s="31"/>
      <c r="OKH71" s="76"/>
      <c r="OKI71" s="31"/>
      <c r="OKJ71" s="76"/>
      <c r="OKK71" s="31"/>
      <c r="OKL71" s="77"/>
      <c r="OKM71" s="31"/>
      <c r="OKN71" s="76"/>
      <c r="OKO71" s="31"/>
      <c r="OKP71" s="76"/>
      <c r="OKQ71" s="31"/>
      <c r="OKR71" s="76"/>
      <c r="OKS71" s="31"/>
      <c r="OKT71" s="76"/>
      <c r="OKU71" s="31"/>
      <c r="OKV71" s="76"/>
      <c r="OKW71" s="31"/>
      <c r="OKX71" s="76"/>
      <c r="OKY71" s="31"/>
      <c r="OKZ71" s="76"/>
      <c r="OLA71" s="24"/>
      <c r="OLB71" s="76"/>
      <c r="OLC71" s="31"/>
      <c r="OLD71" s="76"/>
      <c r="OLE71" s="31"/>
      <c r="OLF71" s="76"/>
      <c r="OLG71" s="31"/>
      <c r="OLH71" s="76"/>
      <c r="OLI71" s="31"/>
      <c r="OLJ71" s="76"/>
      <c r="OLK71" s="24"/>
      <c r="OLL71" s="76"/>
      <c r="OLM71" s="31"/>
      <c r="OLN71" s="76"/>
      <c r="OLO71" s="31"/>
      <c r="OLP71" s="76"/>
      <c r="OLQ71" s="31"/>
      <c r="OLR71" s="76"/>
      <c r="OLS71" s="24"/>
      <c r="OLT71" s="75"/>
      <c r="OLU71" s="75"/>
      <c r="OLV71" s="75"/>
      <c r="OLW71" s="35"/>
      <c r="OLX71" s="76"/>
      <c r="OLY71" s="35"/>
      <c r="OLZ71" s="76"/>
      <c r="OMA71" s="26"/>
      <c r="OMB71" s="76"/>
      <c r="OMC71" s="26"/>
      <c r="OMD71" s="76"/>
      <c r="OME71" s="26"/>
      <c r="OMF71" s="76"/>
      <c r="OMG71" s="26"/>
      <c r="OMH71" s="76"/>
      <c r="OMI71" s="26"/>
      <c r="OMJ71" s="76"/>
      <c r="OMK71" s="26"/>
      <c r="OML71" s="76"/>
      <c r="OMM71" s="26"/>
      <c r="OMN71" s="76"/>
      <c r="OMO71" s="31"/>
      <c r="OMP71" s="76"/>
      <c r="OMQ71" s="31"/>
      <c r="OMR71" s="76"/>
      <c r="OMS71" s="31"/>
      <c r="OMT71" s="76"/>
      <c r="OMU71" s="31"/>
      <c r="OMV71" s="76"/>
      <c r="OMW71" s="31"/>
      <c r="OMX71" s="76"/>
      <c r="OMY71" s="31"/>
      <c r="OMZ71" s="76"/>
      <c r="ONA71" s="31"/>
      <c r="ONB71" s="76"/>
      <c r="ONC71" s="31"/>
      <c r="OND71" s="76"/>
      <c r="ONE71" s="31"/>
      <c r="ONF71" s="76"/>
      <c r="ONG71" s="31"/>
      <c r="ONH71" s="76"/>
      <c r="ONI71" s="31"/>
      <c r="ONJ71" s="77"/>
      <c r="ONK71" s="31"/>
      <c r="ONL71" s="76"/>
      <c r="ONM71" s="31"/>
      <c r="ONN71" s="76"/>
      <c r="ONO71" s="31"/>
      <c r="ONP71" s="76"/>
      <c r="ONQ71" s="31"/>
      <c r="ONR71" s="76"/>
      <c r="ONS71" s="31"/>
      <c r="ONT71" s="76"/>
      <c r="ONU71" s="31"/>
      <c r="ONV71" s="76"/>
      <c r="ONW71" s="31"/>
      <c r="ONX71" s="76"/>
      <c r="ONY71" s="24"/>
      <c r="ONZ71" s="76"/>
      <c r="OOA71" s="31"/>
      <c r="OOB71" s="76"/>
      <c r="OOC71" s="31"/>
      <c r="OOD71" s="76"/>
      <c r="OOE71" s="31"/>
      <c r="OOF71" s="76"/>
      <c r="OOG71" s="31"/>
      <c r="OOH71" s="76"/>
      <c r="OOI71" s="24"/>
      <c r="OOJ71" s="76"/>
      <c r="OOK71" s="31"/>
      <c r="OOL71" s="76"/>
      <c r="OOM71" s="31"/>
      <c r="OON71" s="76"/>
      <c r="OOO71" s="31"/>
      <c r="OOP71" s="76"/>
      <c r="OOQ71" s="24"/>
      <c r="OOR71" s="75"/>
      <c r="OOS71" s="75"/>
      <c r="OOT71" s="75"/>
      <c r="OOU71" s="35"/>
      <c r="OOV71" s="76"/>
      <c r="OOW71" s="35"/>
      <c r="OOX71" s="76"/>
      <c r="OOY71" s="26"/>
      <c r="OOZ71" s="76"/>
      <c r="OPA71" s="26"/>
      <c r="OPB71" s="76"/>
      <c r="OPC71" s="26"/>
      <c r="OPD71" s="76"/>
      <c r="OPE71" s="26"/>
      <c r="OPF71" s="76"/>
      <c r="OPG71" s="26"/>
      <c r="OPH71" s="76"/>
      <c r="OPI71" s="26"/>
      <c r="OPJ71" s="76"/>
      <c r="OPK71" s="26"/>
      <c r="OPL71" s="76"/>
      <c r="OPM71" s="31"/>
      <c r="OPN71" s="76"/>
      <c r="OPO71" s="31"/>
      <c r="OPP71" s="76"/>
      <c r="OPQ71" s="31"/>
      <c r="OPR71" s="76"/>
      <c r="OPS71" s="31"/>
      <c r="OPT71" s="76"/>
      <c r="OPU71" s="31"/>
      <c r="OPV71" s="76"/>
      <c r="OPW71" s="31"/>
      <c r="OPX71" s="76"/>
      <c r="OPY71" s="31"/>
      <c r="OPZ71" s="76"/>
      <c r="OQA71" s="31"/>
      <c r="OQB71" s="76"/>
      <c r="OQC71" s="31"/>
      <c r="OQD71" s="76"/>
      <c r="OQE71" s="31"/>
      <c r="OQF71" s="76"/>
      <c r="OQG71" s="31"/>
      <c r="OQH71" s="77"/>
      <c r="OQI71" s="31"/>
      <c r="OQJ71" s="76"/>
      <c r="OQK71" s="31"/>
      <c r="OQL71" s="76"/>
      <c r="OQM71" s="31"/>
      <c r="OQN71" s="76"/>
      <c r="OQO71" s="31"/>
      <c r="OQP71" s="76"/>
      <c r="OQQ71" s="31"/>
      <c r="OQR71" s="76"/>
      <c r="OQS71" s="31"/>
      <c r="OQT71" s="76"/>
      <c r="OQU71" s="31"/>
      <c r="OQV71" s="76"/>
      <c r="OQW71" s="24"/>
      <c r="OQX71" s="76"/>
      <c r="OQY71" s="31"/>
      <c r="OQZ71" s="76"/>
      <c r="ORA71" s="31"/>
      <c r="ORB71" s="76"/>
      <c r="ORC71" s="31"/>
      <c r="ORD71" s="76"/>
      <c r="ORE71" s="31"/>
      <c r="ORF71" s="76"/>
      <c r="ORG71" s="24"/>
      <c r="ORH71" s="76"/>
      <c r="ORI71" s="31"/>
      <c r="ORJ71" s="76"/>
      <c r="ORK71" s="31"/>
      <c r="ORL71" s="76"/>
      <c r="ORM71" s="31"/>
      <c r="ORN71" s="76"/>
      <c r="ORO71" s="24"/>
      <c r="ORP71" s="75"/>
      <c r="ORQ71" s="75"/>
      <c r="ORR71" s="75"/>
      <c r="ORS71" s="35"/>
      <c r="ORT71" s="76"/>
      <c r="ORU71" s="35"/>
      <c r="ORV71" s="76"/>
      <c r="ORW71" s="26"/>
      <c r="ORX71" s="76"/>
      <c r="ORY71" s="26"/>
      <c r="ORZ71" s="76"/>
      <c r="OSA71" s="26"/>
      <c r="OSB71" s="76"/>
      <c r="OSC71" s="26"/>
      <c r="OSD71" s="76"/>
      <c r="OSE71" s="26"/>
      <c r="OSF71" s="76"/>
      <c r="OSG71" s="26"/>
      <c r="OSH71" s="76"/>
      <c r="OSI71" s="26"/>
      <c r="OSJ71" s="76"/>
      <c r="OSK71" s="31"/>
      <c r="OSL71" s="76"/>
      <c r="OSM71" s="31"/>
      <c r="OSN71" s="76"/>
      <c r="OSO71" s="31"/>
      <c r="OSP71" s="76"/>
      <c r="OSQ71" s="31"/>
      <c r="OSR71" s="76"/>
      <c r="OSS71" s="31"/>
      <c r="OST71" s="76"/>
      <c r="OSU71" s="31"/>
      <c r="OSV71" s="76"/>
      <c r="OSW71" s="31"/>
      <c r="OSX71" s="76"/>
      <c r="OSY71" s="31"/>
      <c r="OSZ71" s="76"/>
      <c r="OTA71" s="31"/>
      <c r="OTB71" s="76"/>
      <c r="OTC71" s="31"/>
      <c r="OTD71" s="76"/>
      <c r="OTE71" s="31"/>
      <c r="OTF71" s="77"/>
      <c r="OTG71" s="31"/>
      <c r="OTH71" s="76"/>
      <c r="OTI71" s="31"/>
      <c r="OTJ71" s="76"/>
      <c r="OTK71" s="31"/>
      <c r="OTL71" s="76"/>
      <c r="OTM71" s="31"/>
      <c r="OTN71" s="76"/>
      <c r="OTO71" s="31"/>
      <c r="OTP71" s="76"/>
      <c r="OTQ71" s="31"/>
      <c r="OTR71" s="76"/>
      <c r="OTS71" s="31"/>
      <c r="OTT71" s="76"/>
      <c r="OTU71" s="24"/>
      <c r="OTV71" s="76"/>
      <c r="OTW71" s="31"/>
      <c r="OTX71" s="76"/>
      <c r="OTY71" s="31"/>
      <c r="OTZ71" s="76"/>
      <c r="OUA71" s="31"/>
      <c r="OUB71" s="76"/>
      <c r="OUC71" s="31"/>
      <c r="OUD71" s="76"/>
      <c r="OUE71" s="24"/>
      <c r="OUF71" s="76"/>
      <c r="OUG71" s="31"/>
      <c r="OUH71" s="76"/>
      <c r="OUI71" s="31"/>
      <c r="OUJ71" s="76"/>
      <c r="OUK71" s="31"/>
      <c r="OUL71" s="76"/>
      <c r="OUM71" s="24"/>
      <c r="OUN71" s="75"/>
      <c r="OUO71" s="75"/>
      <c r="OUP71" s="75"/>
      <c r="OUQ71" s="35"/>
      <c r="OUR71" s="76"/>
      <c r="OUS71" s="35"/>
      <c r="OUT71" s="76"/>
      <c r="OUU71" s="26"/>
      <c r="OUV71" s="76"/>
      <c r="OUW71" s="26"/>
      <c r="OUX71" s="76"/>
      <c r="OUY71" s="26"/>
      <c r="OUZ71" s="76"/>
      <c r="OVA71" s="26"/>
      <c r="OVB71" s="76"/>
      <c r="OVC71" s="26"/>
      <c r="OVD71" s="76"/>
      <c r="OVE71" s="26"/>
      <c r="OVF71" s="76"/>
      <c r="OVG71" s="26"/>
      <c r="OVH71" s="76"/>
      <c r="OVI71" s="31"/>
      <c r="OVJ71" s="76"/>
      <c r="OVK71" s="31"/>
      <c r="OVL71" s="76"/>
      <c r="OVM71" s="31"/>
      <c r="OVN71" s="76"/>
      <c r="OVO71" s="31"/>
      <c r="OVP71" s="76"/>
      <c r="OVQ71" s="31"/>
      <c r="OVR71" s="76"/>
      <c r="OVS71" s="31"/>
      <c r="OVT71" s="76"/>
      <c r="OVU71" s="31"/>
      <c r="OVV71" s="76"/>
      <c r="OVW71" s="31"/>
      <c r="OVX71" s="76"/>
      <c r="OVY71" s="31"/>
      <c r="OVZ71" s="76"/>
      <c r="OWA71" s="31"/>
      <c r="OWB71" s="76"/>
      <c r="OWC71" s="31"/>
      <c r="OWD71" s="77"/>
      <c r="OWE71" s="31"/>
      <c r="OWF71" s="76"/>
      <c r="OWG71" s="31"/>
      <c r="OWH71" s="76"/>
      <c r="OWI71" s="31"/>
      <c r="OWJ71" s="76"/>
      <c r="OWK71" s="31"/>
      <c r="OWL71" s="76"/>
      <c r="OWM71" s="31"/>
      <c r="OWN71" s="76"/>
      <c r="OWO71" s="31"/>
      <c r="OWP71" s="76"/>
      <c r="OWQ71" s="31"/>
      <c r="OWR71" s="76"/>
      <c r="OWS71" s="24"/>
      <c r="OWT71" s="76"/>
      <c r="OWU71" s="31"/>
      <c r="OWV71" s="76"/>
      <c r="OWW71" s="31"/>
      <c r="OWX71" s="76"/>
      <c r="OWY71" s="31"/>
      <c r="OWZ71" s="76"/>
      <c r="OXA71" s="31"/>
      <c r="OXB71" s="76"/>
      <c r="OXC71" s="24"/>
      <c r="OXD71" s="76"/>
      <c r="OXE71" s="31"/>
      <c r="OXF71" s="76"/>
      <c r="OXG71" s="31"/>
      <c r="OXH71" s="76"/>
      <c r="OXI71" s="31"/>
      <c r="OXJ71" s="76"/>
      <c r="OXK71" s="24"/>
      <c r="OXL71" s="75"/>
      <c r="OXM71" s="75"/>
      <c r="OXN71" s="75"/>
      <c r="OXO71" s="35"/>
      <c r="OXP71" s="76"/>
      <c r="OXQ71" s="35"/>
      <c r="OXR71" s="76"/>
      <c r="OXS71" s="26"/>
      <c r="OXT71" s="76"/>
      <c r="OXU71" s="26"/>
      <c r="OXV71" s="76"/>
      <c r="OXW71" s="26"/>
      <c r="OXX71" s="76"/>
      <c r="OXY71" s="26"/>
      <c r="OXZ71" s="76"/>
      <c r="OYA71" s="26"/>
      <c r="OYB71" s="76"/>
      <c r="OYC71" s="26"/>
      <c r="OYD71" s="76"/>
      <c r="OYE71" s="26"/>
      <c r="OYF71" s="76"/>
      <c r="OYG71" s="31"/>
      <c r="OYH71" s="76"/>
      <c r="OYI71" s="31"/>
      <c r="OYJ71" s="76"/>
      <c r="OYK71" s="31"/>
      <c r="OYL71" s="76"/>
      <c r="OYM71" s="31"/>
      <c r="OYN71" s="76"/>
      <c r="OYO71" s="31"/>
      <c r="OYP71" s="76"/>
      <c r="OYQ71" s="31"/>
      <c r="OYR71" s="76"/>
      <c r="OYS71" s="31"/>
      <c r="OYT71" s="76"/>
      <c r="OYU71" s="31"/>
      <c r="OYV71" s="76"/>
      <c r="OYW71" s="31"/>
      <c r="OYX71" s="76"/>
      <c r="OYY71" s="31"/>
      <c r="OYZ71" s="76"/>
      <c r="OZA71" s="31"/>
      <c r="OZB71" s="77"/>
      <c r="OZC71" s="31"/>
      <c r="OZD71" s="76"/>
      <c r="OZE71" s="31"/>
      <c r="OZF71" s="76"/>
      <c r="OZG71" s="31"/>
      <c r="OZH71" s="76"/>
      <c r="OZI71" s="31"/>
      <c r="OZJ71" s="76"/>
      <c r="OZK71" s="31"/>
      <c r="OZL71" s="76"/>
      <c r="OZM71" s="31"/>
      <c r="OZN71" s="76"/>
      <c r="OZO71" s="31"/>
      <c r="OZP71" s="76"/>
      <c r="OZQ71" s="24"/>
      <c r="OZR71" s="76"/>
      <c r="OZS71" s="31"/>
      <c r="OZT71" s="76"/>
      <c r="OZU71" s="31"/>
      <c r="OZV71" s="76"/>
      <c r="OZW71" s="31"/>
      <c r="OZX71" s="76"/>
      <c r="OZY71" s="31"/>
      <c r="OZZ71" s="76"/>
      <c r="PAA71" s="24"/>
      <c r="PAB71" s="76"/>
      <c r="PAC71" s="31"/>
      <c r="PAD71" s="76"/>
      <c r="PAE71" s="31"/>
      <c r="PAF71" s="76"/>
      <c r="PAG71" s="31"/>
      <c r="PAH71" s="76"/>
      <c r="PAI71" s="24"/>
      <c r="PAJ71" s="75"/>
      <c r="PAK71" s="75"/>
      <c r="PAL71" s="75"/>
      <c r="PAM71" s="35"/>
      <c r="PAN71" s="76"/>
      <c r="PAO71" s="35"/>
      <c r="PAP71" s="76"/>
      <c r="PAQ71" s="26"/>
      <c r="PAR71" s="76"/>
      <c r="PAS71" s="26"/>
      <c r="PAT71" s="76"/>
      <c r="PAU71" s="26"/>
      <c r="PAV71" s="76"/>
      <c r="PAW71" s="26"/>
      <c r="PAX71" s="76"/>
      <c r="PAY71" s="26"/>
      <c r="PAZ71" s="76"/>
      <c r="PBA71" s="26"/>
      <c r="PBB71" s="76"/>
      <c r="PBC71" s="26"/>
      <c r="PBD71" s="76"/>
      <c r="PBE71" s="31"/>
      <c r="PBF71" s="76"/>
      <c r="PBG71" s="31"/>
      <c r="PBH71" s="76"/>
      <c r="PBI71" s="31"/>
      <c r="PBJ71" s="76"/>
      <c r="PBK71" s="31"/>
      <c r="PBL71" s="76"/>
      <c r="PBM71" s="31"/>
      <c r="PBN71" s="76"/>
      <c r="PBO71" s="31"/>
      <c r="PBP71" s="76"/>
      <c r="PBQ71" s="31"/>
      <c r="PBR71" s="76"/>
      <c r="PBS71" s="31"/>
      <c r="PBT71" s="76"/>
      <c r="PBU71" s="31"/>
      <c r="PBV71" s="76"/>
      <c r="PBW71" s="31"/>
      <c r="PBX71" s="76"/>
      <c r="PBY71" s="31"/>
      <c r="PBZ71" s="77"/>
      <c r="PCA71" s="31"/>
      <c r="PCB71" s="76"/>
      <c r="PCC71" s="31"/>
      <c r="PCD71" s="76"/>
      <c r="PCE71" s="31"/>
      <c r="PCF71" s="76"/>
      <c r="PCG71" s="31"/>
      <c r="PCH71" s="76"/>
      <c r="PCI71" s="31"/>
      <c r="PCJ71" s="76"/>
      <c r="PCK71" s="31"/>
      <c r="PCL71" s="76"/>
      <c r="PCM71" s="31"/>
      <c r="PCN71" s="76"/>
      <c r="PCO71" s="24"/>
      <c r="PCP71" s="76"/>
      <c r="PCQ71" s="31"/>
      <c r="PCR71" s="76"/>
      <c r="PCS71" s="31"/>
      <c r="PCT71" s="76"/>
      <c r="PCU71" s="31"/>
      <c r="PCV71" s="76"/>
      <c r="PCW71" s="31"/>
      <c r="PCX71" s="76"/>
      <c r="PCY71" s="24"/>
      <c r="PCZ71" s="76"/>
      <c r="PDA71" s="31"/>
      <c r="PDB71" s="76"/>
      <c r="PDC71" s="31"/>
      <c r="PDD71" s="76"/>
      <c r="PDE71" s="31"/>
      <c r="PDF71" s="76"/>
      <c r="PDG71" s="24"/>
      <c r="PDH71" s="75"/>
      <c r="PDI71" s="75"/>
      <c r="PDJ71" s="75"/>
      <c r="PDK71" s="35"/>
      <c r="PDL71" s="76"/>
      <c r="PDM71" s="35"/>
      <c r="PDN71" s="76"/>
      <c r="PDO71" s="26"/>
      <c r="PDP71" s="76"/>
      <c r="PDQ71" s="26"/>
      <c r="PDR71" s="76"/>
      <c r="PDS71" s="26"/>
      <c r="PDT71" s="76"/>
      <c r="PDU71" s="26"/>
      <c r="PDV71" s="76"/>
      <c r="PDW71" s="26"/>
      <c r="PDX71" s="76"/>
      <c r="PDY71" s="26"/>
      <c r="PDZ71" s="76"/>
      <c r="PEA71" s="26"/>
      <c r="PEB71" s="76"/>
      <c r="PEC71" s="31"/>
      <c r="PED71" s="76"/>
      <c r="PEE71" s="31"/>
      <c r="PEF71" s="76"/>
      <c r="PEG71" s="31"/>
      <c r="PEH71" s="76"/>
      <c r="PEI71" s="31"/>
      <c r="PEJ71" s="76"/>
      <c r="PEK71" s="31"/>
      <c r="PEL71" s="76"/>
      <c r="PEM71" s="31"/>
      <c r="PEN71" s="76"/>
      <c r="PEO71" s="31"/>
      <c r="PEP71" s="76"/>
      <c r="PEQ71" s="31"/>
      <c r="PER71" s="76"/>
      <c r="PES71" s="31"/>
      <c r="PET71" s="76"/>
      <c r="PEU71" s="31"/>
      <c r="PEV71" s="76"/>
      <c r="PEW71" s="31"/>
      <c r="PEX71" s="77"/>
      <c r="PEY71" s="31"/>
      <c r="PEZ71" s="76"/>
      <c r="PFA71" s="31"/>
      <c r="PFB71" s="76"/>
      <c r="PFC71" s="31"/>
      <c r="PFD71" s="76"/>
      <c r="PFE71" s="31"/>
      <c r="PFF71" s="76"/>
      <c r="PFG71" s="31"/>
      <c r="PFH71" s="76"/>
      <c r="PFI71" s="31"/>
      <c r="PFJ71" s="76"/>
      <c r="PFK71" s="31"/>
      <c r="PFL71" s="76"/>
      <c r="PFM71" s="24"/>
      <c r="PFN71" s="76"/>
      <c r="PFO71" s="31"/>
      <c r="PFP71" s="76"/>
      <c r="PFQ71" s="31"/>
      <c r="PFR71" s="76"/>
      <c r="PFS71" s="31"/>
      <c r="PFT71" s="76"/>
      <c r="PFU71" s="31"/>
      <c r="PFV71" s="76"/>
      <c r="PFW71" s="24"/>
      <c r="PFX71" s="76"/>
      <c r="PFY71" s="31"/>
      <c r="PFZ71" s="76"/>
      <c r="PGA71" s="31"/>
      <c r="PGB71" s="76"/>
      <c r="PGC71" s="31"/>
      <c r="PGD71" s="76"/>
      <c r="PGE71" s="24"/>
      <c r="PGF71" s="75"/>
      <c r="PGG71" s="75"/>
      <c r="PGH71" s="75"/>
      <c r="PGI71" s="35"/>
      <c r="PGJ71" s="76"/>
      <c r="PGK71" s="35"/>
      <c r="PGL71" s="76"/>
      <c r="PGM71" s="26"/>
      <c r="PGN71" s="76"/>
      <c r="PGO71" s="26"/>
      <c r="PGP71" s="76"/>
      <c r="PGQ71" s="26"/>
      <c r="PGR71" s="76"/>
      <c r="PGS71" s="26"/>
      <c r="PGT71" s="76"/>
      <c r="PGU71" s="26"/>
      <c r="PGV71" s="76"/>
      <c r="PGW71" s="26"/>
      <c r="PGX71" s="76"/>
      <c r="PGY71" s="26"/>
      <c r="PGZ71" s="76"/>
      <c r="PHA71" s="31"/>
      <c r="PHB71" s="76"/>
      <c r="PHC71" s="31"/>
      <c r="PHD71" s="76"/>
      <c r="PHE71" s="31"/>
      <c r="PHF71" s="76"/>
      <c r="PHG71" s="31"/>
      <c r="PHH71" s="76"/>
      <c r="PHI71" s="31"/>
      <c r="PHJ71" s="76"/>
      <c r="PHK71" s="31"/>
      <c r="PHL71" s="76"/>
      <c r="PHM71" s="31"/>
      <c r="PHN71" s="76"/>
      <c r="PHO71" s="31"/>
      <c r="PHP71" s="76"/>
      <c r="PHQ71" s="31"/>
      <c r="PHR71" s="76"/>
      <c r="PHS71" s="31"/>
      <c r="PHT71" s="76"/>
      <c r="PHU71" s="31"/>
      <c r="PHV71" s="77"/>
      <c r="PHW71" s="31"/>
      <c r="PHX71" s="76"/>
      <c r="PHY71" s="31"/>
      <c r="PHZ71" s="76"/>
      <c r="PIA71" s="31"/>
      <c r="PIB71" s="76"/>
      <c r="PIC71" s="31"/>
      <c r="PID71" s="76"/>
      <c r="PIE71" s="31"/>
      <c r="PIF71" s="76"/>
      <c r="PIG71" s="31"/>
      <c r="PIH71" s="76"/>
      <c r="PII71" s="31"/>
      <c r="PIJ71" s="76"/>
      <c r="PIK71" s="24"/>
      <c r="PIL71" s="76"/>
      <c r="PIM71" s="31"/>
      <c r="PIN71" s="76"/>
      <c r="PIO71" s="31"/>
      <c r="PIP71" s="76"/>
      <c r="PIQ71" s="31"/>
      <c r="PIR71" s="76"/>
      <c r="PIS71" s="31"/>
      <c r="PIT71" s="76"/>
      <c r="PIU71" s="24"/>
      <c r="PIV71" s="76"/>
      <c r="PIW71" s="31"/>
      <c r="PIX71" s="76"/>
      <c r="PIY71" s="31"/>
      <c r="PIZ71" s="76"/>
      <c r="PJA71" s="31"/>
      <c r="PJB71" s="76"/>
      <c r="PJC71" s="24"/>
      <c r="PJD71" s="75"/>
      <c r="PJE71" s="75"/>
      <c r="PJF71" s="75"/>
      <c r="PJG71" s="35"/>
      <c r="PJH71" s="76"/>
      <c r="PJI71" s="35"/>
      <c r="PJJ71" s="76"/>
      <c r="PJK71" s="26"/>
      <c r="PJL71" s="76"/>
      <c r="PJM71" s="26"/>
      <c r="PJN71" s="76"/>
      <c r="PJO71" s="26"/>
      <c r="PJP71" s="76"/>
      <c r="PJQ71" s="26"/>
      <c r="PJR71" s="76"/>
      <c r="PJS71" s="26"/>
      <c r="PJT71" s="76"/>
      <c r="PJU71" s="26"/>
      <c r="PJV71" s="76"/>
      <c r="PJW71" s="26"/>
      <c r="PJX71" s="76"/>
      <c r="PJY71" s="31"/>
      <c r="PJZ71" s="76"/>
      <c r="PKA71" s="31"/>
      <c r="PKB71" s="76"/>
      <c r="PKC71" s="31"/>
      <c r="PKD71" s="76"/>
      <c r="PKE71" s="31"/>
      <c r="PKF71" s="76"/>
      <c r="PKG71" s="31"/>
      <c r="PKH71" s="76"/>
      <c r="PKI71" s="31"/>
      <c r="PKJ71" s="76"/>
      <c r="PKK71" s="31"/>
      <c r="PKL71" s="76"/>
      <c r="PKM71" s="31"/>
      <c r="PKN71" s="76"/>
      <c r="PKO71" s="31"/>
      <c r="PKP71" s="76"/>
      <c r="PKQ71" s="31"/>
      <c r="PKR71" s="76"/>
      <c r="PKS71" s="31"/>
      <c r="PKT71" s="77"/>
      <c r="PKU71" s="31"/>
      <c r="PKV71" s="76"/>
      <c r="PKW71" s="31"/>
      <c r="PKX71" s="76"/>
      <c r="PKY71" s="31"/>
      <c r="PKZ71" s="76"/>
      <c r="PLA71" s="31"/>
      <c r="PLB71" s="76"/>
      <c r="PLC71" s="31"/>
      <c r="PLD71" s="76"/>
      <c r="PLE71" s="31"/>
      <c r="PLF71" s="76"/>
      <c r="PLG71" s="31"/>
      <c r="PLH71" s="76"/>
      <c r="PLI71" s="24"/>
      <c r="PLJ71" s="76"/>
      <c r="PLK71" s="31"/>
      <c r="PLL71" s="76"/>
      <c r="PLM71" s="31"/>
      <c r="PLN71" s="76"/>
      <c r="PLO71" s="31"/>
      <c r="PLP71" s="76"/>
      <c r="PLQ71" s="31"/>
      <c r="PLR71" s="76"/>
      <c r="PLS71" s="24"/>
      <c r="PLT71" s="76"/>
      <c r="PLU71" s="31"/>
      <c r="PLV71" s="76"/>
      <c r="PLW71" s="31"/>
      <c r="PLX71" s="76"/>
      <c r="PLY71" s="31"/>
      <c r="PLZ71" s="76"/>
      <c r="PMA71" s="24"/>
      <c r="PMB71" s="75"/>
      <c r="PMC71" s="75"/>
      <c r="PMD71" s="75"/>
      <c r="PME71" s="35"/>
      <c r="PMF71" s="76"/>
      <c r="PMG71" s="35"/>
      <c r="PMH71" s="76"/>
      <c r="PMI71" s="26"/>
      <c r="PMJ71" s="76"/>
      <c r="PMK71" s="26"/>
      <c r="PML71" s="76"/>
      <c r="PMM71" s="26"/>
      <c r="PMN71" s="76"/>
      <c r="PMO71" s="26"/>
      <c r="PMP71" s="76"/>
      <c r="PMQ71" s="26"/>
      <c r="PMR71" s="76"/>
      <c r="PMS71" s="26"/>
      <c r="PMT71" s="76"/>
      <c r="PMU71" s="26"/>
      <c r="PMV71" s="76"/>
      <c r="PMW71" s="31"/>
      <c r="PMX71" s="76"/>
      <c r="PMY71" s="31"/>
      <c r="PMZ71" s="76"/>
      <c r="PNA71" s="31"/>
      <c r="PNB71" s="76"/>
      <c r="PNC71" s="31"/>
      <c r="PND71" s="76"/>
      <c r="PNE71" s="31"/>
      <c r="PNF71" s="76"/>
      <c r="PNG71" s="31"/>
      <c r="PNH71" s="76"/>
      <c r="PNI71" s="31"/>
      <c r="PNJ71" s="76"/>
      <c r="PNK71" s="31"/>
      <c r="PNL71" s="76"/>
      <c r="PNM71" s="31"/>
      <c r="PNN71" s="76"/>
      <c r="PNO71" s="31"/>
      <c r="PNP71" s="76"/>
      <c r="PNQ71" s="31"/>
      <c r="PNR71" s="77"/>
      <c r="PNS71" s="31"/>
      <c r="PNT71" s="76"/>
      <c r="PNU71" s="31"/>
      <c r="PNV71" s="76"/>
      <c r="PNW71" s="31"/>
      <c r="PNX71" s="76"/>
      <c r="PNY71" s="31"/>
      <c r="PNZ71" s="76"/>
      <c r="POA71" s="31"/>
      <c r="POB71" s="76"/>
      <c r="POC71" s="31"/>
      <c r="POD71" s="76"/>
      <c r="POE71" s="31"/>
      <c r="POF71" s="76"/>
      <c r="POG71" s="24"/>
      <c r="POH71" s="76"/>
      <c r="POI71" s="31"/>
      <c r="POJ71" s="76"/>
      <c r="POK71" s="31"/>
      <c r="POL71" s="76"/>
      <c r="POM71" s="31"/>
      <c r="PON71" s="76"/>
      <c r="POO71" s="31"/>
      <c r="POP71" s="76"/>
      <c r="POQ71" s="24"/>
      <c r="POR71" s="76"/>
      <c r="POS71" s="31"/>
      <c r="POT71" s="76"/>
      <c r="POU71" s="31"/>
      <c r="POV71" s="76"/>
      <c r="POW71" s="31"/>
      <c r="POX71" s="76"/>
      <c r="POY71" s="24"/>
      <c r="POZ71" s="75"/>
      <c r="PPA71" s="75"/>
      <c r="PPB71" s="75"/>
      <c r="PPC71" s="35"/>
      <c r="PPD71" s="76"/>
      <c r="PPE71" s="35"/>
      <c r="PPF71" s="76"/>
      <c r="PPG71" s="26"/>
      <c r="PPH71" s="76"/>
      <c r="PPI71" s="26"/>
      <c r="PPJ71" s="76"/>
      <c r="PPK71" s="26"/>
      <c r="PPL71" s="76"/>
      <c r="PPM71" s="26"/>
      <c r="PPN71" s="76"/>
      <c r="PPO71" s="26"/>
      <c r="PPP71" s="76"/>
      <c r="PPQ71" s="26"/>
      <c r="PPR71" s="76"/>
      <c r="PPS71" s="26"/>
      <c r="PPT71" s="76"/>
      <c r="PPU71" s="31"/>
      <c r="PPV71" s="76"/>
      <c r="PPW71" s="31"/>
      <c r="PPX71" s="76"/>
      <c r="PPY71" s="31"/>
      <c r="PPZ71" s="76"/>
      <c r="PQA71" s="31"/>
      <c r="PQB71" s="76"/>
      <c r="PQC71" s="31"/>
      <c r="PQD71" s="76"/>
      <c r="PQE71" s="31"/>
      <c r="PQF71" s="76"/>
      <c r="PQG71" s="31"/>
      <c r="PQH71" s="76"/>
      <c r="PQI71" s="31"/>
      <c r="PQJ71" s="76"/>
      <c r="PQK71" s="31"/>
      <c r="PQL71" s="76"/>
      <c r="PQM71" s="31"/>
      <c r="PQN71" s="76"/>
      <c r="PQO71" s="31"/>
      <c r="PQP71" s="77"/>
      <c r="PQQ71" s="31"/>
      <c r="PQR71" s="76"/>
      <c r="PQS71" s="31"/>
      <c r="PQT71" s="76"/>
      <c r="PQU71" s="31"/>
      <c r="PQV71" s="76"/>
      <c r="PQW71" s="31"/>
      <c r="PQX71" s="76"/>
      <c r="PQY71" s="31"/>
      <c r="PQZ71" s="76"/>
      <c r="PRA71" s="31"/>
      <c r="PRB71" s="76"/>
      <c r="PRC71" s="31"/>
      <c r="PRD71" s="76"/>
      <c r="PRE71" s="24"/>
      <c r="PRF71" s="76"/>
      <c r="PRG71" s="31"/>
      <c r="PRH71" s="76"/>
      <c r="PRI71" s="31"/>
      <c r="PRJ71" s="76"/>
      <c r="PRK71" s="31"/>
      <c r="PRL71" s="76"/>
      <c r="PRM71" s="31"/>
      <c r="PRN71" s="76"/>
      <c r="PRO71" s="24"/>
      <c r="PRP71" s="76"/>
      <c r="PRQ71" s="31"/>
      <c r="PRR71" s="76"/>
      <c r="PRS71" s="31"/>
      <c r="PRT71" s="76"/>
      <c r="PRU71" s="31"/>
      <c r="PRV71" s="76"/>
      <c r="PRW71" s="24"/>
      <c r="PRX71" s="75"/>
      <c r="PRY71" s="75"/>
      <c r="PRZ71" s="75"/>
      <c r="PSA71" s="35"/>
      <c r="PSB71" s="76"/>
      <c r="PSC71" s="35"/>
      <c r="PSD71" s="76"/>
      <c r="PSE71" s="26"/>
      <c r="PSF71" s="76"/>
      <c r="PSG71" s="26"/>
      <c r="PSH71" s="76"/>
      <c r="PSI71" s="26"/>
      <c r="PSJ71" s="76"/>
      <c r="PSK71" s="26"/>
      <c r="PSL71" s="76"/>
      <c r="PSM71" s="26"/>
      <c r="PSN71" s="76"/>
      <c r="PSO71" s="26"/>
      <c r="PSP71" s="76"/>
      <c r="PSQ71" s="26"/>
      <c r="PSR71" s="76"/>
      <c r="PSS71" s="31"/>
      <c r="PST71" s="76"/>
      <c r="PSU71" s="31"/>
      <c r="PSV71" s="76"/>
      <c r="PSW71" s="31"/>
      <c r="PSX71" s="76"/>
      <c r="PSY71" s="31"/>
      <c r="PSZ71" s="76"/>
      <c r="PTA71" s="31"/>
      <c r="PTB71" s="76"/>
      <c r="PTC71" s="31"/>
      <c r="PTD71" s="76"/>
      <c r="PTE71" s="31"/>
      <c r="PTF71" s="76"/>
      <c r="PTG71" s="31"/>
      <c r="PTH71" s="76"/>
      <c r="PTI71" s="31"/>
      <c r="PTJ71" s="76"/>
      <c r="PTK71" s="31"/>
      <c r="PTL71" s="76"/>
      <c r="PTM71" s="31"/>
      <c r="PTN71" s="77"/>
      <c r="PTO71" s="31"/>
      <c r="PTP71" s="76"/>
      <c r="PTQ71" s="31"/>
      <c r="PTR71" s="76"/>
      <c r="PTS71" s="31"/>
      <c r="PTT71" s="76"/>
      <c r="PTU71" s="31"/>
      <c r="PTV71" s="76"/>
      <c r="PTW71" s="31"/>
      <c r="PTX71" s="76"/>
      <c r="PTY71" s="31"/>
      <c r="PTZ71" s="76"/>
      <c r="PUA71" s="31"/>
      <c r="PUB71" s="76"/>
      <c r="PUC71" s="24"/>
      <c r="PUD71" s="76"/>
      <c r="PUE71" s="31"/>
      <c r="PUF71" s="76"/>
      <c r="PUG71" s="31"/>
      <c r="PUH71" s="76"/>
      <c r="PUI71" s="31"/>
      <c r="PUJ71" s="76"/>
      <c r="PUK71" s="31"/>
      <c r="PUL71" s="76"/>
      <c r="PUM71" s="24"/>
      <c r="PUN71" s="76"/>
      <c r="PUO71" s="31"/>
      <c r="PUP71" s="76"/>
      <c r="PUQ71" s="31"/>
      <c r="PUR71" s="76"/>
      <c r="PUS71" s="31"/>
      <c r="PUT71" s="76"/>
      <c r="PUU71" s="24"/>
      <c r="PUV71" s="75"/>
      <c r="PUW71" s="75"/>
      <c r="PUX71" s="75"/>
      <c r="PUY71" s="35"/>
      <c r="PUZ71" s="76"/>
      <c r="PVA71" s="35"/>
      <c r="PVB71" s="76"/>
      <c r="PVC71" s="26"/>
      <c r="PVD71" s="76"/>
      <c r="PVE71" s="26"/>
      <c r="PVF71" s="76"/>
      <c r="PVG71" s="26"/>
      <c r="PVH71" s="76"/>
      <c r="PVI71" s="26"/>
      <c r="PVJ71" s="76"/>
      <c r="PVK71" s="26"/>
      <c r="PVL71" s="76"/>
      <c r="PVM71" s="26"/>
      <c r="PVN71" s="76"/>
      <c r="PVO71" s="26"/>
      <c r="PVP71" s="76"/>
      <c r="PVQ71" s="31"/>
      <c r="PVR71" s="76"/>
      <c r="PVS71" s="31"/>
      <c r="PVT71" s="76"/>
      <c r="PVU71" s="31"/>
      <c r="PVV71" s="76"/>
      <c r="PVW71" s="31"/>
      <c r="PVX71" s="76"/>
      <c r="PVY71" s="31"/>
      <c r="PVZ71" s="76"/>
      <c r="PWA71" s="31"/>
      <c r="PWB71" s="76"/>
      <c r="PWC71" s="31"/>
      <c r="PWD71" s="76"/>
      <c r="PWE71" s="31"/>
      <c r="PWF71" s="76"/>
      <c r="PWG71" s="31"/>
      <c r="PWH71" s="76"/>
      <c r="PWI71" s="31"/>
      <c r="PWJ71" s="76"/>
      <c r="PWK71" s="31"/>
      <c r="PWL71" s="77"/>
      <c r="PWM71" s="31"/>
      <c r="PWN71" s="76"/>
      <c r="PWO71" s="31"/>
      <c r="PWP71" s="76"/>
      <c r="PWQ71" s="31"/>
      <c r="PWR71" s="76"/>
      <c r="PWS71" s="31"/>
      <c r="PWT71" s="76"/>
      <c r="PWU71" s="31"/>
      <c r="PWV71" s="76"/>
      <c r="PWW71" s="31"/>
      <c r="PWX71" s="76"/>
      <c r="PWY71" s="31"/>
      <c r="PWZ71" s="76"/>
      <c r="PXA71" s="24"/>
      <c r="PXB71" s="76"/>
      <c r="PXC71" s="31"/>
      <c r="PXD71" s="76"/>
      <c r="PXE71" s="31"/>
      <c r="PXF71" s="76"/>
      <c r="PXG71" s="31"/>
      <c r="PXH71" s="76"/>
      <c r="PXI71" s="31"/>
      <c r="PXJ71" s="76"/>
      <c r="PXK71" s="24"/>
      <c r="PXL71" s="76"/>
      <c r="PXM71" s="31"/>
      <c r="PXN71" s="76"/>
      <c r="PXO71" s="31"/>
      <c r="PXP71" s="76"/>
      <c r="PXQ71" s="31"/>
      <c r="PXR71" s="76"/>
      <c r="PXS71" s="24"/>
      <c r="PXT71" s="75"/>
      <c r="PXU71" s="75"/>
      <c r="PXV71" s="75"/>
      <c r="PXW71" s="35"/>
      <c r="PXX71" s="76"/>
      <c r="PXY71" s="35"/>
      <c r="PXZ71" s="76"/>
      <c r="PYA71" s="26"/>
      <c r="PYB71" s="76"/>
      <c r="PYC71" s="26"/>
      <c r="PYD71" s="76"/>
      <c r="PYE71" s="26"/>
      <c r="PYF71" s="76"/>
      <c r="PYG71" s="26"/>
      <c r="PYH71" s="76"/>
      <c r="PYI71" s="26"/>
      <c r="PYJ71" s="76"/>
      <c r="PYK71" s="26"/>
      <c r="PYL71" s="76"/>
      <c r="PYM71" s="26"/>
      <c r="PYN71" s="76"/>
      <c r="PYO71" s="31"/>
      <c r="PYP71" s="76"/>
      <c r="PYQ71" s="31"/>
      <c r="PYR71" s="76"/>
      <c r="PYS71" s="31"/>
      <c r="PYT71" s="76"/>
      <c r="PYU71" s="31"/>
      <c r="PYV71" s="76"/>
      <c r="PYW71" s="31"/>
      <c r="PYX71" s="76"/>
      <c r="PYY71" s="31"/>
      <c r="PYZ71" s="76"/>
      <c r="PZA71" s="31"/>
      <c r="PZB71" s="76"/>
      <c r="PZC71" s="31"/>
      <c r="PZD71" s="76"/>
      <c r="PZE71" s="31"/>
      <c r="PZF71" s="76"/>
      <c r="PZG71" s="31"/>
      <c r="PZH71" s="76"/>
      <c r="PZI71" s="31"/>
      <c r="PZJ71" s="77"/>
      <c r="PZK71" s="31"/>
      <c r="PZL71" s="76"/>
      <c r="PZM71" s="31"/>
      <c r="PZN71" s="76"/>
      <c r="PZO71" s="31"/>
      <c r="PZP71" s="76"/>
      <c r="PZQ71" s="31"/>
      <c r="PZR71" s="76"/>
      <c r="PZS71" s="31"/>
      <c r="PZT71" s="76"/>
      <c r="PZU71" s="31"/>
      <c r="PZV71" s="76"/>
      <c r="PZW71" s="31"/>
      <c r="PZX71" s="76"/>
      <c r="PZY71" s="24"/>
      <c r="PZZ71" s="76"/>
      <c r="QAA71" s="31"/>
      <c r="QAB71" s="76"/>
      <c r="QAC71" s="31"/>
      <c r="QAD71" s="76"/>
      <c r="QAE71" s="31"/>
      <c r="QAF71" s="76"/>
      <c r="QAG71" s="31"/>
      <c r="QAH71" s="76"/>
      <c r="QAI71" s="24"/>
      <c r="QAJ71" s="76"/>
      <c r="QAK71" s="31"/>
      <c r="QAL71" s="76"/>
      <c r="QAM71" s="31"/>
      <c r="QAN71" s="76"/>
      <c r="QAO71" s="31"/>
      <c r="QAP71" s="76"/>
      <c r="QAQ71" s="24"/>
      <c r="QAR71" s="75"/>
      <c r="QAS71" s="75"/>
      <c r="QAT71" s="75"/>
      <c r="QAU71" s="35"/>
      <c r="QAV71" s="76"/>
      <c r="QAW71" s="35"/>
      <c r="QAX71" s="76"/>
      <c r="QAY71" s="26"/>
      <c r="QAZ71" s="76"/>
      <c r="QBA71" s="26"/>
      <c r="QBB71" s="76"/>
      <c r="QBC71" s="26"/>
      <c r="QBD71" s="76"/>
      <c r="QBE71" s="26"/>
      <c r="QBF71" s="76"/>
      <c r="QBG71" s="26"/>
      <c r="QBH71" s="76"/>
      <c r="QBI71" s="26"/>
      <c r="QBJ71" s="76"/>
      <c r="QBK71" s="26"/>
      <c r="QBL71" s="76"/>
      <c r="QBM71" s="31"/>
      <c r="QBN71" s="76"/>
      <c r="QBO71" s="31"/>
      <c r="QBP71" s="76"/>
      <c r="QBQ71" s="31"/>
      <c r="QBR71" s="76"/>
      <c r="QBS71" s="31"/>
      <c r="QBT71" s="76"/>
      <c r="QBU71" s="31"/>
      <c r="QBV71" s="76"/>
      <c r="QBW71" s="31"/>
      <c r="QBX71" s="76"/>
      <c r="QBY71" s="31"/>
      <c r="QBZ71" s="76"/>
      <c r="QCA71" s="31"/>
      <c r="QCB71" s="76"/>
      <c r="QCC71" s="31"/>
      <c r="QCD71" s="76"/>
      <c r="QCE71" s="31"/>
      <c r="QCF71" s="76"/>
      <c r="QCG71" s="31"/>
      <c r="QCH71" s="77"/>
      <c r="QCI71" s="31"/>
      <c r="QCJ71" s="76"/>
      <c r="QCK71" s="31"/>
      <c r="QCL71" s="76"/>
      <c r="QCM71" s="31"/>
      <c r="QCN71" s="76"/>
      <c r="QCO71" s="31"/>
      <c r="QCP71" s="76"/>
      <c r="QCQ71" s="31"/>
      <c r="QCR71" s="76"/>
      <c r="QCS71" s="31"/>
      <c r="QCT71" s="76"/>
      <c r="QCU71" s="31"/>
      <c r="QCV71" s="76"/>
      <c r="QCW71" s="24"/>
      <c r="QCX71" s="76"/>
      <c r="QCY71" s="31"/>
      <c r="QCZ71" s="76"/>
      <c r="QDA71" s="31"/>
      <c r="QDB71" s="76"/>
      <c r="QDC71" s="31"/>
      <c r="QDD71" s="76"/>
      <c r="QDE71" s="31"/>
      <c r="QDF71" s="76"/>
      <c r="QDG71" s="24"/>
      <c r="QDH71" s="76"/>
      <c r="QDI71" s="31"/>
      <c r="QDJ71" s="76"/>
      <c r="QDK71" s="31"/>
      <c r="QDL71" s="76"/>
      <c r="QDM71" s="31"/>
      <c r="QDN71" s="76"/>
      <c r="QDO71" s="24"/>
      <c r="QDP71" s="75"/>
      <c r="QDQ71" s="75"/>
      <c r="QDR71" s="75"/>
      <c r="QDS71" s="35"/>
      <c r="QDT71" s="76"/>
      <c r="QDU71" s="35"/>
      <c r="QDV71" s="76"/>
      <c r="QDW71" s="26"/>
      <c r="QDX71" s="76"/>
      <c r="QDY71" s="26"/>
      <c r="QDZ71" s="76"/>
      <c r="QEA71" s="26"/>
      <c r="QEB71" s="76"/>
      <c r="QEC71" s="26"/>
      <c r="QED71" s="76"/>
      <c r="QEE71" s="26"/>
      <c r="QEF71" s="76"/>
      <c r="QEG71" s="26"/>
      <c r="QEH71" s="76"/>
      <c r="QEI71" s="26"/>
      <c r="QEJ71" s="76"/>
      <c r="QEK71" s="31"/>
      <c r="QEL71" s="76"/>
      <c r="QEM71" s="31"/>
      <c r="QEN71" s="76"/>
      <c r="QEO71" s="31"/>
      <c r="QEP71" s="76"/>
      <c r="QEQ71" s="31"/>
      <c r="QER71" s="76"/>
      <c r="QES71" s="31"/>
      <c r="QET71" s="76"/>
      <c r="QEU71" s="31"/>
      <c r="QEV71" s="76"/>
      <c r="QEW71" s="31"/>
      <c r="QEX71" s="76"/>
      <c r="QEY71" s="31"/>
      <c r="QEZ71" s="76"/>
      <c r="QFA71" s="31"/>
      <c r="QFB71" s="76"/>
      <c r="QFC71" s="31"/>
      <c r="QFD71" s="76"/>
      <c r="QFE71" s="31"/>
      <c r="QFF71" s="77"/>
      <c r="QFG71" s="31"/>
      <c r="QFH71" s="76"/>
      <c r="QFI71" s="31"/>
      <c r="QFJ71" s="76"/>
      <c r="QFK71" s="31"/>
      <c r="QFL71" s="76"/>
      <c r="QFM71" s="31"/>
      <c r="QFN71" s="76"/>
      <c r="QFO71" s="31"/>
      <c r="QFP71" s="76"/>
      <c r="QFQ71" s="31"/>
      <c r="QFR71" s="76"/>
      <c r="QFS71" s="31"/>
      <c r="QFT71" s="76"/>
      <c r="QFU71" s="24"/>
      <c r="QFV71" s="76"/>
      <c r="QFW71" s="31"/>
      <c r="QFX71" s="76"/>
      <c r="QFY71" s="31"/>
      <c r="QFZ71" s="76"/>
      <c r="QGA71" s="31"/>
      <c r="QGB71" s="76"/>
      <c r="QGC71" s="31"/>
      <c r="QGD71" s="76"/>
      <c r="QGE71" s="24"/>
      <c r="QGF71" s="76"/>
      <c r="QGG71" s="31"/>
      <c r="QGH71" s="76"/>
      <c r="QGI71" s="31"/>
      <c r="QGJ71" s="76"/>
      <c r="QGK71" s="31"/>
      <c r="QGL71" s="76"/>
      <c r="QGM71" s="24"/>
      <c r="QGN71" s="75"/>
      <c r="QGO71" s="75"/>
      <c r="QGP71" s="75"/>
      <c r="QGQ71" s="35"/>
      <c r="QGR71" s="76"/>
      <c r="QGS71" s="35"/>
      <c r="QGT71" s="76"/>
      <c r="QGU71" s="26"/>
      <c r="QGV71" s="76"/>
      <c r="QGW71" s="26"/>
      <c r="QGX71" s="76"/>
      <c r="QGY71" s="26"/>
      <c r="QGZ71" s="76"/>
      <c r="QHA71" s="26"/>
      <c r="QHB71" s="76"/>
      <c r="QHC71" s="26"/>
      <c r="QHD71" s="76"/>
      <c r="QHE71" s="26"/>
      <c r="QHF71" s="76"/>
      <c r="QHG71" s="26"/>
      <c r="QHH71" s="76"/>
      <c r="QHI71" s="31"/>
      <c r="QHJ71" s="76"/>
      <c r="QHK71" s="31"/>
      <c r="QHL71" s="76"/>
      <c r="QHM71" s="31"/>
      <c r="QHN71" s="76"/>
      <c r="QHO71" s="31"/>
      <c r="QHP71" s="76"/>
      <c r="QHQ71" s="31"/>
      <c r="QHR71" s="76"/>
      <c r="QHS71" s="31"/>
      <c r="QHT71" s="76"/>
      <c r="QHU71" s="31"/>
      <c r="QHV71" s="76"/>
      <c r="QHW71" s="31"/>
      <c r="QHX71" s="76"/>
      <c r="QHY71" s="31"/>
      <c r="QHZ71" s="76"/>
      <c r="QIA71" s="31"/>
      <c r="QIB71" s="76"/>
      <c r="QIC71" s="31"/>
      <c r="QID71" s="77"/>
      <c r="QIE71" s="31"/>
      <c r="QIF71" s="76"/>
      <c r="QIG71" s="31"/>
      <c r="QIH71" s="76"/>
      <c r="QII71" s="31"/>
      <c r="QIJ71" s="76"/>
      <c r="QIK71" s="31"/>
      <c r="QIL71" s="76"/>
      <c r="QIM71" s="31"/>
      <c r="QIN71" s="76"/>
      <c r="QIO71" s="31"/>
      <c r="QIP71" s="76"/>
      <c r="QIQ71" s="31"/>
      <c r="QIR71" s="76"/>
      <c r="QIS71" s="24"/>
      <c r="QIT71" s="76"/>
      <c r="QIU71" s="31"/>
      <c r="QIV71" s="76"/>
      <c r="QIW71" s="31"/>
      <c r="QIX71" s="76"/>
      <c r="QIY71" s="31"/>
      <c r="QIZ71" s="76"/>
      <c r="QJA71" s="31"/>
      <c r="QJB71" s="76"/>
      <c r="QJC71" s="24"/>
      <c r="QJD71" s="76"/>
      <c r="QJE71" s="31"/>
      <c r="QJF71" s="76"/>
      <c r="QJG71" s="31"/>
      <c r="QJH71" s="76"/>
      <c r="QJI71" s="31"/>
      <c r="QJJ71" s="76"/>
      <c r="QJK71" s="24"/>
      <c r="QJL71" s="75"/>
      <c r="QJM71" s="75"/>
      <c r="QJN71" s="75"/>
      <c r="QJO71" s="35"/>
      <c r="QJP71" s="76"/>
      <c r="QJQ71" s="35"/>
      <c r="QJR71" s="76"/>
      <c r="QJS71" s="26"/>
      <c r="QJT71" s="76"/>
      <c r="QJU71" s="26"/>
      <c r="QJV71" s="76"/>
      <c r="QJW71" s="26"/>
      <c r="QJX71" s="76"/>
      <c r="QJY71" s="26"/>
      <c r="QJZ71" s="76"/>
      <c r="QKA71" s="26"/>
      <c r="QKB71" s="76"/>
      <c r="QKC71" s="26"/>
      <c r="QKD71" s="76"/>
      <c r="QKE71" s="26"/>
      <c r="QKF71" s="76"/>
      <c r="QKG71" s="31"/>
      <c r="QKH71" s="76"/>
      <c r="QKI71" s="31"/>
      <c r="QKJ71" s="76"/>
      <c r="QKK71" s="31"/>
      <c r="QKL71" s="76"/>
      <c r="QKM71" s="31"/>
      <c r="QKN71" s="76"/>
      <c r="QKO71" s="31"/>
      <c r="QKP71" s="76"/>
      <c r="QKQ71" s="31"/>
      <c r="QKR71" s="76"/>
      <c r="QKS71" s="31"/>
      <c r="QKT71" s="76"/>
      <c r="QKU71" s="31"/>
      <c r="QKV71" s="76"/>
      <c r="QKW71" s="31"/>
      <c r="QKX71" s="76"/>
      <c r="QKY71" s="31"/>
      <c r="QKZ71" s="76"/>
      <c r="QLA71" s="31"/>
      <c r="QLB71" s="77"/>
      <c r="QLC71" s="31"/>
      <c r="QLD71" s="76"/>
      <c r="QLE71" s="31"/>
      <c r="QLF71" s="76"/>
      <c r="QLG71" s="31"/>
      <c r="QLH71" s="76"/>
      <c r="QLI71" s="31"/>
      <c r="QLJ71" s="76"/>
      <c r="QLK71" s="31"/>
      <c r="QLL71" s="76"/>
      <c r="QLM71" s="31"/>
      <c r="QLN71" s="76"/>
      <c r="QLO71" s="31"/>
      <c r="QLP71" s="76"/>
      <c r="QLQ71" s="24"/>
      <c r="QLR71" s="76"/>
      <c r="QLS71" s="31"/>
      <c r="QLT71" s="76"/>
      <c r="QLU71" s="31"/>
      <c r="QLV71" s="76"/>
      <c r="QLW71" s="31"/>
      <c r="QLX71" s="76"/>
      <c r="QLY71" s="31"/>
      <c r="QLZ71" s="76"/>
      <c r="QMA71" s="24"/>
      <c r="QMB71" s="76"/>
      <c r="QMC71" s="31"/>
      <c r="QMD71" s="76"/>
      <c r="QME71" s="31"/>
      <c r="QMF71" s="76"/>
      <c r="QMG71" s="31"/>
      <c r="QMH71" s="76"/>
      <c r="QMI71" s="24"/>
      <c r="QMJ71" s="75"/>
      <c r="QMK71" s="75"/>
      <c r="QML71" s="75"/>
      <c r="QMM71" s="35"/>
      <c r="QMN71" s="76"/>
      <c r="QMO71" s="35"/>
      <c r="QMP71" s="76"/>
      <c r="QMQ71" s="26"/>
      <c r="QMR71" s="76"/>
      <c r="QMS71" s="26"/>
      <c r="QMT71" s="76"/>
      <c r="QMU71" s="26"/>
      <c r="QMV71" s="76"/>
      <c r="QMW71" s="26"/>
      <c r="QMX71" s="76"/>
      <c r="QMY71" s="26"/>
      <c r="QMZ71" s="76"/>
      <c r="QNA71" s="26"/>
      <c r="QNB71" s="76"/>
      <c r="QNC71" s="26"/>
      <c r="QND71" s="76"/>
      <c r="QNE71" s="31"/>
      <c r="QNF71" s="76"/>
      <c r="QNG71" s="31"/>
      <c r="QNH71" s="76"/>
      <c r="QNI71" s="31"/>
      <c r="QNJ71" s="76"/>
      <c r="QNK71" s="31"/>
      <c r="QNL71" s="76"/>
      <c r="QNM71" s="31"/>
      <c r="QNN71" s="76"/>
      <c r="QNO71" s="31"/>
      <c r="QNP71" s="76"/>
      <c r="QNQ71" s="31"/>
      <c r="QNR71" s="76"/>
      <c r="QNS71" s="31"/>
      <c r="QNT71" s="76"/>
      <c r="QNU71" s="31"/>
      <c r="QNV71" s="76"/>
      <c r="QNW71" s="31"/>
      <c r="QNX71" s="76"/>
      <c r="QNY71" s="31"/>
      <c r="QNZ71" s="77"/>
      <c r="QOA71" s="31"/>
      <c r="QOB71" s="76"/>
      <c r="QOC71" s="31"/>
      <c r="QOD71" s="76"/>
      <c r="QOE71" s="31"/>
      <c r="QOF71" s="76"/>
      <c r="QOG71" s="31"/>
      <c r="QOH71" s="76"/>
      <c r="QOI71" s="31"/>
      <c r="QOJ71" s="76"/>
      <c r="QOK71" s="31"/>
      <c r="QOL71" s="76"/>
      <c r="QOM71" s="31"/>
      <c r="QON71" s="76"/>
      <c r="QOO71" s="24"/>
      <c r="QOP71" s="76"/>
      <c r="QOQ71" s="31"/>
      <c r="QOR71" s="76"/>
      <c r="QOS71" s="31"/>
      <c r="QOT71" s="76"/>
      <c r="QOU71" s="31"/>
      <c r="QOV71" s="76"/>
      <c r="QOW71" s="31"/>
      <c r="QOX71" s="76"/>
      <c r="QOY71" s="24"/>
      <c r="QOZ71" s="76"/>
      <c r="QPA71" s="31"/>
      <c r="QPB71" s="76"/>
      <c r="QPC71" s="31"/>
      <c r="QPD71" s="76"/>
      <c r="QPE71" s="31"/>
      <c r="QPF71" s="76"/>
      <c r="QPG71" s="24"/>
      <c r="QPH71" s="75"/>
      <c r="QPI71" s="75"/>
      <c r="QPJ71" s="75"/>
      <c r="QPK71" s="35"/>
      <c r="QPL71" s="76"/>
      <c r="QPM71" s="35"/>
      <c r="QPN71" s="76"/>
      <c r="QPO71" s="26"/>
      <c r="QPP71" s="76"/>
      <c r="QPQ71" s="26"/>
      <c r="QPR71" s="76"/>
      <c r="QPS71" s="26"/>
      <c r="QPT71" s="76"/>
      <c r="QPU71" s="26"/>
      <c r="QPV71" s="76"/>
      <c r="QPW71" s="26"/>
      <c r="QPX71" s="76"/>
      <c r="QPY71" s="26"/>
      <c r="QPZ71" s="76"/>
      <c r="QQA71" s="26"/>
      <c r="QQB71" s="76"/>
      <c r="QQC71" s="31"/>
      <c r="QQD71" s="76"/>
      <c r="QQE71" s="31"/>
      <c r="QQF71" s="76"/>
      <c r="QQG71" s="31"/>
      <c r="QQH71" s="76"/>
      <c r="QQI71" s="31"/>
      <c r="QQJ71" s="76"/>
      <c r="QQK71" s="31"/>
      <c r="QQL71" s="76"/>
      <c r="QQM71" s="31"/>
      <c r="QQN71" s="76"/>
      <c r="QQO71" s="31"/>
      <c r="QQP71" s="76"/>
      <c r="QQQ71" s="31"/>
      <c r="QQR71" s="76"/>
      <c r="QQS71" s="31"/>
      <c r="QQT71" s="76"/>
      <c r="QQU71" s="31"/>
      <c r="QQV71" s="76"/>
      <c r="QQW71" s="31"/>
      <c r="QQX71" s="77"/>
      <c r="QQY71" s="31"/>
      <c r="QQZ71" s="76"/>
      <c r="QRA71" s="31"/>
      <c r="QRB71" s="76"/>
      <c r="QRC71" s="31"/>
      <c r="QRD71" s="76"/>
      <c r="QRE71" s="31"/>
      <c r="QRF71" s="76"/>
      <c r="QRG71" s="31"/>
      <c r="QRH71" s="76"/>
      <c r="QRI71" s="31"/>
      <c r="QRJ71" s="76"/>
      <c r="QRK71" s="31"/>
      <c r="QRL71" s="76"/>
      <c r="QRM71" s="24"/>
      <c r="QRN71" s="76"/>
      <c r="QRO71" s="31"/>
      <c r="QRP71" s="76"/>
      <c r="QRQ71" s="31"/>
      <c r="QRR71" s="76"/>
      <c r="QRS71" s="31"/>
      <c r="QRT71" s="76"/>
      <c r="QRU71" s="31"/>
      <c r="QRV71" s="76"/>
      <c r="QRW71" s="24"/>
      <c r="QRX71" s="76"/>
      <c r="QRY71" s="31"/>
      <c r="QRZ71" s="76"/>
      <c r="QSA71" s="31"/>
      <c r="QSB71" s="76"/>
      <c r="QSC71" s="31"/>
      <c r="QSD71" s="76"/>
      <c r="QSE71" s="24"/>
      <c r="QSF71" s="75"/>
      <c r="QSG71" s="75"/>
      <c r="QSH71" s="75"/>
      <c r="QSI71" s="35"/>
      <c r="QSJ71" s="76"/>
      <c r="QSK71" s="35"/>
      <c r="QSL71" s="76"/>
      <c r="QSM71" s="26"/>
      <c r="QSN71" s="76"/>
      <c r="QSO71" s="26"/>
      <c r="QSP71" s="76"/>
      <c r="QSQ71" s="26"/>
      <c r="QSR71" s="76"/>
      <c r="QSS71" s="26"/>
      <c r="QST71" s="76"/>
      <c r="QSU71" s="26"/>
      <c r="QSV71" s="76"/>
      <c r="QSW71" s="26"/>
      <c r="QSX71" s="76"/>
      <c r="QSY71" s="26"/>
      <c r="QSZ71" s="76"/>
      <c r="QTA71" s="31"/>
      <c r="QTB71" s="76"/>
      <c r="QTC71" s="31"/>
      <c r="QTD71" s="76"/>
      <c r="QTE71" s="31"/>
      <c r="QTF71" s="76"/>
      <c r="QTG71" s="31"/>
      <c r="QTH71" s="76"/>
      <c r="QTI71" s="31"/>
      <c r="QTJ71" s="76"/>
      <c r="QTK71" s="31"/>
      <c r="QTL71" s="76"/>
      <c r="QTM71" s="31"/>
      <c r="QTN71" s="76"/>
      <c r="QTO71" s="31"/>
      <c r="QTP71" s="76"/>
      <c r="QTQ71" s="31"/>
      <c r="QTR71" s="76"/>
      <c r="QTS71" s="31"/>
      <c r="QTT71" s="76"/>
      <c r="QTU71" s="31"/>
      <c r="QTV71" s="77"/>
      <c r="QTW71" s="31"/>
      <c r="QTX71" s="76"/>
      <c r="QTY71" s="31"/>
      <c r="QTZ71" s="76"/>
      <c r="QUA71" s="31"/>
      <c r="QUB71" s="76"/>
      <c r="QUC71" s="31"/>
      <c r="QUD71" s="76"/>
      <c r="QUE71" s="31"/>
      <c r="QUF71" s="76"/>
      <c r="QUG71" s="31"/>
      <c r="QUH71" s="76"/>
      <c r="QUI71" s="31"/>
      <c r="QUJ71" s="76"/>
      <c r="QUK71" s="24"/>
      <c r="QUL71" s="76"/>
      <c r="QUM71" s="31"/>
      <c r="QUN71" s="76"/>
      <c r="QUO71" s="31"/>
      <c r="QUP71" s="76"/>
      <c r="QUQ71" s="31"/>
      <c r="QUR71" s="76"/>
      <c r="QUS71" s="31"/>
      <c r="QUT71" s="76"/>
      <c r="QUU71" s="24"/>
      <c r="QUV71" s="76"/>
      <c r="QUW71" s="31"/>
      <c r="QUX71" s="76"/>
      <c r="QUY71" s="31"/>
      <c r="QUZ71" s="76"/>
      <c r="QVA71" s="31"/>
      <c r="QVB71" s="76"/>
      <c r="QVC71" s="24"/>
      <c r="QVD71" s="75"/>
      <c r="QVE71" s="75"/>
      <c r="QVF71" s="75"/>
      <c r="QVG71" s="35"/>
      <c r="QVH71" s="76"/>
      <c r="QVI71" s="35"/>
      <c r="QVJ71" s="76"/>
      <c r="QVK71" s="26"/>
      <c r="QVL71" s="76"/>
      <c r="QVM71" s="26"/>
      <c r="QVN71" s="76"/>
      <c r="QVO71" s="26"/>
      <c r="QVP71" s="76"/>
      <c r="QVQ71" s="26"/>
      <c r="QVR71" s="76"/>
      <c r="QVS71" s="26"/>
      <c r="QVT71" s="76"/>
      <c r="QVU71" s="26"/>
      <c r="QVV71" s="76"/>
      <c r="QVW71" s="26"/>
      <c r="QVX71" s="76"/>
      <c r="QVY71" s="31"/>
      <c r="QVZ71" s="76"/>
      <c r="QWA71" s="31"/>
      <c r="QWB71" s="76"/>
      <c r="QWC71" s="31"/>
      <c r="QWD71" s="76"/>
      <c r="QWE71" s="31"/>
      <c r="QWF71" s="76"/>
      <c r="QWG71" s="31"/>
      <c r="QWH71" s="76"/>
      <c r="QWI71" s="31"/>
      <c r="QWJ71" s="76"/>
      <c r="QWK71" s="31"/>
      <c r="QWL71" s="76"/>
      <c r="QWM71" s="31"/>
      <c r="QWN71" s="76"/>
      <c r="QWO71" s="31"/>
      <c r="QWP71" s="76"/>
      <c r="QWQ71" s="31"/>
      <c r="QWR71" s="76"/>
      <c r="QWS71" s="31"/>
      <c r="QWT71" s="77"/>
      <c r="QWU71" s="31"/>
      <c r="QWV71" s="76"/>
      <c r="QWW71" s="31"/>
      <c r="QWX71" s="76"/>
      <c r="QWY71" s="31"/>
      <c r="QWZ71" s="76"/>
      <c r="QXA71" s="31"/>
      <c r="QXB71" s="76"/>
      <c r="QXC71" s="31"/>
      <c r="QXD71" s="76"/>
      <c r="QXE71" s="31"/>
      <c r="QXF71" s="76"/>
      <c r="QXG71" s="31"/>
      <c r="QXH71" s="76"/>
      <c r="QXI71" s="24"/>
      <c r="QXJ71" s="76"/>
      <c r="QXK71" s="31"/>
      <c r="QXL71" s="76"/>
      <c r="QXM71" s="31"/>
      <c r="QXN71" s="76"/>
      <c r="QXO71" s="31"/>
      <c r="QXP71" s="76"/>
      <c r="QXQ71" s="31"/>
      <c r="QXR71" s="76"/>
      <c r="QXS71" s="24"/>
      <c r="QXT71" s="76"/>
      <c r="QXU71" s="31"/>
      <c r="QXV71" s="76"/>
      <c r="QXW71" s="31"/>
      <c r="QXX71" s="76"/>
      <c r="QXY71" s="31"/>
      <c r="QXZ71" s="76"/>
      <c r="QYA71" s="24"/>
      <c r="QYB71" s="75"/>
      <c r="QYC71" s="75"/>
      <c r="QYD71" s="75"/>
      <c r="QYE71" s="35"/>
      <c r="QYF71" s="76"/>
      <c r="QYG71" s="35"/>
      <c r="QYH71" s="76"/>
      <c r="QYI71" s="26"/>
      <c r="QYJ71" s="76"/>
      <c r="QYK71" s="26"/>
      <c r="QYL71" s="76"/>
      <c r="QYM71" s="26"/>
      <c r="QYN71" s="76"/>
      <c r="QYO71" s="26"/>
      <c r="QYP71" s="76"/>
      <c r="QYQ71" s="26"/>
      <c r="QYR71" s="76"/>
      <c r="QYS71" s="26"/>
      <c r="QYT71" s="76"/>
      <c r="QYU71" s="26"/>
      <c r="QYV71" s="76"/>
      <c r="QYW71" s="31"/>
      <c r="QYX71" s="76"/>
      <c r="QYY71" s="31"/>
      <c r="QYZ71" s="76"/>
      <c r="QZA71" s="31"/>
      <c r="QZB71" s="76"/>
      <c r="QZC71" s="31"/>
      <c r="QZD71" s="76"/>
      <c r="QZE71" s="31"/>
      <c r="QZF71" s="76"/>
      <c r="QZG71" s="31"/>
      <c r="QZH71" s="76"/>
      <c r="QZI71" s="31"/>
      <c r="QZJ71" s="76"/>
      <c r="QZK71" s="31"/>
      <c r="QZL71" s="76"/>
      <c r="QZM71" s="31"/>
      <c r="QZN71" s="76"/>
      <c r="QZO71" s="31"/>
      <c r="QZP71" s="76"/>
      <c r="QZQ71" s="31"/>
      <c r="QZR71" s="77"/>
      <c r="QZS71" s="31"/>
      <c r="QZT71" s="76"/>
      <c r="QZU71" s="31"/>
      <c r="QZV71" s="76"/>
      <c r="QZW71" s="31"/>
      <c r="QZX71" s="76"/>
      <c r="QZY71" s="31"/>
      <c r="QZZ71" s="76"/>
      <c r="RAA71" s="31"/>
      <c r="RAB71" s="76"/>
      <c r="RAC71" s="31"/>
      <c r="RAD71" s="76"/>
      <c r="RAE71" s="31"/>
      <c r="RAF71" s="76"/>
      <c r="RAG71" s="24"/>
      <c r="RAH71" s="76"/>
      <c r="RAI71" s="31"/>
      <c r="RAJ71" s="76"/>
      <c r="RAK71" s="31"/>
      <c r="RAL71" s="76"/>
      <c r="RAM71" s="31"/>
      <c r="RAN71" s="76"/>
      <c r="RAO71" s="31"/>
      <c r="RAP71" s="76"/>
      <c r="RAQ71" s="24"/>
      <c r="RAR71" s="76"/>
      <c r="RAS71" s="31"/>
      <c r="RAT71" s="76"/>
      <c r="RAU71" s="31"/>
      <c r="RAV71" s="76"/>
      <c r="RAW71" s="31"/>
      <c r="RAX71" s="76"/>
      <c r="RAY71" s="24"/>
      <c r="RAZ71" s="75"/>
      <c r="RBA71" s="75"/>
      <c r="RBB71" s="75"/>
      <c r="RBC71" s="35"/>
      <c r="RBD71" s="76"/>
      <c r="RBE71" s="35"/>
      <c r="RBF71" s="76"/>
      <c r="RBG71" s="26"/>
      <c r="RBH71" s="76"/>
      <c r="RBI71" s="26"/>
      <c r="RBJ71" s="76"/>
      <c r="RBK71" s="26"/>
      <c r="RBL71" s="76"/>
      <c r="RBM71" s="26"/>
      <c r="RBN71" s="76"/>
      <c r="RBO71" s="26"/>
      <c r="RBP71" s="76"/>
      <c r="RBQ71" s="26"/>
      <c r="RBR71" s="76"/>
      <c r="RBS71" s="26"/>
      <c r="RBT71" s="76"/>
      <c r="RBU71" s="31"/>
      <c r="RBV71" s="76"/>
      <c r="RBW71" s="31"/>
      <c r="RBX71" s="76"/>
      <c r="RBY71" s="31"/>
      <c r="RBZ71" s="76"/>
      <c r="RCA71" s="31"/>
      <c r="RCB71" s="76"/>
      <c r="RCC71" s="31"/>
      <c r="RCD71" s="76"/>
      <c r="RCE71" s="31"/>
      <c r="RCF71" s="76"/>
      <c r="RCG71" s="31"/>
      <c r="RCH71" s="76"/>
      <c r="RCI71" s="31"/>
      <c r="RCJ71" s="76"/>
      <c r="RCK71" s="31"/>
      <c r="RCL71" s="76"/>
      <c r="RCM71" s="31"/>
      <c r="RCN71" s="76"/>
      <c r="RCO71" s="31"/>
      <c r="RCP71" s="77"/>
      <c r="RCQ71" s="31"/>
      <c r="RCR71" s="76"/>
      <c r="RCS71" s="31"/>
      <c r="RCT71" s="76"/>
      <c r="RCU71" s="31"/>
      <c r="RCV71" s="76"/>
      <c r="RCW71" s="31"/>
      <c r="RCX71" s="76"/>
      <c r="RCY71" s="31"/>
      <c r="RCZ71" s="76"/>
      <c r="RDA71" s="31"/>
      <c r="RDB71" s="76"/>
      <c r="RDC71" s="31"/>
      <c r="RDD71" s="76"/>
      <c r="RDE71" s="24"/>
      <c r="RDF71" s="76"/>
      <c r="RDG71" s="31"/>
      <c r="RDH71" s="76"/>
      <c r="RDI71" s="31"/>
      <c r="RDJ71" s="76"/>
      <c r="RDK71" s="31"/>
      <c r="RDL71" s="76"/>
      <c r="RDM71" s="31"/>
      <c r="RDN71" s="76"/>
      <c r="RDO71" s="24"/>
      <c r="RDP71" s="76"/>
      <c r="RDQ71" s="31"/>
      <c r="RDR71" s="76"/>
      <c r="RDS71" s="31"/>
      <c r="RDT71" s="76"/>
      <c r="RDU71" s="31"/>
      <c r="RDV71" s="76"/>
      <c r="RDW71" s="24"/>
      <c r="RDX71" s="75"/>
      <c r="RDY71" s="75"/>
      <c r="RDZ71" s="75"/>
      <c r="REA71" s="35"/>
      <c r="REB71" s="76"/>
      <c r="REC71" s="35"/>
      <c r="RED71" s="76"/>
      <c r="REE71" s="26"/>
      <c r="REF71" s="76"/>
      <c r="REG71" s="26"/>
      <c r="REH71" s="76"/>
      <c r="REI71" s="26"/>
      <c r="REJ71" s="76"/>
      <c r="REK71" s="26"/>
      <c r="REL71" s="76"/>
      <c r="REM71" s="26"/>
      <c r="REN71" s="76"/>
      <c r="REO71" s="26"/>
      <c r="REP71" s="76"/>
      <c r="REQ71" s="26"/>
      <c r="RER71" s="76"/>
      <c r="RES71" s="31"/>
      <c r="RET71" s="76"/>
      <c r="REU71" s="31"/>
      <c r="REV71" s="76"/>
      <c r="REW71" s="31"/>
      <c r="REX71" s="76"/>
      <c r="REY71" s="31"/>
      <c r="REZ71" s="76"/>
      <c r="RFA71" s="31"/>
      <c r="RFB71" s="76"/>
      <c r="RFC71" s="31"/>
      <c r="RFD71" s="76"/>
      <c r="RFE71" s="31"/>
      <c r="RFF71" s="76"/>
      <c r="RFG71" s="31"/>
      <c r="RFH71" s="76"/>
      <c r="RFI71" s="31"/>
      <c r="RFJ71" s="76"/>
      <c r="RFK71" s="31"/>
      <c r="RFL71" s="76"/>
      <c r="RFM71" s="31"/>
      <c r="RFN71" s="77"/>
      <c r="RFO71" s="31"/>
      <c r="RFP71" s="76"/>
      <c r="RFQ71" s="31"/>
      <c r="RFR71" s="76"/>
      <c r="RFS71" s="31"/>
      <c r="RFT71" s="76"/>
      <c r="RFU71" s="31"/>
      <c r="RFV71" s="76"/>
      <c r="RFW71" s="31"/>
      <c r="RFX71" s="76"/>
      <c r="RFY71" s="31"/>
      <c r="RFZ71" s="76"/>
      <c r="RGA71" s="31"/>
      <c r="RGB71" s="76"/>
      <c r="RGC71" s="24"/>
      <c r="RGD71" s="76"/>
      <c r="RGE71" s="31"/>
      <c r="RGF71" s="76"/>
      <c r="RGG71" s="31"/>
      <c r="RGH71" s="76"/>
      <c r="RGI71" s="31"/>
      <c r="RGJ71" s="76"/>
      <c r="RGK71" s="31"/>
      <c r="RGL71" s="76"/>
      <c r="RGM71" s="24"/>
      <c r="RGN71" s="76"/>
      <c r="RGO71" s="31"/>
      <c r="RGP71" s="76"/>
      <c r="RGQ71" s="31"/>
      <c r="RGR71" s="76"/>
      <c r="RGS71" s="31"/>
      <c r="RGT71" s="76"/>
      <c r="RGU71" s="24"/>
      <c r="RGV71" s="75"/>
      <c r="RGW71" s="75"/>
      <c r="RGX71" s="75"/>
      <c r="RGY71" s="35"/>
      <c r="RGZ71" s="76"/>
      <c r="RHA71" s="35"/>
      <c r="RHB71" s="76"/>
      <c r="RHC71" s="26"/>
      <c r="RHD71" s="76"/>
      <c r="RHE71" s="26"/>
      <c r="RHF71" s="76"/>
      <c r="RHG71" s="26"/>
      <c r="RHH71" s="76"/>
      <c r="RHI71" s="26"/>
      <c r="RHJ71" s="76"/>
      <c r="RHK71" s="26"/>
      <c r="RHL71" s="76"/>
      <c r="RHM71" s="26"/>
      <c r="RHN71" s="76"/>
      <c r="RHO71" s="26"/>
      <c r="RHP71" s="76"/>
      <c r="RHQ71" s="31"/>
      <c r="RHR71" s="76"/>
      <c r="RHS71" s="31"/>
      <c r="RHT71" s="76"/>
      <c r="RHU71" s="31"/>
      <c r="RHV71" s="76"/>
      <c r="RHW71" s="31"/>
      <c r="RHX71" s="76"/>
      <c r="RHY71" s="31"/>
      <c r="RHZ71" s="76"/>
      <c r="RIA71" s="31"/>
      <c r="RIB71" s="76"/>
      <c r="RIC71" s="31"/>
      <c r="RID71" s="76"/>
      <c r="RIE71" s="31"/>
      <c r="RIF71" s="76"/>
      <c r="RIG71" s="31"/>
      <c r="RIH71" s="76"/>
      <c r="RII71" s="31"/>
      <c r="RIJ71" s="76"/>
      <c r="RIK71" s="31"/>
      <c r="RIL71" s="77"/>
      <c r="RIM71" s="31"/>
      <c r="RIN71" s="76"/>
      <c r="RIO71" s="31"/>
      <c r="RIP71" s="76"/>
      <c r="RIQ71" s="31"/>
      <c r="RIR71" s="76"/>
      <c r="RIS71" s="31"/>
      <c r="RIT71" s="76"/>
      <c r="RIU71" s="31"/>
      <c r="RIV71" s="76"/>
      <c r="RIW71" s="31"/>
      <c r="RIX71" s="76"/>
      <c r="RIY71" s="31"/>
      <c r="RIZ71" s="76"/>
      <c r="RJA71" s="24"/>
      <c r="RJB71" s="76"/>
      <c r="RJC71" s="31"/>
      <c r="RJD71" s="76"/>
      <c r="RJE71" s="31"/>
      <c r="RJF71" s="76"/>
      <c r="RJG71" s="31"/>
      <c r="RJH71" s="76"/>
      <c r="RJI71" s="31"/>
      <c r="RJJ71" s="76"/>
      <c r="RJK71" s="24"/>
      <c r="RJL71" s="76"/>
      <c r="RJM71" s="31"/>
      <c r="RJN71" s="76"/>
      <c r="RJO71" s="31"/>
      <c r="RJP71" s="76"/>
      <c r="RJQ71" s="31"/>
      <c r="RJR71" s="76"/>
      <c r="RJS71" s="24"/>
      <c r="RJT71" s="75"/>
      <c r="RJU71" s="75"/>
      <c r="RJV71" s="75"/>
      <c r="RJW71" s="35"/>
      <c r="RJX71" s="76"/>
      <c r="RJY71" s="35"/>
      <c r="RJZ71" s="76"/>
      <c r="RKA71" s="26"/>
      <c r="RKB71" s="76"/>
      <c r="RKC71" s="26"/>
      <c r="RKD71" s="76"/>
      <c r="RKE71" s="26"/>
      <c r="RKF71" s="76"/>
      <c r="RKG71" s="26"/>
      <c r="RKH71" s="76"/>
      <c r="RKI71" s="26"/>
      <c r="RKJ71" s="76"/>
      <c r="RKK71" s="26"/>
      <c r="RKL71" s="76"/>
      <c r="RKM71" s="26"/>
      <c r="RKN71" s="76"/>
      <c r="RKO71" s="31"/>
      <c r="RKP71" s="76"/>
      <c r="RKQ71" s="31"/>
      <c r="RKR71" s="76"/>
      <c r="RKS71" s="31"/>
      <c r="RKT71" s="76"/>
      <c r="RKU71" s="31"/>
      <c r="RKV71" s="76"/>
      <c r="RKW71" s="31"/>
      <c r="RKX71" s="76"/>
      <c r="RKY71" s="31"/>
      <c r="RKZ71" s="76"/>
      <c r="RLA71" s="31"/>
      <c r="RLB71" s="76"/>
      <c r="RLC71" s="31"/>
      <c r="RLD71" s="76"/>
      <c r="RLE71" s="31"/>
      <c r="RLF71" s="76"/>
      <c r="RLG71" s="31"/>
      <c r="RLH71" s="76"/>
      <c r="RLI71" s="31"/>
      <c r="RLJ71" s="77"/>
      <c r="RLK71" s="31"/>
      <c r="RLL71" s="76"/>
      <c r="RLM71" s="31"/>
      <c r="RLN71" s="76"/>
      <c r="RLO71" s="31"/>
      <c r="RLP71" s="76"/>
      <c r="RLQ71" s="31"/>
      <c r="RLR71" s="76"/>
      <c r="RLS71" s="31"/>
      <c r="RLT71" s="76"/>
      <c r="RLU71" s="31"/>
      <c r="RLV71" s="76"/>
      <c r="RLW71" s="31"/>
      <c r="RLX71" s="76"/>
      <c r="RLY71" s="24"/>
      <c r="RLZ71" s="76"/>
      <c r="RMA71" s="31"/>
      <c r="RMB71" s="76"/>
      <c r="RMC71" s="31"/>
      <c r="RMD71" s="76"/>
      <c r="RME71" s="31"/>
      <c r="RMF71" s="76"/>
      <c r="RMG71" s="31"/>
      <c r="RMH71" s="76"/>
      <c r="RMI71" s="24"/>
      <c r="RMJ71" s="76"/>
      <c r="RMK71" s="31"/>
      <c r="RML71" s="76"/>
      <c r="RMM71" s="31"/>
      <c r="RMN71" s="76"/>
      <c r="RMO71" s="31"/>
      <c r="RMP71" s="76"/>
      <c r="RMQ71" s="24"/>
      <c r="RMR71" s="75"/>
      <c r="RMS71" s="75"/>
      <c r="RMT71" s="75"/>
      <c r="RMU71" s="35"/>
      <c r="RMV71" s="76"/>
      <c r="RMW71" s="35"/>
      <c r="RMX71" s="76"/>
      <c r="RMY71" s="26"/>
      <c r="RMZ71" s="76"/>
      <c r="RNA71" s="26"/>
      <c r="RNB71" s="76"/>
      <c r="RNC71" s="26"/>
      <c r="RND71" s="76"/>
      <c r="RNE71" s="26"/>
      <c r="RNF71" s="76"/>
      <c r="RNG71" s="26"/>
      <c r="RNH71" s="76"/>
      <c r="RNI71" s="26"/>
      <c r="RNJ71" s="76"/>
      <c r="RNK71" s="26"/>
      <c r="RNL71" s="76"/>
      <c r="RNM71" s="31"/>
      <c r="RNN71" s="76"/>
      <c r="RNO71" s="31"/>
      <c r="RNP71" s="76"/>
      <c r="RNQ71" s="31"/>
      <c r="RNR71" s="76"/>
      <c r="RNS71" s="31"/>
      <c r="RNT71" s="76"/>
      <c r="RNU71" s="31"/>
      <c r="RNV71" s="76"/>
      <c r="RNW71" s="31"/>
      <c r="RNX71" s="76"/>
      <c r="RNY71" s="31"/>
      <c r="RNZ71" s="76"/>
      <c r="ROA71" s="31"/>
      <c r="ROB71" s="76"/>
      <c r="ROC71" s="31"/>
      <c r="ROD71" s="76"/>
      <c r="ROE71" s="31"/>
      <c r="ROF71" s="76"/>
      <c r="ROG71" s="31"/>
      <c r="ROH71" s="77"/>
      <c r="ROI71" s="31"/>
      <c r="ROJ71" s="76"/>
      <c r="ROK71" s="31"/>
      <c r="ROL71" s="76"/>
      <c r="ROM71" s="31"/>
      <c r="RON71" s="76"/>
      <c r="ROO71" s="31"/>
      <c r="ROP71" s="76"/>
      <c r="ROQ71" s="31"/>
      <c r="ROR71" s="76"/>
      <c r="ROS71" s="31"/>
      <c r="ROT71" s="76"/>
      <c r="ROU71" s="31"/>
      <c r="ROV71" s="76"/>
      <c r="ROW71" s="24"/>
      <c r="ROX71" s="76"/>
      <c r="ROY71" s="31"/>
      <c r="ROZ71" s="76"/>
      <c r="RPA71" s="31"/>
      <c r="RPB71" s="76"/>
      <c r="RPC71" s="31"/>
      <c r="RPD71" s="76"/>
      <c r="RPE71" s="31"/>
      <c r="RPF71" s="76"/>
      <c r="RPG71" s="24"/>
      <c r="RPH71" s="76"/>
      <c r="RPI71" s="31"/>
      <c r="RPJ71" s="76"/>
      <c r="RPK71" s="31"/>
      <c r="RPL71" s="76"/>
      <c r="RPM71" s="31"/>
      <c r="RPN71" s="76"/>
      <c r="RPO71" s="24"/>
      <c r="RPP71" s="75"/>
      <c r="RPQ71" s="75"/>
      <c r="RPR71" s="75"/>
      <c r="RPS71" s="35"/>
      <c r="RPT71" s="76"/>
      <c r="RPU71" s="35"/>
      <c r="RPV71" s="76"/>
      <c r="RPW71" s="26"/>
      <c r="RPX71" s="76"/>
      <c r="RPY71" s="26"/>
      <c r="RPZ71" s="76"/>
      <c r="RQA71" s="26"/>
      <c r="RQB71" s="76"/>
      <c r="RQC71" s="26"/>
      <c r="RQD71" s="76"/>
      <c r="RQE71" s="26"/>
      <c r="RQF71" s="76"/>
      <c r="RQG71" s="26"/>
      <c r="RQH71" s="76"/>
      <c r="RQI71" s="26"/>
      <c r="RQJ71" s="76"/>
      <c r="RQK71" s="31"/>
      <c r="RQL71" s="76"/>
      <c r="RQM71" s="31"/>
      <c r="RQN71" s="76"/>
      <c r="RQO71" s="31"/>
      <c r="RQP71" s="76"/>
      <c r="RQQ71" s="31"/>
      <c r="RQR71" s="76"/>
      <c r="RQS71" s="31"/>
      <c r="RQT71" s="76"/>
      <c r="RQU71" s="31"/>
      <c r="RQV71" s="76"/>
      <c r="RQW71" s="31"/>
      <c r="RQX71" s="76"/>
      <c r="RQY71" s="31"/>
      <c r="RQZ71" s="76"/>
      <c r="RRA71" s="31"/>
      <c r="RRB71" s="76"/>
      <c r="RRC71" s="31"/>
      <c r="RRD71" s="76"/>
      <c r="RRE71" s="31"/>
      <c r="RRF71" s="77"/>
      <c r="RRG71" s="31"/>
      <c r="RRH71" s="76"/>
      <c r="RRI71" s="31"/>
      <c r="RRJ71" s="76"/>
      <c r="RRK71" s="31"/>
      <c r="RRL71" s="76"/>
      <c r="RRM71" s="31"/>
      <c r="RRN71" s="76"/>
      <c r="RRO71" s="31"/>
      <c r="RRP71" s="76"/>
      <c r="RRQ71" s="31"/>
      <c r="RRR71" s="76"/>
      <c r="RRS71" s="31"/>
      <c r="RRT71" s="76"/>
      <c r="RRU71" s="24"/>
      <c r="RRV71" s="76"/>
      <c r="RRW71" s="31"/>
      <c r="RRX71" s="76"/>
      <c r="RRY71" s="31"/>
      <c r="RRZ71" s="76"/>
      <c r="RSA71" s="31"/>
      <c r="RSB71" s="76"/>
      <c r="RSC71" s="31"/>
      <c r="RSD71" s="76"/>
      <c r="RSE71" s="24"/>
      <c r="RSF71" s="76"/>
      <c r="RSG71" s="31"/>
      <c r="RSH71" s="76"/>
      <c r="RSI71" s="31"/>
      <c r="RSJ71" s="76"/>
      <c r="RSK71" s="31"/>
      <c r="RSL71" s="76"/>
      <c r="RSM71" s="24"/>
      <c r="RSN71" s="75"/>
      <c r="RSO71" s="75"/>
      <c r="RSP71" s="75"/>
      <c r="RSQ71" s="35"/>
      <c r="RSR71" s="76"/>
      <c r="RSS71" s="35"/>
      <c r="RST71" s="76"/>
      <c r="RSU71" s="26"/>
      <c r="RSV71" s="76"/>
      <c r="RSW71" s="26"/>
      <c r="RSX71" s="76"/>
      <c r="RSY71" s="26"/>
      <c r="RSZ71" s="76"/>
      <c r="RTA71" s="26"/>
      <c r="RTB71" s="76"/>
      <c r="RTC71" s="26"/>
      <c r="RTD71" s="76"/>
      <c r="RTE71" s="26"/>
      <c r="RTF71" s="76"/>
      <c r="RTG71" s="26"/>
      <c r="RTH71" s="76"/>
      <c r="RTI71" s="31"/>
      <c r="RTJ71" s="76"/>
      <c r="RTK71" s="31"/>
      <c r="RTL71" s="76"/>
      <c r="RTM71" s="31"/>
      <c r="RTN71" s="76"/>
      <c r="RTO71" s="31"/>
      <c r="RTP71" s="76"/>
      <c r="RTQ71" s="31"/>
      <c r="RTR71" s="76"/>
      <c r="RTS71" s="31"/>
      <c r="RTT71" s="76"/>
      <c r="RTU71" s="31"/>
      <c r="RTV71" s="76"/>
      <c r="RTW71" s="31"/>
      <c r="RTX71" s="76"/>
      <c r="RTY71" s="31"/>
      <c r="RTZ71" s="76"/>
      <c r="RUA71" s="31"/>
      <c r="RUB71" s="76"/>
      <c r="RUC71" s="31"/>
      <c r="RUD71" s="77"/>
      <c r="RUE71" s="31"/>
      <c r="RUF71" s="76"/>
      <c r="RUG71" s="31"/>
      <c r="RUH71" s="76"/>
      <c r="RUI71" s="31"/>
      <c r="RUJ71" s="76"/>
      <c r="RUK71" s="31"/>
      <c r="RUL71" s="76"/>
      <c r="RUM71" s="31"/>
      <c r="RUN71" s="76"/>
      <c r="RUO71" s="31"/>
      <c r="RUP71" s="76"/>
      <c r="RUQ71" s="31"/>
      <c r="RUR71" s="76"/>
      <c r="RUS71" s="24"/>
      <c r="RUT71" s="76"/>
      <c r="RUU71" s="31"/>
      <c r="RUV71" s="76"/>
      <c r="RUW71" s="31"/>
      <c r="RUX71" s="76"/>
      <c r="RUY71" s="31"/>
      <c r="RUZ71" s="76"/>
      <c r="RVA71" s="31"/>
      <c r="RVB71" s="76"/>
      <c r="RVC71" s="24"/>
      <c r="RVD71" s="76"/>
      <c r="RVE71" s="31"/>
      <c r="RVF71" s="76"/>
      <c r="RVG71" s="31"/>
      <c r="RVH71" s="76"/>
      <c r="RVI71" s="31"/>
      <c r="RVJ71" s="76"/>
      <c r="RVK71" s="24"/>
      <c r="RVL71" s="75"/>
      <c r="RVM71" s="75"/>
      <c r="RVN71" s="75"/>
      <c r="RVO71" s="35"/>
      <c r="RVP71" s="76"/>
      <c r="RVQ71" s="35"/>
      <c r="RVR71" s="76"/>
      <c r="RVS71" s="26"/>
      <c r="RVT71" s="76"/>
      <c r="RVU71" s="26"/>
      <c r="RVV71" s="76"/>
      <c r="RVW71" s="26"/>
      <c r="RVX71" s="76"/>
      <c r="RVY71" s="26"/>
      <c r="RVZ71" s="76"/>
      <c r="RWA71" s="26"/>
      <c r="RWB71" s="76"/>
      <c r="RWC71" s="26"/>
      <c r="RWD71" s="76"/>
      <c r="RWE71" s="26"/>
      <c r="RWF71" s="76"/>
      <c r="RWG71" s="31"/>
      <c r="RWH71" s="76"/>
      <c r="RWI71" s="31"/>
      <c r="RWJ71" s="76"/>
      <c r="RWK71" s="31"/>
      <c r="RWL71" s="76"/>
      <c r="RWM71" s="31"/>
      <c r="RWN71" s="76"/>
      <c r="RWO71" s="31"/>
      <c r="RWP71" s="76"/>
      <c r="RWQ71" s="31"/>
      <c r="RWR71" s="76"/>
      <c r="RWS71" s="31"/>
      <c r="RWT71" s="76"/>
      <c r="RWU71" s="31"/>
      <c r="RWV71" s="76"/>
      <c r="RWW71" s="31"/>
      <c r="RWX71" s="76"/>
      <c r="RWY71" s="31"/>
      <c r="RWZ71" s="76"/>
      <c r="RXA71" s="31"/>
      <c r="RXB71" s="77"/>
      <c r="RXC71" s="31"/>
      <c r="RXD71" s="76"/>
      <c r="RXE71" s="31"/>
      <c r="RXF71" s="76"/>
      <c r="RXG71" s="31"/>
      <c r="RXH71" s="76"/>
      <c r="RXI71" s="31"/>
      <c r="RXJ71" s="76"/>
      <c r="RXK71" s="31"/>
      <c r="RXL71" s="76"/>
      <c r="RXM71" s="31"/>
      <c r="RXN71" s="76"/>
      <c r="RXO71" s="31"/>
      <c r="RXP71" s="76"/>
      <c r="RXQ71" s="24"/>
      <c r="RXR71" s="76"/>
      <c r="RXS71" s="31"/>
      <c r="RXT71" s="76"/>
      <c r="RXU71" s="31"/>
      <c r="RXV71" s="76"/>
      <c r="RXW71" s="31"/>
      <c r="RXX71" s="76"/>
      <c r="RXY71" s="31"/>
      <c r="RXZ71" s="76"/>
      <c r="RYA71" s="24"/>
      <c r="RYB71" s="76"/>
      <c r="RYC71" s="31"/>
      <c r="RYD71" s="76"/>
      <c r="RYE71" s="31"/>
      <c r="RYF71" s="76"/>
      <c r="RYG71" s="31"/>
      <c r="RYH71" s="76"/>
      <c r="RYI71" s="24"/>
      <c r="RYJ71" s="75"/>
      <c r="RYK71" s="75"/>
      <c r="RYL71" s="75"/>
      <c r="RYM71" s="35"/>
      <c r="RYN71" s="76"/>
      <c r="RYO71" s="35"/>
      <c r="RYP71" s="76"/>
      <c r="RYQ71" s="26"/>
      <c r="RYR71" s="76"/>
      <c r="RYS71" s="26"/>
      <c r="RYT71" s="76"/>
      <c r="RYU71" s="26"/>
      <c r="RYV71" s="76"/>
      <c r="RYW71" s="26"/>
      <c r="RYX71" s="76"/>
      <c r="RYY71" s="26"/>
      <c r="RYZ71" s="76"/>
      <c r="RZA71" s="26"/>
      <c r="RZB71" s="76"/>
      <c r="RZC71" s="26"/>
      <c r="RZD71" s="76"/>
      <c r="RZE71" s="31"/>
      <c r="RZF71" s="76"/>
      <c r="RZG71" s="31"/>
      <c r="RZH71" s="76"/>
      <c r="RZI71" s="31"/>
      <c r="RZJ71" s="76"/>
      <c r="RZK71" s="31"/>
      <c r="RZL71" s="76"/>
      <c r="RZM71" s="31"/>
      <c r="RZN71" s="76"/>
      <c r="RZO71" s="31"/>
      <c r="RZP71" s="76"/>
      <c r="RZQ71" s="31"/>
      <c r="RZR71" s="76"/>
      <c r="RZS71" s="31"/>
      <c r="RZT71" s="76"/>
      <c r="RZU71" s="31"/>
      <c r="RZV71" s="76"/>
      <c r="RZW71" s="31"/>
      <c r="RZX71" s="76"/>
      <c r="RZY71" s="31"/>
      <c r="RZZ71" s="77"/>
      <c r="SAA71" s="31"/>
      <c r="SAB71" s="76"/>
      <c r="SAC71" s="31"/>
      <c r="SAD71" s="76"/>
      <c r="SAE71" s="31"/>
      <c r="SAF71" s="76"/>
      <c r="SAG71" s="31"/>
      <c r="SAH71" s="76"/>
      <c r="SAI71" s="31"/>
      <c r="SAJ71" s="76"/>
      <c r="SAK71" s="31"/>
      <c r="SAL71" s="76"/>
      <c r="SAM71" s="31"/>
      <c r="SAN71" s="76"/>
      <c r="SAO71" s="24"/>
      <c r="SAP71" s="76"/>
      <c r="SAQ71" s="31"/>
      <c r="SAR71" s="76"/>
      <c r="SAS71" s="31"/>
      <c r="SAT71" s="76"/>
      <c r="SAU71" s="31"/>
      <c r="SAV71" s="76"/>
      <c r="SAW71" s="31"/>
      <c r="SAX71" s="76"/>
      <c r="SAY71" s="24"/>
      <c r="SAZ71" s="76"/>
      <c r="SBA71" s="31"/>
      <c r="SBB71" s="76"/>
      <c r="SBC71" s="31"/>
      <c r="SBD71" s="76"/>
      <c r="SBE71" s="31"/>
      <c r="SBF71" s="76"/>
      <c r="SBG71" s="24"/>
      <c r="SBH71" s="75"/>
      <c r="SBI71" s="75"/>
      <c r="SBJ71" s="75"/>
      <c r="SBK71" s="35"/>
      <c r="SBL71" s="76"/>
      <c r="SBM71" s="35"/>
      <c r="SBN71" s="76"/>
      <c r="SBO71" s="26"/>
      <c r="SBP71" s="76"/>
      <c r="SBQ71" s="26"/>
      <c r="SBR71" s="76"/>
      <c r="SBS71" s="26"/>
      <c r="SBT71" s="76"/>
      <c r="SBU71" s="26"/>
      <c r="SBV71" s="76"/>
      <c r="SBW71" s="26"/>
      <c r="SBX71" s="76"/>
      <c r="SBY71" s="26"/>
      <c r="SBZ71" s="76"/>
      <c r="SCA71" s="26"/>
      <c r="SCB71" s="76"/>
      <c r="SCC71" s="31"/>
      <c r="SCD71" s="76"/>
      <c r="SCE71" s="31"/>
      <c r="SCF71" s="76"/>
      <c r="SCG71" s="31"/>
      <c r="SCH71" s="76"/>
      <c r="SCI71" s="31"/>
      <c r="SCJ71" s="76"/>
      <c r="SCK71" s="31"/>
      <c r="SCL71" s="76"/>
      <c r="SCM71" s="31"/>
      <c r="SCN71" s="76"/>
      <c r="SCO71" s="31"/>
      <c r="SCP71" s="76"/>
      <c r="SCQ71" s="31"/>
      <c r="SCR71" s="76"/>
      <c r="SCS71" s="31"/>
      <c r="SCT71" s="76"/>
      <c r="SCU71" s="31"/>
      <c r="SCV71" s="76"/>
      <c r="SCW71" s="31"/>
      <c r="SCX71" s="77"/>
      <c r="SCY71" s="31"/>
      <c r="SCZ71" s="76"/>
      <c r="SDA71" s="31"/>
      <c r="SDB71" s="76"/>
      <c r="SDC71" s="31"/>
      <c r="SDD71" s="76"/>
      <c r="SDE71" s="31"/>
      <c r="SDF71" s="76"/>
      <c r="SDG71" s="31"/>
      <c r="SDH71" s="76"/>
      <c r="SDI71" s="31"/>
      <c r="SDJ71" s="76"/>
      <c r="SDK71" s="31"/>
      <c r="SDL71" s="76"/>
      <c r="SDM71" s="24"/>
      <c r="SDN71" s="76"/>
      <c r="SDO71" s="31"/>
      <c r="SDP71" s="76"/>
      <c r="SDQ71" s="31"/>
      <c r="SDR71" s="76"/>
      <c r="SDS71" s="31"/>
      <c r="SDT71" s="76"/>
      <c r="SDU71" s="31"/>
      <c r="SDV71" s="76"/>
      <c r="SDW71" s="24"/>
      <c r="SDX71" s="76"/>
      <c r="SDY71" s="31"/>
      <c r="SDZ71" s="76"/>
      <c r="SEA71" s="31"/>
      <c r="SEB71" s="76"/>
      <c r="SEC71" s="31"/>
      <c r="SED71" s="76"/>
      <c r="SEE71" s="24"/>
      <c r="SEF71" s="75"/>
      <c r="SEG71" s="75"/>
      <c r="SEH71" s="75"/>
      <c r="SEI71" s="35"/>
      <c r="SEJ71" s="76"/>
      <c r="SEK71" s="35"/>
      <c r="SEL71" s="76"/>
      <c r="SEM71" s="26"/>
      <c r="SEN71" s="76"/>
      <c r="SEO71" s="26"/>
      <c r="SEP71" s="76"/>
      <c r="SEQ71" s="26"/>
      <c r="SER71" s="76"/>
      <c r="SES71" s="26"/>
      <c r="SET71" s="76"/>
      <c r="SEU71" s="26"/>
      <c r="SEV71" s="76"/>
      <c r="SEW71" s="26"/>
      <c r="SEX71" s="76"/>
      <c r="SEY71" s="26"/>
      <c r="SEZ71" s="76"/>
      <c r="SFA71" s="31"/>
      <c r="SFB71" s="76"/>
      <c r="SFC71" s="31"/>
      <c r="SFD71" s="76"/>
      <c r="SFE71" s="31"/>
      <c r="SFF71" s="76"/>
      <c r="SFG71" s="31"/>
      <c r="SFH71" s="76"/>
      <c r="SFI71" s="31"/>
      <c r="SFJ71" s="76"/>
      <c r="SFK71" s="31"/>
      <c r="SFL71" s="76"/>
      <c r="SFM71" s="31"/>
      <c r="SFN71" s="76"/>
      <c r="SFO71" s="31"/>
      <c r="SFP71" s="76"/>
      <c r="SFQ71" s="31"/>
      <c r="SFR71" s="76"/>
      <c r="SFS71" s="31"/>
      <c r="SFT71" s="76"/>
      <c r="SFU71" s="31"/>
      <c r="SFV71" s="77"/>
      <c r="SFW71" s="31"/>
      <c r="SFX71" s="76"/>
      <c r="SFY71" s="31"/>
      <c r="SFZ71" s="76"/>
      <c r="SGA71" s="31"/>
      <c r="SGB71" s="76"/>
      <c r="SGC71" s="31"/>
      <c r="SGD71" s="76"/>
      <c r="SGE71" s="31"/>
      <c r="SGF71" s="76"/>
      <c r="SGG71" s="31"/>
      <c r="SGH71" s="76"/>
      <c r="SGI71" s="31"/>
      <c r="SGJ71" s="76"/>
      <c r="SGK71" s="24"/>
      <c r="SGL71" s="76"/>
      <c r="SGM71" s="31"/>
      <c r="SGN71" s="76"/>
      <c r="SGO71" s="31"/>
      <c r="SGP71" s="76"/>
      <c r="SGQ71" s="31"/>
      <c r="SGR71" s="76"/>
      <c r="SGS71" s="31"/>
      <c r="SGT71" s="76"/>
      <c r="SGU71" s="24"/>
      <c r="SGV71" s="76"/>
      <c r="SGW71" s="31"/>
      <c r="SGX71" s="76"/>
      <c r="SGY71" s="31"/>
      <c r="SGZ71" s="76"/>
      <c r="SHA71" s="31"/>
      <c r="SHB71" s="76"/>
      <c r="SHC71" s="24"/>
      <c r="SHD71" s="75"/>
      <c r="SHE71" s="75"/>
      <c r="SHF71" s="75"/>
      <c r="SHG71" s="35"/>
      <c r="SHH71" s="76"/>
      <c r="SHI71" s="35"/>
      <c r="SHJ71" s="76"/>
      <c r="SHK71" s="26"/>
      <c r="SHL71" s="76"/>
      <c r="SHM71" s="26"/>
      <c r="SHN71" s="76"/>
      <c r="SHO71" s="26"/>
      <c r="SHP71" s="76"/>
      <c r="SHQ71" s="26"/>
      <c r="SHR71" s="76"/>
      <c r="SHS71" s="26"/>
      <c r="SHT71" s="76"/>
      <c r="SHU71" s="26"/>
      <c r="SHV71" s="76"/>
      <c r="SHW71" s="26"/>
      <c r="SHX71" s="76"/>
      <c r="SHY71" s="31"/>
      <c r="SHZ71" s="76"/>
      <c r="SIA71" s="31"/>
      <c r="SIB71" s="76"/>
      <c r="SIC71" s="31"/>
      <c r="SID71" s="76"/>
      <c r="SIE71" s="31"/>
      <c r="SIF71" s="76"/>
      <c r="SIG71" s="31"/>
      <c r="SIH71" s="76"/>
      <c r="SII71" s="31"/>
      <c r="SIJ71" s="76"/>
      <c r="SIK71" s="31"/>
      <c r="SIL71" s="76"/>
      <c r="SIM71" s="31"/>
      <c r="SIN71" s="76"/>
      <c r="SIO71" s="31"/>
      <c r="SIP71" s="76"/>
      <c r="SIQ71" s="31"/>
      <c r="SIR71" s="76"/>
      <c r="SIS71" s="31"/>
      <c r="SIT71" s="77"/>
      <c r="SIU71" s="31"/>
      <c r="SIV71" s="76"/>
      <c r="SIW71" s="31"/>
      <c r="SIX71" s="76"/>
      <c r="SIY71" s="31"/>
      <c r="SIZ71" s="76"/>
      <c r="SJA71" s="31"/>
      <c r="SJB71" s="76"/>
      <c r="SJC71" s="31"/>
      <c r="SJD71" s="76"/>
      <c r="SJE71" s="31"/>
      <c r="SJF71" s="76"/>
      <c r="SJG71" s="31"/>
      <c r="SJH71" s="76"/>
      <c r="SJI71" s="24"/>
      <c r="SJJ71" s="76"/>
      <c r="SJK71" s="31"/>
      <c r="SJL71" s="76"/>
      <c r="SJM71" s="31"/>
      <c r="SJN71" s="76"/>
      <c r="SJO71" s="31"/>
      <c r="SJP71" s="76"/>
      <c r="SJQ71" s="31"/>
      <c r="SJR71" s="76"/>
      <c r="SJS71" s="24"/>
      <c r="SJT71" s="76"/>
      <c r="SJU71" s="31"/>
      <c r="SJV71" s="76"/>
      <c r="SJW71" s="31"/>
      <c r="SJX71" s="76"/>
      <c r="SJY71" s="31"/>
      <c r="SJZ71" s="76"/>
      <c r="SKA71" s="24"/>
      <c r="SKB71" s="75"/>
      <c r="SKC71" s="75"/>
      <c r="SKD71" s="75"/>
      <c r="SKE71" s="35"/>
      <c r="SKF71" s="76"/>
      <c r="SKG71" s="35"/>
      <c r="SKH71" s="76"/>
      <c r="SKI71" s="26"/>
      <c r="SKJ71" s="76"/>
      <c r="SKK71" s="26"/>
      <c r="SKL71" s="76"/>
      <c r="SKM71" s="26"/>
      <c r="SKN71" s="76"/>
      <c r="SKO71" s="26"/>
      <c r="SKP71" s="76"/>
      <c r="SKQ71" s="26"/>
      <c r="SKR71" s="76"/>
      <c r="SKS71" s="26"/>
      <c r="SKT71" s="76"/>
      <c r="SKU71" s="26"/>
      <c r="SKV71" s="76"/>
      <c r="SKW71" s="31"/>
      <c r="SKX71" s="76"/>
      <c r="SKY71" s="31"/>
      <c r="SKZ71" s="76"/>
      <c r="SLA71" s="31"/>
      <c r="SLB71" s="76"/>
      <c r="SLC71" s="31"/>
      <c r="SLD71" s="76"/>
      <c r="SLE71" s="31"/>
      <c r="SLF71" s="76"/>
      <c r="SLG71" s="31"/>
      <c r="SLH71" s="76"/>
      <c r="SLI71" s="31"/>
      <c r="SLJ71" s="76"/>
      <c r="SLK71" s="31"/>
      <c r="SLL71" s="76"/>
      <c r="SLM71" s="31"/>
      <c r="SLN71" s="76"/>
      <c r="SLO71" s="31"/>
      <c r="SLP71" s="76"/>
      <c r="SLQ71" s="31"/>
      <c r="SLR71" s="77"/>
      <c r="SLS71" s="31"/>
      <c r="SLT71" s="76"/>
      <c r="SLU71" s="31"/>
      <c r="SLV71" s="76"/>
      <c r="SLW71" s="31"/>
      <c r="SLX71" s="76"/>
      <c r="SLY71" s="31"/>
      <c r="SLZ71" s="76"/>
      <c r="SMA71" s="31"/>
      <c r="SMB71" s="76"/>
      <c r="SMC71" s="31"/>
      <c r="SMD71" s="76"/>
      <c r="SME71" s="31"/>
      <c r="SMF71" s="76"/>
      <c r="SMG71" s="24"/>
      <c r="SMH71" s="76"/>
      <c r="SMI71" s="31"/>
      <c r="SMJ71" s="76"/>
      <c r="SMK71" s="31"/>
      <c r="SML71" s="76"/>
      <c r="SMM71" s="31"/>
      <c r="SMN71" s="76"/>
      <c r="SMO71" s="31"/>
      <c r="SMP71" s="76"/>
      <c r="SMQ71" s="24"/>
      <c r="SMR71" s="76"/>
      <c r="SMS71" s="31"/>
      <c r="SMT71" s="76"/>
      <c r="SMU71" s="31"/>
      <c r="SMV71" s="76"/>
      <c r="SMW71" s="31"/>
      <c r="SMX71" s="76"/>
      <c r="SMY71" s="24"/>
      <c r="SMZ71" s="75"/>
      <c r="SNA71" s="75"/>
      <c r="SNB71" s="75"/>
      <c r="SNC71" s="35"/>
      <c r="SND71" s="76"/>
      <c r="SNE71" s="35"/>
      <c r="SNF71" s="76"/>
      <c r="SNG71" s="26"/>
      <c r="SNH71" s="76"/>
      <c r="SNI71" s="26"/>
      <c r="SNJ71" s="76"/>
      <c r="SNK71" s="26"/>
      <c r="SNL71" s="76"/>
      <c r="SNM71" s="26"/>
      <c r="SNN71" s="76"/>
      <c r="SNO71" s="26"/>
      <c r="SNP71" s="76"/>
      <c r="SNQ71" s="26"/>
      <c r="SNR71" s="76"/>
      <c r="SNS71" s="26"/>
      <c r="SNT71" s="76"/>
      <c r="SNU71" s="31"/>
      <c r="SNV71" s="76"/>
      <c r="SNW71" s="31"/>
      <c r="SNX71" s="76"/>
      <c r="SNY71" s="31"/>
      <c r="SNZ71" s="76"/>
      <c r="SOA71" s="31"/>
      <c r="SOB71" s="76"/>
      <c r="SOC71" s="31"/>
      <c r="SOD71" s="76"/>
      <c r="SOE71" s="31"/>
      <c r="SOF71" s="76"/>
      <c r="SOG71" s="31"/>
      <c r="SOH71" s="76"/>
      <c r="SOI71" s="31"/>
      <c r="SOJ71" s="76"/>
      <c r="SOK71" s="31"/>
      <c r="SOL71" s="76"/>
      <c r="SOM71" s="31"/>
      <c r="SON71" s="76"/>
      <c r="SOO71" s="31"/>
      <c r="SOP71" s="77"/>
      <c r="SOQ71" s="31"/>
      <c r="SOR71" s="76"/>
      <c r="SOS71" s="31"/>
      <c r="SOT71" s="76"/>
      <c r="SOU71" s="31"/>
      <c r="SOV71" s="76"/>
      <c r="SOW71" s="31"/>
      <c r="SOX71" s="76"/>
      <c r="SOY71" s="31"/>
      <c r="SOZ71" s="76"/>
      <c r="SPA71" s="31"/>
      <c r="SPB71" s="76"/>
      <c r="SPC71" s="31"/>
      <c r="SPD71" s="76"/>
      <c r="SPE71" s="24"/>
      <c r="SPF71" s="76"/>
      <c r="SPG71" s="31"/>
      <c r="SPH71" s="76"/>
      <c r="SPI71" s="31"/>
      <c r="SPJ71" s="76"/>
      <c r="SPK71" s="31"/>
      <c r="SPL71" s="76"/>
      <c r="SPM71" s="31"/>
      <c r="SPN71" s="76"/>
      <c r="SPO71" s="24"/>
      <c r="SPP71" s="76"/>
      <c r="SPQ71" s="31"/>
      <c r="SPR71" s="76"/>
      <c r="SPS71" s="31"/>
      <c r="SPT71" s="76"/>
      <c r="SPU71" s="31"/>
      <c r="SPV71" s="76"/>
      <c r="SPW71" s="24"/>
      <c r="SPX71" s="75"/>
      <c r="SPY71" s="75"/>
      <c r="SPZ71" s="75"/>
      <c r="SQA71" s="35"/>
      <c r="SQB71" s="76"/>
      <c r="SQC71" s="35"/>
      <c r="SQD71" s="76"/>
      <c r="SQE71" s="26"/>
      <c r="SQF71" s="76"/>
      <c r="SQG71" s="26"/>
      <c r="SQH71" s="76"/>
      <c r="SQI71" s="26"/>
      <c r="SQJ71" s="76"/>
      <c r="SQK71" s="26"/>
      <c r="SQL71" s="76"/>
      <c r="SQM71" s="26"/>
      <c r="SQN71" s="76"/>
      <c r="SQO71" s="26"/>
      <c r="SQP71" s="76"/>
      <c r="SQQ71" s="26"/>
      <c r="SQR71" s="76"/>
      <c r="SQS71" s="31"/>
      <c r="SQT71" s="76"/>
      <c r="SQU71" s="31"/>
      <c r="SQV71" s="76"/>
      <c r="SQW71" s="31"/>
      <c r="SQX71" s="76"/>
      <c r="SQY71" s="31"/>
      <c r="SQZ71" s="76"/>
      <c r="SRA71" s="31"/>
      <c r="SRB71" s="76"/>
      <c r="SRC71" s="31"/>
      <c r="SRD71" s="76"/>
      <c r="SRE71" s="31"/>
      <c r="SRF71" s="76"/>
      <c r="SRG71" s="31"/>
      <c r="SRH71" s="76"/>
      <c r="SRI71" s="31"/>
      <c r="SRJ71" s="76"/>
      <c r="SRK71" s="31"/>
      <c r="SRL71" s="76"/>
      <c r="SRM71" s="31"/>
      <c r="SRN71" s="77"/>
      <c r="SRO71" s="31"/>
      <c r="SRP71" s="76"/>
      <c r="SRQ71" s="31"/>
      <c r="SRR71" s="76"/>
      <c r="SRS71" s="31"/>
      <c r="SRT71" s="76"/>
      <c r="SRU71" s="31"/>
      <c r="SRV71" s="76"/>
      <c r="SRW71" s="31"/>
      <c r="SRX71" s="76"/>
      <c r="SRY71" s="31"/>
      <c r="SRZ71" s="76"/>
      <c r="SSA71" s="31"/>
      <c r="SSB71" s="76"/>
      <c r="SSC71" s="24"/>
      <c r="SSD71" s="76"/>
      <c r="SSE71" s="31"/>
      <c r="SSF71" s="76"/>
      <c r="SSG71" s="31"/>
      <c r="SSH71" s="76"/>
      <c r="SSI71" s="31"/>
      <c r="SSJ71" s="76"/>
      <c r="SSK71" s="31"/>
      <c r="SSL71" s="76"/>
      <c r="SSM71" s="24"/>
      <c r="SSN71" s="76"/>
      <c r="SSO71" s="31"/>
      <c r="SSP71" s="76"/>
      <c r="SSQ71" s="31"/>
      <c r="SSR71" s="76"/>
      <c r="SSS71" s="31"/>
      <c r="SST71" s="76"/>
      <c r="SSU71" s="24"/>
      <c r="SSV71" s="75"/>
      <c r="SSW71" s="75"/>
      <c r="SSX71" s="75"/>
      <c r="SSY71" s="35"/>
      <c r="SSZ71" s="76"/>
      <c r="STA71" s="35"/>
      <c r="STB71" s="76"/>
      <c r="STC71" s="26"/>
      <c r="STD71" s="76"/>
      <c r="STE71" s="26"/>
      <c r="STF71" s="76"/>
      <c r="STG71" s="26"/>
      <c r="STH71" s="76"/>
      <c r="STI71" s="26"/>
      <c r="STJ71" s="76"/>
      <c r="STK71" s="26"/>
      <c r="STL71" s="76"/>
      <c r="STM71" s="26"/>
      <c r="STN71" s="76"/>
      <c r="STO71" s="26"/>
      <c r="STP71" s="76"/>
      <c r="STQ71" s="31"/>
      <c r="STR71" s="76"/>
      <c r="STS71" s="31"/>
      <c r="STT71" s="76"/>
      <c r="STU71" s="31"/>
      <c r="STV71" s="76"/>
      <c r="STW71" s="31"/>
      <c r="STX71" s="76"/>
      <c r="STY71" s="31"/>
      <c r="STZ71" s="76"/>
      <c r="SUA71" s="31"/>
      <c r="SUB71" s="76"/>
      <c r="SUC71" s="31"/>
      <c r="SUD71" s="76"/>
      <c r="SUE71" s="31"/>
      <c r="SUF71" s="76"/>
      <c r="SUG71" s="31"/>
      <c r="SUH71" s="76"/>
      <c r="SUI71" s="31"/>
      <c r="SUJ71" s="76"/>
      <c r="SUK71" s="31"/>
      <c r="SUL71" s="77"/>
      <c r="SUM71" s="31"/>
      <c r="SUN71" s="76"/>
      <c r="SUO71" s="31"/>
      <c r="SUP71" s="76"/>
      <c r="SUQ71" s="31"/>
      <c r="SUR71" s="76"/>
      <c r="SUS71" s="31"/>
      <c r="SUT71" s="76"/>
      <c r="SUU71" s="31"/>
      <c r="SUV71" s="76"/>
      <c r="SUW71" s="31"/>
      <c r="SUX71" s="76"/>
      <c r="SUY71" s="31"/>
      <c r="SUZ71" s="76"/>
      <c r="SVA71" s="24"/>
      <c r="SVB71" s="76"/>
      <c r="SVC71" s="31"/>
      <c r="SVD71" s="76"/>
      <c r="SVE71" s="31"/>
      <c r="SVF71" s="76"/>
      <c r="SVG71" s="31"/>
      <c r="SVH71" s="76"/>
      <c r="SVI71" s="31"/>
      <c r="SVJ71" s="76"/>
      <c r="SVK71" s="24"/>
      <c r="SVL71" s="76"/>
      <c r="SVM71" s="31"/>
      <c r="SVN71" s="76"/>
      <c r="SVO71" s="31"/>
      <c r="SVP71" s="76"/>
      <c r="SVQ71" s="31"/>
      <c r="SVR71" s="76"/>
      <c r="SVS71" s="24"/>
      <c r="SVT71" s="75"/>
      <c r="SVU71" s="75"/>
      <c r="SVV71" s="75"/>
      <c r="SVW71" s="35"/>
      <c r="SVX71" s="76"/>
      <c r="SVY71" s="35"/>
      <c r="SVZ71" s="76"/>
      <c r="SWA71" s="26"/>
      <c r="SWB71" s="76"/>
      <c r="SWC71" s="26"/>
      <c r="SWD71" s="76"/>
      <c r="SWE71" s="26"/>
      <c r="SWF71" s="76"/>
      <c r="SWG71" s="26"/>
      <c r="SWH71" s="76"/>
      <c r="SWI71" s="26"/>
      <c r="SWJ71" s="76"/>
      <c r="SWK71" s="26"/>
      <c r="SWL71" s="76"/>
      <c r="SWM71" s="26"/>
      <c r="SWN71" s="76"/>
      <c r="SWO71" s="31"/>
      <c r="SWP71" s="76"/>
      <c r="SWQ71" s="31"/>
      <c r="SWR71" s="76"/>
      <c r="SWS71" s="31"/>
      <c r="SWT71" s="76"/>
      <c r="SWU71" s="31"/>
      <c r="SWV71" s="76"/>
      <c r="SWW71" s="31"/>
      <c r="SWX71" s="76"/>
      <c r="SWY71" s="31"/>
      <c r="SWZ71" s="76"/>
      <c r="SXA71" s="31"/>
      <c r="SXB71" s="76"/>
      <c r="SXC71" s="31"/>
      <c r="SXD71" s="76"/>
      <c r="SXE71" s="31"/>
      <c r="SXF71" s="76"/>
      <c r="SXG71" s="31"/>
      <c r="SXH71" s="76"/>
      <c r="SXI71" s="31"/>
      <c r="SXJ71" s="77"/>
      <c r="SXK71" s="31"/>
      <c r="SXL71" s="76"/>
      <c r="SXM71" s="31"/>
      <c r="SXN71" s="76"/>
      <c r="SXO71" s="31"/>
      <c r="SXP71" s="76"/>
      <c r="SXQ71" s="31"/>
      <c r="SXR71" s="76"/>
      <c r="SXS71" s="31"/>
      <c r="SXT71" s="76"/>
      <c r="SXU71" s="31"/>
      <c r="SXV71" s="76"/>
      <c r="SXW71" s="31"/>
      <c r="SXX71" s="76"/>
      <c r="SXY71" s="24"/>
      <c r="SXZ71" s="76"/>
      <c r="SYA71" s="31"/>
      <c r="SYB71" s="76"/>
      <c r="SYC71" s="31"/>
      <c r="SYD71" s="76"/>
      <c r="SYE71" s="31"/>
      <c r="SYF71" s="76"/>
      <c r="SYG71" s="31"/>
      <c r="SYH71" s="76"/>
      <c r="SYI71" s="24"/>
      <c r="SYJ71" s="76"/>
      <c r="SYK71" s="31"/>
      <c r="SYL71" s="76"/>
      <c r="SYM71" s="31"/>
      <c r="SYN71" s="76"/>
      <c r="SYO71" s="31"/>
      <c r="SYP71" s="76"/>
      <c r="SYQ71" s="24"/>
      <c r="SYR71" s="75"/>
      <c r="SYS71" s="75"/>
      <c r="SYT71" s="75"/>
      <c r="SYU71" s="35"/>
      <c r="SYV71" s="76"/>
      <c r="SYW71" s="35"/>
      <c r="SYX71" s="76"/>
      <c r="SYY71" s="26"/>
      <c r="SYZ71" s="76"/>
      <c r="SZA71" s="26"/>
      <c r="SZB71" s="76"/>
      <c r="SZC71" s="26"/>
      <c r="SZD71" s="76"/>
      <c r="SZE71" s="26"/>
      <c r="SZF71" s="76"/>
      <c r="SZG71" s="26"/>
      <c r="SZH71" s="76"/>
      <c r="SZI71" s="26"/>
      <c r="SZJ71" s="76"/>
      <c r="SZK71" s="26"/>
      <c r="SZL71" s="76"/>
      <c r="SZM71" s="31"/>
      <c r="SZN71" s="76"/>
      <c r="SZO71" s="31"/>
      <c r="SZP71" s="76"/>
      <c r="SZQ71" s="31"/>
      <c r="SZR71" s="76"/>
      <c r="SZS71" s="31"/>
      <c r="SZT71" s="76"/>
      <c r="SZU71" s="31"/>
      <c r="SZV71" s="76"/>
      <c r="SZW71" s="31"/>
      <c r="SZX71" s="76"/>
      <c r="SZY71" s="31"/>
      <c r="SZZ71" s="76"/>
      <c r="TAA71" s="31"/>
      <c r="TAB71" s="76"/>
      <c r="TAC71" s="31"/>
      <c r="TAD71" s="76"/>
      <c r="TAE71" s="31"/>
      <c r="TAF71" s="76"/>
      <c r="TAG71" s="31"/>
      <c r="TAH71" s="77"/>
      <c r="TAI71" s="31"/>
      <c r="TAJ71" s="76"/>
      <c r="TAK71" s="31"/>
      <c r="TAL71" s="76"/>
      <c r="TAM71" s="31"/>
      <c r="TAN71" s="76"/>
      <c r="TAO71" s="31"/>
      <c r="TAP71" s="76"/>
      <c r="TAQ71" s="31"/>
      <c r="TAR71" s="76"/>
      <c r="TAS71" s="31"/>
      <c r="TAT71" s="76"/>
      <c r="TAU71" s="31"/>
      <c r="TAV71" s="76"/>
      <c r="TAW71" s="24"/>
      <c r="TAX71" s="76"/>
      <c r="TAY71" s="31"/>
      <c r="TAZ71" s="76"/>
      <c r="TBA71" s="31"/>
      <c r="TBB71" s="76"/>
      <c r="TBC71" s="31"/>
      <c r="TBD71" s="76"/>
      <c r="TBE71" s="31"/>
      <c r="TBF71" s="76"/>
      <c r="TBG71" s="24"/>
      <c r="TBH71" s="76"/>
      <c r="TBI71" s="31"/>
      <c r="TBJ71" s="76"/>
      <c r="TBK71" s="31"/>
      <c r="TBL71" s="76"/>
      <c r="TBM71" s="31"/>
      <c r="TBN71" s="76"/>
      <c r="TBO71" s="24"/>
      <c r="TBP71" s="75"/>
      <c r="TBQ71" s="75"/>
      <c r="TBR71" s="75"/>
      <c r="TBS71" s="35"/>
      <c r="TBT71" s="76"/>
      <c r="TBU71" s="35"/>
      <c r="TBV71" s="76"/>
      <c r="TBW71" s="26"/>
      <c r="TBX71" s="76"/>
      <c r="TBY71" s="26"/>
      <c r="TBZ71" s="76"/>
      <c r="TCA71" s="26"/>
      <c r="TCB71" s="76"/>
      <c r="TCC71" s="26"/>
      <c r="TCD71" s="76"/>
      <c r="TCE71" s="26"/>
      <c r="TCF71" s="76"/>
      <c r="TCG71" s="26"/>
      <c r="TCH71" s="76"/>
      <c r="TCI71" s="26"/>
      <c r="TCJ71" s="76"/>
      <c r="TCK71" s="31"/>
      <c r="TCL71" s="76"/>
      <c r="TCM71" s="31"/>
      <c r="TCN71" s="76"/>
      <c r="TCO71" s="31"/>
      <c r="TCP71" s="76"/>
      <c r="TCQ71" s="31"/>
      <c r="TCR71" s="76"/>
      <c r="TCS71" s="31"/>
      <c r="TCT71" s="76"/>
      <c r="TCU71" s="31"/>
      <c r="TCV71" s="76"/>
      <c r="TCW71" s="31"/>
      <c r="TCX71" s="76"/>
      <c r="TCY71" s="31"/>
      <c r="TCZ71" s="76"/>
      <c r="TDA71" s="31"/>
      <c r="TDB71" s="76"/>
      <c r="TDC71" s="31"/>
      <c r="TDD71" s="76"/>
      <c r="TDE71" s="31"/>
      <c r="TDF71" s="77"/>
      <c r="TDG71" s="31"/>
      <c r="TDH71" s="76"/>
      <c r="TDI71" s="31"/>
      <c r="TDJ71" s="76"/>
      <c r="TDK71" s="31"/>
      <c r="TDL71" s="76"/>
      <c r="TDM71" s="31"/>
      <c r="TDN71" s="76"/>
      <c r="TDO71" s="31"/>
      <c r="TDP71" s="76"/>
      <c r="TDQ71" s="31"/>
      <c r="TDR71" s="76"/>
      <c r="TDS71" s="31"/>
      <c r="TDT71" s="76"/>
      <c r="TDU71" s="24"/>
      <c r="TDV71" s="76"/>
      <c r="TDW71" s="31"/>
      <c r="TDX71" s="76"/>
      <c r="TDY71" s="31"/>
      <c r="TDZ71" s="76"/>
      <c r="TEA71" s="31"/>
      <c r="TEB71" s="76"/>
      <c r="TEC71" s="31"/>
      <c r="TED71" s="76"/>
      <c r="TEE71" s="24"/>
      <c r="TEF71" s="76"/>
      <c r="TEG71" s="31"/>
      <c r="TEH71" s="76"/>
      <c r="TEI71" s="31"/>
      <c r="TEJ71" s="76"/>
      <c r="TEK71" s="31"/>
      <c r="TEL71" s="76"/>
      <c r="TEM71" s="24"/>
      <c r="TEN71" s="75"/>
      <c r="TEO71" s="75"/>
      <c r="TEP71" s="75"/>
      <c r="TEQ71" s="35"/>
      <c r="TER71" s="76"/>
      <c r="TES71" s="35"/>
      <c r="TET71" s="76"/>
      <c r="TEU71" s="26"/>
      <c r="TEV71" s="76"/>
      <c r="TEW71" s="26"/>
      <c r="TEX71" s="76"/>
      <c r="TEY71" s="26"/>
      <c r="TEZ71" s="76"/>
      <c r="TFA71" s="26"/>
      <c r="TFB71" s="76"/>
      <c r="TFC71" s="26"/>
      <c r="TFD71" s="76"/>
      <c r="TFE71" s="26"/>
      <c r="TFF71" s="76"/>
      <c r="TFG71" s="26"/>
      <c r="TFH71" s="76"/>
      <c r="TFI71" s="31"/>
      <c r="TFJ71" s="76"/>
      <c r="TFK71" s="31"/>
      <c r="TFL71" s="76"/>
      <c r="TFM71" s="31"/>
      <c r="TFN71" s="76"/>
      <c r="TFO71" s="31"/>
      <c r="TFP71" s="76"/>
      <c r="TFQ71" s="31"/>
      <c r="TFR71" s="76"/>
      <c r="TFS71" s="31"/>
      <c r="TFT71" s="76"/>
      <c r="TFU71" s="31"/>
      <c r="TFV71" s="76"/>
      <c r="TFW71" s="31"/>
      <c r="TFX71" s="76"/>
      <c r="TFY71" s="31"/>
      <c r="TFZ71" s="76"/>
      <c r="TGA71" s="31"/>
      <c r="TGB71" s="76"/>
      <c r="TGC71" s="31"/>
      <c r="TGD71" s="77"/>
      <c r="TGE71" s="31"/>
      <c r="TGF71" s="76"/>
      <c r="TGG71" s="31"/>
      <c r="TGH71" s="76"/>
      <c r="TGI71" s="31"/>
      <c r="TGJ71" s="76"/>
      <c r="TGK71" s="31"/>
      <c r="TGL71" s="76"/>
      <c r="TGM71" s="31"/>
      <c r="TGN71" s="76"/>
      <c r="TGO71" s="31"/>
      <c r="TGP71" s="76"/>
      <c r="TGQ71" s="31"/>
      <c r="TGR71" s="76"/>
      <c r="TGS71" s="24"/>
      <c r="TGT71" s="76"/>
      <c r="TGU71" s="31"/>
      <c r="TGV71" s="76"/>
      <c r="TGW71" s="31"/>
      <c r="TGX71" s="76"/>
      <c r="TGY71" s="31"/>
      <c r="TGZ71" s="76"/>
      <c r="THA71" s="31"/>
      <c r="THB71" s="76"/>
      <c r="THC71" s="24"/>
      <c r="THD71" s="76"/>
      <c r="THE71" s="31"/>
      <c r="THF71" s="76"/>
      <c r="THG71" s="31"/>
      <c r="THH71" s="76"/>
      <c r="THI71" s="31"/>
      <c r="THJ71" s="76"/>
      <c r="THK71" s="24"/>
      <c r="THL71" s="75"/>
      <c r="THM71" s="75"/>
      <c r="THN71" s="75"/>
      <c r="THO71" s="35"/>
      <c r="THP71" s="76"/>
      <c r="THQ71" s="35"/>
      <c r="THR71" s="76"/>
      <c r="THS71" s="26"/>
      <c r="THT71" s="76"/>
      <c r="THU71" s="26"/>
      <c r="THV71" s="76"/>
      <c r="THW71" s="26"/>
      <c r="THX71" s="76"/>
      <c r="THY71" s="26"/>
      <c r="THZ71" s="76"/>
      <c r="TIA71" s="26"/>
      <c r="TIB71" s="76"/>
      <c r="TIC71" s="26"/>
      <c r="TID71" s="76"/>
      <c r="TIE71" s="26"/>
      <c r="TIF71" s="76"/>
      <c r="TIG71" s="31"/>
      <c r="TIH71" s="76"/>
      <c r="TII71" s="31"/>
      <c r="TIJ71" s="76"/>
      <c r="TIK71" s="31"/>
      <c r="TIL71" s="76"/>
      <c r="TIM71" s="31"/>
      <c r="TIN71" s="76"/>
      <c r="TIO71" s="31"/>
      <c r="TIP71" s="76"/>
      <c r="TIQ71" s="31"/>
      <c r="TIR71" s="76"/>
      <c r="TIS71" s="31"/>
      <c r="TIT71" s="76"/>
      <c r="TIU71" s="31"/>
      <c r="TIV71" s="76"/>
      <c r="TIW71" s="31"/>
      <c r="TIX71" s="76"/>
      <c r="TIY71" s="31"/>
      <c r="TIZ71" s="76"/>
      <c r="TJA71" s="31"/>
      <c r="TJB71" s="77"/>
      <c r="TJC71" s="31"/>
      <c r="TJD71" s="76"/>
      <c r="TJE71" s="31"/>
      <c r="TJF71" s="76"/>
      <c r="TJG71" s="31"/>
      <c r="TJH71" s="76"/>
      <c r="TJI71" s="31"/>
      <c r="TJJ71" s="76"/>
      <c r="TJK71" s="31"/>
      <c r="TJL71" s="76"/>
      <c r="TJM71" s="31"/>
      <c r="TJN71" s="76"/>
      <c r="TJO71" s="31"/>
      <c r="TJP71" s="76"/>
      <c r="TJQ71" s="24"/>
      <c r="TJR71" s="76"/>
      <c r="TJS71" s="31"/>
      <c r="TJT71" s="76"/>
      <c r="TJU71" s="31"/>
      <c r="TJV71" s="76"/>
      <c r="TJW71" s="31"/>
      <c r="TJX71" s="76"/>
      <c r="TJY71" s="31"/>
      <c r="TJZ71" s="76"/>
      <c r="TKA71" s="24"/>
      <c r="TKB71" s="76"/>
      <c r="TKC71" s="31"/>
      <c r="TKD71" s="76"/>
      <c r="TKE71" s="31"/>
      <c r="TKF71" s="76"/>
      <c r="TKG71" s="31"/>
      <c r="TKH71" s="76"/>
      <c r="TKI71" s="24"/>
      <c r="TKJ71" s="75"/>
      <c r="TKK71" s="75"/>
      <c r="TKL71" s="75"/>
      <c r="TKM71" s="35"/>
      <c r="TKN71" s="76"/>
      <c r="TKO71" s="35"/>
      <c r="TKP71" s="76"/>
      <c r="TKQ71" s="26"/>
      <c r="TKR71" s="76"/>
      <c r="TKS71" s="26"/>
      <c r="TKT71" s="76"/>
      <c r="TKU71" s="26"/>
      <c r="TKV71" s="76"/>
      <c r="TKW71" s="26"/>
      <c r="TKX71" s="76"/>
      <c r="TKY71" s="26"/>
      <c r="TKZ71" s="76"/>
      <c r="TLA71" s="26"/>
      <c r="TLB71" s="76"/>
      <c r="TLC71" s="26"/>
      <c r="TLD71" s="76"/>
      <c r="TLE71" s="31"/>
      <c r="TLF71" s="76"/>
      <c r="TLG71" s="31"/>
      <c r="TLH71" s="76"/>
      <c r="TLI71" s="31"/>
      <c r="TLJ71" s="76"/>
      <c r="TLK71" s="31"/>
      <c r="TLL71" s="76"/>
      <c r="TLM71" s="31"/>
      <c r="TLN71" s="76"/>
      <c r="TLO71" s="31"/>
      <c r="TLP71" s="76"/>
      <c r="TLQ71" s="31"/>
      <c r="TLR71" s="76"/>
      <c r="TLS71" s="31"/>
      <c r="TLT71" s="76"/>
      <c r="TLU71" s="31"/>
      <c r="TLV71" s="76"/>
      <c r="TLW71" s="31"/>
      <c r="TLX71" s="76"/>
      <c r="TLY71" s="31"/>
      <c r="TLZ71" s="77"/>
      <c r="TMA71" s="31"/>
      <c r="TMB71" s="76"/>
      <c r="TMC71" s="31"/>
      <c r="TMD71" s="76"/>
      <c r="TME71" s="31"/>
      <c r="TMF71" s="76"/>
      <c r="TMG71" s="31"/>
      <c r="TMH71" s="76"/>
      <c r="TMI71" s="31"/>
      <c r="TMJ71" s="76"/>
      <c r="TMK71" s="31"/>
      <c r="TML71" s="76"/>
      <c r="TMM71" s="31"/>
      <c r="TMN71" s="76"/>
      <c r="TMO71" s="24"/>
      <c r="TMP71" s="76"/>
      <c r="TMQ71" s="31"/>
      <c r="TMR71" s="76"/>
      <c r="TMS71" s="31"/>
      <c r="TMT71" s="76"/>
      <c r="TMU71" s="31"/>
      <c r="TMV71" s="76"/>
      <c r="TMW71" s="31"/>
      <c r="TMX71" s="76"/>
      <c r="TMY71" s="24"/>
      <c r="TMZ71" s="76"/>
      <c r="TNA71" s="31"/>
      <c r="TNB71" s="76"/>
      <c r="TNC71" s="31"/>
      <c r="TND71" s="76"/>
      <c r="TNE71" s="31"/>
      <c r="TNF71" s="76"/>
      <c r="TNG71" s="24"/>
      <c r="TNH71" s="75"/>
      <c r="TNI71" s="75"/>
      <c r="TNJ71" s="75"/>
      <c r="TNK71" s="35"/>
      <c r="TNL71" s="76"/>
      <c r="TNM71" s="35"/>
      <c r="TNN71" s="76"/>
      <c r="TNO71" s="26"/>
      <c r="TNP71" s="76"/>
      <c r="TNQ71" s="26"/>
      <c r="TNR71" s="76"/>
      <c r="TNS71" s="26"/>
      <c r="TNT71" s="76"/>
      <c r="TNU71" s="26"/>
      <c r="TNV71" s="76"/>
      <c r="TNW71" s="26"/>
      <c r="TNX71" s="76"/>
      <c r="TNY71" s="26"/>
      <c r="TNZ71" s="76"/>
      <c r="TOA71" s="26"/>
      <c r="TOB71" s="76"/>
      <c r="TOC71" s="31"/>
      <c r="TOD71" s="76"/>
      <c r="TOE71" s="31"/>
      <c r="TOF71" s="76"/>
      <c r="TOG71" s="31"/>
      <c r="TOH71" s="76"/>
      <c r="TOI71" s="31"/>
      <c r="TOJ71" s="76"/>
      <c r="TOK71" s="31"/>
      <c r="TOL71" s="76"/>
      <c r="TOM71" s="31"/>
      <c r="TON71" s="76"/>
      <c r="TOO71" s="31"/>
      <c r="TOP71" s="76"/>
      <c r="TOQ71" s="31"/>
      <c r="TOR71" s="76"/>
      <c r="TOS71" s="31"/>
      <c r="TOT71" s="76"/>
      <c r="TOU71" s="31"/>
      <c r="TOV71" s="76"/>
      <c r="TOW71" s="31"/>
      <c r="TOX71" s="77"/>
      <c r="TOY71" s="31"/>
      <c r="TOZ71" s="76"/>
      <c r="TPA71" s="31"/>
      <c r="TPB71" s="76"/>
      <c r="TPC71" s="31"/>
      <c r="TPD71" s="76"/>
      <c r="TPE71" s="31"/>
      <c r="TPF71" s="76"/>
      <c r="TPG71" s="31"/>
      <c r="TPH71" s="76"/>
      <c r="TPI71" s="31"/>
      <c r="TPJ71" s="76"/>
      <c r="TPK71" s="31"/>
      <c r="TPL71" s="76"/>
      <c r="TPM71" s="24"/>
      <c r="TPN71" s="76"/>
      <c r="TPO71" s="31"/>
      <c r="TPP71" s="76"/>
      <c r="TPQ71" s="31"/>
      <c r="TPR71" s="76"/>
      <c r="TPS71" s="31"/>
      <c r="TPT71" s="76"/>
      <c r="TPU71" s="31"/>
      <c r="TPV71" s="76"/>
      <c r="TPW71" s="24"/>
      <c r="TPX71" s="76"/>
      <c r="TPY71" s="31"/>
      <c r="TPZ71" s="76"/>
      <c r="TQA71" s="31"/>
      <c r="TQB71" s="76"/>
      <c r="TQC71" s="31"/>
      <c r="TQD71" s="76"/>
      <c r="TQE71" s="24"/>
      <c r="TQF71" s="75"/>
      <c r="TQG71" s="75"/>
      <c r="TQH71" s="75"/>
      <c r="TQI71" s="35"/>
      <c r="TQJ71" s="76"/>
      <c r="TQK71" s="35"/>
      <c r="TQL71" s="76"/>
      <c r="TQM71" s="26"/>
      <c r="TQN71" s="76"/>
      <c r="TQO71" s="26"/>
      <c r="TQP71" s="76"/>
      <c r="TQQ71" s="26"/>
      <c r="TQR71" s="76"/>
      <c r="TQS71" s="26"/>
      <c r="TQT71" s="76"/>
      <c r="TQU71" s="26"/>
      <c r="TQV71" s="76"/>
      <c r="TQW71" s="26"/>
      <c r="TQX71" s="76"/>
      <c r="TQY71" s="26"/>
      <c r="TQZ71" s="76"/>
      <c r="TRA71" s="31"/>
      <c r="TRB71" s="76"/>
      <c r="TRC71" s="31"/>
      <c r="TRD71" s="76"/>
      <c r="TRE71" s="31"/>
      <c r="TRF71" s="76"/>
      <c r="TRG71" s="31"/>
      <c r="TRH71" s="76"/>
      <c r="TRI71" s="31"/>
      <c r="TRJ71" s="76"/>
      <c r="TRK71" s="31"/>
      <c r="TRL71" s="76"/>
      <c r="TRM71" s="31"/>
      <c r="TRN71" s="76"/>
      <c r="TRO71" s="31"/>
      <c r="TRP71" s="76"/>
      <c r="TRQ71" s="31"/>
      <c r="TRR71" s="76"/>
      <c r="TRS71" s="31"/>
      <c r="TRT71" s="76"/>
      <c r="TRU71" s="31"/>
      <c r="TRV71" s="77"/>
      <c r="TRW71" s="31"/>
      <c r="TRX71" s="76"/>
      <c r="TRY71" s="31"/>
      <c r="TRZ71" s="76"/>
      <c r="TSA71" s="31"/>
      <c r="TSB71" s="76"/>
      <c r="TSC71" s="31"/>
      <c r="TSD71" s="76"/>
      <c r="TSE71" s="31"/>
      <c r="TSF71" s="76"/>
      <c r="TSG71" s="31"/>
      <c r="TSH71" s="76"/>
      <c r="TSI71" s="31"/>
      <c r="TSJ71" s="76"/>
      <c r="TSK71" s="24"/>
      <c r="TSL71" s="76"/>
      <c r="TSM71" s="31"/>
      <c r="TSN71" s="76"/>
      <c r="TSO71" s="31"/>
      <c r="TSP71" s="76"/>
      <c r="TSQ71" s="31"/>
      <c r="TSR71" s="76"/>
      <c r="TSS71" s="31"/>
      <c r="TST71" s="76"/>
      <c r="TSU71" s="24"/>
      <c r="TSV71" s="76"/>
      <c r="TSW71" s="31"/>
      <c r="TSX71" s="76"/>
      <c r="TSY71" s="31"/>
      <c r="TSZ71" s="76"/>
      <c r="TTA71" s="31"/>
      <c r="TTB71" s="76"/>
      <c r="TTC71" s="24"/>
      <c r="TTD71" s="75"/>
      <c r="TTE71" s="75"/>
      <c r="TTF71" s="75"/>
      <c r="TTG71" s="35"/>
      <c r="TTH71" s="76"/>
      <c r="TTI71" s="35"/>
      <c r="TTJ71" s="76"/>
      <c r="TTK71" s="26"/>
      <c r="TTL71" s="76"/>
      <c r="TTM71" s="26"/>
      <c r="TTN71" s="76"/>
      <c r="TTO71" s="26"/>
      <c r="TTP71" s="76"/>
      <c r="TTQ71" s="26"/>
      <c r="TTR71" s="76"/>
      <c r="TTS71" s="26"/>
      <c r="TTT71" s="76"/>
      <c r="TTU71" s="26"/>
      <c r="TTV71" s="76"/>
      <c r="TTW71" s="26"/>
      <c r="TTX71" s="76"/>
      <c r="TTY71" s="31"/>
      <c r="TTZ71" s="76"/>
      <c r="TUA71" s="31"/>
      <c r="TUB71" s="76"/>
      <c r="TUC71" s="31"/>
      <c r="TUD71" s="76"/>
      <c r="TUE71" s="31"/>
      <c r="TUF71" s="76"/>
      <c r="TUG71" s="31"/>
      <c r="TUH71" s="76"/>
      <c r="TUI71" s="31"/>
      <c r="TUJ71" s="76"/>
      <c r="TUK71" s="31"/>
      <c r="TUL71" s="76"/>
      <c r="TUM71" s="31"/>
      <c r="TUN71" s="76"/>
      <c r="TUO71" s="31"/>
      <c r="TUP71" s="76"/>
      <c r="TUQ71" s="31"/>
      <c r="TUR71" s="76"/>
      <c r="TUS71" s="31"/>
      <c r="TUT71" s="77"/>
      <c r="TUU71" s="31"/>
      <c r="TUV71" s="76"/>
      <c r="TUW71" s="31"/>
      <c r="TUX71" s="76"/>
      <c r="TUY71" s="31"/>
      <c r="TUZ71" s="76"/>
      <c r="TVA71" s="31"/>
      <c r="TVB71" s="76"/>
      <c r="TVC71" s="31"/>
      <c r="TVD71" s="76"/>
      <c r="TVE71" s="31"/>
      <c r="TVF71" s="76"/>
      <c r="TVG71" s="31"/>
      <c r="TVH71" s="76"/>
      <c r="TVI71" s="24"/>
      <c r="TVJ71" s="76"/>
      <c r="TVK71" s="31"/>
      <c r="TVL71" s="76"/>
      <c r="TVM71" s="31"/>
      <c r="TVN71" s="76"/>
      <c r="TVO71" s="31"/>
      <c r="TVP71" s="76"/>
      <c r="TVQ71" s="31"/>
      <c r="TVR71" s="76"/>
      <c r="TVS71" s="24"/>
      <c r="TVT71" s="76"/>
      <c r="TVU71" s="31"/>
      <c r="TVV71" s="76"/>
      <c r="TVW71" s="31"/>
      <c r="TVX71" s="76"/>
      <c r="TVY71" s="31"/>
      <c r="TVZ71" s="76"/>
      <c r="TWA71" s="24"/>
      <c r="TWB71" s="75"/>
      <c r="TWC71" s="75"/>
      <c r="TWD71" s="75"/>
      <c r="TWE71" s="35"/>
      <c r="TWF71" s="76"/>
      <c r="TWG71" s="35"/>
      <c r="TWH71" s="76"/>
      <c r="TWI71" s="26"/>
      <c r="TWJ71" s="76"/>
      <c r="TWK71" s="26"/>
      <c r="TWL71" s="76"/>
      <c r="TWM71" s="26"/>
      <c r="TWN71" s="76"/>
      <c r="TWO71" s="26"/>
      <c r="TWP71" s="76"/>
      <c r="TWQ71" s="26"/>
      <c r="TWR71" s="76"/>
      <c r="TWS71" s="26"/>
      <c r="TWT71" s="76"/>
      <c r="TWU71" s="26"/>
      <c r="TWV71" s="76"/>
      <c r="TWW71" s="31"/>
      <c r="TWX71" s="76"/>
      <c r="TWY71" s="31"/>
      <c r="TWZ71" s="76"/>
      <c r="TXA71" s="31"/>
      <c r="TXB71" s="76"/>
      <c r="TXC71" s="31"/>
      <c r="TXD71" s="76"/>
      <c r="TXE71" s="31"/>
      <c r="TXF71" s="76"/>
      <c r="TXG71" s="31"/>
      <c r="TXH71" s="76"/>
      <c r="TXI71" s="31"/>
      <c r="TXJ71" s="76"/>
      <c r="TXK71" s="31"/>
      <c r="TXL71" s="76"/>
      <c r="TXM71" s="31"/>
      <c r="TXN71" s="76"/>
      <c r="TXO71" s="31"/>
      <c r="TXP71" s="76"/>
      <c r="TXQ71" s="31"/>
      <c r="TXR71" s="77"/>
      <c r="TXS71" s="31"/>
      <c r="TXT71" s="76"/>
      <c r="TXU71" s="31"/>
      <c r="TXV71" s="76"/>
      <c r="TXW71" s="31"/>
      <c r="TXX71" s="76"/>
      <c r="TXY71" s="31"/>
      <c r="TXZ71" s="76"/>
      <c r="TYA71" s="31"/>
      <c r="TYB71" s="76"/>
      <c r="TYC71" s="31"/>
      <c r="TYD71" s="76"/>
      <c r="TYE71" s="31"/>
      <c r="TYF71" s="76"/>
      <c r="TYG71" s="24"/>
      <c r="TYH71" s="76"/>
      <c r="TYI71" s="31"/>
      <c r="TYJ71" s="76"/>
      <c r="TYK71" s="31"/>
      <c r="TYL71" s="76"/>
      <c r="TYM71" s="31"/>
      <c r="TYN71" s="76"/>
      <c r="TYO71" s="31"/>
      <c r="TYP71" s="76"/>
      <c r="TYQ71" s="24"/>
      <c r="TYR71" s="76"/>
      <c r="TYS71" s="31"/>
      <c r="TYT71" s="76"/>
      <c r="TYU71" s="31"/>
      <c r="TYV71" s="76"/>
      <c r="TYW71" s="31"/>
      <c r="TYX71" s="76"/>
      <c r="TYY71" s="24"/>
      <c r="TYZ71" s="75"/>
      <c r="TZA71" s="75"/>
      <c r="TZB71" s="75"/>
      <c r="TZC71" s="35"/>
      <c r="TZD71" s="76"/>
      <c r="TZE71" s="35"/>
      <c r="TZF71" s="76"/>
      <c r="TZG71" s="26"/>
      <c r="TZH71" s="76"/>
      <c r="TZI71" s="26"/>
      <c r="TZJ71" s="76"/>
      <c r="TZK71" s="26"/>
      <c r="TZL71" s="76"/>
      <c r="TZM71" s="26"/>
      <c r="TZN71" s="76"/>
      <c r="TZO71" s="26"/>
      <c r="TZP71" s="76"/>
      <c r="TZQ71" s="26"/>
      <c r="TZR71" s="76"/>
      <c r="TZS71" s="26"/>
      <c r="TZT71" s="76"/>
      <c r="TZU71" s="31"/>
      <c r="TZV71" s="76"/>
      <c r="TZW71" s="31"/>
      <c r="TZX71" s="76"/>
      <c r="TZY71" s="31"/>
      <c r="TZZ71" s="76"/>
      <c r="UAA71" s="31"/>
      <c r="UAB71" s="76"/>
      <c r="UAC71" s="31"/>
      <c r="UAD71" s="76"/>
      <c r="UAE71" s="31"/>
      <c r="UAF71" s="76"/>
      <c r="UAG71" s="31"/>
      <c r="UAH71" s="76"/>
      <c r="UAI71" s="31"/>
      <c r="UAJ71" s="76"/>
      <c r="UAK71" s="31"/>
      <c r="UAL71" s="76"/>
      <c r="UAM71" s="31"/>
      <c r="UAN71" s="76"/>
      <c r="UAO71" s="31"/>
      <c r="UAP71" s="77"/>
      <c r="UAQ71" s="31"/>
      <c r="UAR71" s="76"/>
      <c r="UAS71" s="31"/>
      <c r="UAT71" s="76"/>
      <c r="UAU71" s="31"/>
      <c r="UAV71" s="76"/>
      <c r="UAW71" s="31"/>
      <c r="UAX71" s="76"/>
      <c r="UAY71" s="31"/>
      <c r="UAZ71" s="76"/>
      <c r="UBA71" s="31"/>
      <c r="UBB71" s="76"/>
      <c r="UBC71" s="31"/>
      <c r="UBD71" s="76"/>
      <c r="UBE71" s="24"/>
      <c r="UBF71" s="76"/>
      <c r="UBG71" s="31"/>
      <c r="UBH71" s="76"/>
      <c r="UBI71" s="31"/>
      <c r="UBJ71" s="76"/>
      <c r="UBK71" s="31"/>
      <c r="UBL71" s="76"/>
      <c r="UBM71" s="31"/>
      <c r="UBN71" s="76"/>
      <c r="UBO71" s="24"/>
      <c r="UBP71" s="76"/>
      <c r="UBQ71" s="31"/>
      <c r="UBR71" s="76"/>
      <c r="UBS71" s="31"/>
      <c r="UBT71" s="76"/>
      <c r="UBU71" s="31"/>
      <c r="UBV71" s="76"/>
      <c r="UBW71" s="24"/>
      <c r="UBX71" s="75"/>
      <c r="UBY71" s="75"/>
      <c r="UBZ71" s="75"/>
      <c r="UCA71" s="35"/>
      <c r="UCB71" s="76"/>
      <c r="UCC71" s="35"/>
      <c r="UCD71" s="76"/>
      <c r="UCE71" s="26"/>
      <c r="UCF71" s="76"/>
      <c r="UCG71" s="26"/>
      <c r="UCH71" s="76"/>
      <c r="UCI71" s="26"/>
      <c r="UCJ71" s="76"/>
      <c r="UCK71" s="26"/>
      <c r="UCL71" s="76"/>
      <c r="UCM71" s="26"/>
      <c r="UCN71" s="76"/>
      <c r="UCO71" s="26"/>
      <c r="UCP71" s="76"/>
      <c r="UCQ71" s="26"/>
      <c r="UCR71" s="76"/>
      <c r="UCS71" s="31"/>
      <c r="UCT71" s="76"/>
      <c r="UCU71" s="31"/>
      <c r="UCV71" s="76"/>
      <c r="UCW71" s="31"/>
      <c r="UCX71" s="76"/>
      <c r="UCY71" s="31"/>
      <c r="UCZ71" s="76"/>
      <c r="UDA71" s="31"/>
      <c r="UDB71" s="76"/>
      <c r="UDC71" s="31"/>
      <c r="UDD71" s="76"/>
      <c r="UDE71" s="31"/>
      <c r="UDF71" s="76"/>
      <c r="UDG71" s="31"/>
      <c r="UDH71" s="76"/>
      <c r="UDI71" s="31"/>
      <c r="UDJ71" s="76"/>
      <c r="UDK71" s="31"/>
      <c r="UDL71" s="76"/>
      <c r="UDM71" s="31"/>
      <c r="UDN71" s="77"/>
      <c r="UDO71" s="31"/>
      <c r="UDP71" s="76"/>
      <c r="UDQ71" s="31"/>
      <c r="UDR71" s="76"/>
      <c r="UDS71" s="31"/>
      <c r="UDT71" s="76"/>
      <c r="UDU71" s="31"/>
      <c r="UDV71" s="76"/>
      <c r="UDW71" s="31"/>
      <c r="UDX71" s="76"/>
      <c r="UDY71" s="31"/>
      <c r="UDZ71" s="76"/>
      <c r="UEA71" s="31"/>
      <c r="UEB71" s="76"/>
      <c r="UEC71" s="24"/>
      <c r="UED71" s="76"/>
      <c r="UEE71" s="31"/>
      <c r="UEF71" s="76"/>
      <c r="UEG71" s="31"/>
      <c r="UEH71" s="76"/>
      <c r="UEI71" s="31"/>
      <c r="UEJ71" s="76"/>
      <c r="UEK71" s="31"/>
      <c r="UEL71" s="76"/>
      <c r="UEM71" s="24"/>
      <c r="UEN71" s="76"/>
      <c r="UEO71" s="31"/>
      <c r="UEP71" s="76"/>
      <c r="UEQ71" s="31"/>
      <c r="UER71" s="76"/>
      <c r="UES71" s="31"/>
      <c r="UET71" s="76"/>
      <c r="UEU71" s="24"/>
      <c r="UEV71" s="75"/>
      <c r="UEW71" s="75"/>
      <c r="UEX71" s="75"/>
      <c r="UEY71" s="35"/>
      <c r="UEZ71" s="76"/>
      <c r="UFA71" s="35"/>
      <c r="UFB71" s="76"/>
      <c r="UFC71" s="26"/>
      <c r="UFD71" s="76"/>
      <c r="UFE71" s="26"/>
      <c r="UFF71" s="76"/>
      <c r="UFG71" s="26"/>
      <c r="UFH71" s="76"/>
      <c r="UFI71" s="26"/>
      <c r="UFJ71" s="76"/>
      <c r="UFK71" s="26"/>
      <c r="UFL71" s="76"/>
      <c r="UFM71" s="26"/>
      <c r="UFN71" s="76"/>
      <c r="UFO71" s="26"/>
      <c r="UFP71" s="76"/>
      <c r="UFQ71" s="31"/>
      <c r="UFR71" s="76"/>
      <c r="UFS71" s="31"/>
      <c r="UFT71" s="76"/>
      <c r="UFU71" s="31"/>
      <c r="UFV71" s="76"/>
      <c r="UFW71" s="31"/>
      <c r="UFX71" s="76"/>
      <c r="UFY71" s="31"/>
      <c r="UFZ71" s="76"/>
      <c r="UGA71" s="31"/>
      <c r="UGB71" s="76"/>
      <c r="UGC71" s="31"/>
      <c r="UGD71" s="76"/>
      <c r="UGE71" s="31"/>
      <c r="UGF71" s="76"/>
      <c r="UGG71" s="31"/>
      <c r="UGH71" s="76"/>
      <c r="UGI71" s="31"/>
      <c r="UGJ71" s="76"/>
      <c r="UGK71" s="31"/>
      <c r="UGL71" s="77"/>
      <c r="UGM71" s="31"/>
      <c r="UGN71" s="76"/>
      <c r="UGO71" s="31"/>
      <c r="UGP71" s="76"/>
      <c r="UGQ71" s="31"/>
      <c r="UGR71" s="76"/>
      <c r="UGS71" s="31"/>
      <c r="UGT71" s="76"/>
      <c r="UGU71" s="31"/>
      <c r="UGV71" s="76"/>
      <c r="UGW71" s="31"/>
      <c r="UGX71" s="76"/>
      <c r="UGY71" s="31"/>
      <c r="UGZ71" s="76"/>
      <c r="UHA71" s="24"/>
      <c r="UHB71" s="76"/>
      <c r="UHC71" s="31"/>
      <c r="UHD71" s="76"/>
      <c r="UHE71" s="31"/>
      <c r="UHF71" s="76"/>
      <c r="UHG71" s="31"/>
      <c r="UHH71" s="76"/>
      <c r="UHI71" s="31"/>
      <c r="UHJ71" s="76"/>
      <c r="UHK71" s="24"/>
      <c r="UHL71" s="76"/>
      <c r="UHM71" s="31"/>
      <c r="UHN71" s="76"/>
      <c r="UHO71" s="31"/>
      <c r="UHP71" s="76"/>
      <c r="UHQ71" s="31"/>
      <c r="UHR71" s="76"/>
      <c r="UHS71" s="24"/>
      <c r="UHT71" s="75"/>
      <c r="UHU71" s="75"/>
      <c r="UHV71" s="75"/>
      <c r="UHW71" s="35"/>
      <c r="UHX71" s="76"/>
      <c r="UHY71" s="35"/>
      <c r="UHZ71" s="76"/>
      <c r="UIA71" s="26"/>
      <c r="UIB71" s="76"/>
      <c r="UIC71" s="26"/>
      <c r="UID71" s="76"/>
      <c r="UIE71" s="26"/>
      <c r="UIF71" s="76"/>
      <c r="UIG71" s="26"/>
      <c r="UIH71" s="76"/>
      <c r="UII71" s="26"/>
      <c r="UIJ71" s="76"/>
      <c r="UIK71" s="26"/>
      <c r="UIL71" s="76"/>
      <c r="UIM71" s="26"/>
      <c r="UIN71" s="76"/>
      <c r="UIO71" s="31"/>
      <c r="UIP71" s="76"/>
      <c r="UIQ71" s="31"/>
      <c r="UIR71" s="76"/>
      <c r="UIS71" s="31"/>
      <c r="UIT71" s="76"/>
      <c r="UIU71" s="31"/>
      <c r="UIV71" s="76"/>
      <c r="UIW71" s="31"/>
      <c r="UIX71" s="76"/>
      <c r="UIY71" s="31"/>
      <c r="UIZ71" s="76"/>
      <c r="UJA71" s="31"/>
      <c r="UJB71" s="76"/>
      <c r="UJC71" s="31"/>
      <c r="UJD71" s="76"/>
      <c r="UJE71" s="31"/>
      <c r="UJF71" s="76"/>
      <c r="UJG71" s="31"/>
      <c r="UJH71" s="76"/>
      <c r="UJI71" s="31"/>
      <c r="UJJ71" s="77"/>
      <c r="UJK71" s="31"/>
      <c r="UJL71" s="76"/>
      <c r="UJM71" s="31"/>
      <c r="UJN71" s="76"/>
      <c r="UJO71" s="31"/>
      <c r="UJP71" s="76"/>
      <c r="UJQ71" s="31"/>
      <c r="UJR71" s="76"/>
      <c r="UJS71" s="31"/>
      <c r="UJT71" s="76"/>
      <c r="UJU71" s="31"/>
      <c r="UJV71" s="76"/>
      <c r="UJW71" s="31"/>
      <c r="UJX71" s="76"/>
      <c r="UJY71" s="24"/>
      <c r="UJZ71" s="76"/>
      <c r="UKA71" s="31"/>
      <c r="UKB71" s="76"/>
      <c r="UKC71" s="31"/>
      <c r="UKD71" s="76"/>
      <c r="UKE71" s="31"/>
      <c r="UKF71" s="76"/>
      <c r="UKG71" s="31"/>
      <c r="UKH71" s="76"/>
      <c r="UKI71" s="24"/>
      <c r="UKJ71" s="76"/>
      <c r="UKK71" s="31"/>
      <c r="UKL71" s="76"/>
      <c r="UKM71" s="31"/>
      <c r="UKN71" s="76"/>
      <c r="UKO71" s="31"/>
      <c r="UKP71" s="76"/>
      <c r="UKQ71" s="24"/>
      <c r="UKR71" s="75"/>
      <c r="UKS71" s="75"/>
      <c r="UKT71" s="75"/>
      <c r="UKU71" s="35"/>
      <c r="UKV71" s="76"/>
      <c r="UKW71" s="35"/>
      <c r="UKX71" s="76"/>
      <c r="UKY71" s="26"/>
      <c r="UKZ71" s="76"/>
      <c r="ULA71" s="26"/>
      <c r="ULB71" s="76"/>
      <c r="ULC71" s="26"/>
      <c r="ULD71" s="76"/>
      <c r="ULE71" s="26"/>
      <c r="ULF71" s="76"/>
      <c r="ULG71" s="26"/>
      <c r="ULH71" s="76"/>
      <c r="ULI71" s="26"/>
      <c r="ULJ71" s="76"/>
      <c r="ULK71" s="26"/>
      <c r="ULL71" s="76"/>
      <c r="ULM71" s="31"/>
      <c r="ULN71" s="76"/>
      <c r="ULO71" s="31"/>
      <c r="ULP71" s="76"/>
      <c r="ULQ71" s="31"/>
      <c r="ULR71" s="76"/>
      <c r="ULS71" s="31"/>
      <c r="ULT71" s="76"/>
      <c r="ULU71" s="31"/>
      <c r="ULV71" s="76"/>
      <c r="ULW71" s="31"/>
      <c r="ULX71" s="76"/>
      <c r="ULY71" s="31"/>
      <c r="ULZ71" s="76"/>
      <c r="UMA71" s="31"/>
      <c r="UMB71" s="76"/>
      <c r="UMC71" s="31"/>
      <c r="UMD71" s="76"/>
      <c r="UME71" s="31"/>
      <c r="UMF71" s="76"/>
      <c r="UMG71" s="31"/>
      <c r="UMH71" s="77"/>
      <c r="UMI71" s="31"/>
      <c r="UMJ71" s="76"/>
      <c r="UMK71" s="31"/>
      <c r="UML71" s="76"/>
      <c r="UMM71" s="31"/>
      <c r="UMN71" s="76"/>
      <c r="UMO71" s="31"/>
      <c r="UMP71" s="76"/>
      <c r="UMQ71" s="31"/>
      <c r="UMR71" s="76"/>
      <c r="UMS71" s="31"/>
      <c r="UMT71" s="76"/>
      <c r="UMU71" s="31"/>
      <c r="UMV71" s="76"/>
      <c r="UMW71" s="24"/>
      <c r="UMX71" s="76"/>
      <c r="UMY71" s="31"/>
      <c r="UMZ71" s="76"/>
      <c r="UNA71" s="31"/>
      <c r="UNB71" s="76"/>
      <c r="UNC71" s="31"/>
      <c r="UND71" s="76"/>
      <c r="UNE71" s="31"/>
      <c r="UNF71" s="76"/>
      <c r="UNG71" s="24"/>
      <c r="UNH71" s="76"/>
      <c r="UNI71" s="31"/>
      <c r="UNJ71" s="76"/>
      <c r="UNK71" s="31"/>
      <c r="UNL71" s="76"/>
      <c r="UNM71" s="31"/>
      <c r="UNN71" s="76"/>
      <c r="UNO71" s="24"/>
      <c r="UNP71" s="75"/>
      <c r="UNQ71" s="75"/>
      <c r="UNR71" s="75"/>
      <c r="UNS71" s="35"/>
      <c r="UNT71" s="76"/>
      <c r="UNU71" s="35"/>
      <c r="UNV71" s="76"/>
      <c r="UNW71" s="26"/>
      <c r="UNX71" s="76"/>
      <c r="UNY71" s="26"/>
      <c r="UNZ71" s="76"/>
      <c r="UOA71" s="26"/>
      <c r="UOB71" s="76"/>
      <c r="UOC71" s="26"/>
      <c r="UOD71" s="76"/>
      <c r="UOE71" s="26"/>
      <c r="UOF71" s="76"/>
      <c r="UOG71" s="26"/>
      <c r="UOH71" s="76"/>
      <c r="UOI71" s="26"/>
      <c r="UOJ71" s="76"/>
      <c r="UOK71" s="31"/>
      <c r="UOL71" s="76"/>
      <c r="UOM71" s="31"/>
      <c r="UON71" s="76"/>
      <c r="UOO71" s="31"/>
      <c r="UOP71" s="76"/>
      <c r="UOQ71" s="31"/>
      <c r="UOR71" s="76"/>
      <c r="UOS71" s="31"/>
      <c r="UOT71" s="76"/>
      <c r="UOU71" s="31"/>
      <c r="UOV71" s="76"/>
      <c r="UOW71" s="31"/>
      <c r="UOX71" s="76"/>
      <c r="UOY71" s="31"/>
      <c r="UOZ71" s="76"/>
      <c r="UPA71" s="31"/>
      <c r="UPB71" s="76"/>
      <c r="UPC71" s="31"/>
      <c r="UPD71" s="76"/>
      <c r="UPE71" s="31"/>
      <c r="UPF71" s="77"/>
      <c r="UPG71" s="31"/>
      <c r="UPH71" s="76"/>
      <c r="UPI71" s="31"/>
      <c r="UPJ71" s="76"/>
      <c r="UPK71" s="31"/>
      <c r="UPL71" s="76"/>
      <c r="UPM71" s="31"/>
      <c r="UPN71" s="76"/>
      <c r="UPO71" s="31"/>
      <c r="UPP71" s="76"/>
      <c r="UPQ71" s="31"/>
      <c r="UPR71" s="76"/>
      <c r="UPS71" s="31"/>
      <c r="UPT71" s="76"/>
      <c r="UPU71" s="24"/>
      <c r="UPV71" s="76"/>
      <c r="UPW71" s="31"/>
      <c r="UPX71" s="76"/>
      <c r="UPY71" s="31"/>
      <c r="UPZ71" s="76"/>
      <c r="UQA71" s="31"/>
      <c r="UQB71" s="76"/>
      <c r="UQC71" s="31"/>
      <c r="UQD71" s="76"/>
      <c r="UQE71" s="24"/>
      <c r="UQF71" s="76"/>
      <c r="UQG71" s="31"/>
      <c r="UQH71" s="76"/>
      <c r="UQI71" s="31"/>
      <c r="UQJ71" s="76"/>
      <c r="UQK71" s="31"/>
      <c r="UQL71" s="76"/>
      <c r="UQM71" s="24"/>
      <c r="UQN71" s="75"/>
      <c r="UQO71" s="75"/>
      <c r="UQP71" s="75"/>
      <c r="UQQ71" s="35"/>
      <c r="UQR71" s="76"/>
      <c r="UQS71" s="35"/>
      <c r="UQT71" s="76"/>
      <c r="UQU71" s="26"/>
      <c r="UQV71" s="76"/>
      <c r="UQW71" s="26"/>
      <c r="UQX71" s="76"/>
      <c r="UQY71" s="26"/>
      <c r="UQZ71" s="76"/>
      <c r="URA71" s="26"/>
      <c r="URB71" s="76"/>
      <c r="URC71" s="26"/>
      <c r="URD71" s="76"/>
      <c r="URE71" s="26"/>
      <c r="URF71" s="76"/>
      <c r="URG71" s="26"/>
      <c r="URH71" s="76"/>
      <c r="URI71" s="31"/>
      <c r="URJ71" s="76"/>
      <c r="URK71" s="31"/>
      <c r="URL71" s="76"/>
      <c r="URM71" s="31"/>
      <c r="URN71" s="76"/>
      <c r="URO71" s="31"/>
      <c r="URP71" s="76"/>
      <c r="URQ71" s="31"/>
      <c r="URR71" s="76"/>
      <c r="URS71" s="31"/>
      <c r="URT71" s="76"/>
      <c r="URU71" s="31"/>
      <c r="URV71" s="76"/>
      <c r="URW71" s="31"/>
      <c r="URX71" s="76"/>
      <c r="URY71" s="31"/>
      <c r="URZ71" s="76"/>
      <c r="USA71" s="31"/>
      <c r="USB71" s="76"/>
      <c r="USC71" s="31"/>
      <c r="USD71" s="77"/>
      <c r="USE71" s="31"/>
      <c r="USF71" s="76"/>
      <c r="USG71" s="31"/>
      <c r="USH71" s="76"/>
      <c r="USI71" s="31"/>
      <c r="USJ71" s="76"/>
      <c r="USK71" s="31"/>
      <c r="USL71" s="76"/>
      <c r="USM71" s="31"/>
      <c r="USN71" s="76"/>
      <c r="USO71" s="31"/>
      <c r="USP71" s="76"/>
      <c r="USQ71" s="31"/>
      <c r="USR71" s="76"/>
      <c r="USS71" s="24"/>
      <c r="UST71" s="76"/>
      <c r="USU71" s="31"/>
      <c r="USV71" s="76"/>
      <c r="USW71" s="31"/>
      <c r="USX71" s="76"/>
      <c r="USY71" s="31"/>
      <c r="USZ71" s="76"/>
      <c r="UTA71" s="31"/>
      <c r="UTB71" s="76"/>
      <c r="UTC71" s="24"/>
      <c r="UTD71" s="76"/>
      <c r="UTE71" s="31"/>
      <c r="UTF71" s="76"/>
      <c r="UTG71" s="31"/>
      <c r="UTH71" s="76"/>
      <c r="UTI71" s="31"/>
      <c r="UTJ71" s="76"/>
      <c r="UTK71" s="24"/>
      <c r="UTL71" s="75"/>
      <c r="UTM71" s="75"/>
      <c r="UTN71" s="75"/>
      <c r="UTO71" s="35"/>
      <c r="UTP71" s="76"/>
      <c r="UTQ71" s="35"/>
      <c r="UTR71" s="76"/>
      <c r="UTS71" s="26"/>
      <c r="UTT71" s="76"/>
      <c r="UTU71" s="26"/>
      <c r="UTV71" s="76"/>
      <c r="UTW71" s="26"/>
      <c r="UTX71" s="76"/>
      <c r="UTY71" s="26"/>
      <c r="UTZ71" s="76"/>
      <c r="UUA71" s="26"/>
      <c r="UUB71" s="76"/>
      <c r="UUC71" s="26"/>
      <c r="UUD71" s="76"/>
      <c r="UUE71" s="26"/>
      <c r="UUF71" s="76"/>
      <c r="UUG71" s="31"/>
      <c r="UUH71" s="76"/>
      <c r="UUI71" s="31"/>
      <c r="UUJ71" s="76"/>
      <c r="UUK71" s="31"/>
      <c r="UUL71" s="76"/>
      <c r="UUM71" s="31"/>
      <c r="UUN71" s="76"/>
      <c r="UUO71" s="31"/>
      <c r="UUP71" s="76"/>
      <c r="UUQ71" s="31"/>
      <c r="UUR71" s="76"/>
      <c r="UUS71" s="31"/>
      <c r="UUT71" s="76"/>
      <c r="UUU71" s="31"/>
      <c r="UUV71" s="76"/>
      <c r="UUW71" s="31"/>
      <c r="UUX71" s="76"/>
      <c r="UUY71" s="31"/>
      <c r="UUZ71" s="76"/>
      <c r="UVA71" s="31"/>
      <c r="UVB71" s="77"/>
      <c r="UVC71" s="31"/>
      <c r="UVD71" s="76"/>
      <c r="UVE71" s="31"/>
      <c r="UVF71" s="76"/>
      <c r="UVG71" s="31"/>
      <c r="UVH71" s="76"/>
      <c r="UVI71" s="31"/>
      <c r="UVJ71" s="76"/>
      <c r="UVK71" s="31"/>
      <c r="UVL71" s="76"/>
      <c r="UVM71" s="31"/>
      <c r="UVN71" s="76"/>
      <c r="UVO71" s="31"/>
      <c r="UVP71" s="76"/>
      <c r="UVQ71" s="24"/>
      <c r="UVR71" s="76"/>
      <c r="UVS71" s="31"/>
      <c r="UVT71" s="76"/>
      <c r="UVU71" s="31"/>
      <c r="UVV71" s="76"/>
      <c r="UVW71" s="31"/>
      <c r="UVX71" s="76"/>
      <c r="UVY71" s="31"/>
      <c r="UVZ71" s="76"/>
      <c r="UWA71" s="24"/>
      <c r="UWB71" s="76"/>
      <c r="UWC71" s="31"/>
      <c r="UWD71" s="76"/>
      <c r="UWE71" s="31"/>
      <c r="UWF71" s="76"/>
      <c r="UWG71" s="31"/>
      <c r="UWH71" s="76"/>
      <c r="UWI71" s="24"/>
      <c r="UWJ71" s="75"/>
      <c r="UWK71" s="75"/>
      <c r="UWL71" s="75"/>
      <c r="UWM71" s="35"/>
      <c r="UWN71" s="76"/>
      <c r="UWO71" s="35"/>
      <c r="UWP71" s="76"/>
      <c r="UWQ71" s="26"/>
      <c r="UWR71" s="76"/>
      <c r="UWS71" s="26"/>
      <c r="UWT71" s="76"/>
      <c r="UWU71" s="26"/>
      <c r="UWV71" s="76"/>
      <c r="UWW71" s="26"/>
      <c r="UWX71" s="76"/>
      <c r="UWY71" s="26"/>
      <c r="UWZ71" s="76"/>
      <c r="UXA71" s="26"/>
      <c r="UXB71" s="76"/>
      <c r="UXC71" s="26"/>
      <c r="UXD71" s="76"/>
      <c r="UXE71" s="31"/>
      <c r="UXF71" s="76"/>
      <c r="UXG71" s="31"/>
      <c r="UXH71" s="76"/>
      <c r="UXI71" s="31"/>
      <c r="UXJ71" s="76"/>
      <c r="UXK71" s="31"/>
      <c r="UXL71" s="76"/>
      <c r="UXM71" s="31"/>
      <c r="UXN71" s="76"/>
      <c r="UXO71" s="31"/>
      <c r="UXP71" s="76"/>
      <c r="UXQ71" s="31"/>
      <c r="UXR71" s="76"/>
      <c r="UXS71" s="31"/>
      <c r="UXT71" s="76"/>
      <c r="UXU71" s="31"/>
      <c r="UXV71" s="76"/>
      <c r="UXW71" s="31"/>
      <c r="UXX71" s="76"/>
      <c r="UXY71" s="31"/>
      <c r="UXZ71" s="77"/>
      <c r="UYA71" s="31"/>
      <c r="UYB71" s="76"/>
      <c r="UYC71" s="31"/>
      <c r="UYD71" s="76"/>
      <c r="UYE71" s="31"/>
      <c r="UYF71" s="76"/>
      <c r="UYG71" s="31"/>
      <c r="UYH71" s="76"/>
      <c r="UYI71" s="31"/>
      <c r="UYJ71" s="76"/>
      <c r="UYK71" s="31"/>
      <c r="UYL71" s="76"/>
      <c r="UYM71" s="31"/>
      <c r="UYN71" s="76"/>
      <c r="UYO71" s="24"/>
      <c r="UYP71" s="76"/>
      <c r="UYQ71" s="31"/>
      <c r="UYR71" s="76"/>
      <c r="UYS71" s="31"/>
      <c r="UYT71" s="76"/>
      <c r="UYU71" s="31"/>
      <c r="UYV71" s="76"/>
      <c r="UYW71" s="31"/>
      <c r="UYX71" s="76"/>
      <c r="UYY71" s="24"/>
      <c r="UYZ71" s="76"/>
      <c r="UZA71" s="31"/>
      <c r="UZB71" s="76"/>
      <c r="UZC71" s="31"/>
      <c r="UZD71" s="76"/>
      <c r="UZE71" s="31"/>
      <c r="UZF71" s="76"/>
      <c r="UZG71" s="24"/>
      <c r="UZH71" s="75"/>
      <c r="UZI71" s="75"/>
      <c r="UZJ71" s="75"/>
      <c r="UZK71" s="35"/>
      <c r="UZL71" s="76"/>
      <c r="UZM71" s="35"/>
      <c r="UZN71" s="76"/>
      <c r="UZO71" s="26"/>
      <c r="UZP71" s="76"/>
      <c r="UZQ71" s="26"/>
      <c r="UZR71" s="76"/>
      <c r="UZS71" s="26"/>
      <c r="UZT71" s="76"/>
      <c r="UZU71" s="26"/>
      <c r="UZV71" s="76"/>
      <c r="UZW71" s="26"/>
      <c r="UZX71" s="76"/>
      <c r="UZY71" s="26"/>
      <c r="UZZ71" s="76"/>
      <c r="VAA71" s="26"/>
      <c r="VAB71" s="76"/>
      <c r="VAC71" s="31"/>
      <c r="VAD71" s="76"/>
      <c r="VAE71" s="31"/>
      <c r="VAF71" s="76"/>
      <c r="VAG71" s="31"/>
      <c r="VAH71" s="76"/>
      <c r="VAI71" s="31"/>
      <c r="VAJ71" s="76"/>
      <c r="VAK71" s="31"/>
      <c r="VAL71" s="76"/>
      <c r="VAM71" s="31"/>
      <c r="VAN71" s="76"/>
      <c r="VAO71" s="31"/>
      <c r="VAP71" s="76"/>
      <c r="VAQ71" s="31"/>
      <c r="VAR71" s="76"/>
      <c r="VAS71" s="31"/>
      <c r="VAT71" s="76"/>
      <c r="VAU71" s="31"/>
      <c r="VAV71" s="76"/>
      <c r="VAW71" s="31"/>
      <c r="VAX71" s="77"/>
      <c r="VAY71" s="31"/>
      <c r="VAZ71" s="76"/>
      <c r="VBA71" s="31"/>
      <c r="VBB71" s="76"/>
      <c r="VBC71" s="31"/>
      <c r="VBD71" s="76"/>
      <c r="VBE71" s="31"/>
      <c r="VBF71" s="76"/>
      <c r="VBG71" s="31"/>
      <c r="VBH71" s="76"/>
      <c r="VBI71" s="31"/>
      <c r="VBJ71" s="76"/>
      <c r="VBK71" s="31"/>
      <c r="VBL71" s="76"/>
      <c r="VBM71" s="24"/>
      <c r="VBN71" s="76"/>
      <c r="VBO71" s="31"/>
      <c r="VBP71" s="76"/>
      <c r="VBQ71" s="31"/>
      <c r="VBR71" s="76"/>
      <c r="VBS71" s="31"/>
      <c r="VBT71" s="76"/>
      <c r="VBU71" s="31"/>
      <c r="VBV71" s="76"/>
      <c r="VBW71" s="24"/>
      <c r="VBX71" s="76"/>
      <c r="VBY71" s="31"/>
      <c r="VBZ71" s="76"/>
      <c r="VCA71" s="31"/>
      <c r="VCB71" s="76"/>
      <c r="VCC71" s="31"/>
      <c r="VCD71" s="76"/>
      <c r="VCE71" s="24"/>
      <c r="VCF71" s="75"/>
      <c r="VCG71" s="75"/>
      <c r="VCH71" s="75"/>
      <c r="VCI71" s="35"/>
      <c r="VCJ71" s="76"/>
      <c r="VCK71" s="35"/>
      <c r="VCL71" s="76"/>
      <c r="VCM71" s="26"/>
      <c r="VCN71" s="76"/>
      <c r="VCO71" s="26"/>
      <c r="VCP71" s="76"/>
      <c r="VCQ71" s="26"/>
      <c r="VCR71" s="76"/>
      <c r="VCS71" s="26"/>
      <c r="VCT71" s="76"/>
      <c r="VCU71" s="26"/>
      <c r="VCV71" s="76"/>
      <c r="VCW71" s="26"/>
      <c r="VCX71" s="76"/>
      <c r="VCY71" s="26"/>
      <c r="VCZ71" s="76"/>
      <c r="VDA71" s="31"/>
      <c r="VDB71" s="76"/>
      <c r="VDC71" s="31"/>
      <c r="VDD71" s="76"/>
      <c r="VDE71" s="31"/>
      <c r="VDF71" s="76"/>
      <c r="VDG71" s="31"/>
      <c r="VDH71" s="76"/>
      <c r="VDI71" s="31"/>
      <c r="VDJ71" s="76"/>
      <c r="VDK71" s="31"/>
      <c r="VDL71" s="76"/>
      <c r="VDM71" s="31"/>
      <c r="VDN71" s="76"/>
      <c r="VDO71" s="31"/>
      <c r="VDP71" s="76"/>
      <c r="VDQ71" s="31"/>
      <c r="VDR71" s="76"/>
      <c r="VDS71" s="31"/>
      <c r="VDT71" s="76"/>
      <c r="VDU71" s="31"/>
      <c r="VDV71" s="77"/>
      <c r="VDW71" s="31"/>
      <c r="VDX71" s="76"/>
      <c r="VDY71" s="31"/>
      <c r="VDZ71" s="76"/>
      <c r="VEA71" s="31"/>
      <c r="VEB71" s="76"/>
      <c r="VEC71" s="31"/>
      <c r="VED71" s="76"/>
      <c r="VEE71" s="31"/>
      <c r="VEF71" s="76"/>
      <c r="VEG71" s="31"/>
      <c r="VEH71" s="76"/>
      <c r="VEI71" s="31"/>
      <c r="VEJ71" s="76"/>
      <c r="VEK71" s="24"/>
      <c r="VEL71" s="76"/>
      <c r="VEM71" s="31"/>
      <c r="VEN71" s="76"/>
      <c r="VEO71" s="31"/>
      <c r="VEP71" s="76"/>
      <c r="VEQ71" s="31"/>
      <c r="VER71" s="76"/>
      <c r="VES71" s="31"/>
      <c r="VET71" s="76"/>
      <c r="VEU71" s="24"/>
      <c r="VEV71" s="76"/>
      <c r="VEW71" s="31"/>
      <c r="VEX71" s="76"/>
      <c r="VEY71" s="31"/>
      <c r="VEZ71" s="76"/>
      <c r="VFA71" s="31"/>
      <c r="VFB71" s="76"/>
      <c r="VFC71" s="24"/>
      <c r="VFD71" s="75"/>
      <c r="VFE71" s="75"/>
      <c r="VFF71" s="75"/>
      <c r="VFG71" s="35"/>
      <c r="VFH71" s="76"/>
      <c r="VFI71" s="35"/>
      <c r="VFJ71" s="76"/>
      <c r="VFK71" s="26"/>
      <c r="VFL71" s="76"/>
      <c r="VFM71" s="26"/>
      <c r="VFN71" s="76"/>
      <c r="VFO71" s="26"/>
      <c r="VFP71" s="76"/>
      <c r="VFQ71" s="26"/>
      <c r="VFR71" s="76"/>
      <c r="VFS71" s="26"/>
      <c r="VFT71" s="76"/>
      <c r="VFU71" s="26"/>
      <c r="VFV71" s="76"/>
      <c r="VFW71" s="26"/>
      <c r="VFX71" s="76"/>
      <c r="VFY71" s="31"/>
      <c r="VFZ71" s="76"/>
      <c r="VGA71" s="31"/>
      <c r="VGB71" s="76"/>
      <c r="VGC71" s="31"/>
      <c r="VGD71" s="76"/>
      <c r="VGE71" s="31"/>
      <c r="VGF71" s="76"/>
      <c r="VGG71" s="31"/>
      <c r="VGH71" s="76"/>
      <c r="VGI71" s="31"/>
      <c r="VGJ71" s="76"/>
      <c r="VGK71" s="31"/>
      <c r="VGL71" s="76"/>
      <c r="VGM71" s="31"/>
      <c r="VGN71" s="76"/>
      <c r="VGO71" s="31"/>
      <c r="VGP71" s="76"/>
      <c r="VGQ71" s="31"/>
      <c r="VGR71" s="76"/>
      <c r="VGS71" s="31"/>
      <c r="VGT71" s="77"/>
      <c r="VGU71" s="31"/>
      <c r="VGV71" s="76"/>
      <c r="VGW71" s="31"/>
      <c r="VGX71" s="76"/>
      <c r="VGY71" s="31"/>
      <c r="VGZ71" s="76"/>
      <c r="VHA71" s="31"/>
      <c r="VHB71" s="76"/>
      <c r="VHC71" s="31"/>
      <c r="VHD71" s="76"/>
      <c r="VHE71" s="31"/>
      <c r="VHF71" s="76"/>
      <c r="VHG71" s="31"/>
      <c r="VHH71" s="76"/>
      <c r="VHI71" s="24"/>
      <c r="VHJ71" s="76"/>
      <c r="VHK71" s="31"/>
      <c r="VHL71" s="76"/>
      <c r="VHM71" s="31"/>
      <c r="VHN71" s="76"/>
      <c r="VHO71" s="31"/>
      <c r="VHP71" s="76"/>
      <c r="VHQ71" s="31"/>
      <c r="VHR71" s="76"/>
      <c r="VHS71" s="24"/>
      <c r="VHT71" s="76"/>
      <c r="VHU71" s="31"/>
      <c r="VHV71" s="76"/>
      <c r="VHW71" s="31"/>
      <c r="VHX71" s="76"/>
      <c r="VHY71" s="31"/>
      <c r="VHZ71" s="76"/>
      <c r="VIA71" s="24"/>
      <c r="VIB71" s="75"/>
      <c r="VIC71" s="75"/>
      <c r="VID71" s="75"/>
      <c r="VIE71" s="35"/>
      <c r="VIF71" s="76"/>
      <c r="VIG71" s="35"/>
      <c r="VIH71" s="76"/>
      <c r="VII71" s="26"/>
      <c r="VIJ71" s="76"/>
      <c r="VIK71" s="26"/>
      <c r="VIL71" s="76"/>
      <c r="VIM71" s="26"/>
      <c r="VIN71" s="76"/>
      <c r="VIO71" s="26"/>
      <c r="VIP71" s="76"/>
      <c r="VIQ71" s="26"/>
      <c r="VIR71" s="76"/>
      <c r="VIS71" s="26"/>
      <c r="VIT71" s="76"/>
      <c r="VIU71" s="26"/>
      <c r="VIV71" s="76"/>
      <c r="VIW71" s="31"/>
      <c r="VIX71" s="76"/>
      <c r="VIY71" s="31"/>
      <c r="VIZ71" s="76"/>
      <c r="VJA71" s="31"/>
      <c r="VJB71" s="76"/>
      <c r="VJC71" s="31"/>
      <c r="VJD71" s="76"/>
      <c r="VJE71" s="31"/>
      <c r="VJF71" s="76"/>
      <c r="VJG71" s="31"/>
      <c r="VJH71" s="76"/>
      <c r="VJI71" s="31"/>
      <c r="VJJ71" s="76"/>
      <c r="VJK71" s="31"/>
      <c r="VJL71" s="76"/>
      <c r="VJM71" s="31"/>
      <c r="VJN71" s="76"/>
      <c r="VJO71" s="31"/>
      <c r="VJP71" s="76"/>
      <c r="VJQ71" s="31"/>
      <c r="VJR71" s="77"/>
    </row>
    <row r="72" spans="1:15150" s="60" customFormat="1" ht="5.0999999999999996" customHeight="1" x14ac:dyDescent="0.2"/>
    <row r="73" spans="1:15150" s="60" customFormat="1" ht="10.8" customHeight="1" x14ac:dyDescent="0.2">
      <c r="A73" s="90" t="s">
        <v>24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1"/>
      <c r="P73" s="90"/>
      <c r="Q73" s="91"/>
      <c r="R73" s="90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</row>
    <row r="74" spans="1:15150" x14ac:dyDescent="0.2">
      <c r="W74" s="126"/>
      <c r="AE74" s="126"/>
    </row>
  </sheetData>
  <mergeCells count="1">
    <mergeCell ref="M4:BM4"/>
  </mergeCells>
  <conditionalFormatting sqref="L24:L31 L34:L35 L39:L51 L66 L69:L70">
    <cfRule type="expression" dxfId="118" priority="3">
      <formula>COUNTBLANK(#REF!)&gt;0</formula>
    </cfRule>
    <cfRule type="expression" dxfId="117" priority="4">
      <formula>COUNTIF(#REF!,"&lt;&gt;"&amp;0)=0</formula>
    </cfRule>
  </conditionalFormatting>
  <conditionalFormatting sqref="L55:L64">
    <cfRule type="expression" dxfId="116" priority="1">
      <formula>COUNTBLANK(#REF!)&gt;0</formula>
    </cfRule>
    <cfRule type="expression" dxfId="115" priority="2">
      <formula>COUNTIF(#REF!,"&lt;&gt;"&amp;0)=0</formula>
    </cfRule>
  </conditionalFormatting>
  <conditionalFormatting sqref="R55:R63 A55:B64 D55:D64 F55:F64 H55:H64 J55:J64 N55:N64 P55:P64">
    <cfRule type="expression" dxfId="114" priority="25">
      <formula>COUNTBLANK(#REF!)&gt;0</formula>
    </cfRule>
    <cfRule type="expression" dxfId="113" priority="26">
      <formula>COUNTIF(#REF!,"&lt;&gt;"&amp;0)=0</formula>
    </cfRule>
  </conditionalFormatting>
  <conditionalFormatting sqref="T24:T28 T34:T35 T66 T69:T70">
    <cfRule type="expression" dxfId="112" priority="11">
      <formula>COUNTBLANK(#REF!)&gt;0</formula>
    </cfRule>
    <cfRule type="expression" dxfId="111" priority="12">
      <formula>COUNTIF(#REF!,"&lt;&gt;"&amp;0)=0</formula>
    </cfRule>
  </conditionalFormatting>
  <conditionalFormatting sqref="T39:T51">
    <cfRule type="expression" dxfId="110" priority="7">
      <formula>COUNTBLANK(#REF!)&gt;0</formula>
    </cfRule>
    <cfRule type="expression" dxfId="109" priority="8">
      <formula>COUNTIF(#REF!,"&lt;&gt;"&amp;0)=0</formula>
    </cfRule>
  </conditionalFormatting>
  <conditionalFormatting sqref="T56:T60">
    <cfRule type="expression" dxfId="108" priority="9">
      <formula>COUNTBLANK(#REF!)&gt;0</formula>
    </cfRule>
    <cfRule type="expression" dxfId="107" priority="10">
      <formula>COUNTIF(#REF!,"&lt;&gt;"&amp;0)=0</formula>
    </cfRule>
  </conditionalFormatting>
  <conditionalFormatting sqref="V24:V28 V34:V35 V66 V69:V70">
    <cfRule type="expression" dxfId="106" priority="17">
      <formula>COUNTBLANK(#REF!)&gt;0</formula>
    </cfRule>
    <cfRule type="expression" dxfId="105" priority="18">
      <formula>COUNTIF(#REF!,"&lt;&gt;"&amp;0)=0</formula>
    </cfRule>
  </conditionalFormatting>
  <conditionalFormatting sqref="V39:V51">
    <cfRule type="expression" dxfId="104" priority="13">
      <formula>COUNTBLANK(#REF!)&gt;0</formula>
    </cfRule>
    <cfRule type="expression" dxfId="103" priority="14">
      <formula>COUNTIF(#REF!,"&lt;&gt;"&amp;0)=0</formula>
    </cfRule>
  </conditionalFormatting>
  <conditionalFormatting sqref="V56:V60">
    <cfRule type="expression" dxfId="102" priority="15">
      <formula>COUNTBLANK(#REF!)&gt;0</formula>
    </cfRule>
    <cfRule type="expression" dxfId="101" priority="16">
      <formula>COUNTIF(#REF!,"&lt;&gt;"&amp;0)=0</formula>
    </cfRule>
  </conditionalFormatting>
  <conditionalFormatting sqref="X24:X28 A24:B31 D24:D31 F24:F31 H24:H31 J24:J31 N24:N31 P24:P31 R24:R31 A34:B35 D34:D35 F34:F35 H34:H35 J34:J35 N34:N35 P34:P35 R34:R35 X34:X35 A39:B51 D39:D51 F39:F51 H39:H51 J39:J51 N39:N51 P39:P51 R39:R51 X39:X51 X56:X60 AP56:AP60 A66:B66 D66 F66 H66 J66 N66 P66 R66 X66 A69:B70 D69:D70 F69:F70 H69:H70 J69:J70 N69:N70 P69:P70 R69:R70 X69:X70">
    <cfRule type="expression" dxfId="100" priority="45">
      <formula>COUNTBLANK(#REF!)&gt;0</formula>
    </cfRule>
    <cfRule type="expression" dxfId="99" priority="46">
      <formula>COUNTIF(#REF!,"&lt;&gt;"&amp;0)=0</formula>
    </cfRule>
  </conditionalFormatting>
  <conditionalFormatting sqref="Z24:Z28 AB24:AB28 AD24:AD28 Z34:Z35 AB34:AB35 AD34:AD35 Z66 AB66 AD66 Z69:Z70 AB69:AB70 AD69:AD70 AP69:AP70">
    <cfRule type="expression" dxfId="98" priority="49">
      <formula>COUNTBLANK(#REF!)&gt;0</formula>
    </cfRule>
    <cfRule type="expression" dxfId="97" priority="50">
      <formula>COUNTIF(#REF!,"&lt;&gt;"&amp;0)=0</formula>
    </cfRule>
  </conditionalFormatting>
  <conditionalFormatting sqref="Z39:Z40 Z42:Z51">
    <cfRule type="expression" dxfId="96" priority="31">
      <formula>COUNTBLANK(#REF!)&gt;0</formula>
    </cfRule>
    <cfRule type="expression" dxfId="95" priority="32">
      <formula>COUNTIF(#REF!,"&lt;&gt;"&amp;0)=0</formula>
    </cfRule>
  </conditionalFormatting>
  <conditionalFormatting sqref="Z56:Z60 AB56:AB60 AD56:AD60">
    <cfRule type="expression" dxfId="94" priority="29">
      <formula>COUNTBLANK(#REF!)&gt;0</formula>
    </cfRule>
    <cfRule type="expression" dxfId="93" priority="30">
      <formula>COUNTIF(#REF!,"&lt;&gt;"&amp;0)=0</formula>
    </cfRule>
  </conditionalFormatting>
  <conditionalFormatting sqref="AB39:AB51">
    <cfRule type="expression" dxfId="92" priority="5">
      <formula>COUNTBLANK(#REF!)&gt;0</formula>
    </cfRule>
    <cfRule type="expression" dxfId="91" priority="6">
      <formula>COUNTIF(#REF!,"&lt;&gt;"&amp;0)=0</formula>
    </cfRule>
  </conditionalFormatting>
  <conditionalFormatting sqref="AD39:AD51 BF39:BF51">
    <cfRule type="expression" dxfId="90" priority="27">
      <formula>COUNTBLANK(#REF!)&gt;0</formula>
    </cfRule>
    <cfRule type="expression" dxfId="89" priority="28">
      <formula>COUNTIF(#REF!,"&lt;&gt;"&amp;0)=0</formula>
    </cfRule>
  </conditionalFormatting>
  <conditionalFormatting sqref="AH49 AJ49 AL49 AH51 AJ51 AL51">
    <cfRule type="expression" dxfId="88" priority="23">
      <formula>COUNTBLANK(#REF!)&gt;0</formula>
    </cfRule>
    <cfRule type="expression" dxfId="87" priority="24">
      <formula>COUNTIF(#REF!,"&lt;&gt;"&amp;0)=0</formula>
    </cfRule>
  </conditionalFormatting>
  <conditionalFormatting sqref="AP24:AP28 AP34:AP35">
    <cfRule type="expression" dxfId="86" priority="47">
      <formula>COUNTBLANK(#REF!)&gt;0</formula>
    </cfRule>
    <cfRule type="expression" dxfId="85" priority="48">
      <formula>COUNTIF(#REF!,"&lt;&gt;"&amp;0)=0</formula>
    </cfRule>
  </conditionalFormatting>
  <conditionalFormatting sqref="AP39:AP51 AR49 AT49 AR51 AT51">
    <cfRule type="expression" dxfId="84" priority="21">
      <formula>COUNTBLANK(#REF!)&gt;0</formula>
    </cfRule>
    <cfRule type="expression" dxfId="83" priority="22">
      <formula>COUNTIF(#REF!,"&lt;&gt;"&amp;0)=0</formula>
    </cfRule>
  </conditionalFormatting>
  <conditionalFormatting sqref="AX24:AX28 AX34:AX35">
    <cfRule type="expression" dxfId="82" priority="41">
      <formula>COUNTBLANK(#REF!)&gt;0</formula>
    </cfRule>
    <cfRule type="expression" dxfId="81" priority="42">
      <formula>COUNTIF(#REF!,"&lt;&gt;"&amp;0)=0</formula>
    </cfRule>
  </conditionalFormatting>
  <conditionalFormatting sqref="AX39:AX51 AZ49 BB49 AZ51 BB51">
    <cfRule type="expression" dxfId="80" priority="19">
      <formula>COUNTBLANK(#REF!)&gt;0</formula>
    </cfRule>
    <cfRule type="expression" dxfId="79" priority="20">
      <formula>COUNTIF(#REF!,"&lt;&gt;"&amp;0)=0</formula>
    </cfRule>
  </conditionalFormatting>
  <conditionalFormatting sqref="AX56:AX60">
    <cfRule type="expression" dxfId="78" priority="39">
      <formula>COUNTBLANK(#REF!)&gt;0</formula>
    </cfRule>
    <cfRule type="expression" dxfId="77" priority="40">
      <formula>COUNTIF(#REF!,"&lt;&gt;"&amp;0)=0</formula>
    </cfRule>
  </conditionalFormatting>
  <conditionalFormatting sqref="AX69:AX70">
    <cfRule type="expression" dxfId="76" priority="43">
      <formula>COUNTBLANK(#REF!)&gt;0</formula>
    </cfRule>
    <cfRule type="expression" dxfId="75" priority="44">
      <formula>COUNTIF(#REF!,"&lt;&gt;"&amp;0)=0</formula>
    </cfRule>
  </conditionalFormatting>
  <conditionalFormatting sqref="BF24:BF28 BF34:BF35">
    <cfRule type="expression" dxfId="74" priority="35">
      <formula>COUNTBLANK(#REF!)&gt;0</formula>
    </cfRule>
    <cfRule type="expression" dxfId="73" priority="36">
      <formula>COUNTIF(#REF!,"&lt;&gt;"&amp;0)=0</formula>
    </cfRule>
  </conditionalFormatting>
  <conditionalFormatting sqref="BF56:BF60">
    <cfRule type="expression" dxfId="72" priority="33">
      <formula>COUNTBLANK(#REF!)&gt;0</formula>
    </cfRule>
    <cfRule type="expression" dxfId="71" priority="34">
      <formula>COUNTIF(#REF!,"&lt;&gt;"&amp;0)=0</formula>
    </cfRule>
  </conditionalFormatting>
  <conditionalFormatting sqref="BF69:BF70">
    <cfRule type="expression" dxfId="70" priority="37">
      <formula>COUNTBLANK(#REF!)&gt;0</formula>
    </cfRule>
    <cfRule type="expression" dxfId="69" priority="3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03E586"/>
  </sheetPr>
  <dimension ref="A1:GL514"/>
  <sheetViews>
    <sheetView showGridLines="0" zoomScale="110" zoomScaleNormal="110" zoomScaleSheetLayoutView="80" workbookViewId="0">
      <pane xSplit="1" ySplit="5" topLeftCell="B6" activePane="bottomRight" state="frozen"/>
      <selection activeCell="U24" sqref="U24"/>
      <selection pane="topRight" activeCell="U24" sqref="U24"/>
      <selection pane="bottomLeft" activeCell="U24" sqref="U24"/>
      <selection pane="bottomRight" activeCell="X19" sqref="X19"/>
    </sheetView>
  </sheetViews>
  <sheetFormatPr defaultColWidth="9.109375" defaultRowHeight="10.199999999999999" x14ac:dyDescent="0.2"/>
  <cols>
    <col min="1" max="1" width="73.44140625" style="260" customWidth="1"/>
    <col min="2" max="2" width="0.88671875" style="260" customWidth="1"/>
    <col min="3" max="3" width="12.6640625" style="260" customWidth="1"/>
    <col min="4" max="4" width="0.88671875" style="260" customWidth="1"/>
    <col min="5" max="5" width="14.109375" style="260" customWidth="1"/>
    <col min="6" max="6" width="0.88671875" style="260" customWidth="1"/>
    <col min="7" max="7" width="12.6640625" style="260" customWidth="1"/>
    <col min="8" max="8" width="0.88671875" style="260" customWidth="1"/>
    <col min="9" max="9" width="12.6640625" style="260" customWidth="1"/>
    <col min="10" max="10" width="0.88671875" style="260" customWidth="1"/>
    <col min="11" max="11" width="12.6640625" style="260" customWidth="1"/>
    <col min="12" max="12" width="0.88671875" style="260" customWidth="1"/>
    <col min="13" max="13" width="12.6640625" style="260" customWidth="1"/>
    <col min="14" max="14" width="0.88671875" style="260" customWidth="1"/>
    <col min="15" max="15" width="12.6640625" style="260" customWidth="1"/>
    <col min="16" max="16" width="0.88671875" style="260" customWidth="1"/>
    <col min="17" max="17" width="12.6640625" style="260" customWidth="1"/>
    <col min="18" max="18" width="0.88671875" style="260" customWidth="1"/>
    <col min="19" max="19" width="12.6640625" style="260" customWidth="1"/>
    <col min="20" max="20" width="0.88671875" style="260" customWidth="1"/>
    <col min="21" max="21" width="12.6640625" style="260" customWidth="1"/>
    <col min="22" max="16384" width="9.109375" style="260"/>
  </cols>
  <sheetData>
    <row r="1" spans="1:21" s="227" customFormat="1" x14ac:dyDescent="0.2">
      <c r="A1" s="9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</row>
    <row r="2" spans="1:21" s="227" customFormat="1" x14ac:dyDescent="0.2">
      <c r="A2" s="14"/>
      <c r="B2" s="225"/>
      <c r="C2" s="97"/>
      <c r="D2" s="97"/>
      <c r="E2" s="97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6"/>
    </row>
    <row r="3" spans="1:21" s="227" customFormat="1" x14ac:dyDescent="0.2">
      <c r="A3" s="228"/>
      <c r="B3" s="225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5"/>
      <c r="S3" s="225"/>
      <c r="T3" s="225"/>
      <c r="U3" s="13"/>
    </row>
    <row r="4" spans="1:21" s="227" customFormat="1" ht="13.2" x14ac:dyDescent="0.2">
      <c r="A4" s="15" t="s">
        <v>177</v>
      </c>
      <c r="B4" s="226"/>
      <c r="C4" s="289" t="s">
        <v>176</v>
      </c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26"/>
      <c r="S4" s="226"/>
      <c r="T4" s="226"/>
      <c r="U4" s="226"/>
    </row>
    <row r="5" spans="1:21" s="232" customFormat="1" ht="40.799999999999997" x14ac:dyDescent="0.2">
      <c r="A5" s="17" t="s">
        <v>79</v>
      </c>
      <c r="B5" s="229"/>
      <c r="C5" s="230" t="s">
        <v>175</v>
      </c>
      <c r="D5" s="231"/>
      <c r="E5" s="231" t="s">
        <v>272</v>
      </c>
      <c r="F5" s="231"/>
      <c r="G5" s="230" t="s">
        <v>42</v>
      </c>
      <c r="H5" s="231"/>
      <c r="I5" s="230" t="s">
        <v>43</v>
      </c>
      <c r="J5" s="231"/>
      <c r="K5" s="230" t="s">
        <v>174</v>
      </c>
      <c r="L5" s="231"/>
      <c r="M5" s="230" t="s">
        <v>44</v>
      </c>
      <c r="N5" s="231"/>
      <c r="O5" s="230" t="s">
        <v>173</v>
      </c>
      <c r="P5" s="231"/>
      <c r="Q5" s="230" t="s">
        <v>172</v>
      </c>
      <c r="R5" s="231"/>
      <c r="S5" s="230" t="s">
        <v>171</v>
      </c>
      <c r="T5" s="231"/>
      <c r="U5" s="230" t="s">
        <v>170</v>
      </c>
    </row>
    <row r="6" spans="1:21" s="189" customFormat="1" x14ac:dyDescent="0.2">
      <c r="A6" s="79" t="s">
        <v>324</v>
      </c>
      <c r="C6" s="36">
        <v>83689</v>
      </c>
      <c r="D6" s="233"/>
      <c r="E6" s="36">
        <v>0</v>
      </c>
      <c r="F6" s="233"/>
      <c r="G6" s="36">
        <v>759</v>
      </c>
      <c r="H6" s="233"/>
      <c r="I6" s="36">
        <v>5863</v>
      </c>
      <c r="J6" s="233"/>
      <c r="K6" s="36">
        <v>-23</v>
      </c>
      <c r="L6" s="233"/>
      <c r="M6" s="36">
        <v>-1533</v>
      </c>
      <c r="N6" s="233"/>
      <c r="O6" s="36">
        <v>0</v>
      </c>
      <c r="P6" s="233"/>
      <c r="Q6" s="36">
        <v>88755</v>
      </c>
      <c r="R6" s="233"/>
      <c r="S6" s="36">
        <v>4624</v>
      </c>
      <c r="T6" s="233"/>
      <c r="U6" s="36">
        <v>93379</v>
      </c>
    </row>
    <row r="7" spans="1:21" s="189" customFormat="1" x14ac:dyDescent="0.2">
      <c r="A7" s="190" t="s">
        <v>193</v>
      </c>
      <c r="C7" s="191"/>
      <c r="E7" s="191"/>
      <c r="G7" s="191"/>
      <c r="H7" s="192"/>
      <c r="I7" s="191"/>
      <c r="J7" s="192"/>
      <c r="K7" s="191"/>
      <c r="L7" s="192"/>
      <c r="M7" s="191"/>
      <c r="N7" s="192"/>
      <c r="O7" s="191"/>
      <c r="P7" s="192"/>
      <c r="Q7" s="191"/>
      <c r="R7" s="192"/>
      <c r="S7" s="191"/>
      <c r="T7" s="192"/>
      <c r="U7" s="191"/>
    </row>
    <row r="8" spans="1:21" s="189" customFormat="1" x14ac:dyDescent="0.2">
      <c r="A8" s="193" t="s">
        <v>277</v>
      </c>
      <c r="C8" s="191">
        <v>0</v>
      </c>
      <c r="E8" s="191">
        <v>0</v>
      </c>
      <c r="G8" s="191">
        <v>0</v>
      </c>
      <c r="H8" s="192"/>
      <c r="I8" s="191">
        <v>0</v>
      </c>
      <c r="J8" s="192"/>
      <c r="K8" s="191">
        <v>0</v>
      </c>
      <c r="L8" s="192"/>
      <c r="M8" s="191">
        <v>0</v>
      </c>
      <c r="N8" s="192"/>
      <c r="O8" s="191">
        <v>0</v>
      </c>
      <c r="P8" s="192"/>
      <c r="Q8" s="191">
        <v>0</v>
      </c>
      <c r="R8" s="192"/>
      <c r="S8" s="191">
        <v>200</v>
      </c>
      <c r="T8" s="192"/>
      <c r="U8" s="191">
        <v>200</v>
      </c>
    </row>
    <row r="9" spans="1:21" s="189" customFormat="1" x14ac:dyDescent="0.2">
      <c r="A9" s="193" t="s">
        <v>328</v>
      </c>
      <c r="C9" s="191">
        <v>0</v>
      </c>
      <c r="E9" s="191">
        <v>0</v>
      </c>
      <c r="G9" s="191">
        <v>0</v>
      </c>
      <c r="H9" s="192"/>
      <c r="I9" s="191">
        <v>-90</v>
      </c>
      <c r="J9" s="192"/>
      <c r="K9" s="191">
        <v>0</v>
      </c>
      <c r="L9" s="192"/>
      <c r="M9" s="191">
        <v>0</v>
      </c>
      <c r="N9" s="192"/>
      <c r="O9" s="191">
        <v>0</v>
      </c>
      <c r="P9" s="192"/>
      <c r="Q9" s="191">
        <v>-90</v>
      </c>
      <c r="R9" s="192"/>
      <c r="S9" s="191">
        <v>0</v>
      </c>
      <c r="T9" s="192"/>
      <c r="U9" s="191">
        <v>-90</v>
      </c>
    </row>
    <row r="10" spans="1:21" s="189" customFormat="1" x14ac:dyDescent="0.2">
      <c r="A10" s="193" t="s">
        <v>294</v>
      </c>
      <c r="C10" s="191">
        <v>0</v>
      </c>
      <c r="E10" s="191">
        <v>0</v>
      </c>
      <c r="G10" s="191">
        <v>0</v>
      </c>
      <c r="H10" s="192"/>
      <c r="I10" s="191">
        <v>1</v>
      </c>
      <c r="J10" s="192"/>
      <c r="K10" s="191">
        <v>0</v>
      </c>
      <c r="L10" s="192"/>
      <c r="M10" s="191">
        <v>0</v>
      </c>
      <c r="N10" s="192"/>
      <c r="O10" s="191">
        <v>0</v>
      </c>
      <c r="P10" s="192"/>
      <c r="Q10" s="191">
        <v>1</v>
      </c>
      <c r="R10" s="192"/>
      <c r="S10" s="191">
        <v>0</v>
      </c>
      <c r="T10" s="192"/>
      <c r="U10" s="191">
        <v>1</v>
      </c>
    </row>
    <row r="11" spans="1:21" s="189" customFormat="1" x14ac:dyDescent="0.2">
      <c r="A11" s="193" t="s">
        <v>278</v>
      </c>
      <c r="C11" s="191">
        <v>0</v>
      </c>
      <c r="E11" s="191">
        <v>0</v>
      </c>
      <c r="G11" s="191">
        <v>3</v>
      </c>
      <c r="H11" s="192"/>
      <c r="I11" s="191">
        <v>0</v>
      </c>
      <c r="J11" s="192"/>
      <c r="K11" s="191">
        <v>0</v>
      </c>
      <c r="L11" s="192"/>
      <c r="M11" s="191">
        <v>0</v>
      </c>
      <c r="N11" s="192"/>
      <c r="O11" s="191">
        <v>0</v>
      </c>
      <c r="P11" s="192"/>
      <c r="Q11" s="191">
        <v>3</v>
      </c>
      <c r="R11" s="192"/>
      <c r="S11" s="191">
        <v>0</v>
      </c>
      <c r="T11" s="192"/>
      <c r="U11" s="191">
        <v>3</v>
      </c>
    </row>
    <row r="12" spans="1:21" s="189" customFormat="1" x14ac:dyDescent="0.2">
      <c r="A12" s="193" t="s">
        <v>164</v>
      </c>
      <c r="C12" s="191">
        <v>0</v>
      </c>
      <c r="E12" s="191">
        <v>0</v>
      </c>
      <c r="G12" s="191">
        <v>-333</v>
      </c>
      <c r="H12" s="192"/>
      <c r="I12" s="191">
        <v>574</v>
      </c>
      <c r="J12" s="192"/>
      <c r="K12" s="191">
        <v>0</v>
      </c>
      <c r="L12" s="192"/>
      <c r="M12" s="191">
        <v>0</v>
      </c>
      <c r="N12" s="192"/>
      <c r="O12" s="191">
        <v>0</v>
      </c>
      <c r="P12" s="192"/>
      <c r="Q12" s="191">
        <v>241</v>
      </c>
      <c r="R12" s="192"/>
      <c r="S12" s="191">
        <v>-42</v>
      </c>
      <c r="T12" s="192"/>
      <c r="U12" s="191">
        <v>199</v>
      </c>
    </row>
    <row r="13" spans="1:21" s="189" customFormat="1" x14ac:dyDescent="0.2">
      <c r="A13" s="193" t="s">
        <v>313</v>
      </c>
      <c r="C13" s="191">
        <v>0</v>
      </c>
      <c r="E13" s="191">
        <v>0</v>
      </c>
      <c r="G13" s="191">
        <v>0</v>
      </c>
      <c r="H13" s="192"/>
      <c r="I13" s="191">
        <v>-656</v>
      </c>
      <c r="J13" s="192"/>
      <c r="K13" s="191">
        <v>0</v>
      </c>
      <c r="L13" s="192"/>
      <c r="M13" s="191">
        <v>0</v>
      </c>
      <c r="N13" s="192"/>
      <c r="O13" s="191">
        <v>0</v>
      </c>
      <c r="P13" s="192"/>
      <c r="Q13" s="191">
        <v>-656</v>
      </c>
      <c r="R13" s="192"/>
      <c r="S13" s="191">
        <v>0</v>
      </c>
      <c r="T13" s="192"/>
      <c r="U13" s="191">
        <v>-656</v>
      </c>
    </row>
    <row r="14" spans="1:21" s="189" customFormat="1" x14ac:dyDescent="0.2">
      <c r="A14" s="190" t="s">
        <v>163</v>
      </c>
      <c r="C14" s="191"/>
      <c r="E14" s="191"/>
      <c r="G14" s="191"/>
      <c r="H14" s="192"/>
      <c r="I14" s="191"/>
      <c r="J14" s="192"/>
      <c r="K14" s="191"/>
      <c r="L14" s="192"/>
      <c r="M14" s="191"/>
      <c r="N14" s="192"/>
      <c r="O14" s="191"/>
      <c r="P14" s="192"/>
      <c r="Q14" s="191"/>
      <c r="R14" s="192"/>
      <c r="S14" s="191"/>
      <c r="T14" s="192"/>
      <c r="U14" s="191"/>
    </row>
    <row r="15" spans="1:21" s="189" customFormat="1" x14ac:dyDescent="0.2">
      <c r="A15" s="193" t="s">
        <v>78</v>
      </c>
      <c r="C15" s="191">
        <v>0</v>
      </c>
      <c r="E15" s="191">
        <v>0</v>
      </c>
      <c r="G15" s="191">
        <v>0</v>
      </c>
      <c r="H15" s="192"/>
      <c r="I15" s="191">
        <v>0</v>
      </c>
      <c r="J15" s="192"/>
      <c r="K15" s="191">
        <v>0</v>
      </c>
      <c r="L15" s="192"/>
      <c r="M15" s="191">
        <v>0</v>
      </c>
      <c r="N15" s="192"/>
      <c r="O15" s="191">
        <v>4410</v>
      </c>
      <c r="P15" s="192"/>
      <c r="Q15" s="191">
        <v>4410</v>
      </c>
      <c r="R15" s="192"/>
      <c r="S15" s="191">
        <v>52</v>
      </c>
      <c r="T15" s="192"/>
      <c r="U15" s="191">
        <v>4462</v>
      </c>
    </row>
    <row r="16" spans="1:21" s="189" customFormat="1" x14ac:dyDescent="0.2">
      <c r="A16" s="193" t="s">
        <v>162</v>
      </c>
      <c r="C16" s="191">
        <v>0</v>
      </c>
      <c r="E16" s="191">
        <v>0</v>
      </c>
      <c r="G16" s="191">
        <v>0</v>
      </c>
      <c r="H16" s="192"/>
      <c r="I16" s="191">
        <v>0</v>
      </c>
      <c r="J16" s="192"/>
      <c r="K16" s="191">
        <v>0</v>
      </c>
      <c r="L16" s="192"/>
      <c r="M16" s="191">
        <v>-896</v>
      </c>
      <c r="N16" s="192"/>
      <c r="O16" s="191">
        <v>0</v>
      </c>
      <c r="P16" s="192"/>
      <c r="Q16" s="191">
        <v>-896</v>
      </c>
      <c r="R16" s="192"/>
      <c r="S16" s="191">
        <v>-72</v>
      </c>
      <c r="T16" s="192"/>
      <c r="U16" s="191">
        <v>-968</v>
      </c>
    </row>
    <row r="17" spans="1:21" s="189" customFormat="1" x14ac:dyDescent="0.2">
      <c r="A17" s="190" t="s">
        <v>161</v>
      </c>
      <c r="C17" s="191"/>
      <c r="E17" s="191"/>
      <c r="G17" s="191"/>
      <c r="H17" s="192"/>
      <c r="I17" s="191"/>
      <c r="J17" s="192"/>
      <c r="K17" s="191"/>
      <c r="L17" s="192"/>
      <c r="M17" s="191"/>
      <c r="N17" s="192"/>
      <c r="O17" s="191"/>
      <c r="P17" s="192"/>
      <c r="Q17" s="191"/>
      <c r="R17" s="192"/>
      <c r="S17" s="191"/>
      <c r="T17" s="192"/>
      <c r="U17" s="191"/>
    </row>
    <row r="18" spans="1:21" s="189" customFormat="1" x14ac:dyDescent="0.2">
      <c r="A18" s="193" t="s">
        <v>160</v>
      </c>
      <c r="C18" s="191">
        <v>0</v>
      </c>
      <c r="E18" s="191">
        <v>0</v>
      </c>
      <c r="G18" s="191">
        <v>0</v>
      </c>
      <c r="H18" s="192"/>
      <c r="I18" s="191">
        <v>221</v>
      </c>
      <c r="J18" s="192"/>
      <c r="K18" s="191">
        <v>0</v>
      </c>
      <c r="L18" s="192"/>
      <c r="M18" s="191">
        <v>0</v>
      </c>
      <c r="N18" s="192"/>
      <c r="O18" s="191">
        <v>-221</v>
      </c>
      <c r="P18" s="192"/>
      <c r="Q18" s="191">
        <v>0</v>
      </c>
      <c r="R18" s="192"/>
      <c r="S18" s="191">
        <v>0</v>
      </c>
      <c r="T18" s="192"/>
      <c r="U18" s="191">
        <v>0</v>
      </c>
    </row>
    <row r="19" spans="1:21" s="189" customFormat="1" x14ac:dyDescent="0.2">
      <c r="A19" s="197" t="s">
        <v>199</v>
      </c>
      <c r="C19" s="191">
        <v>0</v>
      </c>
      <c r="E19" s="191">
        <v>0</v>
      </c>
      <c r="G19" s="191">
        <v>0</v>
      </c>
      <c r="H19" s="192"/>
      <c r="I19" s="191">
        <v>0</v>
      </c>
      <c r="J19" s="192"/>
      <c r="K19" s="191">
        <v>0</v>
      </c>
      <c r="L19" s="192"/>
      <c r="M19" s="191">
        <v>0</v>
      </c>
      <c r="N19" s="192"/>
      <c r="O19" s="191">
        <v>-1572</v>
      </c>
      <c r="P19" s="192"/>
      <c r="Q19" s="191">
        <v>-1572</v>
      </c>
      <c r="R19" s="192"/>
      <c r="S19" s="191">
        <v>0</v>
      </c>
      <c r="T19" s="192"/>
      <c r="U19" s="191">
        <v>-1572</v>
      </c>
    </row>
    <row r="20" spans="1:21" s="189" customFormat="1" x14ac:dyDescent="0.2">
      <c r="A20" s="197" t="s">
        <v>157</v>
      </c>
      <c r="C20" s="191">
        <v>0</v>
      </c>
      <c r="E20" s="191">
        <v>0</v>
      </c>
      <c r="G20" s="191">
        <v>0</v>
      </c>
      <c r="H20" s="192"/>
      <c r="I20" s="191">
        <v>2617</v>
      </c>
      <c r="J20" s="192"/>
      <c r="K20" s="191">
        <v>0</v>
      </c>
      <c r="L20" s="192"/>
      <c r="M20" s="191">
        <v>0</v>
      </c>
      <c r="N20" s="192"/>
      <c r="O20" s="191">
        <v>-2617</v>
      </c>
      <c r="P20" s="192"/>
      <c r="Q20" s="191">
        <v>0</v>
      </c>
      <c r="R20" s="192"/>
      <c r="S20" s="191">
        <v>0</v>
      </c>
      <c r="T20" s="192"/>
      <c r="U20" s="191">
        <v>0</v>
      </c>
    </row>
    <row r="21" spans="1:21" s="189" customFormat="1" x14ac:dyDescent="0.2">
      <c r="A21" s="79" t="s">
        <v>323</v>
      </c>
      <c r="C21" s="36">
        <f>SUBTOTAL(109,C6:C20)</f>
        <v>83689</v>
      </c>
      <c r="D21" s="233"/>
      <c r="E21" s="36">
        <f>SUBTOTAL(109,E6:E20)</f>
        <v>0</v>
      </c>
      <c r="F21" s="233"/>
      <c r="G21" s="36">
        <f>SUBTOTAL(109,G6:G20)</f>
        <v>429</v>
      </c>
      <c r="H21" s="233"/>
      <c r="I21" s="36">
        <f>SUBTOTAL(109,I6:I20)</f>
        <v>8530</v>
      </c>
      <c r="J21" s="233"/>
      <c r="K21" s="36">
        <f>SUBTOTAL(109,K6:K20)</f>
        <v>-23</v>
      </c>
      <c r="L21" s="233"/>
      <c r="M21" s="36">
        <f>SUBTOTAL(109,M6:M20)</f>
        <v>-2429</v>
      </c>
      <c r="N21" s="233"/>
      <c r="O21" s="36">
        <f>SUBTOTAL(109,O6:O20)</f>
        <v>0</v>
      </c>
      <c r="P21" s="233"/>
      <c r="Q21" s="36">
        <f>SUBTOTAL(109,Q6:Q20)</f>
        <v>90196</v>
      </c>
      <c r="R21" s="233"/>
      <c r="S21" s="36">
        <f>SUBTOTAL(109,S6:S20)</f>
        <v>4762</v>
      </c>
      <c r="T21" s="233"/>
      <c r="U21" s="36">
        <f>SUBTOTAL(109,U6:U20)</f>
        <v>94958</v>
      </c>
    </row>
    <row r="22" spans="1:21" s="232" customFormat="1" x14ac:dyDescent="0.2">
      <c r="A22" s="234"/>
      <c r="B22" s="235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</row>
    <row r="23" spans="1:21" s="189" customFormat="1" x14ac:dyDescent="0.2">
      <c r="A23" s="79" t="s">
        <v>298</v>
      </c>
      <c r="C23" s="36">
        <v>80189</v>
      </c>
      <c r="D23" s="233"/>
      <c r="E23" s="36">
        <v>0</v>
      </c>
      <c r="F23" s="233"/>
      <c r="G23" s="36">
        <v>700</v>
      </c>
      <c r="H23" s="233"/>
      <c r="I23" s="36">
        <v>10945</v>
      </c>
      <c r="J23" s="233"/>
      <c r="K23" s="36">
        <v>-30</v>
      </c>
      <c r="L23" s="233"/>
      <c r="M23" s="36">
        <v>-1361</v>
      </c>
      <c r="N23" s="233"/>
      <c r="O23" s="36">
        <v>0</v>
      </c>
      <c r="P23" s="233"/>
      <c r="Q23" s="36">
        <v>90443</v>
      </c>
      <c r="R23" s="233"/>
      <c r="S23" s="36">
        <v>4554</v>
      </c>
      <c r="T23" s="233"/>
      <c r="U23" s="36">
        <v>94997</v>
      </c>
    </row>
    <row r="24" spans="1:21" s="189" customFormat="1" x14ac:dyDescent="0.2">
      <c r="A24" s="190" t="s">
        <v>193</v>
      </c>
      <c r="C24" s="191"/>
      <c r="E24" s="191"/>
      <c r="G24" s="191"/>
      <c r="H24" s="192"/>
      <c r="I24" s="191"/>
      <c r="J24" s="192"/>
      <c r="K24" s="191"/>
      <c r="L24" s="192"/>
      <c r="M24" s="191"/>
      <c r="N24" s="192"/>
      <c r="O24" s="191"/>
      <c r="P24" s="192"/>
      <c r="Q24" s="191"/>
      <c r="R24" s="192"/>
      <c r="S24" s="191"/>
      <c r="T24" s="192"/>
      <c r="U24" s="191"/>
    </row>
    <row r="25" spans="1:21" s="189" customFormat="1" x14ac:dyDescent="0.2">
      <c r="A25" s="193" t="s">
        <v>277</v>
      </c>
      <c r="C25" s="191">
        <v>1000</v>
      </c>
      <c r="E25" s="191">
        <v>0</v>
      </c>
      <c r="G25" s="191">
        <v>0</v>
      </c>
      <c r="H25" s="192"/>
      <c r="I25" s="191">
        <v>0</v>
      </c>
      <c r="J25" s="192"/>
      <c r="K25" s="191">
        <v>0</v>
      </c>
      <c r="L25" s="192"/>
      <c r="M25" s="191">
        <v>0</v>
      </c>
      <c r="N25" s="192"/>
      <c r="O25" s="191">
        <v>0</v>
      </c>
      <c r="P25" s="192"/>
      <c r="Q25" s="191">
        <v>1000</v>
      </c>
      <c r="R25" s="192"/>
      <c r="S25" s="191">
        <v>159</v>
      </c>
      <c r="T25" s="192"/>
      <c r="U25" s="191">
        <f>SUM(Q25:S25)</f>
        <v>1159</v>
      </c>
    </row>
    <row r="26" spans="1:21" s="189" customFormat="1" x14ac:dyDescent="0.2">
      <c r="A26" s="193" t="s">
        <v>168</v>
      </c>
      <c r="C26" s="191">
        <v>0</v>
      </c>
      <c r="E26" s="191">
        <v>0</v>
      </c>
      <c r="G26" s="191">
        <v>0</v>
      </c>
      <c r="H26" s="192"/>
      <c r="I26" s="191">
        <v>0</v>
      </c>
      <c r="J26" s="192"/>
      <c r="K26" s="191">
        <v>0</v>
      </c>
      <c r="L26" s="192"/>
      <c r="M26" s="191">
        <v>0</v>
      </c>
      <c r="N26" s="192"/>
      <c r="O26" s="191">
        <v>0</v>
      </c>
      <c r="P26" s="192"/>
      <c r="Q26" s="191">
        <v>0</v>
      </c>
      <c r="R26" s="192"/>
      <c r="S26" s="191">
        <v>0</v>
      </c>
      <c r="T26" s="192"/>
      <c r="U26" s="191">
        <f t="shared" ref="U26:U44" si="0">SUM(Q26:S26)</f>
        <v>0</v>
      </c>
    </row>
    <row r="27" spans="1:21" s="189" customFormat="1" x14ac:dyDescent="0.2">
      <c r="A27" s="193" t="s">
        <v>307</v>
      </c>
      <c r="C27" s="191">
        <v>0</v>
      </c>
      <c r="E27" s="191">
        <v>0</v>
      </c>
      <c r="G27" s="191">
        <v>6</v>
      </c>
      <c r="H27" s="192"/>
      <c r="I27" s="191">
        <v>0</v>
      </c>
      <c r="J27" s="192"/>
      <c r="K27" s="191">
        <v>0</v>
      </c>
      <c r="L27" s="192"/>
      <c r="M27" s="191">
        <v>0</v>
      </c>
      <c r="N27" s="192"/>
      <c r="O27" s="191">
        <v>0</v>
      </c>
      <c r="P27" s="192"/>
      <c r="Q27" s="191">
        <v>6</v>
      </c>
      <c r="R27" s="192"/>
      <c r="S27" s="191">
        <v>0</v>
      </c>
      <c r="T27" s="192"/>
      <c r="U27" s="191">
        <f t="shared" si="0"/>
        <v>6</v>
      </c>
    </row>
    <row r="28" spans="1:21" s="189" customFormat="1" x14ac:dyDescent="0.2">
      <c r="A28" s="193" t="s">
        <v>285</v>
      </c>
      <c r="C28" s="191">
        <v>0</v>
      </c>
      <c r="E28" s="191">
        <v>0</v>
      </c>
      <c r="G28" s="191">
        <v>-7</v>
      </c>
      <c r="H28" s="192"/>
      <c r="I28" s="191">
        <v>0</v>
      </c>
      <c r="J28" s="192"/>
      <c r="K28" s="191">
        <v>7</v>
      </c>
      <c r="L28" s="192"/>
      <c r="M28" s="191">
        <v>0</v>
      </c>
      <c r="N28" s="192"/>
      <c r="O28" s="191">
        <v>0</v>
      </c>
      <c r="P28" s="192"/>
      <c r="Q28" s="191">
        <v>0</v>
      </c>
      <c r="R28" s="192"/>
      <c r="S28" s="191">
        <v>0</v>
      </c>
      <c r="T28" s="192"/>
      <c r="U28" s="191">
        <f t="shared" si="0"/>
        <v>0</v>
      </c>
    </row>
    <row r="29" spans="1:21" s="189" customFormat="1" x14ac:dyDescent="0.2">
      <c r="A29" s="193" t="s">
        <v>317</v>
      </c>
      <c r="C29" s="191">
        <v>0</v>
      </c>
      <c r="E29" s="191">
        <v>0</v>
      </c>
      <c r="G29" s="191">
        <v>0</v>
      </c>
      <c r="H29" s="192"/>
      <c r="I29" s="191">
        <v>-1125</v>
      </c>
      <c r="J29" s="192"/>
      <c r="K29" s="191">
        <v>0</v>
      </c>
      <c r="L29" s="192"/>
      <c r="M29" s="191">
        <v>0</v>
      </c>
      <c r="N29" s="192"/>
      <c r="O29" s="191">
        <v>0</v>
      </c>
      <c r="P29" s="192"/>
      <c r="Q29" s="191">
        <v>-1125</v>
      </c>
      <c r="R29" s="192"/>
      <c r="S29" s="191">
        <v>0</v>
      </c>
      <c r="T29" s="192"/>
      <c r="U29" s="191">
        <f t="shared" si="0"/>
        <v>-1125</v>
      </c>
    </row>
    <row r="30" spans="1:21" s="189" customFormat="1" x14ac:dyDescent="0.2">
      <c r="A30" s="193" t="s">
        <v>319</v>
      </c>
      <c r="C30" s="191">
        <v>0</v>
      </c>
      <c r="E30" s="191">
        <v>0</v>
      </c>
      <c r="G30" s="191">
        <v>0</v>
      </c>
      <c r="H30" s="192"/>
      <c r="I30" s="191">
        <v>711</v>
      </c>
      <c r="J30" s="192"/>
      <c r="K30" s="191"/>
      <c r="L30" s="192"/>
      <c r="M30" s="191"/>
      <c r="N30" s="192"/>
      <c r="O30" s="191"/>
      <c r="P30" s="192"/>
      <c r="Q30" s="191">
        <v>711</v>
      </c>
      <c r="R30" s="192"/>
      <c r="S30" s="191">
        <v>0</v>
      </c>
      <c r="T30" s="192"/>
      <c r="U30" s="191">
        <f t="shared" si="0"/>
        <v>711</v>
      </c>
    </row>
    <row r="31" spans="1:21" s="189" customFormat="1" x14ac:dyDescent="0.2">
      <c r="A31" s="193" t="s">
        <v>178</v>
      </c>
      <c r="C31" s="191">
        <v>2500</v>
      </c>
      <c r="E31" s="191">
        <v>0</v>
      </c>
      <c r="G31" s="191">
        <v>0</v>
      </c>
      <c r="H31" s="192"/>
      <c r="I31" s="191">
        <v>-2500</v>
      </c>
      <c r="J31" s="192"/>
      <c r="K31" s="191">
        <v>0</v>
      </c>
      <c r="L31" s="192"/>
      <c r="M31" s="191">
        <v>0</v>
      </c>
      <c r="N31" s="192"/>
      <c r="O31" s="191">
        <v>0</v>
      </c>
      <c r="P31" s="192"/>
      <c r="Q31" s="191">
        <v>0</v>
      </c>
      <c r="R31" s="192"/>
      <c r="S31" s="191">
        <v>0</v>
      </c>
      <c r="T31" s="192"/>
      <c r="U31" s="191">
        <f t="shared" si="0"/>
        <v>0</v>
      </c>
    </row>
    <row r="32" spans="1:21" s="189" customFormat="1" x14ac:dyDescent="0.2">
      <c r="A32" s="193" t="s">
        <v>294</v>
      </c>
      <c r="C32" s="191">
        <v>0</v>
      </c>
      <c r="E32" s="191">
        <v>0</v>
      </c>
      <c r="G32" s="191">
        <v>0</v>
      </c>
      <c r="H32" s="192"/>
      <c r="I32" s="191">
        <v>3</v>
      </c>
      <c r="J32" s="192"/>
      <c r="K32" s="191">
        <v>0</v>
      </c>
      <c r="L32" s="192"/>
      <c r="M32" s="191">
        <v>0</v>
      </c>
      <c r="N32" s="192"/>
      <c r="O32" s="191">
        <v>0</v>
      </c>
      <c r="P32" s="192"/>
      <c r="Q32" s="191">
        <v>3</v>
      </c>
      <c r="R32" s="192"/>
      <c r="S32" s="191">
        <v>0</v>
      </c>
      <c r="T32" s="192"/>
      <c r="U32" s="191">
        <f t="shared" si="0"/>
        <v>3</v>
      </c>
    </row>
    <row r="33" spans="1:21" s="189" customFormat="1" x14ac:dyDescent="0.2">
      <c r="A33" s="193" t="s">
        <v>295</v>
      </c>
      <c r="C33" s="191">
        <v>0</v>
      </c>
      <c r="E33" s="191">
        <v>0</v>
      </c>
      <c r="G33" s="191">
        <v>0</v>
      </c>
      <c r="H33" s="192"/>
      <c r="I33" s="191">
        <v>-6206</v>
      </c>
      <c r="J33" s="192"/>
      <c r="K33" s="191">
        <v>0</v>
      </c>
      <c r="L33" s="192"/>
      <c r="M33" s="191">
        <v>0</v>
      </c>
      <c r="N33" s="192"/>
      <c r="O33" s="191">
        <v>0</v>
      </c>
      <c r="P33" s="192"/>
      <c r="Q33" s="191">
        <v>-6206</v>
      </c>
      <c r="R33" s="192"/>
      <c r="S33" s="191">
        <v>-3</v>
      </c>
      <c r="T33" s="192"/>
      <c r="U33" s="191">
        <f t="shared" si="0"/>
        <v>-6209</v>
      </c>
    </row>
    <row r="34" spans="1:21" s="189" customFormat="1" x14ac:dyDescent="0.2">
      <c r="A34" s="193" t="s">
        <v>278</v>
      </c>
      <c r="C34" s="191">
        <v>0</v>
      </c>
      <c r="E34" s="191">
        <v>0</v>
      </c>
      <c r="G34" s="191">
        <v>12</v>
      </c>
      <c r="H34" s="192"/>
      <c r="I34" s="191">
        <v>0</v>
      </c>
      <c r="J34" s="192"/>
      <c r="K34" s="191">
        <v>0</v>
      </c>
      <c r="L34" s="192"/>
      <c r="M34" s="191">
        <v>0</v>
      </c>
      <c r="N34" s="192"/>
      <c r="O34" s="191">
        <v>0</v>
      </c>
      <c r="P34" s="192"/>
      <c r="Q34" s="191">
        <v>12</v>
      </c>
      <c r="R34" s="192"/>
      <c r="S34" s="191">
        <v>0</v>
      </c>
      <c r="T34" s="192"/>
      <c r="U34" s="191">
        <f t="shared" si="0"/>
        <v>12</v>
      </c>
    </row>
    <row r="35" spans="1:21" s="189" customFormat="1" x14ac:dyDescent="0.2">
      <c r="A35" s="193" t="s">
        <v>164</v>
      </c>
      <c r="C35" s="191">
        <v>0</v>
      </c>
      <c r="E35" s="191">
        <v>0</v>
      </c>
      <c r="G35" s="191">
        <v>48</v>
      </c>
      <c r="H35" s="192"/>
      <c r="I35" s="191">
        <v>-72</v>
      </c>
      <c r="J35" s="192"/>
      <c r="K35" s="191">
        <v>0</v>
      </c>
      <c r="L35" s="192"/>
      <c r="M35" s="191">
        <v>0</v>
      </c>
      <c r="N35" s="192"/>
      <c r="O35" s="191">
        <v>0</v>
      </c>
      <c r="P35" s="192"/>
      <c r="Q35" s="191">
        <v>-24</v>
      </c>
      <c r="R35" s="192"/>
      <c r="S35" s="191">
        <v>6</v>
      </c>
      <c r="T35" s="192"/>
      <c r="U35" s="191">
        <f t="shared" si="0"/>
        <v>-18</v>
      </c>
    </row>
    <row r="36" spans="1:21" s="189" customFormat="1" x14ac:dyDescent="0.2">
      <c r="A36" s="193" t="s">
        <v>313</v>
      </c>
      <c r="C36" s="191">
        <v>0</v>
      </c>
      <c r="E36" s="191">
        <v>0</v>
      </c>
      <c r="G36" s="191">
        <v>0</v>
      </c>
      <c r="H36" s="192"/>
      <c r="I36" s="191">
        <v>66</v>
      </c>
      <c r="J36" s="192"/>
      <c r="K36" s="191"/>
      <c r="L36" s="192"/>
      <c r="M36" s="191"/>
      <c r="N36" s="192"/>
      <c r="O36" s="191"/>
      <c r="P36" s="192"/>
      <c r="Q36" s="191">
        <v>66</v>
      </c>
      <c r="R36" s="192"/>
      <c r="S36" s="191"/>
      <c r="T36" s="192"/>
      <c r="U36" s="191">
        <f t="shared" si="0"/>
        <v>66</v>
      </c>
    </row>
    <row r="37" spans="1:21" s="189" customFormat="1" x14ac:dyDescent="0.2">
      <c r="A37" s="190" t="s">
        <v>163</v>
      </c>
      <c r="C37" s="191"/>
      <c r="E37" s="191"/>
      <c r="G37" s="191"/>
      <c r="H37" s="192"/>
      <c r="I37" s="191"/>
      <c r="J37" s="192"/>
      <c r="K37" s="191"/>
      <c r="L37" s="192"/>
      <c r="M37" s="191"/>
      <c r="N37" s="192"/>
      <c r="O37" s="191"/>
      <c r="P37" s="192"/>
      <c r="Q37" s="191"/>
      <c r="R37" s="192"/>
      <c r="S37" s="191"/>
      <c r="T37" s="192"/>
      <c r="U37" s="191">
        <f t="shared" si="0"/>
        <v>0</v>
      </c>
    </row>
    <row r="38" spans="1:21" s="189" customFormat="1" x14ac:dyDescent="0.2">
      <c r="A38" s="193" t="s">
        <v>78</v>
      </c>
      <c r="C38" s="191">
        <v>0</v>
      </c>
      <c r="E38" s="191">
        <v>0</v>
      </c>
      <c r="G38" s="191">
        <v>0</v>
      </c>
      <c r="H38" s="192"/>
      <c r="I38" s="191">
        <v>0</v>
      </c>
      <c r="J38" s="192"/>
      <c r="K38" s="191">
        <v>0</v>
      </c>
      <c r="L38" s="192"/>
      <c r="M38" s="191">
        <v>0</v>
      </c>
      <c r="N38" s="192"/>
      <c r="O38" s="191">
        <v>16487</v>
      </c>
      <c r="P38" s="192"/>
      <c r="Q38" s="191">
        <v>16487</v>
      </c>
      <c r="R38" s="192"/>
      <c r="S38" s="191">
        <v>63</v>
      </c>
      <c r="T38" s="192"/>
      <c r="U38" s="191">
        <f t="shared" si="0"/>
        <v>16550</v>
      </c>
    </row>
    <row r="39" spans="1:21" s="189" customFormat="1" x14ac:dyDescent="0.2">
      <c r="A39" s="193" t="s">
        <v>162</v>
      </c>
      <c r="C39" s="191">
        <v>0</v>
      </c>
      <c r="E39" s="191">
        <v>0</v>
      </c>
      <c r="G39" s="191">
        <v>0</v>
      </c>
      <c r="H39" s="192"/>
      <c r="I39" s="191">
        <v>0</v>
      </c>
      <c r="J39" s="192"/>
      <c r="K39" s="191">
        <v>0</v>
      </c>
      <c r="L39" s="192"/>
      <c r="M39" s="191">
        <v>-172</v>
      </c>
      <c r="N39" s="192"/>
      <c r="O39" s="191">
        <v>0</v>
      </c>
      <c r="P39" s="192"/>
      <c r="Q39" s="191">
        <v>-172</v>
      </c>
      <c r="R39" s="192"/>
      <c r="S39" s="191">
        <v>-98</v>
      </c>
      <c r="T39" s="192"/>
      <c r="U39" s="191">
        <f t="shared" si="0"/>
        <v>-270</v>
      </c>
    </row>
    <row r="40" spans="1:21" s="189" customFormat="1" x14ac:dyDescent="0.2">
      <c r="A40" s="190" t="s">
        <v>161</v>
      </c>
      <c r="C40" s="191"/>
      <c r="E40" s="191"/>
      <c r="G40" s="191"/>
      <c r="H40" s="192"/>
      <c r="I40" s="191"/>
      <c r="J40" s="192"/>
      <c r="K40" s="191"/>
      <c r="L40" s="192"/>
      <c r="M40" s="191"/>
      <c r="N40" s="192"/>
      <c r="O40" s="191"/>
      <c r="P40" s="192"/>
      <c r="Q40" s="191"/>
      <c r="R40" s="192"/>
      <c r="S40" s="191"/>
      <c r="T40" s="192"/>
      <c r="U40" s="191">
        <f t="shared" si="0"/>
        <v>0</v>
      </c>
    </row>
    <row r="41" spans="1:21" s="189" customFormat="1" x14ac:dyDescent="0.2">
      <c r="A41" s="193" t="s">
        <v>160</v>
      </c>
      <c r="C41" s="191">
        <v>0</v>
      </c>
      <c r="E41" s="191">
        <v>0</v>
      </c>
      <c r="G41" s="191">
        <v>0</v>
      </c>
      <c r="H41" s="192"/>
      <c r="I41" s="191">
        <v>824</v>
      </c>
      <c r="J41" s="192"/>
      <c r="K41" s="191">
        <v>0</v>
      </c>
      <c r="L41" s="192"/>
      <c r="M41" s="191">
        <v>0</v>
      </c>
      <c r="N41" s="192"/>
      <c r="O41" s="191">
        <v>-824</v>
      </c>
      <c r="P41" s="192"/>
      <c r="Q41" s="191">
        <v>0</v>
      </c>
      <c r="R41" s="192"/>
      <c r="S41" s="191">
        <v>0</v>
      </c>
      <c r="T41" s="192"/>
      <c r="U41" s="191">
        <f t="shared" si="0"/>
        <v>0</v>
      </c>
    </row>
    <row r="42" spans="1:21" s="189" customFormat="1" x14ac:dyDescent="0.2">
      <c r="A42" s="197" t="s">
        <v>199</v>
      </c>
      <c r="C42" s="191">
        <v>0</v>
      </c>
      <c r="E42" s="191">
        <v>0</v>
      </c>
      <c r="G42" s="191">
        <v>0</v>
      </c>
      <c r="H42" s="192"/>
      <c r="I42" s="191">
        <v>0</v>
      </c>
      <c r="J42" s="192"/>
      <c r="K42" s="191">
        <v>0</v>
      </c>
      <c r="L42" s="192"/>
      <c r="M42" s="191">
        <v>0</v>
      </c>
      <c r="N42" s="192"/>
      <c r="O42" s="191">
        <v>-12446</v>
      </c>
      <c r="P42" s="192"/>
      <c r="Q42" s="191">
        <v>-12446</v>
      </c>
      <c r="R42" s="192"/>
      <c r="S42" s="191">
        <v>-57</v>
      </c>
      <c r="T42" s="192"/>
      <c r="U42" s="191">
        <f t="shared" si="0"/>
        <v>-12503</v>
      </c>
    </row>
    <row r="43" spans="1:21" s="189" customFormat="1" x14ac:dyDescent="0.2">
      <c r="A43" s="193" t="s">
        <v>308</v>
      </c>
      <c r="C43" s="191">
        <v>0</v>
      </c>
      <c r="E43" s="191">
        <v>0</v>
      </c>
      <c r="G43" s="191">
        <v>0</v>
      </c>
      <c r="H43" s="192"/>
      <c r="I43" s="191">
        <v>0</v>
      </c>
      <c r="J43" s="192"/>
      <c r="K43" s="191">
        <v>0</v>
      </c>
      <c r="L43" s="192"/>
      <c r="M43" s="191">
        <v>0</v>
      </c>
      <c r="N43" s="192"/>
      <c r="O43" s="191">
        <v>0</v>
      </c>
      <c r="P43" s="192"/>
      <c r="Q43" s="191">
        <v>0</v>
      </c>
      <c r="R43" s="192"/>
      <c r="S43" s="191">
        <v>0</v>
      </c>
      <c r="T43" s="192"/>
      <c r="U43" s="191">
        <f t="shared" si="0"/>
        <v>0</v>
      </c>
    </row>
    <row r="44" spans="1:21" s="189" customFormat="1" x14ac:dyDescent="0.2">
      <c r="A44" s="197" t="s">
        <v>157</v>
      </c>
      <c r="C44" s="191">
        <v>0</v>
      </c>
      <c r="E44" s="191">
        <v>0</v>
      </c>
      <c r="G44" s="191">
        <v>0</v>
      </c>
      <c r="H44" s="192"/>
      <c r="I44" s="191">
        <v>3217</v>
      </c>
      <c r="J44" s="192"/>
      <c r="K44" s="191">
        <v>0</v>
      </c>
      <c r="L44" s="192"/>
      <c r="M44" s="191">
        <v>0</v>
      </c>
      <c r="N44" s="192"/>
      <c r="O44" s="191">
        <v>-3217</v>
      </c>
      <c r="P44" s="192"/>
      <c r="Q44" s="191">
        <v>0</v>
      </c>
      <c r="R44" s="192"/>
      <c r="S44" s="191">
        <v>0</v>
      </c>
      <c r="T44" s="192"/>
      <c r="U44" s="191">
        <f t="shared" si="0"/>
        <v>0</v>
      </c>
    </row>
    <row r="45" spans="1:21" s="189" customFormat="1" x14ac:dyDescent="0.2">
      <c r="A45" s="79" t="s">
        <v>324</v>
      </c>
      <c r="C45" s="36">
        <f>SUBTOTAL(109,C23:C44)</f>
        <v>83689</v>
      </c>
      <c r="D45" s="233"/>
      <c r="E45" s="36">
        <f>SUBTOTAL(109,E23:E44)</f>
        <v>0</v>
      </c>
      <c r="F45" s="233"/>
      <c r="G45" s="36">
        <f>SUBTOTAL(109,G23:G44)</f>
        <v>759</v>
      </c>
      <c r="H45" s="233"/>
      <c r="I45" s="36">
        <f>SUBTOTAL(109,I23:I44)</f>
        <v>5863</v>
      </c>
      <c r="J45" s="233"/>
      <c r="K45" s="36">
        <f>SUBTOTAL(109,K23:K44)</f>
        <v>-23</v>
      </c>
      <c r="L45" s="233"/>
      <c r="M45" s="36">
        <f>SUBTOTAL(109,M23:M44)</f>
        <v>-1533</v>
      </c>
      <c r="N45" s="233"/>
      <c r="O45" s="36">
        <f>SUBTOTAL(109,O23:O44)</f>
        <v>0</v>
      </c>
      <c r="P45" s="233"/>
      <c r="Q45" s="36">
        <f>SUBTOTAL(109,Q23:Q44)</f>
        <v>88755</v>
      </c>
      <c r="R45" s="233"/>
      <c r="S45" s="36">
        <f>SUBTOTAL(109,S23:S44)</f>
        <v>4624</v>
      </c>
      <c r="T45" s="233"/>
      <c r="U45" s="36">
        <f>SUBTOTAL(109,U23:U44)</f>
        <v>93379</v>
      </c>
    </row>
    <row r="46" spans="1:21" s="232" customFormat="1" x14ac:dyDescent="0.2">
      <c r="A46" s="234"/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1:21" s="189" customFormat="1" x14ac:dyDescent="0.2">
      <c r="A47" s="79" t="s">
        <v>298</v>
      </c>
      <c r="C47" s="36">
        <v>80189</v>
      </c>
      <c r="D47" s="233"/>
      <c r="E47" s="36">
        <v>0</v>
      </c>
      <c r="F47" s="233"/>
      <c r="G47" s="36">
        <v>700</v>
      </c>
      <c r="H47" s="233"/>
      <c r="I47" s="36">
        <v>10945</v>
      </c>
      <c r="J47" s="233"/>
      <c r="K47" s="36">
        <v>-30</v>
      </c>
      <c r="L47" s="233"/>
      <c r="M47" s="36">
        <v>-1361</v>
      </c>
      <c r="N47" s="233"/>
      <c r="O47" s="36">
        <v>0</v>
      </c>
      <c r="P47" s="233"/>
      <c r="Q47" s="36">
        <v>90443</v>
      </c>
      <c r="R47" s="233"/>
      <c r="S47" s="36">
        <v>4554</v>
      </c>
      <c r="T47" s="233"/>
      <c r="U47" s="36">
        <v>94997</v>
      </c>
    </row>
    <row r="48" spans="1:21" s="189" customFormat="1" x14ac:dyDescent="0.2">
      <c r="A48" s="190" t="s">
        <v>193</v>
      </c>
      <c r="C48" s="191"/>
      <c r="E48" s="191"/>
      <c r="G48" s="191"/>
      <c r="H48" s="192"/>
      <c r="I48" s="191"/>
      <c r="J48" s="192"/>
      <c r="K48" s="191"/>
      <c r="L48" s="192"/>
      <c r="M48" s="191"/>
      <c r="N48" s="192"/>
      <c r="O48" s="191"/>
      <c r="P48" s="192"/>
      <c r="Q48" s="191"/>
      <c r="R48" s="192"/>
      <c r="S48" s="191"/>
      <c r="T48" s="192"/>
      <c r="U48" s="191"/>
    </row>
    <row r="49" spans="1:21" s="189" customFormat="1" x14ac:dyDescent="0.2">
      <c r="A49" s="193" t="s">
        <v>277</v>
      </c>
      <c r="C49" s="191">
        <v>1000</v>
      </c>
      <c r="E49" s="191">
        <v>0</v>
      </c>
      <c r="G49" s="191">
        <v>0</v>
      </c>
      <c r="H49" s="192"/>
      <c r="I49" s="191">
        <v>0</v>
      </c>
      <c r="J49" s="192"/>
      <c r="K49" s="191">
        <v>0</v>
      </c>
      <c r="L49" s="192"/>
      <c r="M49" s="191">
        <v>0</v>
      </c>
      <c r="N49" s="192"/>
      <c r="O49" s="191">
        <v>0</v>
      </c>
      <c r="P49" s="192"/>
      <c r="Q49" s="191">
        <v>1000</v>
      </c>
      <c r="R49" s="192"/>
      <c r="S49" s="191">
        <v>5</v>
      </c>
      <c r="T49" s="192"/>
      <c r="U49" s="191">
        <f>SUM(Q49:S49)</f>
        <v>1005</v>
      </c>
    </row>
    <row r="50" spans="1:21" s="189" customFormat="1" x14ac:dyDescent="0.2">
      <c r="A50" s="193" t="s">
        <v>168</v>
      </c>
      <c r="C50" s="191">
        <v>0</v>
      </c>
      <c r="E50" s="191">
        <v>0</v>
      </c>
      <c r="G50" s="191">
        <v>0</v>
      </c>
      <c r="H50" s="192"/>
      <c r="I50" s="191">
        <v>0</v>
      </c>
      <c r="J50" s="192"/>
      <c r="K50" s="191">
        <v>0</v>
      </c>
      <c r="L50" s="192"/>
      <c r="M50" s="191">
        <v>0</v>
      </c>
      <c r="N50" s="192"/>
      <c r="O50" s="191">
        <v>0</v>
      </c>
      <c r="P50" s="192"/>
      <c r="Q50" s="191">
        <v>0</v>
      </c>
      <c r="R50" s="192"/>
      <c r="S50" s="191">
        <v>0</v>
      </c>
      <c r="T50" s="192"/>
      <c r="U50" s="191">
        <f t="shared" ref="U50:U67" si="1">SUM(Q50:S50)</f>
        <v>0</v>
      </c>
    </row>
    <row r="51" spans="1:21" s="189" customFormat="1" x14ac:dyDescent="0.2">
      <c r="A51" s="193" t="s">
        <v>307</v>
      </c>
      <c r="C51" s="191">
        <v>0</v>
      </c>
      <c r="E51" s="191">
        <v>0</v>
      </c>
      <c r="G51" s="191">
        <v>6</v>
      </c>
      <c r="H51" s="192"/>
      <c r="I51" s="191">
        <v>0</v>
      </c>
      <c r="J51" s="192"/>
      <c r="K51" s="191">
        <v>0</v>
      </c>
      <c r="L51" s="192"/>
      <c r="M51" s="191">
        <v>0</v>
      </c>
      <c r="N51" s="192"/>
      <c r="O51" s="191">
        <v>0</v>
      </c>
      <c r="P51" s="192"/>
      <c r="Q51" s="191">
        <v>6</v>
      </c>
      <c r="R51" s="192"/>
      <c r="S51" s="191">
        <v>0</v>
      </c>
      <c r="T51" s="192"/>
      <c r="U51" s="191">
        <f t="shared" si="1"/>
        <v>6</v>
      </c>
    </row>
    <row r="52" spans="1:21" s="189" customFormat="1" x14ac:dyDescent="0.2">
      <c r="A52" s="193" t="s">
        <v>285</v>
      </c>
      <c r="C52" s="191">
        <v>0</v>
      </c>
      <c r="E52" s="191">
        <v>0</v>
      </c>
      <c r="G52" s="191">
        <v>-7</v>
      </c>
      <c r="H52" s="192"/>
      <c r="I52" s="191">
        <v>0</v>
      </c>
      <c r="J52" s="192"/>
      <c r="K52" s="191">
        <v>7</v>
      </c>
      <c r="L52" s="192"/>
      <c r="M52" s="191">
        <v>0</v>
      </c>
      <c r="N52" s="192"/>
      <c r="O52" s="191">
        <v>0</v>
      </c>
      <c r="P52" s="192"/>
      <c r="Q52" s="191">
        <v>0</v>
      </c>
      <c r="R52" s="192"/>
      <c r="S52" s="191">
        <v>0</v>
      </c>
      <c r="T52" s="192"/>
      <c r="U52" s="191">
        <f t="shared" si="1"/>
        <v>0</v>
      </c>
    </row>
    <row r="53" spans="1:21" s="189" customFormat="1" x14ac:dyDescent="0.2">
      <c r="A53" s="193" t="s">
        <v>179</v>
      </c>
      <c r="C53" s="191">
        <v>0</v>
      </c>
      <c r="E53" s="191">
        <v>0</v>
      </c>
      <c r="G53" s="191">
        <v>0</v>
      </c>
      <c r="H53" s="192"/>
      <c r="I53" s="191">
        <v>0</v>
      </c>
      <c r="J53" s="192"/>
      <c r="K53" s="191">
        <v>0</v>
      </c>
      <c r="L53" s="192"/>
      <c r="M53" s="191">
        <v>0</v>
      </c>
      <c r="N53" s="192"/>
      <c r="O53" s="191">
        <v>0</v>
      </c>
      <c r="P53" s="192"/>
      <c r="Q53" s="191">
        <v>0</v>
      </c>
      <c r="R53" s="192"/>
      <c r="S53" s="191">
        <v>0</v>
      </c>
      <c r="T53" s="192"/>
      <c r="U53" s="191">
        <f t="shared" si="1"/>
        <v>0</v>
      </c>
    </row>
    <row r="54" spans="1:21" s="189" customFormat="1" x14ac:dyDescent="0.2">
      <c r="A54" s="193" t="s">
        <v>178</v>
      </c>
      <c r="C54" s="191">
        <v>0</v>
      </c>
      <c r="E54" s="191">
        <v>0</v>
      </c>
      <c r="G54" s="191">
        <v>0</v>
      </c>
      <c r="H54" s="192"/>
      <c r="I54" s="191">
        <v>0</v>
      </c>
      <c r="J54" s="192"/>
      <c r="K54" s="191">
        <v>0</v>
      </c>
      <c r="L54" s="192"/>
      <c r="M54" s="191">
        <v>0</v>
      </c>
      <c r="N54" s="192"/>
      <c r="O54" s="191">
        <v>0</v>
      </c>
      <c r="P54" s="192"/>
      <c r="Q54" s="191">
        <v>0</v>
      </c>
      <c r="R54" s="192"/>
      <c r="S54" s="191">
        <v>0</v>
      </c>
      <c r="T54" s="192"/>
      <c r="U54" s="191">
        <f t="shared" si="1"/>
        <v>0</v>
      </c>
    </row>
    <row r="55" spans="1:21" s="189" customFormat="1" x14ac:dyDescent="0.2">
      <c r="A55" s="193" t="s">
        <v>294</v>
      </c>
      <c r="C55" s="191">
        <v>0</v>
      </c>
      <c r="E55" s="191">
        <v>0</v>
      </c>
      <c r="G55" s="191">
        <v>0</v>
      </c>
      <c r="H55" s="192"/>
      <c r="I55" s="191">
        <v>3</v>
      </c>
      <c r="J55" s="192"/>
      <c r="K55" s="191">
        <v>0</v>
      </c>
      <c r="L55" s="192"/>
      <c r="M55" s="191">
        <v>0</v>
      </c>
      <c r="N55" s="192"/>
      <c r="O55" s="191">
        <v>0</v>
      </c>
      <c r="P55" s="192"/>
      <c r="Q55" s="191">
        <v>3</v>
      </c>
      <c r="R55" s="192"/>
      <c r="S55" s="191">
        <v>0</v>
      </c>
      <c r="T55" s="192"/>
      <c r="U55" s="191">
        <f t="shared" si="1"/>
        <v>3</v>
      </c>
    </row>
    <row r="56" spans="1:21" s="189" customFormat="1" x14ac:dyDescent="0.2">
      <c r="A56" s="193" t="s">
        <v>295</v>
      </c>
      <c r="C56" s="191">
        <v>0</v>
      </c>
      <c r="E56" s="191">
        <v>0</v>
      </c>
      <c r="G56" s="191">
        <v>0</v>
      </c>
      <c r="H56" s="192"/>
      <c r="I56" s="191">
        <v>-6206</v>
      </c>
      <c r="J56" s="192"/>
      <c r="K56" s="191">
        <v>0</v>
      </c>
      <c r="L56" s="192"/>
      <c r="M56" s="191">
        <v>0</v>
      </c>
      <c r="N56" s="192"/>
      <c r="O56" s="191">
        <v>0</v>
      </c>
      <c r="P56" s="192"/>
      <c r="Q56" s="191">
        <v>-6206</v>
      </c>
      <c r="R56" s="192"/>
      <c r="S56" s="191">
        <v>-3</v>
      </c>
      <c r="T56" s="192"/>
      <c r="U56" s="191">
        <f t="shared" si="1"/>
        <v>-6209</v>
      </c>
    </row>
    <row r="57" spans="1:21" s="189" customFormat="1" x14ac:dyDescent="0.2">
      <c r="A57" s="193" t="s">
        <v>278</v>
      </c>
      <c r="C57" s="191">
        <v>0</v>
      </c>
      <c r="E57" s="191">
        <v>0</v>
      </c>
      <c r="G57" s="191">
        <v>6</v>
      </c>
      <c r="H57" s="192"/>
      <c r="I57" s="191">
        <v>0</v>
      </c>
      <c r="J57" s="192"/>
      <c r="K57" s="191">
        <v>0</v>
      </c>
      <c r="L57" s="192"/>
      <c r="M57" s="191">
        <v>0</v>
      </c>
      <c r="N57" s="192"/>
      <c r="O57" s="191">
        <v>0</v>
      </c>
      <c r="P57" s="192"/>
      <c r="Q57" s="191">
        <v>6</v>
      </c>
      <c r="R57" s="192"/>
      <c r="S57" s="191">
        <v>0</v>
      </c>
      <c r="T57" s="192"/>
      <c r="U57" s="191">
        <f t="shared" si="1"/>
        <v>6</v>
      </c>
    </row>
    <row r="58" spans="1:21" s="189" customFormat="1" x14ac:dyDescent="0.2">
      <c r="A58" s="193" t="s">
        <v>164</v>
      </c>
      <c r="C58" s="191">
        <v>0</v>
      </c>
      <c r="E58" s="191">
        <v>0</v>
      </c>
      <c r="G58" s="191">
        <v>-265</v>
      </c>
      <c r="H58" s="192"/>
      <c r="I58" s="191">
        <v>-51</v>
      </c>
      <c r="J58" s="192"/>
      <c r="K58" s="191">
        <v>0</v>
      </c>
      <c r="L58" s="192"/>
      <c r="M58" s="191">
        <v>0</v>
      </c>
      <c r="N58" s="192"/>
      <c r="O58" s="191">
        <v>0</v>
      </c>
      <c r="P58" s="192"/>
      <c r="Q58" s="191">
        <v>-316</v>
      </c>
      <c r="R58" s="192"/>
      <c r="S58" s="191">
        <v>13</v>
      </c>
      <c r="T58" s="192"/>
      <c r="U58" s="191">
        <f t="shared" si="1"/>
        <v>-303</v>
      </c>
    </row>
    <row r="59" spans="1:21" s="189" customFormat="1" x14ac:dyDescent="0.2">
      <c r="A59" s="193" t="s">
        <v>313</v>
      </c>
      <c r="C59" s="191">
        <v>0</v>
      </c>
      <c r="E59" s="191">
        <v>0</v>
      </c>
      <c r="G59" s="191">
        <v>0</v>
      </c>
      <c r="H59" s="192"/>
      <c r="I59" s="191">
        <v>66</v>
      </c>
      <c r="J59" s="192"/>
      <c r="K59" s="191"/>
      <c r="L59" s="192"/>
      <c r="M59" s="191"/>
      <c r="N59" s="192"/>
      <c r="O59" s="191"/>
      <c r="P59" s="192"/>
      <c r="Q59" s="191">
        <v>66</v>
      </c>
      <c r="R59" s="192"/>
      <c r="S59" s="191"/>
      <c r="T59" s="192"/>
      <c r="U59" s="191">
        <f t="shared" si="1"/>
        <v>66</v>
      </c>
    </row>
    <row r="60" spans="1:21" s="189" customFormat="1" x14ac:dyDescent="0.2">
      <c r="A60" s="190" t="s">
        <v>163</v>
      </c>
      <c r="C60" s="191"/>
      <c r="E60" s="191"/>
      <c r="G60" s="191"/>
      <c r="H60" s="192"/>
      <c r="I60" s="191"/>
      <c r="J60" s="192"/>
      <c r="K60" s="191"/>
      <c r="L60" s="192"/>
      <c r="M60" s="191"/>
      <c r="N60" s="192"/>
      <c r="O60" s="191"/>
      <c r="P60" s="192"/>
      <c r="Q60" s="191"/>
      <c r="R60" s="192"/>
      <c r="S60" s="191"/>
      <c r="T60" s="192"/>
      <c r="U60" s="191">
        <f t="shared" si="1"/>
        <v>0</v>
      </c>
    </row>
    <row r="61" spans="1:21" s="189" customFormat="1" x14ac:dyDescent="0.2">
      <c r="A61" s="193" t="s">
        <v>78</v>
      </c>
      <c r="C61" s="191">
        <v>0</v>
      </c>
      <c r="E61" s="191">
        <v>0</v>
      </c>
      <c r="G61" s="191">
        <v>0</v>
      </c>
      <c r="H61" s="192"/>
      <c r="I61" s="191">
        <v>0</v>
      </c>
      <c r="J61" s="192"/>
      <c r="K61" s="191">
        <v>0</v>
      </c>
      <c r="L61" s="192"/>
      <c r="M61" s="191">
        <v>0</v>
      </c>
      <c r="N61" s="192"/>
      <c r="O61" s="191">
        <v>12187</v>
      </c>
      <c r="P61" s="192"/>
      <c r="Q61" s="191">
        <v>12187</v>
      </c>
      <c r="R61" s="192"/>
      <c r="S61" s="191">
        <v>78</v>
      </c>
      <c r="T61" s="192"/>
      <c r="U61" s="191">
        <f t="shared" si="1"/>
        <v>12265</v>
      </c>
    </row>
    <row r="62" spans="1:21" s="189" customFormat="1" x14ac:dyDescent="0.2">
      <c r="A62" s="193" t="s">
        <v>162</v>
      </c>
      <c r="C62" s="191">
        <v>0</v>
      </c>
      <c r="E62" s="191">
        <v>0</v>
      </c>
      <c r="G62" s="191">
        <v>0</v>
      </c>
      <c r="H62" s="192"/>
      <c r="I62" s="191">
        <v>0</v>
      </c>
      <c r="J62" s="192"/>
      <c r="K62" s="191">
        <v>0</v>
      </c>
      <c r="L62" s="192"/>
      <c r="M62" s="191">
        <v>-1312</v>
      </c>
      <c r="N62" s="192"/>
      <c r="O62" s="191">
        <v>0</v>
      </c>
      <c r="P62" s="192"/>
      <c r="Q62" s="191">
        <v>-1312</v>
      </c>
      <c r="R62" s="192"/>
      <c r="S62" s="191">
        <v>-203</v>
      </c>
      <c r="T62" s="192"/>
      <c r="U62" s="191">
        <f t="shared" si="1"/>
        <v>-1515</v>
      </c>
    </row>
    <row r="63" spans="1:21" s="189" customFormat="1" x14ac:dyDescent="0.2">
      <c r="A63" s="190" t="s">
        <v>161</v>
      </c>
      <c r="C63" s="191"/>
      <c r="E63" s="191"/>
      <c r="G63" s="191"/>
      <c r="H63" s="192"/>
      <c r="I63" s="191"/>
      <c r="J63" s="192"/>
      <c r="K63" s="191"/>
      <c r="L63" s="192"/>
      <c r="M63" s="191"/>
      <c r="N63" s="192"/>
      <c r="O63" s="191"/>
      <c r="P63" s="192"/>
      <c r="Q63" s="191"/>
      <c r="R63" s="192"/>
      <c r="S63" s="191"/>
      <c r="T63" s="192"/>
      <c r="U63" s="191">
        <f t="shared" si="1"/>
        <v>0</v>
      </c>
    </row>
    <row r="64" spans="1:21" s="189" customFormat="1" x14ac:dyDescent="0.2">
      <c r="A64" s="193" t="s">
        <v>160</v>
      </c>
      <c r="C64" s="191">
        <v>0</v>
      </c>
      <c r="E64" s="191">
        <v>0</v>
      </c>
      <c r="G64" s="191">
        <v>0</v>
      </c>
      <c r="H64" s="192"/>
      <c r="I64" s="191">
        <v>609</v>
      </c>
      <c r="J64" s="192"/>
      <c r="K64" s="191">
        <v>0</v>
      </c>
      <c r="L64" s="192"/>
      <c r="M64" s="191">
        <v>0</v>
      </c>
      <c r="N64" s="192"/>
      <c r="O64" s="191">
        <v>-609</v>
      </c>
      <c r="P64" s="192"/>
      <c r="Q64" s="191">
        <v>0</v>
      </c>
      <c r="R64" s="192"/>
      <c r="S64" s="191">
        <v>0</v>
      </c>
      <c r="T64" s="192"/>
      <c r="U64" s="191">
        <f t="shared" si="1"/>
        <v>0</v>
      </c>
    </row>
    <row r="65" spans="1:21" s="189" customFormat="1" x14ac:dyDescent="0.2">
      <c r="A65" s="197" t="s">
        <v>199</v>
      </c>
      <c r="C65" s="191">
        <v>0</v>
      </c>
      <c r="E65" s="191">
        <v>0</v>
      </c>
      <c r="G65" s="191">
        <v>0</v>
      </c>
      <c r="H65" s="192"/>
      <c r="I65" s="191">
        <v>0</v>
      </c>
      <c r="J65" s="192"/>
      <c r="K65" s="191">
        <v>0</v>
      </c>
      <c r="L65" s="192"/>
      <c r="M65" s="191">
        <v>0</v>
      </c>
      <c r="N65" s="192"/>
      <c r="O65" s="191">
        <v>-3465</v>
      </c>
      <c r="P65" s="192"/>
      <c r="Q65" s="191">
        <v>-3465</v>
      </c>
      <c r="R65" s="192"/>
      <c r="S65" s="191">
        <v>0</v>
      </c>
      <c r="T65" s="192"/>
      <c r="U65" s="191">
        <f t="shared" si="1"/>
        <v>-3465</v>
      </c>
    </row>
    <row r="66" spans="1:21" s="189" customFormat="1" x14ac:dyDescent="0.2">
      <c r="A66" s="193" t="s">
        <v>308</v>
      </c>
      <c r="C66" s="191">
        <v>0</v>
      </c>
      <c r="E66" s="191">
        <v>0</v>
      </c>
      <c r="G66" s="191">
        <v>0</v>
      </c>
      <c r="H66" s="192"/>
      <c r="I66" s="191">
        <v>0</v>
      </c>
      <c r="J66" s="192"/>
      <c r="K66" s="191">
        <v>0</v>
      </c>
      <c r="L66" s="192"/>
      <c r="M66" s="191">
        <v>0</v>
      </c>
      <c r="N66" s="192"/>
      <c r="O66" s="191">
        <v>0</v>
      </c>
      <c r="P66" s="192"/>
      <c r="Q66" s="191">
        <v>0</v>
      </c>
      <c r="R66" s="192"/>
      <c r="S66" s="191">
        <v>0</v>
      </c>
      <c r="T66" s="192"/>
      <c r="U66" s="191">
        <f t="shared" si="1"/>
        <v>0</v>
      </c>
    </row>
    <row r="67" spans="1:21" s="189" customFormat="1" x14ac:dyDescent="0.2">
      <c r="A67" s="197" t="s">
        <v>157</v>
      </c>
      <c r="C67" s="191">
        <v>0</v>
      </c>
      <c r="E67" s="191">
        <v>0</v>
      </c>
      <c r="G67" s="191">
        <v>0</v>
      </c>
      <c r="H67" s="192"/>
      <c r="I67" s="191">
        <v>8113</v>
      </c>
      <c r="J67" s="192"/>
      <c r="K67" s="191">
        <v>0</v>
      </c>
      <c r="L67" s="192"/>
      <c r="M67" s="191">
        <v>0</v>
      </c>
      <c r="N67" s="192"/>
      <c r="O67" s="191">
        <v>-8113</v>
      </c>
      <c r="P67" s="192"/>
      <c r="Q67" s="191">
        <v>0</v>
      </c>
      <c r="R67" s="192"/>
      <c r="S67" s="191">
        <v>0</v>
      </c>
      <c r="T67" s="192"/>
      <c r="U67" s="191">
        <f t="shared" si="1"/>
        <v>0</v>
      </c>
    </row>
    <row r="68" spans="1:21" s="189" customFormat="1" x14ac:dyDescent="0.2">
      <c r="A68" s="79" t="s">
        <v>312</v>
      </c>
      <c r="C68" s="36">
        <f>SUBTOTAL(109,C47:C67)</f>
        <v>81189</v>
      </c>
      <c r="D68" s="233"/>
      <c r="E68" s="36">
        <f>SUBTOTAL(109,E47:E67)</f>
        <v>0</v>
      </c>
      <c r="F68" s="233"/>
      <c r="G68" s="36">
        <f>SUBTOTAL(109,G47:G67)</f>
        <v>440</v>
      </c>
      <c r="H68" s="233"/>
      <c r="I68" s="36">
        <f>SUBTOTAL(109,I47:I67)</f>
        <v>13479</v>
      </c>
      <c r="J68" s="233"/>
      <c r="K68" s="36">
        <f>SUBTOTAL(109,K47:K67)</f>
        <v>-23</v>
      </c>
      <c r="L68" s="233"/>
      <c r="M68" s="36">
        <f>SUBTOTAL(109,M47:M67)</f>
        <v>-2673</v>
      </c>
      <c r="N68" s="233"/>
      <c r="O68" s="36">
        <f>SUBTOTAL(109,O47:O67)</f>
        <v>0</v>
      </c>
      <c r="P68" s="233"/>
      <c r="Q68" s="36">
        <f>SUBTOTAL(109,Q47:Q67)</f>
        <v>92412</v>
      </c>
      <c r="R68" s="233"/>
      <c r="S68" s="36">
        <f>SUBTOTAL(109,S47:S67)</f>
        <v>4444</v>
      </c>
      <c r="T68" s="233"/>
      <c r="U68" s="36">
        <f>SUBTOTAL(109,U47:U67)</f>
        <v>96856</v>
      </c>
    </row>
    <row r="69" spans="1:21" s="232" customFormat="1" x14ac:dyDescent="0.2">
      <c r="A69" s="234"/>
      <c r="B69" s="235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</row>
    <row r="70" spans="1:21" s="189" customFormat="1" x14ac:dyDescent="0.2">
      <c r="A70" s="79" t="s">
        <v>298</v>
      </c>
      <c r="C70" s="36">
        <v>80189</v>
      </c>
      <c r="D70" s="233"/>
      <c r="E70" s="36" t="s">
        <v>325</v>
      </c>
      <c r="F70" s="233"/>
      <c r="G70" s="36">
        <v>700</v>
      </c>
      <c r="H70" s="233"/>
      <c r="I70" s="36">
        <v>10945</v>
      </c>
      <c r="J70" s="233"/>
      <c r="K70" s="36">
        <v>-30</v>
      </c>
      <c r="L70" s="233"/>
      <c r="M70" s="36">
        <v>-1361</v>
      </c>
      <c r="N70" s="233"/>
      <c r="O70" s="36" t="s">
        <v>326</v>
      </c>
      <c r="P70" s="233"/>
      <c r="Q70" s="36">
        <v>90443</v>
      </c>
      <c r="R70" s="233"/>
      <c r="S70" s="36">
        <v>4554</v>
      </c>
      <c r="T70" s="233"/>
      <c r="U70" s="36">
        <v>94997</v>
      </c>
    </row>
    <row r="71" spans="1:21" s="189" customFormat="1" x14ac:dyDescent="0.2">
      <c r="A71" s="190" t="s">
        <v>193</v>
      </c>
      <c r="C71" s="191"/>
      <c r="E71" s="191"/>
      <c r="G71" s="191"/>
      <c r="H71" s="192"/>
      <c r="I71" s="191"/>
      <c r="J71" s="192"/>
      <c r="K71" s="191"/>
      <c r="L71" s="192"/>
      <c r="M71" s="191"/>
      <c r="N71" s="192"/>
      <c r="O71" s="191"/>
      <c r="P71" s="192"/>
      <c r="Q71" s="191"/>
      <c r="R71" s="192"/>
      <c r="S71" s="191"/>
      <c r="T71" s="192"/>
      <c r="U71" s="191"/>
    </row>
    <row r="72" spans="1:21" s="189" customFormat="1" x14ac:dyDescent="0.2">
      <c r="A72" s="193" t="s">
        <v>277</v>
      </c>
      <c r="C72" s="191">
        <v>1000</v>
      </c>
      <c r="D72" s="281"/>
      <c r="E72" s="191">
        <v>0</v>
      </c>
      <c r="F72" s="281"/>
      <c r="G72" s="191">
        <v>0</v>
      </c>
      <c r="H72" s="192"/>
      <c r="I72" s="191">
        <v>0</v>
      </c>
      <c r="J72" s="192"/>
      <c r="K72" s="191">
        <v>0</v>
      </c>
      <c r="L72" s="192"/>
      <c r="M72" s="191">
        <v>0</v>
      </c>
      <c r="N72" s="192"/>
      <c r="O72" s="191">
        <v>0</v>
      </c>
      <c r="P72" s="192"/>
      <c r="Q72" s="191">
        <v>1000</v>
      </c>
      <c r="R72" s="192"/>
      <c r="S72" s="191">
        <v>5</v>
      </c>
      <c r="T72" s="192"/>
      <c r="U72" s="191">
        <v>1005</v>
      </c>
    </row>
    <row r="73" spans="1:21" s="189" customFormat="1" x14ac:dyDescent="0.2">
      <c r="A73" s="193" t="s">
        <v>168</v>
      </c>
      <c r="C73" s="191">
        <v>0</v>
      </c>
      <c r="D73" s="281"/>
      <c r="E73" s="191">
        <v>0</v>
      </c>
      <c r="F73" s="281"/>
      <c r="G73" s="191">
        <v>0</v>
      </c>
      <c r="H73" s="192"/>
      <c r="I73" s="191">
        <v>0</v>
      </c>
      <c r="J73" s="192"/>
      <c r="K73" s="191">
        <v>0</v>
      </c>
      <c r="L73" s="192"/>
      <c r="M73" s="191">
        <v>0</v>
      </c>
      <c r="N73" s="192"/>
      <c r="O73" s="191">
        <v>0</v>
      </c>
      <c r="P73" s="192"/>
      <c r="Q73" s="191">
        <v>0</v>
      </c>
      <c r="R73" s="192"/>
      <c r="S73" s="191">
        <v>0</v>
      </c>
      <c r="T73" s="192"/>
      <c r="U73" s="191">
        <v>0</v>
      </c>
    </row>
    <row r="74" spans="1:21" s="189" customFormat="1" x14ac:dyDescent="0.2">
      <c r="A74" s="193" t="s">
        <v>307</v>
      </c>
      <c r="C74" s="191">
        <v>0</v>
      </c>
      <c r="D74" s="281"/>
      <c r="E74" s="191">
        <v>0</v>
      </c>
      <c r="F74" s="281"/>
      <c r="G74" s="191">
        <v>6</v>
      </c>
      <c r="H74" s="192"/>
      <c r="I74" s="191">
        <v>0</v>
      </c>
      <c r="J74" s="192"/>
      <c r="K74" s="191">
        <v>0</v>
      </c>
      <c r="L74" s="192"/>
      <c r="M74" s="191">
        <v>0</v>
      </c>
      <c r="N74" s="192"/>
      <c r="O74" s="191">
        <v>0</v>
      </c>
      <c r="P74" s="192"/>
      <c r="Q74" s="191">
        <v>6</v>
      </c>
      <c r="R74" s="192"/>
      <c r="S74" s="191">
        <v>0</v>
      </c>
      <c r="T74" s="192"/>
      <c r="U74" s="191">
        <v>6</v>
      </c>
    </row>
    <row r="75" spans="1:21" s="189" customFormat="1" x14ac:dyDescent="0.2">
      <c r="A75" s="193" t="s">
        <v>285</v>
      </c>
      <c r="C75" s="191">
        <v>0</v>
      </c>
      <c r="D75" s="281"/>
      <c r="E75" s="191">
        <v>0</v>
      </c>
      <c r="F75" s="281"/>
      <c r="G75" s="191">
        <v>-7</v>
      </c>
      <c r="H75" s="192"/>
      <c r="I75" s="191">
        <v>0</v>
      </c>
      <c r="J75" s="192"/>
      <c r="K75" s="191">
        <v>7</v>
      </c>
      <c r="L75" s="192"/>
      <c r="M75" s="191">
        <v>0</v>
      </c>
      <c r="N75" s="192"/>
      <c r="O75" s="191">
        <v>0</v>
      </c>
      <c r="P75" s="192"/>
      <c r="Q75" s="191">
        <v>0</v>
      </c>
      <c r="R75" s="192"/>
      <c r="S75" s="191">
        <v>0</v>
      </c>
      <c r="T75" s="192"/>
      <c r="U75" s="191">
        <v>0</v>
      </c>
    </row>
    <row r="76" spans="1:21" s="189" customFormat="1" x14ac:dyDescent="0.2">
      <c r="A76" s="193" t="s">
        <v>179</v>
      </c>
      <c r="C76" s="191">
        <v>0</v>
      </c>
      <c r="D76" s="281"/>
      <c r="E76" s="191">
        <v>0</v>
      </c>
      <c r="F76" s="281"/>
      <c r="G76" s="191">
        <v>0</v>
      </c>
      <c r="H76" s="192"/>
      <c r="I76" s="191">
        <v>0</v>
      </c>
      <c r="J76" s="192"/>
      <c r="K76" s="191">
        <v>0</v>
      </c>
      <c r="L76" s="192"/>
      <c r="M76" s="191">
        <v>0</v>
      </c>
      <c r="N76" s="192"/>
      <c r="O76" s="191">
        <v>0</v>
      </c>
      <c r="P76" s="192"/>
      <c r="Q76" s="191">
        <v>0</v>
      </c>
      <c r="R76" s="192"/>
      <c r="S76" s="191">
        <v>0</v>
      </c>
      <c r="T76" s="192"/>
      <c r="U76" s="191">
        <v>0</v>
      </c>
    </row>
    <row r="77" spans="1:21" s="189" customFormat="1" x14ac:dyDescent="0.2">
      <c r="A77" s="193" t="s">
        <v>178</v>
      </c>
      <c r="C77" s="191">
        <v>0</v>
      </c>
      <c r="D77" s="281"/>
      <c r="E77" s="191">
        <v>0</v>
      </c>
      <c r="F77" s="281"/>
      <c r="G77" s="191">
        <v>0</v>
      </c>
      <c r="H77" s="192"/>
      <c r="I77" s="191">
        <v>0</v>
      </c>
      <c r="J77" s="192"/>
      <c r="K77" s="191">
        <v>0</v>
      </c>
      <c r="L77" s="192"/>
      <c r="M77" s="191">
        <v>0</v>
      </c>
      <c r="N77" s="192"/>
      <c r="O77" s="191">
        <v>0</v>
      </c>
      <c r="P77" s="192"/>
      <c r="Q77" s="191">
        <v>0</v>
      </c>
      <c r="R77" s="192"/>
      <c r="S77" s="191">
        <v>0</v>
      </c>
      <c r="T77" s="192"/>
      <c r="U77" s="191">
        <v>0</v>
      </c>
    </row>
    <row r="78" spans="1:21" s="189" customFormat="1" x14ac:dyDescent="0.2">
      <c r="A78" s="193" t="s">
        <v>294</v>
      </c>
      <c r="C78" s="191">
        <v>0</v>
      </c>
      <c r="D78" s="281"/>
      <c r="E78" s="191">
        <v>0</v>
      </c>
      <c r="F78" s="281"/>
      <c r="G78" s="191">
        <v>0</v>
      </c>
      <c r="H78" s="192"/>
      <c r="I78" s="191">
        <v>2</v>
      </c>
      <c r="J78" s="192"/>
      <c r="K78" s="191">
        <v>0</v>
      </c>
      <c r="L78" s="192"/>
      <c r="M78" s="191">
        <v>0</v>
      </c>
      <c r="N78" s="192"/>
      <c r="O78" s="191">
        <v>0</v>
      </c>
      <c r="P78" s="192"/>
      <c r="Q78" s="191">
        <v>2</v>
      </c>
      <c r="R78" s="192"/>
      <c r="S78" s="191">
        <v>0</v>
      </c>
      <c r="T78" s="192"/>
      <c r="U78" s="191">
        <v>2</v>
      </c>
    </row>
    <row r="79" spans="1:21" s="189" customFormat="1" x14ac:dyDescent="0.2">
      <c r="A79" s="193" t="s">
        <v>295</v>
      </c>
      <c r="C79" s="191">
        <v>0</v>
      </c>
      <c r="D79" s="281"/>
      <c r="E79" s="191">
        <v>0</v>
      </c>
      <c r="F79" s="281"/>
      <c r="G79" s="191">
        <v>0</v>
      </c>
      <c r="H79" s="192"/>
      <c r="I79" s="191">
        <v>-6206</v>
      </c>
      <c r="J79" s="192"/>
      <c r="K79" s="191">
        <v>0</v>
      </c>
      <c r="L79" s="192"/>
      <c r="M79" s="191">
        <v>0</v>
      </c>
      <c r="N79" s="192"/>
      <c r="O79" s="191">
        <v>0</v>
      </c>
      <c r="P79" s="192"/>
      <c r="Q79" s="191">
        <v>-6206</v>
      </c>
      <c r="R79" s="192"/>
      <c r="S79" s="191">
        <v>-3</v>
      </c>
      <c r="T79" s="192"/>
      <c r="U79" s="191">
        <v>-6209</v>
      </c>
    </row>
    <row r="80" spans="1:21" s="189" customFormat="1" x14ac:dyDescent="0.2">
      <c r="A80" s="193" t="s">
        <v>278</v>
      </c>
      <c r="C80" s="191">
        <v>0</v>
      </c>
      <c r="D80" s="281"/>
      <c r="E80" s="191">
        <v>0</v>
      </c>
      <c r="F80" s="281"/>
      <c r="G80" s="191">
        <v>4</v>
      </c>
      <c r="H80" s="192"/>
      <c r="I80" s="191">
        <v>0</v>
      </c>
      <c r="J80" s="192"/>
      <c r="K80" s="191">
        <v>0</v>
      </c>
      <c r="L80" s="192"/>
      <c r="M80" s="191">
        <v>0</v>
      </c>
      <c r="N80" s="192"/>
      <c r="O80" s="191">
        <v>0</v>
      </c>
      <c r="P80" s="192"/>
      <c r="Q80" s="191">
        <v>4</v>
      </c>
      <c r="R80" s="192"/>
      <c r="S80" s="191">
        <v>0</v>
      </c>
      <c r="T80" s="192"/>
      <c r="U80" s="191">
        <v>4</v>
      </c>
    </row>
    <row r="81" spans="1:21" s="189" customFormat="1" x14ac:dyDescent="0.2">
      <c r="A81" s="193" t="s">
        <v>164</v>
      </c>
      <c r="C81" s="191"/>
      <c r="D81" s="281"/>
      <c r="E81" s="191"/>
      <c r="F81" s="281"/>
      <c r="G81" s="191">
        <v>-135</v>
      </c>
      <c r="H81" s="192"/>
      <c r="I81" s="191">
        <v>-180</v>
      </c>
      <c r="J81" s="192"/>
      <c r="K81" s="191">
        <v>0</v>
      </c>
      <c r="L81" s="192"/>
      <c r="M81" s="191">
        <v>0</v>
      </c>
      <c r="N81" s="192"/>
      <c r="O81" s="191">
        <v>0</v>
      </c>
      <c r="P81" s="192"/>
      <c r="Q81" s="191">
        <v>-315</v>
      </c>
      <c r="R81" s="192"/>
      <c r="S81" s="191">
        <v>12</v>
      </c>
      <c r="T81" s="192"/>
      <c r="U81" s="191">
        <v>-303</v>
      </c>
    </row>
    <row r="82" spans="1:21" s="189" customFormat="1" x14ac:dyDescent="0.2">
      <c r="A82" s="193" t="s">
        <v>163</v>
      </c>
      <c r="C82" s="191">
        <v>0</v>
      </c>
      <c r="D82" s="281"/>
      <c r="E82" s="191">
        <v>0</v>
      </c>
      <c r="F82" s="281"/>
      <c r="G82" s="191"/>
      <c r="H82" s="192"/>
      <c r="I82" s="191"/>
      <c r="J82" s="192"/>
      <c r="K82" s="191"/>
      <c r="L82" s="192"/>
      <c r="M82" s="191"/>
      <c r="N82" s="192"/>
      <c r="O82" s="191"/>
      <c r="P82" s="192"/>
      <c r="Q82" s="191"/>
      <c r="R82" s="192"/>
      <c r="S82" s="191"/>
      <c r="T82" s="192"/>
      <c r="U82" s="191"/>
    </row>
    <row r="83" spans="1:21" s="189" customFormat="1" x14ac:dyDescent="0.2">
      <c r="A83" s="190" t="s">
        <v>78</v>
      </c>
      <c r="C83" s="191">
        <v>0</v>
      </c>
      <c r="D83" s="281"/>
      <c r="E83" s="191">
        <v>0</v>
      </c>
      <c r="F83" s="281"/>
      <c r="G83" s="191">
        <v>0</v>
      </c>
      <c r="H83" s="192"/>
      <c r="I83" s="191">
        <v>0</v>
      </c>
      <c r="J83" s="192"/>
      <c r="K83" s="191">
        <v>0</v>
      </c>
      <c r="L83" s="192"/>
      <c r="M83" s="191">
        <v>0</v>
      </c>
      <c r="N83" s="192"/>
      <c r="O83" s="191">
        <v>7980</v>
      </c>
      <c r="P83" s="192"/>
      <c r="Q83" s="191">
        <v>7980</v>
      </c>
      <c r="R83" s="192"/>
      <c r="S83" s="191">
        <v>68</v>
      </c>
      <c r="T83" s="192"/>
      <c r="U83" s="191">
        <v>8048</v>
      </c>
    </row>
    <row r="84" spans="1:21" s="189" customFormat="1" x14ac:dyDescent="0.2">
      <c r="A84" s="193" t="s">
        <v>162</v>
      </c>
      <c r="C84" s="191"/>
      <c r="D84" s="281"/>
      <c r="E84" s="191"/>
      <c r="F84" s="281"/>
      <c r="G84" s="191">
        <v>0</v>
      </c>
      <c r="H84" s="192"/>
      <c r="I84" s="191">
        <v>0</v>
      </c>
      <c r="J84" s="192"/>
      <c r="K84" s="191">
        <v>0</v>
      </c>
      <c r="L84" s="192"/>
      <c r="M84" s="191">
        <v>-1110</v>
      </c>
      <c r="N84" s="192"/>
      <c r="O84" s="191">
        <v>0</v>
      </c>
      <c r="P84" s="192"/>
      <c r="Q84" s="191">
        <v>-1110</v>
      </c>
      <c r="R84" s="192"/>
      <c r="S84" s="191">
        <v>-158</v>
      </c>
      <c r="T84" s="192"/>
      <c r="U84" s="191">
        <v>-1268</v>
      </c>
    </row>
    <row r="85" spans="1:21" s="189" customFormat="1" x14ac:dyDescent="0.2">
      <c r="A85" s="193" t="s">
        <v>161</v>
      </c>
      <c r="C85" s="191">
        <v>0</v>
      </c>
      <c r="D85" s="281"/>
      <c r="E85" s="191">
        <v>0</v>
      </c>
      <c r="F85" s="281"/>
      <c r="G85" s="191"/>
      <c r="H85" s="192"/>
      <c r="I85" s="191"/>
      <c r="J85" s="192"/>
      <c r="K85" s="191"/>
      <c r="L85" s="192"/>
      <c r="M85" s="191"/>
      <c r="N85" s="192"/>
      <c r="O85" s="191"/>
      <c r="P85" s="192"/>
      <c r="Q85" s="191"/>
      <c r="R85" s="192"/>
      <c r="S85" s="191"/>
      <c r="T85" s="192"/>
      <c r="U85" s="191"/>
    </row>
    <row r="86" spans="1:21" s="189" customFormat="1" x14ac:dyDescent="0.2">
      <c r="A86" s="190" t="s">
        <v>160</v>
      </c>
      <c r="C86" s="191">
        <v>0</v>
      </c>
      <c r="D86" s="281"/>
      <c r="E86" s="191">
        <v>0</v>
      </c>
      <c r="F86" s="281"/>
      <c r="G86" s="191">
        <v>0</v>
      </c>
      <c r="H86" s="192"/>
      <c r="I86" s="191">
        <v>399</v>
      </c>
      <c r="J86" s="192"/>
      <c r="K86" s="191">
        <v>0</v>
      </c>
      <c r="L86" s="192"/>
      <c r="M86" s="191">
        <v>0</v>
      </c>
      <c r="N86" s="192"/>
      <c r="O86" s="191">
        <v>-399</v>
      </c>
      <c r="P86" s="192"/>
      <c r="Q86" s="191">
        <v>0</v>
      </c>
      <c r="R86" s="192"/>
      <c r="S86" s="191">
        <v>0</v>
      </c>
      <c r="T86" s="192"/>
      <c r="U86" s="191">
        <v>0</v>
      </c>
    </row>
    <row r="87" spans="1:21" s="189" customFormat="1" x14ac:dyDescent="0.2">
      <c r="A87" s="193" t="s">
        <v>199</v>
      </c>
      <c r="C87" s="191">
        <v>0</v>
      </c>
      <c r="D87" s="281"/>
      <c r="E87" s="191">
        <v>0</v>
      </c>
      <c r="F87" s="281"/>
      <c r="G87" s="191">
        <v>0</v>
      </c>
      <c r="H87" s="192"/>
      <c r="I87" s="191">
        <v>0</v>
      </c>
      <c r="J87" s="192"/>
      <c r="K87" s="191">
        <v>0</v>
      </c>
      <c r="L87" s="192"/>
      <c r="M87" s="191">
        <v>0</v>
      </c>
      <c r="N87" s="192"/>
      <c r="O87" s="191">
        <v>-2230</v>
      </c>
      <c r="P87" s="192"/>
      <c r="Q87" s="191">
        <v>-2230</v>
      </c>
      <c r="R87" s="192"/>
      <c r="S87" s="191">
        <v>0</v>
      </c>
      <c r="T87" s="192"/>
      <c r="U87" s="191">
        <v>-2230</v>
      </c>
    </row>
    <row r="88" spans="1:21" s="189" customFormat="1" x14ac:dyDescent="0.2">
      <c r="A88" s="197" t="s">
        <v>308</v>
      </c>
      <c r="C88" s="191">
        <v>0</v>
      </c>
      <c r="D88" s="281"/>
      <c r="E88" s="191">
        <v>0</v>
      </c>
      <c r="F88" s="281"/>
      <c r="G88" s="191">
        <v>0</v>
      </c>
      <c r="H88" s="192"/>
      <c r="I88" s="191">
        <v>977</v>
      </c>
      <c r="J88" s="192"/>
      <c r="K88" s="191">
        <v>0</v>
      </c>
      <c r="L88" s="192"/>
      <c r="M88" s="191">
        <v>0</v>
      </c>
      <c r="N88" s="192"/>
      <c r="O88" s="191">
        <v>-977</v>
      </c>
      <c r="P88" s="192"/>
      <c r="Q88" s="191">
        <v>0</v>
      </c>
      <c r="R88" s="192"/>
      <c r="S88" s="191">
        <v>0</v>
      </c>
      <c r="T88" s="192"/>
      <c r="U88" s="191">
        <v>0</v>
      </c>
    </row>
    <row r="89" spans="1:21" s="189" customFormat="1" x14ac:dyDescent="0.2">
      <c r="A89" s="193" t="s">
        <v>157</v>
      </c>
      <c r="C89" s="191">
        <v>0</v>
      </c>
      <c r="D89" s="281"/>
      <c r="E89" s="191">
        <v>0</v>
      </c>
      <c r="F89" s="281"/>
      <c r="G89" s="191">
        <v>0</v>
      </c>
      <c r="H89" s="192"/>
      <c r="I89" s="191">
        <v>4374</v>
      </c>
      <c r="J89" s="192"/>
      <c r="K89" s="191">
        <v>0</v>
      </c>
      <c r="L89" s="192"/>
      <c r="M89" s="191">
        <v>0</v>
      </c>
      <c r="N89" s="192"/>
      <c r="O89" s="191">
        <v>-4374</v>
      </c>
      <c r="P89" s="192"/>
      <c r="Q89" s="191">
        <v>0</v>
      </c>
      <c r="R89" s="192"/>
      <c r="S89" s="191">
        <v>0</v>
      </c>
      <c r="T89" s="192"/>
      <c r="U89" s="191">
        <v>0</v>
      </c>
    </row>
    <row r="90" spans="1:21" s="189" customFormat="1" x14ac:dyDescent="0.2">
      <c r="A90" s="79" t="s">
        <v>327</v>
      </c>
      <c r="C90" s="36">
        <v>81189</v>
      </c>
      <c r="D90" s="233"/>
      <c r="E90" s="36" t="s">
        <v>325</v>
      </c>
      <c r="F90" s="233"/>
      <c r="G90" s="36">
        <v>568</v>
      </c>
      <c r="H90" s="233"/>
      <c r="I90" s="36">
        <v>10311</v>
      </c>
      <c r="J90" s="233"/>
      <c r="K90" s="36">
        <v>-23</v>
      </c>
      <c r="L90" s="233"/>
      <c r="M90" s="36">
        <v>-2471</v>
      </c>
      <c r="N90" s="233"/>
      <c r="O90" s="36" t="s">
        <v>326</v>
      </c>
      <c r="P90" s="233"/>
      <c r="Q90" s="36">
        <v>89574</v>
      </c>
      <c r="R90" s="233"/>
      <c r="S90" s="36">
        <v>4478</v>
      </c>
      <c r="T90" s="233"/>
      <c r="U90" s="36">
        <v>94052</v>
      </c>
    </row>
    <row r="91" spans="1:21" s="232" customFormat="1" x14ac:dyDescent="0.2">
      <c r="A91" s="234"/>
      <c r="B91" s="235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</row>
    <row r="92" spans="1:21" s="189" customFormat="1" x14ac:dyDescent="0.2">
      <c r="A92" s="79" t="s">
        <v>298</v>
      </c>
      <c r="C92" s="36">
        <v>80189</v>
      </c>
      <c r="D92" s="233"/>
      <c r="E92" s="36">
        <v>0</v>
      </c>
      <c r="F92" s="233"/>
      <c r="G92" s="36">
        <v>700</v>
      </c>
      <c r="H92" s="233"/>
      <c r="I92" s="36">
        <v>10945</v>
      </c>
      <c r="J92" s="233"/>
      <c r="K92" s="36">
        <v>-30</v>
      </c>
      <c r="L92" s="233"/>
      <c r="M92" s="36">
        <v>-1361</v>
      </c>
      <c r="N92" s="233"/>
      <c r="O92" s="36">
        <v>0</v>
      </c>
      <c r="P92" s="233"/>
      <c r="Q92" s="36">
        <v>90443</v>
      </c>
      <c r="R92" s="233"/>
      <c r="S92" s="36">
        <v>4554</v>
      </c>
      <c r="T92" s="233"/>
      <c r="U92" s="36">
        <v>94997</v>
      </c>
    </row>
    <row r="93" spans="1:21" s="189" customFormat="1" x14ac:dyDescent="0.2">
      <c r="A93" s="190" t="s">
        <v>193</v>
      </c>
      <c r="C93" s="191"/>
      <c r="E93" s="191"/>
      <c r="G93" s="191"/>
      <c r="H93" s="192"/>
      <c r="I93" s="191"/>
      <c r="J93" s="192"/>
      <c r="K93" s="191"/>
      <c r="L93" s="192"/>
      <c r="M93" s="191"/>
      <c r="N93" s="192"/>
      <c r="O93" s="191"/>
      <c r="P93" s="192"/>
      <c r="Q93" s="191"/>
      <c r="R93" s="192"/>
      <c r="S93" s="191"/>
      <c r="T93" s="192"/>
      <c r="U93" s="191"/>
    </row>
    <row r="94" spans="1:21" s="189" customFormat="1" x14ac:dyDescent="0.2">
      <c r="A94" s="193" t="s">
        <v>277</v>
      </c>
      <c r="C94" s="191">
        <v>0</v>
      </c>
      <c r="E94" s="191">
        <v>0</v>
      </c>
      <c r="G94" s="191">
        <v>0</v>
      </c>
      <c r="H94" s="192"/>
      <c r="I94" s="191">
        <v>0</v>
      </c>
      <c r="J94" s="192"/>
      <c r="K94" s="191">
        <v>0</v>
      </c>
      <c r="L94" s="192"/>
      <c r="M94" s="191">
        <v>0</v>
      </c>
      <c r="N94" s="192"/>
      <c r="O94" s="191">
        <v>0</v>
      </c>
      <c r="P94" s="192"/>
      <c r="Q94" s="191">
        <v>0</v>
      </c>
      <c r="R94" s="192"/>
      <c r="S94" s="191">
        <v>2</v>
      </c>
      <c r="T94" s="192"/>
      <c r="U94" s="191">
        <v>2</v>
      </c>
    </row>
    <row r="95" spans="1:21" s="189" customFormat="1" x14ac:dyDescent="0.2">
      <c r="A95" s="193" t="s">
        <v>168</v>
      </c>
      <c r="C95" s="191">
        <v>0</v>
      </c>
      <c r="E95" s="191">
        <v>0</v>
      </c>
      <c r="G95" s="191">
        <v>0</v>
      </c>
      <c r="H95" s="192"/>
      <c r="I95" s="191">
        <v>0</v>
      </c>
      <c r="J95" s="192"/>
      <c r="K95" s="191">
        <v>0</v>
      </c>
      <c r="L95" s="192"/>
      <c r="M95" s="191">
        <v>0</v>
      </c>
      <c r="N95" s="192"/>
      <c r="O95" s="191">
        <v>0</v>
      </c>
      <c r="P95" s="192"/>
      <c r="Q95" s="191">
        <v>0</v>
      </c>
      <c r="R95" s="192"/>
      <c r="S95" s="191">
        <v>0</v>
      </c>
      <c r="T95" s="192"/>
      <c r="U95" s="191">
        <v>0</v>
      </c>
    </row>
    <row r="96" spans="1:21" s="189" customFormat="1" x14ac:dyDescent="0.2">
      <c r="A96" s="193" t="s">
        <v>285</v>
      </c>
      <c r="C96" s="191">
        <v>0</v>
      </c>
      <c r="E96" s="191">
        <v>0</v>
      </c>
      <c r="G96" s="191">
        <v>0</v>
      </c>
      <c r="H96" s="192"/>
      <c r="I96" s="191">
        <v>0</v>
      </c>
      <c r="J96" s="192"/>
      <c r="K96" s="191">
        <v>0</v>
      </c>
      <c r="L96" s="192"/>
      <c r="M96" s="191">
        <v>0</v>
      </c>
      <c r="N96" s="192"/>
      <c r="O96" s="191">
        <v>0</v>
      </c>
      <c r="P96" s="192"/>
      <c r="Q96" s="191">
        <v>0</v>
      </c>
      <c r="R96" s="192"/>
      <c r="S96" s="191">
        <v>0</v>
      </c>
      <c r="T96" s="192"/>
      <c r="U96" s="191">
        <v>0</v>
      </c>
    </row>
    <row r="97" spans="1:194" s="189" customFormat="1" x14ac:dyDescent="0.2">
      <c r="A97" s="193" t="s">
        <v>179</v>
      </c>
      <c r="C97" s="191">
        <v>0</v>
      </c>
      <c r="E97" s="191">
        <v>0</v>
      </c>
      <c r="G97" s="191">
        <v>0</v>
      </c>
      <c r="H97" s="192"/>
      <c r="I97" s="191">
        <v>0</v>
      </c>
      <c r="J97" s="192"/>
      <c r="K97" s="191">
        <v>0</v>
      </c>
      <c r="L97" s="192"/>
      <c r="M97" s="191">
        <v>0</v>
      </c>
      <c r="N97" s="192"/>
      <c r="O97" s="191">
        <v>0</v>
      </c>
      <c r="P97" s="192"/>
      <c r="Q97" s="191">
        <v>0</v>
      </c>
      <c r="R97" s="192"/>
      <c r="S97" s="191">
        <v>0</v>
      </c>
      <c r="T97" s="192"/>
      <c r="U97" s="191">
        <v>0</v>
      </c>
    </row>
    <row r="98" spans="1:194" s="189" customFormat="1" x14ac:dyDescent="0.2">
      <c r="A98" s="193" t="s">
        <v>178</v>
      </c>
      <c r="C98" s="191">
        <v>0</v>
      </c>
      <c r="E98" s="191">
        <v>0</v>
      </c>
      <c r="G98" s="191">
        <v>0</v>
      </c>
      <c r="H98" s="192"/>
      <c r="I98" s="191">
        <v>0</v>
      </c>
      <c r="J98" s="192"/>
      <c r="K98" s="191">
        <v>0</v>
      </c>
      <c r="L98" s="192"/>
      <c r="M98" s="191">
        <v>0</v>
      </c>
      <c r="N98" s="192"/>
      <c r="O98" s="191">
        <v>0</v>
      </c>
      <c r="P98" s="192"/>
      <c r="Q98" s="191">
        <v>0</v>
      </c>
      <c r="R98" s="192"/>
      <c r="S98" s="191">
        <v>0</v>
      </c>
      <c r="T98" s="192"/>
      <c r="U98" s="191">
        <v>0</v>
      </c>
    </row>
    <row r="99" spans="1:194" s="189" customFormat="1" x14ac:dyDescent="0.2">
      <c r="A99" s="193" t="s">
        <v>294</v>
      </c>
      <c r="C99" s="191">
        <v>0</v>
      </c>
      <c r="E99" s="191">
        <v>0</v>
      </c>
      <c r="G99" s="191">
        <v>0</v>
      </c>
      <c r="H99" s="192"/>
      <c r="I99" s="191">
        <v>2</v>
      </c>
      <c r="J99" s="192"/>
      <c r="K99" s="191">
        <v>0</v>
      </c>
      <c r="L99" s="192"/>
      <c r="M99" s="191">
        <v>0</v>
      </c>
      <c r="N99" s="192"/>
      <c r="O99" s="191">
        <v>0</v>
      </c>
      <c r="P99" s="192"/>
      <c r="Q99" s="191">
        <v>2</v>
      </c>
      <c r="R99" s="192"/>
      <c r="S99" s="191">
        <v>0</v>
      </c>
      <c r="T99" s="192"/>
      <c r="U99" s="191">
        <v>2</v>
      </c>
    </row>
    <row r="100" spans="1:194" s="189" customFormat="1" x14ac:dyDescent="0.2">
      <c r="A100" s="193" t="s">
        <v>295</v>
      </c>
      <c r="C100" s="191">
        <v>0</v>
      </c>
      <c r="E100" s="191">
        <v>0</v>
      </c>
      <c r="G100" s="191">
        <v>0</v>
      </c>
      <c r="H100" s="192"/>
      <c r="I100" s="191">
        <v>-6206</v>
      </c>
      <c r="J100" s="192"/>
      <c r="K100" s="191">
        <v>0</v>
      </c>
      <c r="L100" s="192"/>
      <c r="M100" s="191">
        <v>0</v>
      </c>
      <c r="N100" s="192"/>
      <c r="O100" s="191">
        <v>0</v>
      </c>
      <c r="P100" s="192"/>
      <c r="Q100" s="191">
        <v>-6206</v>
      </c>
      <c r="R100" s="192"/>
      <c r="S100" s="191">
        <v>0</v>
      </c>
      <c r="T100" s="192"/>
      <c r="U100" s="191">
        <v>-6206</v>
      </c>
    </row>
    <row r="101" spans="1:194" s="189" customFormat="1" x14ac:dyDescent="0.2">
      <c r="A101" s="193" t="s">
        <v>278</v>
      </c>
      <c r="C101" s="191">
        <v>0</v>
      </c>
      <c r="E101" s="191">
        <v>0</v>
      </c>
      <c r="G101" s="191">
        <v>2</v>
      </c>
      <c r="H101" s="192"/>
      <c r="I101" s="191">
        <v>0</v>
      </c>
      <c r="J101" s="192"/>
      <c r="K101" s="191">
        <v>0</v>
      </c>
      <c r="L101" s="192"/>
      <c r="M101" s="191">
        <v>0</v>
      </c>
      <c r="N101" s="192"/>
      <c r="O101" s="191">
        <v>0</v>
      </c>
      <c r="P101" s="192"/>
      <c r="Q101" s="191">
        <v>2</v>
      </c>
      <c r="R101" s="192"/>
      <c r="S101" s="191">
        <v>0</v>
      </c>
      <c r="T101" s="192"/>
      <c r="U101" s="191">
        <v>2</v>
      </c>
    </row>
    <row r="102" spans="1:194" s="189" customFormat="1" x14ac:dyDescent="0.2">
      <c r="A102" s="194" t="s">
        <v>164</v>
      </c>
      <c r="C102" s="191">
        <v>0</v>
      </c>
      <c r="E102" s="191">
        <v>0</v>
      </c>
      <c r="G102" s="191">
        <v>-247</v>
      </c>
      <c r="H102" s="192"/>
      <c r="I102" s="191">
        <v>-22</v>
      </c>
      <c r="J102" s="192"/>
      <c r="K102" s="191">
        <v>0</v>
      </c>
      <c r="L102" s="192"/>
      <c r="M102" s="191">
        <v>0</v>
      </c>
      <c r="N102" s="192"/>
      <c r="O102" s="191">
        <v>0</v>
      </c>
      <c r="P102" s="192"/>
      <c r="Q102" s="191">
        <v>-269</v>
      </c>
      <c r="R102" s="192"/>
      <c r="S102" s="191">
        <v>2</v>
      </c>
      <c r="T102" s="192"/>
      <c r="U102" s="191">
        <v>-267</v>
      </c>
    </row>
    <row r="103" spans="1:194" s="189" customFormat="1" x14ac:dyDescent="0.2">
      <c r="A103" s="193" t="s">
        <v>163</v>
      </c>
      <c r="C103" s="191"/>
      <c r="E103" s="191"/>
      <c r="G103" s="191"/>
      <c r="H103" s="192"/>
      <c r="I103" s="191"/>
      <c r="J103" s="192"/>
      <c r="K103" s="191"/>
      <c r="L103" s="192"/>
      <c r="M103" s="191"/>
      <c r="N103" s="192"/>
      <c r="O103" s="191"/>
      <c r="P103" s="192"/>
      <c r="Q103" s="191"/>
      <c r="R103" s="192"/>
      <c r="S103" s="191"/>
      <c r="T103" s="192"/>
      <c r="U103" s="191"/>
    </row>
    <row r="104" spans="1:194" s="189" customFormat="1" x14ac:dyDescent="0.2">
      <c r="A104" s="193" t="s">
        <v>78</v>
      </c>
      <c r="C104" s="191">
        <v>0</v>
      </c>
      <c r="E104" s="191">
        <v>0</v>
      </c>
      <c r="G104" s="191">
        <v>0</v>
      </c>
      <c r="H104" s="192"/>
      <c r="I104" s="191">
        <v>0</v>
      </c>
      <c r="J104" s="192"/>
      <c r="K104" s="191">
        <v>0</v>
      </c>
      <c r="L104" s="192"/>
      <c r="M104" s="191">
        <v>0</v>
      </c>
      <c r="N104" s="192"/>
      <c r="O104" s="191">
        <v>3914</v>
      </c>
      <c r="P104" s="192"/>
      <c r="Q104" s="191">
        <v>3914</v>
      </c>
      <c r="R104" s="192"/>
      <c r="S104" s="191">
        <v>41</v>
      </c>
      <c r="T104" s="192"/>
      <c r="U104" s="191">
        <v>3955</v>
      </c>
    </row>
    <row r="105" spans="1:194" s="189" customFormat="1" x14ac:dyDescent="0.2">
      <c r="A105" s="194" t="s">
        <v>162</v>
      </c>
      <c r="C105" s="191">
        <v>0</v>
      </c>
      <c r="E105" s="191">
        <v>0</v>
      </c>
      <c r="G105" s="191">
        <v>0</v>
      </c>
      <c r="H105" s="192"/>
      <c r="I105" s="191">
        <v>0</v>
      </c>
      <c r="J105" s="192"/>
      <c r="K105" s="191">
        <v>0</v>
      </c>
      <c r="L105" s="192"/>
      <c r="M105" s="191">
        <v>-854</v>
      </c>
      <c r="N105" s="192"/>
      <c r="O105" s="191">
        <v>0</v>
      </c>
      <c r="P105" s="192"/>
      <c r="Q105" s="191">
        <v>-854</v>
      </c>
      <c r="R105" s="192"/>
      <c r="S105" s="191">
        <v>-96</v>
      </c>
      <c r="T105" s="192"/>
      <c r="U105" s="191">
        <v>-950</v>
      </c>
    </row>
    <row r="106" spans="1:194" s="189" customFormat="1" x14ac:dyDescent="0.2">
      <c r="A106" s="193" t="s">
        <v>161</v>
      </c>
      <c r="C106" s="191"/>
      <c r="E106" s="191">
        <v>0</v>
      </c>
      <c r="G106" s="191"/>
      <c r="H106" s="192"/>
      <c r="I106" s="191"/>
      <c r="J106" s="192"/>
      <c r="K106" s="191"/>
      <c r="L106" s="192"/>
      <c r="M106" s="191"/>
      <c r="N106" s="192"/>
      <c r="O106" s="191"/>
      <c r="P106" s="192"/>
      <c r="Q106" s="191"/>
      <c r="R106" s="192"/>
      <c r="S106" s="191"/>
      <c r="T106" s="192"/>
      <c r="U106" s="191"/>
    </row>
    <row r="107" spans="1:194" s="189" customFormat="1" x14ac:dyDescent="0.2">
      <c r="A107" s="193" t="s">
        <v>160</v>
      </c>
      <c r="C107" s="191">
        <v>0</v>
      </c>
      <c r="E107" s="191">
        <v>0</v>
      </c>
      <c r="G107" s="191">
        <v>0</v>
      </c>
      <c r="H107" s="192"/>
      <c r="I107" s="191">
        <v>196</v>
      </c>
      <c r="J107" s="192"/>
      <c r="K107" s="191">
        <v>0</v>
      </c>
      <c r="L107" s="192"/>
      <c r="M107" s="191">
        <v>0</v>
      </c>
      <c r="N107" s="192"/>
      <c r="O107" s="191">
        <v>-196</v>
      </c>
      <c r="P107" s="192"/>
      <c r="Q107" s="191">
        <v>0</v>
      </c>
      <c r="R107" s="192"/>
      <c r="S107" s="191">
        <v>0</v>
      </c>
      <c r="T107" s="192"/>
      <c r="U107" s="191">
        <v>0</v>
      </c>
    </row>
    <row r="108" spans="1:194" s="189" customFormat="1" x14ac:dyDescent="0.2">
      <c r="A108" s="197" t="s">
        <v>199</v>
      </c>
      <c r="C108" s="191">
        <v>0</v>
      </c>
      <c r="E108" s="191">
        <v>0</v>
      </c>
      <c r="G108" s="191">
        <v>0</v>
      </c>
      <c r="H108" s="192"/>
      <c r="I108" s="191">
        <v>0</v>
      </c>
      <c r="J108" s="192"/>
      <c r="K108" s="191">
        <v>0</v>
      </c>
      <c r="L108" s="192"/>
      <c r="M108" s="191">
        <v>0</v>
      </c>
      <c r="N108" s="192"/>
      <c r="O108" s="191">
        <v>-1094</v>
      </c>
      <c r="P108" s="192"/>
      <c r="Q108" s="191">
        <v>-1094</v>
      </c>
      <c r="R108" s="192"/>
      <c r="S108" s="191">
        <v>0</v>
      </c>
      <c r="T108" s="192"/>
      <c r="U108" s="191">
        <v>-1094</v>
      </c>
    </row>
    <row r="109" spans="1:194" s="189" customFormat="1" x14ac:dyDescent="0.2">
      <c r="A109" s="193" t="s">
        <v>297</v>
      </c>
      <c r="C109" s="191">
        <v>0</v>
      </c>
      <c r="E109" s="191">
        <v>0</v>
      </c>
      <c r="G109" s="191">
        <v>0</v>
      </c>
      <c r="H109" s="192"/>
      <c r="I109" s="191">
        <v>0</v>
      </c>
      <c r="J109" s="192"/>
      <c r="K109" s="191">
        <v>0</v>
      </c>
      <c r="L109" s="192"/>
      <c r="M109" s="191">
        <v>0</v>
      </c>
      <c r="N109" s="192"/>
      <c r="O109" s="191">
        <v>0</v>
      </c>
      <c r="P109" s="192"/>
      <c r="Q109" s="191">
        <v>0</v>
      </c>
      <c r="R109" s="192"/>
      <c r="S109" s="191">
        <v>0</v>
      </c>
      <c r="T109" s="192"/>
      <c r="U109" s="191">
        <v>0</v>
      </c>
    </row>
    <row r="110" spans="1:194" s="189" customFormat="1" x14ac:dyDescent="0.2">
      <c r="A110" s="190" t="s">
        <v>157</v>
      </c>
      <c r="C110" s="191">
        <v>0</v>
      </c>
      <c r="E110" s="191">
        <v>0</v>
      </c>
      <c r="G110" s="191">
        <v>0</v>
      </c>
      <c r="H110" s="192"/>
      <c r="I110" s="191">
        <v>2624</v>
      </c>
      <c r="J110" s="192"/>
      <c r="K110" s="191">
        <v>0</v>
      </c>
      <c r="L110" s="192"/>
      <c r="M110" s="191">
        <v>0</v>
      </c>
      <c r="N110" s="192"/>
      <c r="O110" s="191">
        <v>-2624</v>
      </c>
      <c r="P110" s="192"/>
      <c r="Q110" s="191">
        <v>0</v>
      </c>
      <c r="R110" s="192"/>
      <c r="S110" s="191">
        <v>0</v>
      </c>
      <c r="T110" s="192"/>
      <c r="U110" s="191">
        <v>0</v>
      </c>
    </row>
    <row r="111" spans="1:194" s="189" customFormat="1" x14ac:dyDescent="0.2">
      <c r="A111" s="79" t="s">
        <v>302</v>
      </c>
      <c r="C111" s="36">
        <f>SUBTOTAL(109,C92:C110)</f>
        <v>80189</v>
      </c>
      <c r="D111" s="233"/>
      <c r="E111" s="36">
        <f>SUBTOTAL(109,E92:E110)</f>
        <v>0</v>
      </c>
      <c r="F111" s="233"/>
      <c r="G111" s="36">
        <f>SUBTOTAL(109,G92:G110)</f>
        <v>455</v>
      </c>
      <c r="H111" s="233"/>
      <c r="I111" s="36">
        <f>SUBTOTAL(109,I92:I110)</f>
        <v>7539</v>
      </c>
      <c r="J111" s="233"/>
      <c r="K111" s="36">
        <f>SUBTOTAL(109,K92:K110)</f>
        <v>-30</v>
      </c>
      <c r="L111" s="233"/>
      <c r="M111" s="36">
        <f>SUBTOTAL(109,M92:M110)</f>
        <v>-2215</v>
      </c>
      <c r="N111" s="233"/>
      <c r="O111" s="36">
        <f>SUBTOTAL(109,O92:O110)</f>
        <v>0</v>
      </c>
      <c r="P111" s="233"/>
      <c r="Q111" s="36">
        <f>SUBTOTAL(109,Q92:Q110)</f>
        <v>85938</v>
      </c>
      <c r="R111" s="233"/>
      <c r="S111" s="36">
        <f>SUBTOTAL(109,S92:S110)</f>
        <v>4503</v>
      </c>
      <c r="T111" s="233"/>
      <c r="U111" s="36">
        <f>SUBTOTAL(109,U92:U110)</f>
        <v>90441</v>
      </c>
    </row>
    <row r="112" spans="1:194" s="240" customFormat="1" x14ac:dyDescent="0.2">
      <c r="A112" s="237"/>
      <c r="B112" s="238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32"/>
      <c r="AU112" s="232"/>
      <c r="AV112" s="232"/>
      <c r="AW112" s="232"/>
      <c r="AX112" s="232"/>
      <c r="AY112" s="232"/>
      <c r="AZ112" s="232"/>
      <c r="BA112" s="232"/>
      <c r="BB112" s="232"/>
      <c r="BC112" s="232"/>
      <c r="BD112" s="232"/>
      <c r="BE112" s="232"/>
      <c r="BF112" s="232"/>
      <c r="BG112" s="232"/>
      <c r="BH112" s="232"/>
      <c r="BI112" s="232"/>
      <c r="BJ112" s="232"/>
      <c r="BK112" s="232"/>
      <c r="BL112" s="232"/>
      <c r="BM112" s="232"/>
      <c r="BN112" s="232"/>
      <c r="BO112" s="232"/>
      <c r="BP112" s="232"/>
      <c r="BQ112" s="232"/>
      <c r="BR112" s="232"/>
      <c r="BS112" s="232"/>
      <c r="BT112" s="232"/>
      <c r="BU112" s="232"/>
      <c r="BV112" s="232"/>
      <c r="BW112" s="232"/>
      <c r="BX112" s="232"/>
      <c r="BY112" s="232"/>
      <c r="BZ112" s="232"/>
      <c r="CA112" s="232"/>
      <c r="CB112" s="232"/>
      <c r="CC112" s="232"/>
      <c r="CD112" s="232"/>
      <c r="CE112" s="232"/>
      <c r="CF112" s="232"/>
      <c r="CG112" s="232"/>
      <c r="CH112" s="232"/>
      <c r="CI112" s="232"/>
      <c r="CJ112" s="232"/>
      <c r="CK112" s="232"/>
      <c r="CL112" s="232"/>
      <c r="CM112" s="232"/>
      <c r="CN112" s="232"/>
      <c r="CO112" s="232"/>
      <c r="CP112" s="232"/>
      <c r="CQ112" s="232"/>
      <c r="CR112" s="232"/>
      <c r="CS112" s="232"/>
      <c r="CT112" s="232"/>
      <c r="CU112" s="232"/>
      <c r="CV112" s="232"/>
      <c r="CW112" s="232"/>
      <c r="CX112" s="232"/>
      <c r="CY112" s="232"/>
      <c r="CZ112" s="232"/>
      <c r="DA112" s="232"/>
      <c r="DB112" s="232"/>
      <c r="DC112" s="232"/>
      <c r="DD112" s="232"/>
      <c r="DE112" s="232"/>
      <c r="DF112" s="232"/>
      <c r="DG112" s="232"/>
      <c r="DH112" s="232"/>
      <c r="DI112" s="232"/>
      <c r="DJ112" s="232"/>
      <c r="DK112" s="232"/>
      <c r="DL112" s="232"/>
      <c r="DM112" s="232"/>
      <c r="DN112" s="232"/>
      <c r="DO112" s="232"/>
      <c r="DP112" s="232"/>
      <c r="DQ112" s="232"/>
      <c r="DR112" s="232"/>
      <c r="DS112" s="232"/>
      <c r="DT112" s="232"/>
      <c r="DU112" s="232"/>
      <c r="DV112" s="232"/>
      <c r="DW112" s="232"/>
      <c r="DX112" s="232"/>
      <c r="DY112" s="232"/>
      <c r="DZ112" s="232"/>
      <c r="EA112" s="232"/>
      <c r="EB112" s="232"/>
      <c r="EC112" s="232"/>
      <c r="ED112" s="232"/>
      <c r="EE112" s="232"/>
      <c r="EF112" s="232"/>
      <c r="EG112" s="232"/>
      <c r="EH112" s="232"/>
      <c r="EI112" s="232"/>
      <c r="EJ112" s="232"/>
      <c r="EK112" s="232"/>
      <c r="EL112" s="232"/>
      <c r="EM112" s="232"/>
      <c r="EN112" s="232"/>
      <c r="EO112" s="232"/>
      <c r="EP112" s="232"/>
      <c r="EQ112" s="232"/>
      <c r="ER112" s="232"/>
      <c r="ES112" s="232"/>
      <c r="ET112" s="232"/>
      <c r="EU112" s="232"/>
      <c r="EV112" s="232"/>
      <c r="EW112" s="232"/>
      <c r="EX112" s="232"/>
      <c r="EY112" s="232"/>
      <c r="EZ112" s="232"/>
      <c r="FA112" s="232"/>
      <c r="FB112" s="232"/>
      <c r="FC112" s="232"/>
      <c r="FD112" s="232"/>
      <c r="FE112" s="232"/>
      <c r="FF112" s="232"/>
      <c r="FG112" s="232"/>
      <c r="FH112" s="232"/>
      <c r="FI112" s="232"/>
      <c r="FJ112" s="232"/>
      <c r="FK112" s="232"/>
      <c r="FL112" s="232"/>
      <c r="FM112" s="232"/>
      <c r="FN112" s="232"/>
      <c r="FO112" s="232"/>
      <c r="FP112" s="232"/>
      <c r="FQ112" s="232"/>
      <c r="FR112" s="232"/>
      <c r="FS112" s="232"/>
      <c r="FT112" s="232"/>
      <c r="FU112" s="232"/>
      <c r="FV112" s="232"/>
      <c r="FW112" s="232"/>
      <c r="FX112" s="232"/>
      <c r="FY112" s="232"/>
      <c r="FZ112" s="232"/>
      <c r="GA112" s="232"/>
      <c r="GB112" s="232"/>
      <c r="GC112" s="232"/>
      <c r="GD112" s="232"/>
      <c r="GE112" s="232"/>
      <c r="GF112" s="232"/>
      <c r="GG112" s="232"/>
      <c r="GH112" s="232"/>
      <c r="GI112" s="232"/>
      <c r="GJ112" s="232"/>
      <c r="GK112" s="232"/>
      <c r="GL112" s="232"/>
    </row>
    <row r="113" spans="1:21" s="189" customFormat="1" x14ac:dyDescent="0.2">
      <c r="A113" s="79" t="s">
        <v>275</v>
      </c>
      <c r="C113" s="36">
        <v>73189</v>
      </c>
      <c r="D113" s="233"/>
      <c r="E113" s="36">
        <v>0</v>
      </c>
      <c r="F113" s="233"/>
      <c r="G113" s="36">
        <v>656</v>
      </c>
      <c r="H113" s="233"/>
      <c r="I113" s="36">
        <v>12582</v>
      </c>
      <c r="J113" s="233"/>
      <c r="K113" s="36">
        <v>0</v>
      </c>
      <c r="L113" s="233"/>
      <c r="M113" s="36">
        <v>-3475</v>
      </c>
      <c r="N113" s="233"/>
      <c r="O113" s="36">
        <v>0</v>
      </c>
      <c r="P113" s="233"/>
      <c r="Q113" s="36">
        <v>82952</v>
      </c>
      <c r="R113" s="233"/>
      <c r="S113" s="36">
        <v>4098</v>
      </c>
      <c r="T113" s="233"/>
      <c r="U113" s="36">
        <v>87050</v>
      </c>
    </row>
    <row r="114" spans="1:21" s="189" customFormat="1" x14ac:dyDescent="0.2">
      <c r="A114" s="190" t="s">
        <v>193</v>
      </c>
      <c r="C114" s="191"/>
      <c r="E114" s="191"/>
      <c r="G114" s="191"/>
      <c r="H114" s="192"/>
      <c r="I114" s="191"/>
      <c r="J114" s="192"/>
      <c r="K114" s="191"/>
      <c r="L114" s="192"/>
      <c r="M114" s="191"/>
      <c r="N114" s="192"/>
      <c r="O114" s="191"/>
      <c r="P114" s="192"/>
      <c r="Q114" s="191"/>
      <c r="R114" s="192"/>
      <c r="S114" s="191"/>
      <c r="T114" s="192"/>
      <c r="U114" s="191"/>
    </row>
    <row r="115" spans="1:21" s="189" customFormat="1" x14ac:dyDescent="0.2">
      <c r="A115" s="193" t="s">
        <v>277</v>
      </c>
      <c r="C115" s="191">
        <v>0</v>
      </c>
      <c r="E115" s="191">
        <v>0</v>
      </c>
      <c r="G115" s="191">
        <v>0</v>
      </c>
      <c r="H115" s="192"/>
      <c r="I115" s="191">
        <v>0</v>
      </c>
      <c r="J115" s="192"/>
      <c r="K115" s="191">
        <v>0</v>
      </c>
      <c r="L115" s="192"/>
      <c r="M115" s="191">
        <v>0</v>
      </c>
      <c r="N115" s="192"/>
      <c r="O115" s="191">
        <v>0</v>
      </c>
      <c r="P115" s="192"/>
      <c r="Q115" s="191">
        <v>0</v>
      </c>
      <c r="R115" s="192"/>
      <c r="S115" s="191">
        <v>6</v>
      </c>
      <c r="T115" s="192"/>
      <c r="U115" s="191">
        <v>6</v>
      </c>
    </row>
    <row r="116" spans="1:21" s="189" customFormat="1" x14ac:dyDescent="0.2">
      <c r="A116" s="193" t="s">
        <v>168</v>
      </c>
      <c r="C116" s="191">
        <v>0</v>
      </c>
      <c r="E116" s="191">
        <v>0</v>
      </c>
      <c r="G116" s="191">
        <v>0</v>
      </c>
      <c r="H116" s="192"/>
      <c r="I116" s="191">
        <v>0</v>
      </c>
      <c r="J116" s="192"/>
      <c r="K116" s="191">
        <v>-33</v>
      </c>
      <c r="L116" s="192"/>
      <c r="M116" s="191">
        <v>0</v>
      </c>
      <c r="N116" s="192"/>
      <c r="O116" s="191">
        <v>0</v>
      </c>
      <c r="P116" s="192"/>
      <c r="Q116" s="191">
        <v>-33</v>
      </c>
      <c r="R116" s="192"/>
      <c r="S116" s="191">
        <v>0</v>
      </c>
      <c r="T116" s="192"/>
      <c r="U116" s="191">
        <v>-33</v>
      </c>
    </row>
    <row r="117" spans="1:21" s="189" customFormat="1" x14ac:dyDescent="0.2">
      <c r="A117" s="193" t="s">
        <v>285</v>
      </c>
      <c r="C117" s="191">
        <v>0</v>
      </c>
      <c r="E117" s="191">
        <v>0</v>
      </c>
      <c r="G117" s="191">
        <v>0</v>
      </c>
      <c r="H117" s="192"/>
      <c r="I117" s="191">
        <v>0</v>
      </c>
      <c r="J117" s="192"/>
      <c r="K117" s="191">
        <v>3</v>
      </c>
      <c r="L117" s="192"/>
      <c r="M117" s="191">
        <v>0</v>
      </c>
      <c r="N117" s="192"/>
      <c r="O117" s="191">
        <v>0</v>
      </c>
      <c r="P117" s="192"/>
      <c r="Q117" s="191">
        <v>3</v>
      </c>
      <c r="R117" s="192"/>
      <c r="S117" s="191">
        <v>0</v>
      </c>
      <c r="T117" s="192"/>
      <c r="U117" s="191">
        <v>3</v>
      </c>
    </row>
    <row r="118" spans="1:21" s="189" customFormat="1" x14ac:dyDescent="0.2">
      <c r="A118" s="193" t="s">
        <v>179</v>
      </c>
      <c r="C118" s="191">
        <v>0</v>
      </c>
      <c r="E118" s="191">
        <v>0</v>
      </c>
      <c r="G118" s="191">
        <v>0</v>
      </c>
      <c r="H118" s="192"/>
      <c r="I118" s="191">
        <v>0</v>
      </c>
      <c r="J118" s="192"/>
      <c r="K118" s="191">
        <v>0</v>
      </c>
      <c r="L118" s="192"/>
      <c r="M118" s="191">
        <v>0</v>
      </c>
      <c r="N118" s="192"/>
      <c r="O118" s="191">
        <v>0</v>
      </c>
      <c r="P118" s="192"/>
      <c r="Q118" s="191">
        <v>0</v>
      </c>
      <c r="R118" s="192"/>
      <c r="S118" s="191">
        <v>0</v>
      </c>
      <c r="T118" s="192"/>
      <c r="U118" s="191">
        <v>0</v>
      </c>
    </row>
    <row r="119" spans="1:21" s="189" customFormat="1" x14ac:dyDescent="0.2">
      <c r="A119" s="193" t="s">
        <v>178</v>
      </c>
      <c r="C119" s="191">
        <v>7000</v>
      </c>
      <c r="E119" s="191">
        <v>0</v>
      </c>
      <c r="G119" s="191">
        <v>0</v>
      </c>
      <c r="H119" s="192"/>
      <c r="I119" s="191">
        <v>-7000</v>
      </c>
      <c r="J119" s="192"/>
      <c r="K119" s="191">
        <v>0</v>
      </c>
      <c r="L119" s="192"/>
      <c r="M119" s="191">
        <v>0</v>
      </c>
      <c r="N119" s="192"/>
      <c r="O119" s="191">
        <v>0</v>
      </c>
      <c r="P119" s="192"/>
      <c r="Q119" s="191">
        <v>0</v>
      </c>
      <c r="R119" s="192"/>
      <c r="S119" s="191">
        <v>0</v>
      </c>
      <c r="T119" s="192"/>
      <c r="U119" s="191">
        <v>0</v>
      </c>
    </row>
    <row r="120" spans="1:21" s="189" customFormat="1" x14ac:dyDescent="0.2">
      <c r="A120" s="193" t="s">
        <v>294</v>
      </c>
      <c r="C120" s="191">
        <v>0</v>
      </c>
      <c r="E120" s="191">
        <v>0</v>
      </c>
      <c r="G120" s="191">
        <v>0</v>
      </c>
      <c r="H120" s="192"/>
      <c r="I120" s="191">
        <v>2</v>
      </c>
      <c r="J120" s="192"/>
      <c r="K120" s="191">
        <v>0</v>
      </c>
      <c r="L120" s="192"/>
      <c r="M120" s="191">
        <v>0</v>
      </c>
      <c r="N120" s="192"/>
      <c r="O120" s="191">
        <v>0</v>
      </c>
      <c r="P120" s="192"/>
      <c r="Q120" s="191">
        <v>2</v>
      </c>
      <c r="R120" s="192"/>
      <c r="S120" s="191">
        <v>0</v>
      </c>
      <c r="T120" s="192"/>
      <c r="U120" s="191">
        <v>2</v>
      </c>
    </row>
    <row r="121" spans="1:21" s="189" customFormat="1" x14ac:dyDescent="0.2">
      <c r="A121" s="193" t="s">
        <v>295</v>
      </c>
      <c r="C121" s="191">
        <v>0</v>
      </c>
      <c r="E121" s="191">
        <v>0</v>
      </c>
      <c r="G121" s="191">
        <v>0</v>
      </c>
      <c r="H121" s="192"/>
      <c r="I121" s="191">
        <v>-5093</v>
      </c>
      <c r="J121" s="192"/>
      <c r="K121" s="191">
        <v>0</v>
      </c>
      <c r="L121" s="192"/>
      <c r="M121" s="191">
        <v>0</v>
      </c>
      <c r="N121" s="192"/>
      <c r="O121" s="191">
        <v>0</v>
      </c>
      <c r="P121" s="192"/>
      <c r="Q121" s="191">
        <v>-5093</v>
      </c>
      <c r="R121" s="192"/>
      <c r="S121" s="191">
        <v>-16</v>
      </c>
      <c r="T121" s="192"/>
      <c r="U121" s="191">
        <v>-5109</v>
      </c>
    </row>
    <row r="122" spans="1:21" s="189" customFormat="1" x14ac:dyDescent="0.2">
      <c r="A122" s="193" t="s">
        <v>278</v>
      </c>
      <c r="C122" s="191">
        <v>0</v>
      </c>
      <c r="E122" s="191">
        <v>0</v>
      </c>
      <c r="G122" s="191">
        <v>6</v>
      </c>
      <c r="H122" s="192"/>
      <c r="I122" s="191">
        <v>0</v>
      </c>
      <c r="J122" s="192"/>
      <c r="K122" s="191">
        <v>0</v>
      </c>
      <c r="L122" s="192"/>
      <c r="M122" s="191">
        <v>0</v>
      </c>
      <c r="N122" s="192"/>
      <c r="O122" s="191">
        <v>0</v>
      </c>
      <c r="P122" s="192"/>
      <c r="Q122" s="191">
        <v>6</v>
      </c>
      <c r="R122" s="192"/>
      <c r="S122" s="191">
        <v>0</v>
      </c>
      <c r="T122" s="192"/>
      <c r="U122" s="191">
        <v>6</v>
      </c>
    </row>
    <row r="123" spans="1:21" s="189" customFormat="1" x14ac:dyDescent="0.2">
      <c r="A123" s="194" t="s">
        <v>164</v>
      </c>
      <c r="C123" s="191">
        <v>0</v>
      </c>
      <c r="E123" s="191">
        <v>0</v>
      </c>
      <c r="G123" s="191">
        <v>38</v>
      </c>
      <c r="H123" s="192"/>
      <c r="I123" s="191">
        <v>-195</v>
      </c>
      <c r="J123" s="192"/>
      <c r="K123" s="191">
        <v>0</v>
      </c>
      <c r="L123" s="192"/>
      <c r="M123" s="191">
        <v>0</v>
      </c>
      <c r="N123" s="192"/>
      <c r="O123" s="191">
        <v>0</v>
      </c>
      <c r="P123" s="192"/>
      <c r="Q123" s="191">
        <v>-157</v>
      </c>
      <c r="R123" s="192"/>
      <c r="S123" s="191">
        <v>100</v>
      </c>
      <c r="T123" s="192"/>
      <c r="U123" s="191">
        <v>-57</v>
      </c>
    </row>
    <row r="124" spans="1:21" s="189" customFormat="1" x14ac:dyDescent="0.2">
      <c r="A124" s="193" t="s">
        <v>163</v>
      </c>
      <c r="C124" s="191"/>
      <c r="E124" s="191"/>
      <c r="G124" s="191"/>
      <c r="H124" s="192"/>
      <c r="I124" s="191"/>
      <c r="J124" s="192"/>
      <c r="K124" s="191"/>
      <c r="L124" s="192"/>
      <c r="M124" s="191"/>
      <c r="N124" s="192"/>
      <c r="O124" s="191"/>
      <c r="P124" s="192"/>
      <c r="Q124" s="191"/>
      <c r="R124" s="192"/>
      <c r="S124" s="191"/>
      <c r="T124" s="192"/>
      <c r="U124" s="191"/>
    </row>
    <row r="125" spans="1:21" s="189" customFormat="1" x14ac:dyDescent="0.2">
      <c r="A125" s="193" t="s">
        <v>180</v>
      </c>
      <c r="C125" s="191">
        <v>0</v>
      </c>
      <c r="E125" s="191">
        <v>0</v>
      </c>
      <c r="G125" s="191">
        <v>0</v>
      </c>
      <c r="H125" s="192"/>
      <c r="I125" s="191">
        <v>0</v>
      </c>
      <c r="J125" s="192"/>
      <c r="K125" s="191">
        <v>0</v>
      </c>
      <c r="L125" s="192"/>
      <c r="M125" s="191">
        <v>0</v>
      </c>
      <c r="N125" s="192"/>
      <c r="O125" s="191">
        <v>14778</v>
      </c>
      <c r="P125" s="192"/>
      <c r="Q125" s="191">
        <v>14778</v>
      </c>
      <c r="R125" s="192"/>
      <c r="S125" s="191">
        <v>109</v>
      </c>
      <c r="T125" s="192"/>
      <c r="U125" s="191">
        <v>14887</v>
      </c>
    </row>
    <row r="126" spans="1:21" s="189" customFormat="1" x14ac:dyDescent="0.2">
      <c r="A126" s="194" t="s">
        <v>162</v>
      </c>
      <c r="C126" s="191">
        <v>0</v>
      </c>
      <c r="E126" s="191">
        <v>0</v>
      </c>
      <c r="G126" s="191">
        <v>0</v>
      </c>
      <c r="H126" s="192"/>
      <c r="I126" s="191">
        <v>0</v>
      </c>
      <c r="J126" s="192"/>
      <c r="K126" s="191">
        <v>0</v>
      </c>
      <c r="L126" s="192"/>
      <c r="M126" s="191">
        <v>2114</v>
      </c>
      <c r="N126" s="192"/>
      <c r="O126" s="191">
        <v>0</v>
      </c>
      <c r="P126" s="192"/>
      <c r="Q126" s="191">
        <v>2114</v>
      </c>
      <c r="R126" s="192"/>
      <c r="S126" s="191">
        <v>282</v>
      </c>
      <c r="T126" s="192"/>
      <c r="U126" s="191">
        <v>2396</v>
      </c>
    </row>
    <row r="127" spans="1:21" s="189" customFormat="1" x14ac:dyDescent="0.2">
      <c r="A127" s="193" t="s">
        <v>161</v>
      </c>
      <c r="C127" s="191"/>
      <c r="E127" s="191">
        <v>0</v>
      </c>
      <c r="G127" s="191"/>
      <c r="H127" s="192"/>
      <c r="I127" s="191"/>
      <c r="J127" s="192"/>
      <c r="K127" s="191"/>
      <c r="L127" s="192"/>
      <c r="M127" s="191"/>
      <c r="N127" s="192"/>
      <c r="O127" s="191"/>
      <c r="P127" s="192"/>
      <c r="Q127" s="191"/>
      <c r="R127" s="192"/>
      <c r="S127" s="191"/>
      <c r="T127" s="192"/>
      <c r="U127" s="191"/>
    </row>
    <row r="128" spans="1:21" s="189" customFormat="1" x14ac:dyDescent="0.2">
      <c r="A128" s="193" t="s">
        <v>160</v>
      </c>
      <c r="C128" s="191">
        <v>0</v>
      </c>
      <c r="E128" s="191">
        <v>0</v>
      </c>
      <c r="G128" s="191">
        <v>0</v>
      </c>
      <c r="H128" s="192"/>
      <c r="I128" s="191">
        <v>739</v>
      </c>
      <c r="J128" s="192"/>
      <c r="K128" s="191">
        <v>0</v>
      </c>
      <c r="L128" s="192"/>
      <c r="M128" s="191">
        <v>0</v>
      </c>
      <c r="N128" s="192"/>
      <c r="O128" s="191">
        <v>-739</v>
      </c>
      <c r="P128" s="192"/>
      <c r="Q128" s="191">
        <v>0</v>
      </c>
      <c r="R128" s="192"/>
      <c r="S128" s="191">
        <v>0</v>
      </c>
      <c r="T128" s="192"/>
      <c r="U128" s="191">
        <v>0</v>
      </c>
    </row>
    <row r="129" spans="1:194" s="189" customFormat="1" x14ac:dyDescent="0.2">
      <c r="A129" s="193" t="s">
        <v>296</v>
      </c>
      <c r="C129" s="191">
        <v>0</v>
      </c>
      <c r="E129" s="191">
        <v>0</v>
      </c>
      <c r="G129" s="191">
        <v>0</v>
      </c>
      <c r="H129" s="192"/>
      <c r="I129" s="191">
        <v>0</v>
      </c>
      <c r="J129" s="192"/>
      <c r="K129" s="191">
        <v>0</v>
      </c>
      <c r="L129" s="192"/>
      <c r="M129" s="191">
        <v>0</v>
      </c>
      <c r="N129" s="192"/>
      <c r="O129" s="191">
        <v>-4129</v>
      </c>
      <c r="P129" s="192"/>
      <c r="Q129" s="191">
        <v>-4129</v>
      </c>
      <c r="R129" s="192"/>
      <c r="S129" s="191">
        <v>-25</v>
      </c>
      <c r="T129" s="192"/>
      <c r="U129" s="191">
        <v>-4154</v>
      </c>
    </row>
    <row r="130" spans="1:194" s="189" customFormat="1" x14ac:dyDescent="0.2">
      <c r="A130" s="193" t="s">
        <v>297</v>
      </c>
      <c r="C130" s="191">
        <v>0</v>
      </c>
      <c r="E130" s="191">
        <v>0</v>
      </c>
      <c r="G130" s="191">
        <v>0</v>
      </c>
      <c r="H130" s="192"/>
      <c r="I130" s="191">
        <v>6206</v>
      </c>
      <c r="J130" s="192"/>
      <c r="K130" s="191">
        <v>0</v>
      </c>
      <c r="L130" s="192"/>
      <c r="M130" s="191">
        <v>0</v>
      </c>
      <c r="N130" s="192"/>
      <c r="O130" s="191">
        <v>-6206</v>
      </c>
      <c r="P130" s="192"/>
      <c r="Q130" s="191">
        <v>0</v>
      </c>
      <c r="R130" s="192"/>
      <c r="S130" s="191">
        <v>0</v>
      </c>
      <c r="T130" s="192"/>
      <c r="U130" s="191">
        <v>0</v>
      </c>
    </row>
    <row r="131" spans="1:194" s="189" customFormat="1" x14ac:dyDescent="0.2">
      <c r="A131" s="190" t="s">
        <v>157</v>
      </c>
      <c r="C131" s="191">
        <v>0</v>
      </c>
      <c r="E131" s="191">
        <v>0</v>
      </c>
      <c r="G131" s="191">
        <v>0</v>
      </c>
      <c r="H131" s="192"/>
      <c r="I131" s="191">
        <v>3704</v>
      </c>
      <c r="J131" s="192"/>
      <c r="K131" s="191">
        <v>0</v>
      </c>
      <c r="L131" s="192"/>
      <c r="M131" s="191">
        <v>0</v>
      </c>
      <c r="N131" s="192"/>
      <c r="O131" s="191">
        <v>-3704</v>
      </c>
      <c r="P131" s="192"/>
      <c r="Q131" s="191">
        <v>0</v>
      </c>
      <c r="R131" s="192"/>
      <c r="S131" s="191">
        <v>0</v>
      </c>
      <c r="T131" s="192"/>
      <c r="U131" s="191">
        <v>0</v>
      </c>
    </row>
    <row r="132" spans="1:194" s="189" customFormat="1" x14ac:dyDescent="0.2">
      <c r="A132" s="79" t="s">
        <v>298</v>
      </c>
      <c r="C132" s="36">
        <f>SUBTOTAL(109,C113:C131)</f>
        <v>80189</v>
      </c>
      <c r="D132" s="233"/>
      <c r="E132" s="36">
        <f>SUBTOTAL(109,E113:E131)</f>
        <v>0</v>
      </c>
      <c r="F132" s="233"/>
      <c r="G132" s="36">
        <f>SUBTOTAL(109,G113:G131)</f>
        <v>700</v>
      </c>
      <c r="H132" s="233"/>
      <c r="I132" s="36">
        <f>SUBTOTAL(109,I113:I131)</f>
        <v>10945</v>
      </c>
      <c r="J132" s="233"/>
      <c r="K132" s="36">
        <f>SUBTOTAL(109,K113:K131)</f>
        <v>-30</v>
      </c>
      <c r="L132" s="233"/>
      <c r="M132" s="36">
        <f>SUBTOTAL(109,M113:M131)</f>
        <v>-1361</v>
      </c>
      <c r="N132" s="233"/>
      <c r="O132" s="36">
        <f>SUBTOTAL(109,O113:O131)</f>
        <v>0</v>
      </c>
      <c r="P132" s="233"/>
      <c r="Q132" s="36">
        <f>SUBTOTAL(109,Q113:Q131)</f>
        <v>90443</v>
      </c>
      <c r="R132" s="233"/>
      <c r="S132" s="36">
        <f>SUBTOTAL(109,S113:S131)</f>
        <v>4554</v>
      </c>
      <c r="T132" s="233"/>
      <c r="U132" s="36">
        <f>SUBTOTAL(109,U113:U131)</f>
        <v>94997</v>
      </c>
    </row>
    <row r="133" spans="1:194" s="240" customFormat="1" x14ac:dyDescent="0.2">
      <c r="A133" s="237"/>
      <c r="B133" s="238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2"/>
      <c r="BN133" s="232"/>
      <c r="BO133" s="232"/>
      <c r="BP133" s="232"/>
      <c r="BQ133" s="232"/>
      <c r="BR133" s="232"/>
      <c r="BS133" s="232"/>
      <c r="BT133" s="232"/>
      <c r="BU133" s="232"/>
      <c r="BV133" s="232"/>
      <c r="BW133" s="232"/>
      <c r="BX133" s="232"/>
      <c r="BY133" s="232"/>
      <c r="BZ133" s="232"/>
      <c r="CA133" s="232"/>
      <c r="CB133" s="232"/>
      <c r="CC133" s="232"/>
      <c r="CD133" s="232"/>
      <c r="CE133" s="232"/>
      <c r="CF133" s="232"/>
      <c r="CG133" s="232"/>
      <c r="CH133" s="232"/>
      <c r="CI133" s="232"/>
      <c r="CJ133" s="232"/>
      <c r="CK133" s="232"/>
      <c r="CL133" s="232"/>
      <c r="CM133" s="232"/>
      <c r="CN133" s="232"/>
      <c r="CO133" s="232"/>
      <c r="CP133" s="232"/>
      <c r="CQ133" s="232"/>
      <c r="CR133" s="232"/>
      <c r="CS133" s="232"/>
      <c r="CT133" s="232"/>
      <c r="CU133" s="232"/>
      <c r="CV133" s="232"/>
      <c r="CW133" s="232"/>
      <c r="CX133" s="232"/>
      <c r="CY133" s="232"/>
      <c r="CZ133" s="232"/>
      <c r="DA133" s="232"/>
      <c r="DB133" s="232"/>
      <c r="DC133" s="232"/>
      <c r="DD133" s="232"/>
      <c r="DE133" s="232"/>
      <c r="DF133" s="232"/>
      <c r="DG133" s="232"/>
      <c r="DH133" s="232"/>
      <c r="DI133" s="232"/>
      <c r="DJ133" s="232"/>
      <c r="DK133" s="232"/>
      <c r="DL133" s="232"/>
      <c r="DM133" s="232"/>
      <c r="DN133" s="232"/>
      <c r="DO133" s="232"/>
      <c r="DP133" s="232"/>
      <c r="DQ133" s="232"/>
      <c r="DR133" s="232"/>
      <c r="DS133" s="232"/>
      <c r="DT133" s="232"/>
      <c r="DU133" s="232"/>
      <c r="DV133" s="232"/>
      <c r="DW133" s="232"/>
      <c r="DX133" s="232"/>
      <c r="DY133" s="232"/>
      <c r="DZ133" s="232"/>
      <c r="EA133" s="232"/>
      <c r="EB133" s="232"/>
      <c r="EC133" s="232"/>
      <c r="ED133" s="232"/>
      <c r="EE133" s="232"/>
      <c r="EF133" s="232"/>
      <c r="EG133" s="232"/>
      <c r="EH133" s="232"/>
      <c r="EI133" s="232"/>
      <c r="EJ133" s="232"/>
      <c r="EK133" s="232"/>
      <c r="EL133" s="232"/>
      <c r="EM133" s="232"/>
      <c r="EN133" s="232"/>
      <c r="EO133" s="232"/>
      <c r="EP133" s="232"/>
      <c r="EQ133" s="232"/>
      <c r="ER133" s="232"/>
      <c r="ES133" s="232"/>
      <c r="ET133" s="232"/>
      <c r="EU133" s="232"/>
      <c r="EV133" s="232"/>
      <c r="EW133" s="232"/>
      <c r="EX133" s="232"/>
      <c r="EY133" s="232"/>
      <c r="EZ133" s="232"/>
      <c r="FA133" s="232"/>
      <c r="FB133" s="232"/>
      <c r="FC133" s="232"/>
      <c r="FD133" s="232"/>
      <c r="FE133" s="232"/>
      <c r="FF133" s="232"/>
      <c r="FG133" s="232"/>
      <c r="FH133" s="232"/>
      <c r="FI133" s="232"/>
      <c r="FJ133" s="232"/>
      <c r="FK133" s="232"/>
      <c r="FL133" s="232"/>
      <c r="FM133" s="232"/>
      <c r="FN133" s="232"/>
      <c r="FO133" s="232"/>
      <c r="FP133" s="232"/>
      <c r="FQ133" s="232"/>
      <c r="FR133" s="232"/>
      <c r="FS133" s="232"/>
      <c r="FT133" s="232"/>
      <c r="FU133" s="232"/>
      <c r="FV133" s="232"/>
      <c r="FW133" s="232"/>
      <c r="FX133" s="232"/>
      <c r="FY133" s="232"/>
      <c r="FZ133" s="232"/>
      <c r="GA133" s="232"/>
      <c r="GB133" s="232"/>
      <c r="GC133" s="232"/>
      <c r="GD133" s="232"/>
      <c r="GE133" s="232"/>
      <c r="GF133" s="232"/>
      <c r="GG133" s="232"/>
      <c r="GH133" s="232"/>
      <c r="GI133" s="232"/>
      <c r="GJ133" s="232"/>
      <c r="GK133" s="232"/>
      <c r="GL133" s="232"/>
    </row>
    <row r="134" spans="1:194" s="189" customFormat="1" x14ac:dyDescent="0.2">
      <c r="A134" s="79" t="s">
        <v>275</v>
      </c>
      <c r="C134" s="36">
        <v>73189</v>
      </c>
      <c r="D134" s="233"/>
      <c r="E134" s="36">
        <v>0</v>
      </c>
      <c r="F134" s="233"/>
      <c r="G134" s="36">
        <v>656</v>
      </c>
      <c r="H134" s="233"/>
      <c r="I134" s="36">
        <v>12582</v>
      </c>
      <c r="J134" s="233"/>
      <c r="K134" s="36">
        <v>0</v>
      </c>
      <c r="L134" s="233"/>
      <c r="M134" s="36">
        <v>-3475</v>
      </c>
      <c r="N134" s="233"/>
      <c r="O134" s="36">
        <v>0</v>
      </c>
      <c r="P134" s="233"/>
      <c r="Q134" s="36">
        <v>82952</v>
      </c>
      <c r="R134" s="233"/>
      <c r="S134" s="36">
        <v>4098</v>
      </c>
      <c r="T134" s="233"/>
      <c r="U134" s="36">
        <v>87050</v>
      </c>
    </row>
    <row r="135" spans="1:194" s="189" customFormat="1" x14ac:dyDescent="0.2">
      <c r="A135" s="190" t="s">
        <v>193</v>
      </c>
      <c r="C135" s="191"/>
      <c r="E135" s="191"/>
      <c r="G135" s="191"/>
      <c r="H135" s="195"/>
      <c r="I135" s="191"/>
      <c r="J135" s="195"/>
      <c r="K135" s="191"/>
      <c r="L135" s="195"/>
      <c r="M135" s="191"/>
      <c r="N135" s="195"/>
      <c r="O135" s="191"/>
      <c r="P135" s="195"/>
      <c r="Q135" s="191"/>
      <c r="R135" s="196"/>
      <c r="S135" s="191"/>
      <c r="T135" s="196"/>
      <c r="U135" s="191"/>
    </row>
    <row r="136" spans="1:194" s="189" customFormat="1" x14ac:dyDescent="0.2">
      <c r="A136" s="197" t="s">
        <v>168</v>
      </c>
      <c r="C136" s="191">
        <v>0</v>
      </c>
      <c r="E136" s="191">
        <v>0</v>
      </c>
      <c r="G136" s="191">
        <v>0</v>
      </c>
      <c r="H136" s="195"/>
      <c r="I136" s="191">
        <v>0</v>
      </c>
      <c r="J136" s="195"/>
      <c r="K136" s="191">
        <v>-16</v>
      </c>
      <c r="L136" s="195"/>
      <c r="M136" s="191">
        <v>0</v>
      </c>
      <c r="N136" s="195"/>
      <c r="O136" s="191">
        <v>0</v>
      </c>
      <c r="P136" s="195"/>
      <c r="Q136" s="191">
        <v>-16</v>
      </c>
      <c r="R136" s="198"/>
      <c r="S136" s="191">
        <v>0</v>
      </c>
      <c r="T136" s="198"/>
      <c r="U136" s="191">
        <v>-16</v>
      </c>
    </row>
    <row r="137" spans="1:194" s="189" customFormat="1" x14ac:dyDescent="0.2">
      <c r="A137" s="197" t="s">
        <v>285</v>
      </c>
      <c r="C137" s="191">
        <v>0</v>
      </c>
      <c r="E137" s="191">
        <v>0</v>
      </c>
      <c r="G137" s="191">
        <v>0</v>
      </c>
      <c r="H137" s="195"/>
      <c r="I137" s="191">
        <v>0</v>
      </c>
      <c r="J137" s="195"/>
      <c r="K137" s="191">
        <v>2</v>
      </c>
      <c r="L137" s="195"/>
      <c r="M137" s="191">
        <v>0</v>
      </c>
      <c r="N137" s="195"/>
      <c r="O137" s="191">
        <v>0</v>
      </c>
      <c r="P137" s="195"/>
      <c r="Q137" s="191">
        <v>2</v>
      </c>
      <c r="R137" s="198"/>
      <c r="S137" s="191">
        <v>0</v>
      </c>
      <c r="T137" s="198"/>
      <c r="U137" s="191">
        <v>2</v>
      </c>
    </row>
    <row r="138" spans="1:194" s="189" customFormat="1" x14ac:dyDescent="0.2">
      <c r="A138" s="197" t="s">
        <v>281</v>
      </c>
      <c r="C138" s="191">
        <v>0</v>
      </c>
      <c r="E138" s="191">
        <v>0</v>
      </c>
      <c r="G138" s="191">
        <v>0</v>
      </c>
      <c r="H138" s="195"/>
      <c r="I138" s="191">
        <v>2</v>
      </c>
      <c r="J138" s="195"/>
      <c r="K138" s="191">
        <v>0</v>
      </c>
      <c r="L138" s="195"/>
      <c r="M138" s="191">
        <v>0</v>
      </c>
      <c r="N138" s="195"/>
      <c r="O138" s="191">
        <v>0</v>
      </c>
      <c r="P138" s="195"/>
      <c r="Q138" s="191">
        <v>2</v>
      </c>
      <c r="R138" s="198"/>
      <c r="S138" s="191">
        <v>0</v>
      </c>
      <c r="T138" s="198"/>
      <c r="U138" s="191">
        <v>2</v>
      </c>
    </row>
    <row r="139" spans="1:194" s="189" customFormat="1" x14ac:dyDescent="0.2">
      <c r="A139" s="197" t="s">
        <v>165</v>
      </c>
      <c r="C139" s="191">
        <v>0</v>
      </c>
      <c r="E139" s="191">
        <v>0</v>
      </c>
      <c r="G139" s="191">
        <v>0</v>
      </c>
      <c r="H139" s="195"/>
      <c r="I139" s="191">
        <v>-5093</v>
      </c>
      <c r="J139" s="195"/>
      <c r="K139" s="191">
        <v>0</v>
      </c>
      <c r="L139" s="195"/>
      <c r="M139" s="191">
        <v>0</v>
      </c>
      <c r="N139" s="195"/>
      <c r="O139" s="191">
        <v>0</v>
      </c>
      <c r="P139" s="195"/>
      <c r="Q139" s="191">
        <v>-5093</v>
      </c>
      <c r="R139" s="198"/>
      <c r="S139" s="191">
        <v>-16</v>
      </c>
      <c r="T139" s="198"/>
      <c r="U139" s="191">
        <v>-5109</v>
      </c>
    </row>
    <row r="140" spans="1:194" s="189" customFormat="1" x14ac:dyDescent="0.2">
      <c r="A140" s="197" t="s">
        <v>278</v>
      </c>
      <c r="C140" s="191">
        <v>0</v>
      </c>
      <c r="E140" s="191">
        <v>0</v>
      </c>
      <c r="G140" s="191">
        <v>3</v>
      </c>
      <c r="H140" s="195"/>
      <c r="I140" s="191">
        <v>0</v>
      </c>
      <c r="J140" s="195"/>
      <c r="K140" s="191">
        <v>0</v>
      </c>
      <c r="L140" s="195"/>
      <c r="M140" s="191">
        <v>0</v>
      </c>
      <c r="N140" s="195"/>
      <c r="O140" s="191">
        <v>0</v>
      </c>
      <c r="P140" s="195"/>
      <c r="Q140" s="191">
        <v>3</v>
      </c>
      <c r="R140" s="198"/>
      <c r="S140" s="191">
        <v>0</v>
      </c>
      <c r="T140" s="198"/>
      <c r="U140" s="191">
        <v>3</v>
      </c>
    </row>
    <row r="141" spans="1:194" s="189" customFormat="1" x14ac:dyDescent="0.2">
      <c r="A141" s="197" t="s">
        <v>164</v>
      </c>
      <c r="C141" s="191">
        <v>0</v>
      </c>
      <c r="E141" s="191">
        <v>0</v>
      </c>
      <c r="G141" s="191">
        <v>-51</v>
      </c>
      <c r="H141" s="195"/>
      <c r="I141" s="191">
        <v>-150</v>
      </c>
      <c r="J141" s="195"/>
      <c r="K141" s="191">
        <v>0</v>
      </c>
      <c r="L141" s="195"/>
      <c r="M141" s="191">
        <v>0</v>
      </c>
      <c r="N141" s="195"/>
      <c r="O141" s="191">
        <v>0</v>
      </c>
      <c r="P141" s="195"/>
      <c r="Q141" s="191">
        <v>-201</v>
      </c>
      <c r="R141" s="196"/>
      <c r="S141" s="191">
        <v>6</v>
      </c>
      <c r="T141" s="196"/>
      <c r="U141" s="191">
        <v>-195</v>
      </c>
    </row>
    <row r="142" spans="1:194" s="189" customFormat="1" x14ac:dyDescent="0.2">
      <c r="A142" s="190" t="s">
        <v>163</v>
      </c>
      <c r="C142" s="191"/>
      <c r="E142" s="191"/>
      <c r="G142" s="191"/>
      <c r="H142" s="195"/>
      <c r="I142" s="191"/>
      <c r="J142" s="195"/>
      <c r="K142" s="191"/>
      <c r="L142" s="195"/>
      <c r="M142" s="191"/>
      <c r="N142" s="195"/>
      <c r="O142" s="191"/>
      <c r="P142" s="195"/>
      <c r="Q142" s="191"/>
      <c r="R142" s="196"/>
      <c r="S142" s="191"/>
      <c r="T142" s="196"/>
      <c r="U142" s="191"/>
    </row>
    <row r="143" spans="1:194" s="189" customFormat="1" x14ac:dyDescent="0.2">
      <c r="A143" s="197" t="s">
        <v>78</v>
      </c>
      <c r="C143" s="191">
        <v>0</v>
      </c>
      <c r="E143" s="191">
        <v>0</v>
      </c>
      <c r="G143" s="191">
        <v>0</v>
      </c>
      <c r="H143" s="195"/>
      <c r="I143" s="191">
        <v>0</v>
      </c>
      <c r="J143" s="195"/>
      <c r="K143" s="191">
        <v>0</v>
      </c>
      <c r="L143" s="195"/>
      <c r="M143" s="191">
        <v>0</v>
      </c>
      <c r="N143" s="195"/>
      <c r="O143" s="191">
        <v>11056</v>
      </c>
      <c r="P143" s="195"/>
      <c r="Q143" s="191">
        <v>11056</v>
      </c>
      <c r="R143" s="196"/>
      <c r="S143" s="191">
        <v>95</v>
      </c>
      <c r="T143" s="196"/>
      <c r="U143" s="191">
        <v>11151</v>
      </c>
    </row>
    <row r="144" spans="1:194" s="189" customFormat="1" x14ac:dyDescent="0.2">
      <c r="A144" s="197" t="s">
        <v>162</v>
      </c>
      <c r="C144" s="191">
        <v>0</v>
      </c>
      <c r="E144" s="191">
        <v>0</v>
      </c>
      <c r="G144" s="191">
        <v>0</v>
      </c>
      <c r="H144" s="195"/>
      <c r="I144" s="191">
        <v>0</v>
      </c>
      <c r="J144" s="195"/>
      <c r="K144" s="191">
        <v>0</v>
      </c>
      <c r="L144" s="195"/>
      <c r="M144" s="191">
        <v>847</v>
      </c>
      <c r="N144" s="195"/>
      <c r="O144" s="191">
        <v>0</v>
      </c>
      <c r="P144" s="195"/>
      <c r="Q144" s="191">
        <v>847</v>
      </c>
      <c r="R144" s="198"/>
      <c r="S144" s="191">
        <v>45</v>
      </c>
      <c r="T144" s="198"/>
      <c r="U144" s="191">
        <v>892</v>
      </c>
    </row>
    <row r="145" spans="1:21" s="189" customFormat="1" x14ac:dyDescent="0.2">
      <c r="A145" s="190" t="s">
        <v>161</v>
      </c>
      <c r="C145" s="191"/>
      <c r="E145" s="191"/>
      <c r="G145" s="191"/>
      <c r="H145" s="195"/>
      <c r="I145" s="191"/>
      <c r="J145" s="195"/>
      <c r="K145" s="191"/>
      <c r="L145" s="195"/>
      <c r="M145" s="191"/>
      <c r="N145" s="195"/>
      <c r="O145" s="191"/>
      <c r="P145" s="195"/>
      <c r="Q145" s="191"/>
      <c r="R145" s="196"/>
      <c r="S145" s="191"/>
      <c r="T145" s="196"/>
      <c r="U145" s="191"/>
    </row>
    <row r="146" spans="1:21" s="189" customFormat="1" x14ac:dyDescent="0.2">
      <c r="A146" s="197" t="s">
        <v>160</v>
      </c>
      <c r="C146" s="191">
        <v>0</v>
      </c>
      <c r="E146" s="191">
        <v>0</v>
      </c>
      <c r="G146" s="191">
        <v>0</v>
      </c>
      <c r="H146" s="195"/>
      <c r="I146" s="191">
        <v>553</v>
      </c>
      <c r="J146" s="195"/>
      <c r="K146" s="191">
        <v>0</v>
      </c>
      <c r="L146" s="195"/>
      <c r="M146" s="191">
        <v>0</v>
      </c>
      <c r="N146" s="195"/>
      <c r="O146" s="191">
        <v>-553</v>
      </c>
      <c r="P146" s="195"/>
      <c r="Q146" s="191">
        <v>0</v>
      </c>
      <c r="R146" s="198"/>
      <c r="S146" s="191">
        <v>0</v>
      </c>
      <c r="T146" s="198"/>
      <c r="U146" s="191">
        <v>0</v>
      </c>
    </row>
    <row r="147" spans="1:21" s="189" customFormat="1" x14ac:dyDescent="0.2">
      <c r="A147" s="197" t="s">
        <v>199</v>
      </c>
      <c r="C147" s="191">
        <v>0</v>
      </c>
      <c r="E147" s="191">
        <v>0</v>
      </c>
      <c r="G147" s="191">
        <v>0</v>
      </c>
      <c r="H147" s="195"/>
      <c r="I147" s="191">
        <v>0</v>
      </c>
      <c r="J147" s="195"/>
      <c r="K147" s="191">
        <v>0</v>
      </c>
      <c r="L147" s="195"/>
      <c r="M147" s="191">
        <v>0</v>
      </c>
      <c r="N147" s="195"/>
      <c r="O147" s="191">
        <v>-3089</v>
      </c>
      <c r="P147" s="195"/>
      <c r="Q147" s="191">
        <v>-3089</v>
      </c>
      <c r="R147" s="198"/>
      <c r="S147" s="191">
        <v>0</v>
      </c>
      <c r="T147" s="198"/>
      <c r="U147" s="191">
        <v>-3089</v>
      </c>
    </row>
    <row r="148" spans="1:21" s="189" customFormat="1" x14ac:dyDescent="0.2">
      <c r="A148" s="197" t="s">
        <v>157</v>
      </c>
      <c r="C148" s="191">
        <v>0</v>
      </c>
      <c r="E148" s="191">
        <v>0</v>
      </c>
      <c r="G148" s="191">
        <v>0</v>
      </c>
      <c r="H148" s="195"/>
      <c r="I148" s="191">
        <v>7414</v>
      </c>
      <c r="J148" s="195"/>
      <c r="K148" s="191">
        <v>0</v>
      </c>
      <c r="L148" s="195"/>
      <c r="M148" s="191">
        <v>0</v>
      </c>
      <c r="N148" s="195"/>
      <c r="O148" s="191">
        <v>-7414</v>
      </c>
      <c r="P148" s="195"/>
      <c r="Q148" s="191">
        <v>0</v>
      </c>
      <c r="R148" s="198"/>
      <c r="S148" s="191">
        <v>0</v>
      </c>
      <c r="T148" s="198"/>
      <c r="U148" s="191">
        <v>0</v>
      </c>
    </row>
    <row r="149" spans="1:21" s="189" customFormat="1" x14ac:dyDescent="0.2">
      <c r="A149" s="79" t="s">
        <v>289</v>
      </c>
      <c r="C149" s="36">
        <v>73189</v>
      </c>
      <c r="D149" s="233"/>
      <c r="E149" s="36">
        <v>0</v>
      </c>
      <c r="F149" s="233"/>
      <c r="G149" s="36">
        <v>608</v>
      </c>
      <c r="H149" s="233"/>
      <c r="I149" s="36">
        <v>15308</v>
      </c>
      <c r="J149" s="233"/>
      <c r="K149" s="36">
        <v>-14</v>
      </c>
      <c r="L149" s="233"/>
      <c r="M149" s="36">
        <v>-2628</v>
      </c>
      <c r="N149" s="233"/>
      <c r="O149" s="36">
        <v>0</v>
      </c>
      <c r="P149" s="233"/>
      <c r="Q149" s="36">
        <v>86463</v>
      </c>
      <c r="R149" s="233"/>
      <c r="S149" s="36">
        <v>4228</v>
      </c>
      <c r="T149" s="233"/>
      <c r="U149" s="36">
        <v>90691</v>
      </c>
    </row>
    <row r="150" spans="1:21" s="243" customFormat="1" x14ac:dyDescent="0.2">
      <c r="A150" s="241"/>
      <c r="B150" s="242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</row>
    <row r="151" spans="1:21" s="189" customFormat="1" x14ac:dyDescent="0.2">
      <c r="A151" s="79" t="s">
        <v>275</v>
      </c>
      <c r="C151" s="36">
        <v>73189</v>
      </c>
      <c r="D151" s="233"/>
      <c r="E151" s="36">
        <v>0</v>
      </c>
      <c r="F151" s="233"/>
      <c r="G151" s="36">
        <v>656</v>
      </c>
      <c r="H151" s="233"/>
      <c r="I151" s="36">
        <v>12582</v>
      </c>
      <c r="J151" s="233"/>
      <c r="K151" s="36">
        <v>0</v>
      </c>
      <c r="L151" s="233"/>
      <c r="M151" s="36">
        <v>-3475</v>
      </c>
      <c r="N151" s="233"/>
      <c r="O151" s="36">
        <v>0</v>
      </c>
      <c r="P151" s="233"/>
      <c r="Q151" s="36">
        <v>82952</v>
      </c>
      <c r="R151" s="233"/>
      <c r="S151" s="36">
        <v>4098</v>
      </c>
      <c r="T151" s="233"/>
      <c r="U151" s="36">
        <v>87050</v>
      </c>
    </row>
    <row r="152" spans="1:21" s="189" customFormat="1" x14ac:dyDescent="0.2">
      <c r="A152" s="190" t="s">
        <v>193</v>
      </c>
      <c r="C152" s="199"/>
      <c r="E152" s="199"/>
      <c r="G152" s="199"/>
      <c r="H152" s="196"/>
      <c r="I152" s="199"/>
      <c r="J152" s="196"/>
      <c r="K152" s="199"/>
      <c r="L152" s="196"/>
      <c r="M152" s="199"/>
      <c r="N152" s="196"/>
      <c r="O152" s="199"/>
      <c r="P152" s="196"/>
      <c r="Q152" s="199"/>
      <c r="R152" s="196"/>
      <c r="S152" s="199"/>
      <c r="T152" s="196"/>
      <c r="U152" s="199"/>
    </row>
    <row r="153" spans="1:21" s="189" customFormat="1" x14ac:dyDescent="0.2">
      <c r="A153" s="197" t="s">
        <v>168</v>
      </c>
      <c r="C153" s="199">
        <v>0</v>
      </c>
      <c r="E153" s="199">
        <v>0</v>
      </c>
      <c r="G153" s="199">
        <v>0</v>
      </c>
      <c r="H153" s="198"/>
      <c r="I153" s="199">
        <v>0</v>
      </c>
      <c r="J153" s="198"/>
      <c r="K153" s="199">
        <v>-16</v>
      </c>
      <c r="L153" s="198"/>
      <c r="M153" s="199">
        <v>0</v>
      </c>
      <c r="N153" s="198"/>
      <c r="O153" s="199">
        <v>0</v>
      </c>
      <c r="P153" s="198"/>
      <c r="Q153" s="199">
        <v>-16</v>
      </c>
      <c r="R153" s="198"/>
      <c r="S153" s="199">
        <v>0</v>
      </c>
      <c r="T153" s="198"/>
      <c r="U153" s="199">
        <v>-16</v>
      </c>
    </row>
    <row r="154" spans="1:21" s="189" customFormat="1" x14ac:dyDescent="0.2">
      <c r="A154" s="197" t="s">
        <v>285</v>
      </c>
      <c r="C154" s="199">
        <v>0</v>
      </c>
      <c r="E154" s="199">
        <v>0</v>
      </c>
      <c r="G154" s="199">
        <v>0</v>
      </c>
      <c r="H154" s="198"/>
      <c r="I154" s="199">
        <v>0</v>
      </c>
      <c r="J154" s="198"/>
      <c r="K154" s="199">
        <v>2</v>
      </c>
      <c r="L154" s="198"/>
      <c r="M154" s="199">
        <v>0</v>
      </c>
      <c r="N154" s="198"/>
      <c r="O154" s="199">
        <v>0</v>
      </c>
      <c r="P154" s="198"/>
      <c r="Q154" s="199">
        <v>2</v>
      </c>
      <c r="R154" s="198"/>
      <c r="S154" s="199">
        <v>0</v>
      </c>
      <c r="T154" s="198"/>
      <c r="U154" s="199">
        <v>2</v>
      </c>
    </row>
    <row r="155" spans="1:21" s="189" customFormat="1" x14ac:dyDescent="0.2">
      <c r="A155" s="197" t="s">
        <v>281</v>
      </c>
      <c r="C155" s="199">
        <v>0</v>
      </c>
      <c r="E155" s="199">
        <v>0</v>
      </c>
      <c r="G155" s="199">
        <v>0</v>
      </c>
      <c r="H155" s="198"/>
      <c r="I155" s="199">
        <v>1</v>
      </c>
      <c r="J155" s="198"/>
      <c r="K155" s="199">
        <v>0</v>
      </c>
      <c r="L155" s="198"/>
      <c r="M155" s="199">
        <v>0</v>
      </c>
      <c r="N155" s="198"/>
      <c r="O155" s="199">
        <v>0</v>
      </c>
      <c r="P155" s="198"/>
      <c r="Q155" s="199">
        <v>1</v>
      </c>
      <c r="R155" s="198"/>
      <c r="S155" s="199">
        <v>0</v>
      </c>
      <c r="T155" s="198"/>
      <c r="U155" s="199">
        <v>1</v>
      </c>
    </row>
    <row r="156" spans="1:21" s="189" customFormat="1" x14ac:dyDescent="0.2">
      <c r="A156" s="197" t="s">
        <v>165</v>
      </c>
      <c r="C156" s="199">
        <v>0</v>
      </c>
      <c r="E156" s="199">
        <v>0</v>
      </c>
      <c r="G156" s="199">
        <v>0</v>
      </c>
      <c r="H156" s="198"/>
      <c r="I156" s="199">
        <v>-5093</v>
      </c>
      <c r="J156" s="198"/>
      <c r="K156" s="199">
        <v>0</v>
      </c>
      <c r="L156" s="198"/>
      <c r="M156" s="199">
        <v>0</v>
      </c>
      <c r="N156" s="198"/>
      <c r="O156" s="199">
        <v>0</v>
      </c>
      <c r="P156" s="198"/>
      <c r="Q156" s="199">
        <v>-5093</v>
      </c>
      <c r="R156" s="198"/>
      <c r="S156" s="199">
        <v>-16</v>
      </c>
      <c r="T156" s="198"/>
      <c r="U156" s="199">
        <v>-5109</v>
      </c>
    </row>
    <row r="157" spans="1:21" s="189" customFormat="1" x14ac:dyDescent="0.2">
      <c r="A157" s="197" t="s">
        <v>278</v>
      </c>
      <c r="C157" s="199">
        <v>0</v>
      </c>
      <c r="E157" s="199">
        <v>0</v>
      </c>
      <c r="G157" s="199">
        <v>1</v>
      </c>
      <c r="H157" s="198"/>
      <c r="I157" s="199">
        <v>0</v>
      </c>
      <c r="J157" s="198"/>
      <c r="K157" s="199">
        <v>0</v>
      </c>
      <c r="L157" s="198"/>
      <c r="M157" s="199">
        <v>0</v>
      </c>
      <c r="N157" s="198"/>
      <c r="O157" s="199">
        <v>0</v>
      </c>
      <c r="P157" s="198"/>
      <c r="Q157" s="199">
        <v>1</v>
      </c>
      <c r="R157" s="198"/>
      <c r="S157" s="199">
        <v>0</v>
      </c>
      <c r="T157" s="198"/>
      <c r="U157" s="199">
        <v>1</v>
      </c>
    </row>
    <row r="158" spans="1:21" s="189" customFormat="1" x14ac:dyDescent="0.2">
      <c r="A158" s="197" t="s">
        <v>164</v>
      </c>
      <c r="C158" s="199">
        <v>0</v>
      </c>
      <c r="E158" s="199">
        <v>0</v>
      </c>
      <c r="G158" s="199">
        <v>-51</v>
      </c>
      <c r="H158" s="196"/>
      <c r="I158" s="199">
        <v>-69</v>
      </c>
      <c r="J158" s="196"/>
      <c r="K158" s="199">
        <v>0</v>
      </c>
      <c r="L158" s="196"/>
      <c r="M158" s="199">
        <v>0</v>
      </c>
      <c r="N158" s="196"/>
      <c r="O158" s="199">
        <v>0</v>
      </c>
      <c r="P158" s="196"/>
      <c r="Q158" s="199">
        <v>-184</v>
      </c>
      <c r="R158" s="196"/>
      <c r="S158" s="199">
        <v>4</v>
      </c>
      <c r="T158" s="196"/>
      <c r="U158" s="199">
        <v>-180</v>
      </c>
    </row>
    <row r="159" spans="1:21" s="189" customFormat="1" x14ac:dyDescent="0.2">
      <c r="A159" s="190" t="s">
        <v>163</v>
      </c>
      <c r="C159" s="199"/>
      <c r="E159" s="199"/>
      <c r="G159" s="199"/>
      <c r="H159" s="196"/>
      <c r="I159" s="199"/>
      <c r="J159" s="196"/>
      <c r="K159" s="199"/>
      <c r="L159" s="196"/>
      <c r="M159" s="199"/>
      <c r="N159" s="196"/>
      <c r="O159" s="199"/>
      <c r="P159" s="196"/>
      <c r="Q159" s="199"/>
      <c r="R159" s="196"/>
      <c r="S159" s="199"/>
      <c r="T159" s="196"/>
      <c r="U159" s="199"/>
    </row>
    <row r="160" spans="1:21" s="189" customFormat="1" x14ac:dyDescent="0.2">
      <c r="A160" s="197" t="s">
        <v>78</v>
      </c>
      <c r="C160" s="199">
        <v>0</v>
      </c>
      <c r="E160" s="199">
        <v>0</v>
      </c>
      <c r="G160" s="199">
        <v>0</v>
      </c>
      <c r="H160" s="196"/>
      <c r="I160" s="199">
        <v>0</v>
      </c>
      <c r="J160" s="196"/>
      <c r="K160" s="199">
        <v>0</v>
      </c>
      <c r="L160" s="196"/>
      <c r="M160" s="199">
        <v>0</v>
      </c>
      <c r="N160" s="196"/>
      <c r="O160" s="199">
        <v>7237</v>
      </c>
      <c r="P160" s="196"/>
      <c r="Q160" s="199">
        <v>7237</v>
      </c>
      <c r="R160" s="196"/>
      <c r="S160" s="199">
        <v>37</v>
      </c>
      <c r="T160" s="196"/>
      <c r="U160" s="199">
        <v>7274</v>
      </c>
    </row>
    <row r="161" spans="1:25" s="189" customFormat="1" x14ac:dyDescent="0.2">
      <c r="A161" s="197" t="s">
        <v>162</v>
      </c>
      <c r="C161" s="199">
        <v>0</v>
      </c>
      <c r="E161" s="199">
        <v>0</v>
      </c>
      <c r="G161" s="199">
        <v>0</v>
      </c>
      <c r="H161" s="198"/>
      <c r="I161" s="199">
        <v>0</v>
      </c>
      <c r="J161" s="198"/>
      <c r="K161" s="199">
        <v>0</v>
      </c>
      <c r="L161" s="198"/>
      <c r="M161" s="199">
        <v>673</v>
      </c>
      <c r="N161" s="198"/>
      <c r="O161" s="199">
        <v>0</v>
      </c>
      <c r="P161" s="198"/>
      <c r="Q161" s="199">
        <v>673</v>
      </c>
      <c r="R161" s="198"/>
      <c r="S161" s="199">
        <v>84</v>
      </c>
      <c r="T161" s="198"/>
      <c r="U161" s="199">
        <v>757</v>
      </c>
    </row>
    <row r="162" spans="1:25" s="189" customFormat="1" x14ac:dyDescent="0.2">
      <c r="A162" s="190" t="s">
        <v>161</v>
      </c>
      <c r="C162" s="199"/>
      <c r="E162" s="199"/>
      <c r="G162" s="199"/>
      <c r="H162" s="196"/>
      <c r="I162" s="199"/>
      <c r="J162" s="196"/>
      <c r="K162" s="199"/>
      <c r="L162" s="196"/>
      <c r="M162" s="199"/>
      <c r="N162" s="196"/>
      <c r="O162" s="199"/>
      <c r="P162" s="196"/>
      <c r="Q162" s="199"/>
      <c r="R162" s="196"/>
      <c r="S162" s="199"/>
      <c r="T162" s="196"/>
      <c r="U162" s="199"/>
    </row>
    <row r="163" spans="1:25" s="189" customFormat="1" x14ac:dyDescent="0.2">
      <c r="A163" s="197" t="s">
        <v>160</v>
      </c>
      <c r="C163" s="199">
        <v>0</v>
      </c>
      <c r="E163" s="199">
        <v>0</v>
      </c>
      <c r="G163" s="199">
        <v>0</v>
      </c>
      <c r="H163" s="198"/>
      <c r="I163" s="199">
        <v>362</v>
      </c>
      <c r="J163" s="198"/>
      <c r="K163" s="199">
        <v>0</v>
      </c>
      <c r="L163" s="198"/>
      <c r="M163" s="199">
        <v>0</v>
      </c>
      <c r="N163" s="198"/>
      <c r="O163" s="199">
        <v>-362</v>
      </c>
      <c r="P163" s="198"/>
      <c r="Q163" s="199">
        <v>0</v>
      </c>
      <c r="R163" s="198"/>
      <c r="S163" s="199">
        <v>0</v>
      </c>
      <c r="T163" s="198"/>
      <c r="U163" s="199">
        <v>0</v>
      </c>
    </row>
    <row r="164" spans="1:25" s="189" customFormat="1" x14ac:dyDescent="0.2">
      <c r="A164" s="197" t="s">
        <v>199</v>
      </c>
      <c r="C164" s="199">
        <v>0</v>
      </c>
      <c r="E164" s="199">
        <v>0</v>
      </c>
      <c r="G164" s="199">
        <v>0</v>
      </c>
      <c r="H164" s="198"/>
      <c r="I164" s="199">
        <v>0</v>
      </c>
      <c r="J164" s="198"/>
      <c r="K164" s="199">
        <v>0</v>
      </c>
      <c r="L164" s="198"/>
      <c r="M164" s="199">
        <v>0</v>
      </c>
      <c r="N164" s="198"/>
      <c r="O164" s="199">
        <v>-2022</v>
      </c>
      <c r="P164" s="198"/>
      <c r="Q164" s="199">
        <v>-2022</v>
      </c>
      <c r="R164" s="198"/>
      <c r="S164" s="199">
        <v>0</v>
      </c>
      <c r="T164" s="198"/>
      <c r="U164" s="199">
        <v>-2022</v>
      </c>
    </row>
    <row r="165" spans="1:25" s="189" customFormat="1" x14ac:dyDescent="0.2">
      <c r="A165" s="197" t="s">
        <v>157</v>
      </c>
      <c r="C165" s="199">
        <v>0</v>
      </c>
      <c r="E165" s="199">
        <v>0</v>
      </c>
      <c r="G165" s="199">
        <v>0</v>
      </c>
      <c r="H165" s="198"/>
      <c r="I165" s="199">
        <v>4853</v>
      </c>
      <c r="J165" s="198"/>
      <c r="K165" s="199">
        <v>0</v>
      </c>
      <c r="L165" s="198"/>
      <c r="M165" s="199">
        <v>0</v>
      </c>
      <c r="N165" s="198"/>
      <c r="O165" s="199">
        <v>-4853</v>
      </c>
      <c r="P165" s="198"/>
      <c r="Q165" s="199">
        <v>0</v>
      </c>
      <c r="R165" s="198"/>
      <c r="S165" s="199">
        <v>0</v>
      </c>
      <c r="T165" s="198"/>
      <c r="U165" s="199">
        <v>0</v>
      </c>
    </row>
    <row r="166" spans="1:25" s="189" customFormat="1" x14ac:dyDescent="0.2">
      <c r="A166" s="79" t="s">
        <v>286</v>
      </c>
      <c r="C166" s="36">
        <v>73189</v>
      </c>
      <c r="D166" s="233"/>
      <c r="E166" s="36">
        <v>0</v>
      </c>
      <c r="F166" s="233"/>
      <c r="G166" s="36">
        <v>542</v>
      </c>
      <c r="H166" s="233"/>
      <c r="I166" s="36">
        <v>12636</v>
      </c>
      <c r="J166" s="233"/>
      <c r="K166" s="36">
        <v>-14</v>
      </c>
      <c r="L166" s="233"/>
      <c r="M166" s="36">
        <v>-2802</v>
      </c>
      <c r="N166" s="233"/>
      <c r="O166" s="36">
        <v>0</v>
      </c>
      <c r="P166" s="233"/>
      <c r="Q166" s="36">
        <v>83551</v>
      </c>
      <c r="R166" s="233"/>
      <c r="S166" s="36">
        <v>4207</v>
      </c>
      <c r="T166" s="233"/>
      <c r="U166" s="36">
        <v>87758</v>
      </c>
    </row>
    <row r="167" spans="1:25" s="243" customFormat="1" x14ac:dyDescent="0.2">
      <c r="A167" s="241"/>
      <c r="B167" s="242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</row>
    <row r="168" spans="1:25" s="189" customFormat="1" x14ac:dyDescent="0.2">
      <c r="A168" s="79" t="s">
        <v>275</v>
      </c>
      <c r="C168" s="36">
        <v>73189</v>
      </c>
      <c r="D168" s="233"/>
      <c r="E168" s="36">
        <v>0</v>
      </c>
      <c r="F168" s="233"/>
      <c r="G168" s="36">
        <v>656</v>
      </c>
      <c r="H168" s="233"/>
      <c r="I168" s="36">
        <v>12582</v>
      </c>
      <c r="J168" s="233"/>
      <c r="K168" s="36">
        <v>0</v>
      </c>
      <c r="L168" s="233"/>
      <c r="M168" s="36">
        <v>-3475</v>
      </c>
      <c r="N168" s="233"/>
      <c r="O168" s="36">
        <v>0</v>
      </c>
      <c r="P168" s="233"/>
      <c r="Q168" s="36">
        <v>82952</v>
      </c>
      <c r="R168" s="233"/>
      <c r="S168" s="36">
        <v>4098</v>
      </c>
      <c r="T168" s="233"/>
      <c r="U168" s="36">
        <v>87050</v>
      </c>
    </row>
    <row r="169" spans="1:25" s="189" customFormat="1" x14ac:dyDescent="0.2">
      <c r="A169" s="244" t="s">
        <v>193</v>
      </c>
      <c r="B169" s="245"/>
      <c r="C169" s="191"/>
      <c r="D169" s="192"/>
      <c r="E169" s="191"/>
      <c r="F169" s="192"/>
      <c r="G169" s="191"/>
      <c r="H169" s="192"/>
      <c r="I169" s="191"/>
      <c r="J169" s="192"/>
      <c r="K169" s="191"/>
      <c r="L169" s="192"/>
      <c r="M169" s="191"/>
      <c r="N169" s="192"/>
      <c r="O169" s="191"/>
      <c r="P169" s="192"/>
      <c r="Q169" s="191"/>
      <c r="R169" s="192"/>
      <c r="S169" s="191"/>
      <c r="T169" s="192"/>
      <c r="U169" s="191"/>
    </row>
    <row r="170" spans="1:25" s="189" customFormat="1" x14ac:dyDescent="0.2">
      <c r="A170" s="246" t="s">
        <v>168</v>
      </c>
      <c r="B170" s="245"/>
      <c r="C170" s="191">
        <v>0</v>
      </c>
      <c r="D170" s="192"/>
      <c r="E170" s="191">
        <v>0</v>
      </c>
      <c r="F170" s="192"/>
      <c r="G170" s="191">
        <v>0</v>
      </c>
      <c r="H170" s="192"/>
      <c r="I170" s="191">
        <v>0</v>
      </c>
      <c r="J170" s="192"/>
      <c r="K170" s="191">
        <v>-16</v>
      </c>
      <c r="L170" s="192"/>
      <c r="M170" s="191">
        <v>0</v>
      </c>
      <c r="N170" s="192"/>
      <c r="O170" s="191">
        <v>0</v>
      </c>
      <c r="P170" s="192"/>
      <c r="Q170" s="191">
        <v>-16</v>
      </c>
      <c r="R170" s="192"/>
      <c r="S170" s="191">
        <v>0</v>
      </c>
      <c r="T170" s="192"/>
      <c r="U170" s="191">
        <v>-16</v>
      </c>
    </row>
    <row r="171" spans="1:25" s="189" customFormat="1" x14ac:dyDescent="0.2">
      <c r="A171" s="246" t="s">
        <v>281</v>
      </c>
      <c r="B171" s="247"/>
      <c r="C171" s="191">
        <v>0</v>
      </c>
      <c r="D171" s="192"/>
      <c r="E171" s="191">
        <v>0</v>
      </c>
      <c r="F171" s="192"/>
      <c r="G171" s="191">
        <v>0</v>
      </c>
      <c r="H171" s="192"/>
      <c r="I171" s="191">
        <v>1</v>
      </c>
      <c r="J171" s="192"/>
      <c r="K171" s="191">
        <v>0</v>
      </c>
      <c r="L171" s="192"/>
      <c r="M171" s="191">
        <v>0</v>
      </c>
      <c r="N171" s="192"/>
      <c r="O171" s="191">
        <v>0</v>
      </c>
      <c r="P171" s="192"/>
      <c r="Q171" s="191">
        <v>1</v>
      </c>
      <c r="R171" s="192"/>
      <c r="S171" s="191">
        <v>0</v>
      </c>
      <c r="T171" s="192"/>
      <c r="U171" s="191">
        <v>1</v>
      </c>
      <c r="V171" s="248"/>
      <c r="W171" s="248"/>
      <c r="X171" s="248"/>
      <c r="Y171" s="248"/>
    </row>
    <row r="172" spans="1:25" s="189" customFormat="1" x14ac:dyDescent="0.2">
      <c r="A172" s="246" t="s">
        <v>165</v>
      </c>
      <c r="B172" s="249"/>
      <c r="C172" s="191">
        <v>0</v>
      </c>
      <c r="D172" s="192"/>
      <c r="E172" s="191">
        <v>0</v>
      </c>
      <c r="F172" s="192"/>
      <c r="G172" s="191">
        <v>0</v>
      </c>
      <c r="H172" s="192"/>
      <c r="I172" s="191">
        <v>-4850</v>
      </c>
      <c r="J172" s="192"/>
      <c r="K172" s="191">
        <v>0</v>
      </c>
      <c r="L172" s="192"/>
      <c r="M172" s="191">
        <v>0</v>
      </c>
      <c r="N172" s="192"/>
      <c r="O172" s="191">
        <v>0</v>
      </c>
      <c r="P172" s="192"/>
      <c r="Q172" s="191">
        <v>-4850</v>
      </c>
      <c r="R172" s="192"/>
      <c r="S172" s="191">
        <v>0</v>
      </c>
      <c r="T172" s="192"/>
      <c r="U172" s="191">
        <v>-4850</v>
      </c>
    </row>
    <row r="173" spans="1:25" s="189" customFormat="1" x14ac:dyDescent="0.2">
      <c r="A173" s="246" t="s">
        <v>164</v>
      </c>
      <c r="B173" s="249"/>
      <c r="C173" s="191">
        <v>0</v>
      </c>
      <c r="D173" s="192"/>
      <c r="E173" s="191">
        <v>0</v>
      </c>
      <c r="F173" s="192"/>
      <c r="G173" s="191">
        <v>-198</v>
      </c>
      <c r="H173" s="192"/>
      <c r="I173" s="191">
        <v>-55</v>
      </c>
      <c r="J173" s="192"/>
      <c r="K173" s="191">
        <v>0</v>
      </c>
      <c r="L173" s="192"/>
      <c r="M173" s="191">
        <v>0</v>
      </c>
      <c r="N173" s="192"/>
      <c r="O173" s="191">
        <v>0</v>
      </c>
      <c r="P173" s="192"/>
      <c r="Q173" s="191">
        <v>-253</v>
      </c>
      <c r="R173" s="192"/>
      <c r="S173" s="191">
        <v>1</v>
      </c>
      <c r="T173" s="192"/>
      <c r="U173" s="191">
        <v>-252</v>
      </c>
    </row>
    <row r="174" spans="1:25" s="189" customFormat="1" x14ac:dyDescent="0.2">
      <c r="A174" s="244" t="s">
        <v>163</v>
      </c>
      <c r="B174" s="249"/>
      <c r="C174" s="191"/>
      <c r="D174" s="192"/>
      <c r="E174" s="191"/>
      <c r="F174" s="192"/>
      <c r="G174" s="191"/>
      <c r="H174" s="192"/>
      <c r="I174" s="191"/>
      <c r="J174" s="192"/>
      <c r="K174" s="191"/>
      <c r="L174" s="192"/>
      <c r="M174" s="191"/>
      <c r="N174" s="192"/>
      <c r="O174" s="191"/>
      <c r="P174" s="192"/>
      <c r="Q174" s="191"/>
      <c r="R174" s="192"/>
      <c r="S174" s="191"/>
      <c r="T174" s="192"/>
      <c r="U174" s="191"/>
    </row>
    <row r="175" spans="1:25" s="189" customFormat="1" x14ac:dyDescent="0.2">
      <c r="A175" s="246" t="s">
        <v>78</v>
      </c>
      <c r="B175" s="249"/>
      <c r="C175" s="191">
        <v>0</v>
      </c>
      <c r="D175" s="192"/>
      <c r="E175" s="191">
        <v>0</v>
      </c>
      <c r="F175" s="192"/>
      <c r="G175" s="191">
        <v>0</v>
      </c>
      <c r="H175" s="192"/>
      <c r="I175" s="191">
        <v>0</v>
      </c>
      <c r="J175" s="192"/>
      <c r="K175" s="191">
        <v>0</v>
      </c>
      <c r="L175" s="192"/>
      <c r="M175" s="191">
        <v>0</v>
      </c>
      <c r="N175" s="192"/>
      <c r="O175" s="191">
        <v>3475</v>
      </c>
      <c r="P175" s="192"/>
      <c r="Q175" s="191">
        <v>3475</v>
      </c>
      <c r="R175" s="192"/>
      <c r="S175" s="191">
        <v>-20</v>
      </c>
      <c r="T175" s="192"/>
      <c r="U175" s="191">
        <v>3455</v>
      </c>
    </row>
    <row r="176" spans="1:25" s="189" customFormat="1" x14ac:dyDescent="0.2">
      <c r="A176" s="246" t="s">
        <v>162</v>
      </c>
      <c r="B176" s="249"/>
      <c r="C176" s="191">
        <v>0</v>
      </c>
      <c r="D176" s="192"/>
      <c r="E176" s="191">
        <v>0</v>
      </c>
      <c r="F176" s="192"/>
      <c r="G176" s="191">
        <v>0</v>
      </c>
      <c r="H176" s="192"/>
      <c r="I176" s="191">
        <v>0</v>
      </c>
      <c r="J176" s="192"/>
      <c r="K176" s="191">
        <v>0</v>
      </c>
      <c r="L176" s="192"/>
      <c r="M176" s="191">
        <v>96</v>
      </c>
      <c r="N176" s="192"/>
      <c r="O176" s="191">
        <v>0</v>
      </c>
      <c r="P176" s="192"/>
      <c r="Q176" s="191">
        <v>96</v>
      </c>
      <c r="R176" s="192"/>
      <c r="S176" s="191">
        <v>4</v>
      </c>
      <c r="T176" s="192"/>
      <c r="U176" s="191">
        <v>100</v>
      </c>
    </row>
    <row r="177" spans="1:25" s="189" customFormat="1" x14ac:dyDescent="0.2">
      <c r="A177" s="244" t="s">
        <v>161</v>
      </c>
      <c r="B177" s="249"/>
      <c r="C177" s="191"/>
      <c r="D177" s="192"/>
      <c r="E177" s="191"/>
      <c r="F177" s="192"/>
      <c r="G177" s="191"/>
      <c r="H177" s="192"/>
      <c r="I177" s="191"/>
      <c r="J177" s="192"/>
      <c r="K177" s="191"/>
      <c r="L177" s="192"/>
      <c r="M177" s="191"/>
      <c r="N177" s="192"/>
      <c r="O177" s="191"/>
      <c r="P177" s="192"/>
      <c r="Q177" s="191"/>
      <c r="R177" s="192"/>
      <c r="S177" s="191"/>
      <c r="T177" s="192"/>
      <c r="U177" s="191"/>
    </row>
    <row r="178" spans="1:25" s="189" customFormat="1" x14ac:dyDescent="0.2">
      <c r="A178" s="246" t="s">
        <v>160</v>
      </c>
      <c r="B178" s="249"/>
      <c r="C178" s="191">
        <v>0</v>
      </c>
      <c r="D178" s="192"/>
      <c r="E178" s="191">
        <v>0</v>
      </c>
      <c r="F178" s="192"/>
      <c r="G178" s="191">
        <v>0</v>
      </c>
      <c r="H178" s="192"/>
      <c r="I178" s="191">
        <v>174</v>
      </c>
      <c r="J178" s="192"/>
      <c r="K178" s="191">
        <v>0</v>
      </c>
      <c r="L178" s="192"/>
      <c r="M178" s="191">
        <v>0</v>
      </c>
      <c r="N178" s="192"/>
      <c r="O178" s="191">
        <v>-174</v>
      </c>
      <c r="P178" s="192"/>
      <c r="Q178" s="191">
        <v>0</v>
      </c>
      <c r="R178" s="192"/>
      <c r="S178" s="191">
        <v>0</v>
      </c>
      <c r="T178" s="192"/>
      <c r="U178" s="191">
        <v>0</v>
      </c>
    </row>
    <row r="179" spans="1:25" s="189" customFormat="1" x14ac:dyDescent="0.2">
      <c r="A179" s="246" t="s">
        <v>199</v>
      </c>
      <c r="B179" s="249"/>
      <c r="C179" s="191">
        <v>0</v>
      </c>
      <c r="D179" s="192"/>
      <c r="E179" s="191">
        <v>0</v>
      </c>
      <c r="F179" s="192"/>
      <c r="G179" s="191">
        <v>0</v>
      </c>
      <c r="H179" s="192"/>
      <c r="I179" s="191">
        <v>0</v>
      </c>
      <c r="J179" s="192"/>
      <c r="K179" s="191">
        <v>0</v>
      </c>
      <c r="L179" s="192"/>
      <c r="M179" s="191">
        <v>0</v>
      </c>
      <c r="N179" s="192"/>
      <c r="O179" s="191">
        <v>-970</v>
      </c>
      <c r="P179" s="192"/>
      <c r="Q179" s="191">
        <v>-970</v>
      </c>
      <c r="R179" s="192"/>
      <c r="S179" s="191">
        <v>0</v>
      </c>
      <c r="T179" s="192"/>
      <c r="U179" s="191">
        <v>-970</v>
      </c>
    </row>
    <row r="180" spans="1:25" s="189" customFormat="1" x14ac:dyDescent="0.2">
      <c r="A180" s="246" t="s">
        <v>157</v>
      </c>
      <c r="B180" s="247"/>
      <c r="C180" s="191">
        <v>0</v>
      </c>
      <c r="D180" s="192"/>
      <c r="E180" s="191">
        <v>0</v>
      </c>
      <c r="F180" s="192"/>
      <c r="G180" s="191">
        <v>0</v>
      </c>
      <c r="H180" s="192"/>
      <c r="I180" s="191">
        <v>2331</v>
      </c>
      <c r="J180" s="192"/>
      <c r="K180" s="191">
        <v>0</v>
      </c>
      <c r="L180" s="192"/>
      <c r="M180" s="191">
        <v>0</v>
      </c>
      <c r="N180" s="192"/>
      <c r="O180" s="191">
        <v>-2331</v>
      </c>
      <c r="P180" s="192"/>
      <c r="Q180" s="191">
        <v>0</v>
      </c>
      <c r="R180" s="192"/>
      <c r="S180" s="191">
        <v>0</v>
      </c>
      <c r="T180" s="192"/>
      <c r="U180" s="191">
        <v>0</v>
      </c>
    </row>
    <row r="181" spans="1:25" s="189" customFormat="1" x14ac:dyDescent="0.2">
      <c r="A181" s="79" t="s">
        <v>280</v>
      </c>
      <c r="C181" s="36">
        <v>73189</v>
      </c>
      <c r="D181" s="233"/>
      <c r="E181" s="36">
        <v>0</v>
      </c>
      <c r="F181" s="233"/>
      <c r="G181" s="36">
        <v>458</v>
      </c>
      <c r="H181" s="233"/>
      <c r="I181" s="36">
        <v>10183</v>
      </c>
      <c r="J181" s="233"/>
      <c r="K181" s="36">
        <v>-16</v>
      </c>
      <c r="L181" s="233"/>
      <c r="M181" s="36">
        <v>-3379</v>
      </c>
      <c r="N181" s="233"/>
      <c r="O181" s="36">
        <v>0</v>
      </c>
      <c r="P181" s="233"/>
      <c r="Q181" s="36">
        <v>80435</v>
      </c>
      <c r="R181" s="233"/>
      <c r="S181" s="36">
        <v>4083</v>
      </c>
      <c r="T181" s="233"/>
      <c r="U181" s="36">
        <v>84518</v>
      </c>
    </row>
    <row r="182" spans="1:25" s="243" customFormat="1" x14ac:dyDescent="0.2">
      <c r="A182" s="241"/>
      <c r="B182" s="242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</row>
    <row r="183" spans="1:25" s="189" customFormat="1" x14ac:dyDescent="0.2">
      <c r="A183" s="79" t="s">
        <v>167</v>
      </c>
      <c r="C183" s="36">
        <v>63500</v>
      </c>
      <c r="D183" s="233"/>
      <c r="E183" s="36">
        <v>0</v>
      </c>
      <c r="F183" s="233"/>
      <c r="G183" s="36">
        <v>563</v>
      </c>
      <c r="H183" s="233"/>
      <c r="I183" s="36">
        <v>13598</v>
      </c>
      <c r="J183" s="233"/>
      <c r="K183" s="36">
        <v>0</v>
      </c>
      <c r="L183" s="233"/>
      <c r="M183" s="36">
        <v>-4864</v>
      </c>
      <c r="N183" s="233"/>
      <c r="O183" s="36">
        <v>0</v>
      </c>
      <c r="P183" s="233"/>
      <c r="Q183" s="36">
        <v>72797</v>
      </c>
      <c r="R183" s="233"/>
      <c r="S183" s="36">
        <v>3738</v>
      </c>
      <c r="T183" s="233"/>
      <c r="U183" s="36">
        <v>76535</v>
      </c>
    </row>
    <row r="184" spans="1:25" s="189" customFormat="1" x14ac:dyDescent="0.2">
      <c r="A184" s="244" t="s">
        <v>193</v>
      </c>
      <c r="B184" s="245"/>
      <c r="C184" s="191"/>
      <c r="D184" s="192"/>
      <c r="E184" s="191"/>
      <c r="F184" s="192"/>
      <c r="G184" s="191"/>
      <c r="H184" s="192"/>
      <c r="I184" s="191"/>
      <c r="J184" s="192"/>
      <c r="K184" s="191"/>
      <c r="L184" s="192"/>
      <c r="M184" s="191"/>
      <c r="N184" s="192"/>
      <c r="O184" s="191"/>
      <c r="P184" s="192"/>
      <c r="Q184" s="191"/>
      <c r="R184" s="192"/>
      <c r="S184" s="191"/>
      <c r="T184" s="192"/>
      <c r="U184" s="191"/>
    </row>
    <row r="185" spans="1:25" s="189" customFormat="1" x14ac:dyDescent="0.2">
      <c r="A185" s="246" t="s">
        <v>277</v>
      </c>
      <c r="B185" s="245"/>
      <c r="C185" s="191">
        <v>877</v>
      </c>
      <c r="D185" s="192"/>
      <c r="E185" s="191">
        <v>0</v>
      </c>
      <c r="F185" s="192"/>
      <c r="G185" s="191">
        <v>0</v>
      </c>
      <c r="H185" s="192"/>
      <c r="I185" s="191">
        <v>0</v>
      </c>
      <c r="J185" s="192"/>
      <c r="K185" s="191">
        <v>0</v>
      </c>
      <c r="L185" s="192"/>
      <c r="M185" s="191">
        <v>0</v>
      </c>
      <c r="N185" s="192"/>
      <c r="O185" s="191">
        <v>0</v>
      </c>
      <c r="P185" s="192"/>
      <c r="Q185" s="191">
        <v>877</v>
      </c>
      <c r="R185" s="192"/>
      <c r="S185" s="191">
        <v>0</v>
      </c>
      <c r="T185" s="192"/>
      <c r="U185" s="191">
        <v>877</v>
      </c>
    </row>
    <row r="186" spans="1:25" s="189" customFormat="1" x14ac:dyDescent="0.2">
      <c r="A186" s="246" t="s">
        <v>178</v>
      </c>
      <c r="B186" s="245"/>
      <c r="C186" s="191">
        <v>8812</v>
      </c>
      <c r="D186" s="192"/>
      <c r="E186" s="191">
        <v>0</v>
      </c>
      <c r="F186" s="192"/>
      <c r="G186" s="191">
        <v>0</v>
      </c>
      <c r="H186" s="192"/>
      <c r="I186" s="191">
        <v>-8812</v>
      </c>
      <c r="J186" s="192"/>
      <c r="K186" s="191">
        <v>0</v>
      </c>
      <c r="L186" s="192"/>
      <c r="M186" s="191">
        <v>0</v>
      </c>
      <c r="N186" s="192"/>
      <c r="O186" s="191">
        <v>0</v>
      </c>
      <c r="P186" s="192"/>
      <c r="Q186" s="191">
        <v>0</v>
      </c>
      <c r="R186" s="192"/>
      <c r="S186" s="191">
        <v>0</v>
      </c>
      <c r="T186" s="192"/>
      <c r="U186" s="191">
        <v>0</v>
      </c>
    </row>
    <row r="187" spans="1:25" s="189" customFormat="1" x14ac:dyDescent="0.2">
      <c r="A187" s="246" t="s">
        <v>166</v>
      </c>
      <c r="B187" s="247"/>
      <c r="C187" s="191">
        <v>0</v>
      </c>
      <c r="D187" s="192"/>
      <c r="E187" s="191">
        <v>0</v>
      </c>
      <c r="F187" s="192"/>
      <c r="G187" s="191">
        <v>0</v>
      </c>
      <c r="H187" s="192"/>
      <c r="I187" s="191">
        <v>3</v>
      </c>
      <c r="J187" s="192"/>
      <c r="K187" s="191">
        <v>0</v>
      </c>
      <c r="L187" s="192"/>
      <c r="M187" s="191">
        <v>0</v>
      </c>
      <c r="N187" s="192"/>
      <c r="O187" s="191">
        <v>0</v>
      </c>
      <c r="P187" s="192"/>
      <c r="Q187" s="191">
        <v>3</v>
      </c>
      <c r="R187" s="192"/>
      <c r="S187" s="191">
        <v>0</v>
      </c>
      <c r="T187" s="192"/>
      <c r="U187" s="191">
        <v>3</v>
      </c>
      <c r="V187" s="248"/>
      <c r="W187" s="248"/>
      <c r="X187" s="248"/>
      <c r="Y187" s="248"/>
    </row>
    <row r="188" spans="1:25" s="189" customFormat="1" x14ac:dyDescent="0.2">
      <c r="A188" s="246" t="s">
        <v>165</v>
      </c>
      <c r="B188" s="247"/>
      <c r="C188" s="191">
        <v>0</v>
      </c>
      <c r="D188" s="192"/>
      <c r="E188" s="191">
        <v>0</v>
      </c>
      <c r="F188" s="192"/>
      <c r="G188" s="191">
        <v>0</v>
      </c>
      <c r="H188" s="192"/>
      <c r="I188" s="191">
        <v>-877</v>
      </c>
      <c r="J188" s="192"/>
      <c r="K188" s="191">
        <v>0</v>
      </c>
      <c r="L188" s="192"/>
      <c r="M188" s="191">
        <v>0</v>
      </c>
      <c r="N188" s="192"/>
      <c r="O188" s="191">
        <v>0</v>
      </c>
      <c r="P188" s="192"/>
      <c r="Q188" s="191">
        <v>-877</v>
      </c>
      <c r="R188" s="192"/>
      <c r="S188" s="191">
        <v>0</v>
      </c>
      <c r="T188" s="192"/>
      <c r="U188" s="191">
        <v>-877</v>
      </c>
      <c r="V188" s="248"/>
      <c r="W188" s="248"/>
      <c r="X188" s="248"/>
      <c r="Y188" s="248"/>
    </row>
    <row r="189" spans="1:25" s="189" customFormat="1" x14ac:dyDescent="0.2">
      <c r="A189" s="246" t="s">
        <v>278</v>
      </c>
      <c r="B189" s="249"/>
      <c r="C189" s="191">
        <v>0</v>
      </c>
      <c r="D189" s="192"/>
      <c r="E189" s="191"/>
      <c r="F189" s="192"/>
      <c r="G189" s="191">
        <v>3</v>
      </c>
      <c r="H189" s="192"/>
      <c r="I189" s="191">
        <v>0</v>
      </c>
      <c r="J189" s="192"/>
      <c r="K189" s="191">
        <v>0</v>
      </c>
      <c r="L189" s="192"/>
      <c r="M189" s="191">
        <v>0</v>
      </c>
      <c r="N189" s="192"/>
      <c r="O189" s="191">
        <v>0</v>
      </c>
      <c r="P189" s="192"/>
      <c r="Q189" s="191">
        <v>3</v>
      </c>
      <c r="R189" s="192"/>
      <c r="S189" s="191">
        <v>0</v>
      </c>
      <c r="T189" s="192"/>
      <c r="U189" s="191">
        <v>3</v>
      </c>
    </row>
    <row r="190" spans="1:25" s="189" customFormat="1" x14ac:dyDescent="0.2">
      <c r="A190" s="246" t="s">
        <v>164</v>
      </c>
      <c r="B190" s="249"/>
      <c r="C190" s="191">
        <v>0</v>
      </c>
      <c r="D190" s="192"/>
      <c r="E190" s="191">
        <v>0</v>
      </c>
      <c r="F190" s="192"/>
      <c r="G190" s="191">
        <v>90</v>
      </c>
      <c r="H190" s="192"/>
      <c r="I190" s="191">
        <v>-1034</v>
      </c>
      <c r="J190" s="192"/>
      <c r="K190" s="191">
        <v>0</v>
      </c>
      <c r="L190" s="192"/>
      <c r="M190" s="191">
        <v>0</v>
      </c>
      <c r="N190" s="192"/>
      <c r="O190" s="191">
        <v>0</v>
      </c>
      <c r="P190" s="192"/>
      <c r="Q190" s="191">
        <v>-944</v>
      </c>
      <c r="R190" s="192"/>
      <c r="S190" s="191">
        <v>6</v>
      </c>
      <c r="T190" s="192"/>
      <c r="U190" s="191">
        <v>-938</v>
      </c>
    </row>
    <row r="191" spans="1:25" s="189" customFormat="1" x14ac:dyDescent="0.2">
      <c r="A191" s="244" t="s">
        <v>163</v>
      </c>
      <c r="B191" s="249"/>
      <c r="C191" s="191"/>
      <c r="D191" s="192"/>
      <c r="E191" s="191"/>
      <c r="F191" s="192"/>
      <c r="G191" s="191"/>
      <c r="H191" s="192"/>
      <c r="I191" s="191"/>
      <c r="J191" s="192"/>
      <c r="K191" s="191"/>
      <c r="L191" s="192"/>
      <c r="M191" s="191"/>
      <c r="N191" s="192"/>
      <c r="O191" s="191"/>
      <c r="P191" s="192"/>
      <c r="Q191" s="191"/>
      <c r="R191" s="192"/>
      <c r="S191" s="191"/>
      <c r="T191" s="192"/>
      <c r="U191" s="191"/>
    </row>
    <row r="192" spans="1:25" s="189" customFormat="1" x14ac:dyDescent="0.2">
      <c r="A192" s="246" t="s">
        <v>162</v>
      </c>
      <c r="B192" s="249"/>
      <c r="C192" s="191">
        <v>0</v>
      </c>
      <c r="D192" s="192"/>
      <c r="E192" s="191">
        <v>0</v>
      </c>
      <c r="F192" s="192"/>
      <c r="G192" s="191">
        <v>0</v>
      </c>
      <c r="H192" s="192"/>
      <c r="I192" s="191">
        <v>0</v>
      </c>
      <c r="J192" s="192"/>
      <c r="K192" s="191">
        <v>0</v>
      </c>
      <c r="L192" s="192"/>
      <c r="M192" s="191">
        <v>1389</v>
      </c>
      <c r="N192" s="192"/>
      <c r="O192" s="191">
        <v>0</v>
      </c>
      <c r="P192" s="192"/>
      <c r="Q192" s="191">
        <v>1389</v>
      </c>
      <c r="R192" s="192"/>
      <c r="S192" s="191">
        <v>-2</v>
      </c>
      <c r="T192" s="192"/>
      <c r="U192" s="191">
        <v>1387</v>
      </c>
    </row>
    <row r="193" spans="1:25" s="189" customFormat="1" x14ac:dyDescent="0.2">
      <c r="A193" s="246" t="s">
        <v>180</v>
      </c>
      <c r="B193" s="249"/>
      <c r="C193" s="191">
        <v>0</v>
      </c>
      <c r="D193" s="192"/>
      <c r="E193" s="191">
        <v>0</v>
      </c>
      <c r="F193" s="192"/>
      <c r="G193" s="191">
        <v>0</v>
      </c>
      <c r="H193" s="192"/>
      <c r="I193" s="191">
        <v>0</v>
      </c>
      <c r="J193" s="192"/>
      <c r="K193" s="191">
        <v>0</v>
      </c>
      <c r="L193" s="192"/>
      <c r="M193" s="191">
        <v>0</v>
      </c>
      <c r="N193" s="192"/>
      <c r="O193" s="191">
        <v>13466</v>
      </c>
      <c r="P193" s="192"/>
      <c r="Q193" s="191">
        <v>13466</v>
      </c>
      <c r="R193" s="192"/>
      <c r="S193" s="191">
        <v>512</v>
      </c>
      <c r="T193" s="192"/>
      <c r="U193" s="191">
        <v>13978</v>
      </c>
    </row>
    <row r="194" spans="1:25" s="189" customFormat="1" x14ac:dyDescent="0.2">
      <c r="A194" s="244" t="s">
        <v>161</v>
      </c>
      <c r="B194" s="249"/>
      <c r="C194" s="191"/>
      <c r="D194" s="192"/>
      <c r="E194" s="191"/>
      <c r="F194" s="192"/>
      <c r="G194" s="191"/>
      <c r="H194" s="192"/>
      <c r="I194" s="191"/>
      <c r="J194" s="192"/>
      <c r="K194" s="191"/>
      <c r="L194" s="192"/>
      <c r="M194" s="191"/>
      <c r="N194" s="192"/>
      <c r="O194" s="191"/>
      <c r="P194" s="192"/>
      <c r="Q194" s="191"/>
      <c r="R194" s="192"/>
      <c r="S194" s="191"/>
      <c r="T194" s="192"/>
      <c r="U194" s="191"/>
    </row>
    <row r="195" spans="1:25" s="189" customFormat="1" x14ac:dyDescent="0.2">
      <c r="A195" s="246" t="s">
        <v>160</v>
      </c>
      <c r="B195" s="247"/>
      <c r="C195" s="191">
        <v>0</v>
      </c>
      <c r="D195" s="192"/>
      <c r="E195" s="191">
        <v>0</v>
      </c>
      <c r="F195" s="192"/>
      <c r="G195" s="191">
        <v>0</v>
      </c>
      <c r="H195" s="192"/>
      <c r="I195" s="191">
        <v>673</v>
      </c>
      <c r="J195" s="192"/>
      <c r="K195" s="191">
        <v>0</v>
      </c>
      <c r="L195" s="192"/>
      <c r="M195" s="191">
        <v>0</v>
      </c>
      <c r="N195" s="192"/>
      <c r="O195" s="191">
        <v>-673</v>
      </c>
      <c r="P195" s="192"/>
      <c r="Q195" s="191">
        <v>0</v>
      </c>
      <c r="R195" s="192"/>
      <c r="S195" s="191">
        <v>0</v>
      </c>
      <c r="T195" s="192"/>
      <c r="U195" s="191">
        <v>0</v>
      </c>
    </row>
    <row r="196" spans="1:25" s="189" customFormat="1" x14ac:dyDescent="0.2">
      <c r="A196" s="246" t="s">
        <v>159</v>
      </c>
      <c r="B196" s="247"/>
      <c r="C196" s="191">
        <v>0</v>
      </c>
      <c r="D196" s="192"/>
      <c r="E196" s="191">
        <v>0</v>
      </c>
      <c r="F196" s="192"/>
      <c r="G196" s="191">
        <v>0</v>
      </c>
      <c r="H196" s="192"/>
      <c r="I196" s="191">
        <v>0</v>
      </c>
      <c r="J196" s="192"/>
      <c r="K196" s="191">
        <v>0</v>
      </c>
      <c r="L196" s="192"/>
      <c r="M196" s="191">
        <v>0</v>
      </c>
      <c r="N196" s="192"/>
      <c r="O196" s="191">
        <v>-3762</v>
      </c>
      <c r="P196" s="192"/>
      <c r="Q196" s="191">
        <v>-3762</v>
      </c>
      <c r="R196" s="192"/>
      <c r="S196" s="191">
        <v>-156</v>
      </c>
      <c r="T196" s="192"/>
      <c r="U196" s="191">
        <v>-3918</v>
      </c>
    </row>
    <row r="197" spans="1:25" s="189" customFormat="1" x14ac:dyDescent="0.2">
      <c r="A197" s="246" t="s">
        <v>158</v>
      </c>
      <c r="B197" s="249"/>
      <c r="C197" s="191">
        <v>0</v>
      </c>
      <c r="D197" s="192"/>
      <c r="E197" s="191">
        <v>0</v>
      </c>
      <c r="F197" s="192"/>
      <c r="G197" s="191">
        <v>0</v>
      </c>
      <c r="H197" s="192"/>
      <c r="I197" s="191">
        <v>5093</v>
      </c>
      <c r="J197" s="192"/>
      <c r="K197" s="191">
        <v>0</v>
      </c>
      <c r="L197" s="192"/>
      <c r="M197" s="191">
        <v>0</v>
      </c>
      <c r="N197" s="192"/>
      <c r="O197" s="191">
        <v>-5093</v>
      </c>
      <c r="P197" s="192"/>
      <c r="Q197" s="191">
        <v>0</v>
      </c>
      <c r="R197" s="192"/>
      <c r="S197" s="191">
        <v>0</v>
      </c>
      <c r="T197" s="192"/>
      <c r="U197" s="191">
        <v>0</v>
      </c>
    </row>
    <row r="198" spans="1:25" s="189" customFormat="1" x14ac:dyDescent="0.2">
      <c r="A198" s="246" t="s">
        <v>157</v>
      </c>
      <c r="B198" s="249"/>
      <c r="C198" s="191">
        <v>0</v>
      </c>
      <c r="D198" s="192"/>
      <c r="E198" s="191">
        <v>0</v>
      </c>
      <c r="F198" s="192"/>
      <c r="G198" s="191">
        <v>0</v>
      </c>
      <c r="H198" s="192"/>
      <c r="I198" s="191">
        <v>3938</v>
      </c>
      <c r="J198" s="192"/>
      <c r="K198" s="191">
        <v>0</v>
      </c>
      <c r="L198" s="192"/>
      <c r="M198" s="191">
        <v>0</v>
      </c>
      <c r="N198" s="192"/>
      <c r="O198" s="191">
        <v>-3938</v>
      </c>
      <c r="P198" s="192"/>
      <c r="Q198" s="191">
        <v>0</v>
      </c>
      <c r="R198" s="192"/>
      <c r="S198" s="191">
        <v>0</v>
      </c>
      <c r="T198" s="192"/>
      <c r="U198" s="191">
        <v>0</v>
      </c>
    </row>
    <row r="199" spans="1:25" s="189" customFormat="1" x14ac:dyDescent="0.2">
      <c r="A199" s="79" t="s">
        <v>275</v>
      </c>
      <c r="C199" s="36">
        <v>73189</v>
      </c>
      <c r="D199" s="233"/>
      <c r="E199" s="36">
        <v>0</v>
      </c>
      <c r="F199" s="233"/>
      <c r="G199" s="36">
        <v>656</v>
      </c>
      <c r="H199" s="233"/>
      <c r="I199" s="36">
        <v>12582</v>
      </c>
      <c r="J199" s="233"/>
      <c r="K199" s="36">
        <v>0</v>
      </c>
      <c r="L199" s="233"/>
      <c r="M199" s="36">
        <v>-3475</v>
      </c>
      <c r="N199" s="233"/>
      <c r="O199" s="36">
        <v>0</v>
      </c>
      <c r="P199" s="233"/>
      <c r="Q199" s="36">
        <v>82952</v>
      </c>
      <c r="R199" s="233"/>
      <c r="S199" s="36">
        <v>4098</v>
      </c>
      <c r="T199" s="233"/>
      <c r="U199" s="36">
        <v>87050</v>
      </c>
    </row>
    <row r="200" spans="1:25" s="243" customFormat="1" x14ac:dyDescent="0.2">
      <c r="A200" s="241"/>
      <c r="B200" s="242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</row>
    <row r="201" spans="1:25" s="189" customFormat="1" x14ac:dyDescent="0.2">
      <c r="A201" s="79" t="s">
        <v>167</v>
      </c>
      <c r="C201" s="36">
        <v>63500</v>
      </c>
      <c r="D201" s="233"/>
      <c r="E201" s="36">
        <v>0</v>
      </c>
      <c r="F201" s="233"/>
      <c r="G201" s="36">
        <v>563</v>
      </c>
      <c r="H201" s="233"/>
      <c r="I201" s="36">
        <v>13598</v>
      </c>
      <c r="J201" s="233"/>
      <c r="K201" s="36">
        <v>0</v>
      </c>
      <c r="L201" s="233"/>
      <c r="M201" s="36">
        <v>-4864</v>
      </c>
      <c r="N201" s="233"/>
      <c r="O201" s="36">
        <v>0</v>
      </c>
      <c r="P201" s="233"/>
      <c r="Q201" s="36">
        <v>72797</v>
      </c>
      <c r="R201" s="233"/>
      <c r="S201" s="36">
        <v>3738</v>
      </c>
      <c r="T201" s="233"/>
      <c r="U201" s="36">
        <v>76535</v>
      </c>
    </row>
    <row r="202" spans="1:25" s="189" customFormat="1" x14ac:dyDescent="0.2">
      <c r="A202" s="244" t="s">
        <v>193</v>
      </c>
      <c r="B202" s="247"/>
      <c r="C202" s="250"/>
      <c r="D202" s="166"/>
      <c r="E202" s="250"/>
      <c r="F202" s="166"/>
      <c r="G202" s="251"/>
      <c r="H202" s="248"/>
      <c r="I202" s="251"/>
      <c r="J202" s="248"/>
      <c r="K202" s="251"/>
      <c r="L202" s="248"/>
      <c r="M202" s="251"/>
      <c r="N202" s="248"/>
      <c r="O202" s="251"/>
      <c r="P202" s="248"/>
      <c r="Q202" s="251"/>
      <c r="R202" s="248"/>
      <c r="S202" s="251"/>
      <c r="T202" s="248"/>
      <c r="U202" s="251"/>
      <c r="V202" s="248"/>
      <c r="W202" s="248"/>
      <c r="X202" s="248"/>
      <c r="Y202" s="248"/>
    </row>
    <row r="203" spans="1:25" s="189" customFormat="1" x14ac:dyDescent="0.2">
      <c r="A203" s="252" t="s">
        <v>272</v>
      </c>
      <c r="B203" s="247"/>
      <c r="C203" s="250">
        <v>0</v>
      </c>
      <c r="D203" s="166"/>
      <c r="E203" s="250">
        <v>36</v>
      </c>
      <c r="F203" s="166"/>
      <c r="G203" s="251">
        <v>0</v>
      </c>
      <c r="H203" s="248"/>
      <c r="I203" s="251">
        <v>0</v>
      </c>
      <c r="J203" s="248"/>
      <c r="K203" s="251">
        <v>0</v>
      </c>
      <c r="L203" s="248"/>
      <c r="M203" s="251">
        <v>0</v>
      </c>
      <c r="N203" s="248"/>
      <c r="O203" s="251">
        <v>0</v>
      </c>
      <c r="P203" s="248"/>
      <c r="Q203" s="251">
        <v>36</v>
      </c>
      <c r="R203" s="248"/>
      <c r="S203" s="251">
        <v>0</v>
      </c>
      <c r="T203" s="248"/>
      <c r="U203" s="251">
        <v>36</v>
      </c>
      <c r="V203" s="248"/>
      <c r="W203" s="248"/>
      <c r="X203" s="248"/>
      <c r="Y203" s="248"/>
    </row>
    <row r="204" spans="1:25" s="189" customFormat="1" x14ac:dyDescent="0.2">
      <c r="A204" s="252" t="s">
        <v>166</v>
      </c>
      <c r="B204" s="249"/>
      <c r="C204" s="250">
        <v>0</v>
      </c>
      <c r="D204" s="166"/>
      <c r="E204" s="250">
        <v>0</v>
      </c>
      <c r="F204" s="166"/>
      <c r="G204" s="250">
        <v>0</v>
      </c>
      <c r="H204" s="166"/>
      <c r="I204" s="250">
        <v>3</v>
      </c>
      <c r="J204" s="166"/>
      <c r="K204" s="250">
        <v>0</v>
      </c>
      <c r="L204" s="166"/>
      <c r="M204" s="250">
        <v>0</v>
      </c>
      <c r="N204" s="166"/>
      <c r="O204" s="250">
        <v>0</v>
      </c>
      <c r="P204" s="166"/>
      <c r="Q204" s="250">
        <v>3</v>
      </c>
      <c r="R204" s="166"/>
      <c r="S204" s="250">
        <v>0</v>
      </c>
      <c r="T204" s="166"/>
      <c r="U204" s="250">
        <v>3</v>
      </c>
    </row>
    <row r="205" spans="1:25" s="189" customFormat="1" x14ac:dyDescent="0.2">
      <c r="A205" s="252" t="s">
        <v>165</v>
      </c>
      <c r="B205" s="249"/>
      <c r="C205" s="250">
        <v>0</v>
      </c>
      <c r="D205" s="166"/>
      <c r="E205" s="250">
        <v>0</v>
      </c>
      <c r="F205" s="166"/>
      <c r="G205" s="250">
        <v>0</v>
      </c>
      <c r="H205" s="166"/>
      <c r="I205" s="250">
        <v>-877</v>
      </c>
      <c r="J205" s="166"/>
      <c r="K205" s="250">
        <v>0</v>
      </c>
      <c r="L205" s="166"/>
      <c r="M205" s="250">
        <v>0</v>
      </c>
      <c r="N205" s="166"/>
      <c r="O205" s="250">
        <v>0</v>
      </c>
      <c r="P205" s="166"/>
      <c r="Q205" s="250">
        <v>-877</v>
      </c>
      <c r="R205" s="166"/>
      <c r="S205" s="250">
        <v>0</v>
      </c>
      <c r="T205" s="166"/>
      <c r="U205" s="250">
        <v>-877</v>
      </c>
    </row>
    <row r="206" spans="1:25" s="189" customFormat="1" x14ac:dyDescent="0.2">
      <c r="A206" s="252" t="s">
        <v>164</v>
      </c>
      <c r="B206" s="247"/>
      <c r="C206" s="250">
        <v>0</v>
      </c>
      <c r="D206" s="166"/>
      <c r="E206" s="250">
        <v>0</v>
      </c>
      <c r="F206" s="166"/>
      <c r="G206" s="250">
        <v>18</v>
      </c>
      <c r="H206" s="166"/>
      <c r="I206" s="250">
        <v>-1066</v>
      </c>
      <c r="J206" s="166"/>
      <c r="K206" s="250">
        <v>0</v>
      </c>
      <c r="L206" s="166"/>
      <c r="M206" s="250">
        <v>0</v>
      </c>
      <c r="N206" s="166"/>
      <c r="O206" s="250">
        <v>0</v>
      </c>
      <c r="P206" s="166"/>
      <c r="Q206" s="250">
        <v>-1048</v>
      </c>
      <c r="R206" s="166"/>
      <c r="S206" s="250">
        <v>4</v>
      </c>
      <c r="T206" s="166"/>
      <c r="U206" s="250">
        <v>-1044</v>
      </c>
    </row>
    <row r="207" spans="1:25" s="189" customFormat="1" x14ac:dyDescent="0.2">
      <c r="A207" s="244" t="s">
        <v>163</v>
      </c>
      <c r="B207" s="247"/>
      <c r="C207" s="250">
        <v>0</v>
      </c>
      <c r="D207" s="166"/>
      <c r="E207" s="250">
        <v>0</v>
      </c>
      <c r="F207" s="166"/>
      <c r="G207" s="250"/>
      <c r="H207" s="166"/>
      <c r="I207" s="250"/>
      <c r="J207" s="166"/>
      <c r="K207" s="250"/>
      <c r="L207" s="166"/>
      <c r="M207" s="250"/>
      <c r="N207" s="166"/>
      <c r="O207" s="250"/>
      <c r="P207" s="166"/>
      <c r="Q207" s="250"/>
      <c r="R207" s="166"/>
      <c r="S207" s="250"/>
      <c r="T207" s="166"/>
      <c r="U207" s="250"/>
    </row>
    <row r="208" spans="1:25" s="189" customFormat="1" x14ac:dyDescent="0.2">
      <c r="A208" s="252" t="s">
        <v>162</v>
      </c>
      <c r="B208" s="249"/>
      <c r="C208" s="250">
        <v>0</v>
      </c>
      <c r="D208" s="166"/>
      <c r="E208" s="250">
        <v>0</v>
      </c>
      <c r="F208" s="166"/>
      <c r="G208" s="250">
        <v>0</v>
      </c>
      <c r="H208" s="166"/>
      <c r="I208" s="250">
        <v>0</v>
      </c>
      <c r="J208" s="166"/>
      <c r="K208" s="250">
        <v>0</v>
      </c>
      <c r="L208" s="166"/>
      <c r="M208" s="250">
        <v>1274</v>
      </c>
      <c r="N208" s="166"/>
      <c r="O208" s="250">
        <v>0</v>
      </c>
      <c r="P208" s="166"/>
      <c r="Q208" s="250">
        <v>1274</v>
      </c>
      <c r="R208" s="166"/>
      <c r="S208" s="250">
        <v>-15</v>
      </c>
      <c r="T208" s="166"/>
      <c r="U208" s="250">
        <v>1259</v>
      </c>
    </row>
    <row r="209" spans="1:21" s="189" customFormat="1" x14ac:dyDescent="0.2">
      <c r="A209" s="252" t="s">
        <v>78</v>
      </c>
      <c r="B209" s="247"/>
      <c r="C209" s="250">
        <v>0</v>
      </c>
      <c r="D209" s="166"/>
      <c r="E209" s="250">
        <v>0</v>
      </c>
      <c r="F209" s="166"/>
      <c r="G209" s="250">
        <v>0</v>
      </c>
      <c r="H209" s="166"/>
      <c r="I209" s="250">
        <v>0</v>
      </c>
      <c r="J209" s="166"/>
      <c r="K209" s="250">
        <v>0</v>
      </c>
      <c r="L209" s="166"/>
      <c r="M209" s="250">
        <v>0</v>
      </c>
      <c r="N209" s="166"/>
      <c r="O209" s="250">
        <v>10482</v>
      </c>
      <c r="P209" s="166"/>
      <c r="Q209" s="250">
        <v>10482</v>
      </c>
      <c r="R209" s="166"/>
      <c r="S209" s="250">
        <v>388</v>
      </c>
      <c r="T209" s="166"/>
      <c r="U209" s="250">
        <v>10870</v>
      </c>
    </row>
    <row r="210" spans="1:21" s="189" customFormat="1" x14ac:dyDescent="0.2">
      <c r="A210" s="241" t="s">
        <v>161</v>
      </c>
      <c r="B210" s="247"/>
      <c r="C210" s="250">
        <v>0</v>
      </c>
      <c r="D210" s="166"/>
      <c r="E210" s="250">
        <v>0</v>
      </c>
      <c r="F210" s="166"/>
      <c r="G210" s="250"/>
      <c r="H210" s="166"/>
      <c r="I210" s="250"/>
      <c r="J210" s="166"/>
      <c r="K210" s="250"/>
      <c r="L210" s="166"/>
      <c r="M210" s="250"/>
      <c r="N210" s="166"/>
      <c r="O210" s="250"/>
      <c r="P210" s="166"/>
      <c r="Q210" s="250"/>
      <c r="R210" s="166"/>
      <c r="S210" s="250"/>
      <c r="T210" s="166"/>
      <c r="U210" s="250"/>
    </row>
    <row r="211" spans="1:21" s="189" customFormat="1" x14ac:dyDescent="0.2">
      <c r="A211" s="252" t="s">
        <v>160</v>
      </c>
      <c r="B211" s="249"/>
      <c r="C211" s="250">
        <v>0</v>
      </c>
      <c r="D211" s="166"/>
      <c r="E211" s="250">
        <v>0</v>
      </c>
      <c r="F211" s="166"/>
      <c r="G211" s="250">
        <v>0</v>
      </c>
      <c r="H211" s="166"/>
      <c r="I211" s="250">
        <v>524</v>
      </c>
      <c r="J211" s="166"/>
      <c r="K211" s="250">
        <v>0</v>
      </c>
      <c r="L211" s="166"/>
      <c r="M211" s="250">
        <v>0</v>
      </c>
      <c r="N211" s="166"/>
      <c r="O211" s="250">
        <v>-524</v>
      </c>
      <c r="P211" s="166"/>
      <c r="Q211" s="250">
        <v>0</v>
      </c>
      <c r="R211" s="166"/>
      <c r="S211" s="250">
        <v>0</v>
      </c>
      <c r="T211" s="166"/>
      <c r="U211" s="250">
        <v>0</v>
      </c>
    </row>
    <row r="212" spans="1:21" s="189" customFormat="1" x14ac:dyDescent="0.2">
      <c r="A212" s="252" t="s">
        <v>159</v>
      </c>
      <c r="B212" s="249"/>
      <c r="C212" s="250">
        <v>0</v>
      </c>
      <c r="D212" s="166"/>
      <c r="E212" s="250">
        <v>0</v>
      </c>
      <c r="F212" s="166"/>
      <c r="G212" s="250">
        <v>0</v>
      </c>
      <c r="H212" s="166"/>
      <c r="I212" s="250">
        <v>0</v>
      </c>
      <c r="J212" s="166"/>
      <c r="K212" s="250">
        <v>0</v>
      </c>
      <c r="L212" s="166"/>
      <c r="M212" s="250">
        <v>0</v>
      </c>
      <c r="N212" s="166"/>
      <c r="O212" s="250">
        <v>-2929</v>
      </c>
      <c r="P212" s="166"/>
      <c r="Q212" s="250">
        <v>-2929</v>
      </c>
      <c r="R212" s="166"/>
      <c r="S212" s="250">
        <v>-28</v>
      </c>
      <c r="T212" s="166"/>
      <c r="U212" s="250">
        <v>-2957</v>
      </c>
    </row>
    <row r="213" spans="1:21" s="189" customFormat="1" x14ac:dyDescent="0.2">
      <c r="A213" s="252" t="s">
        <v>158</v>
      </c>
      <c r="B213" s="249"/>
      <c r="C213" s="250">
        <v>0</v>
      </c>
      <c r="D213" s="166"/>
      <c r="E213" s="250">
        <v>0</v>
      </c>
      <c r="F213" s="166"/>
      <c r="G213" s="250">
        <v>0</v>
      </c>
      <c r="H213" s="166"/>
      <c r="I213" s="250">
        <v>1745</v>
      </c>
      <c r="J213" s="166"/>
      <c r="K213" s="250">
        <v>0</v>
      </c>
      <c r="L213" s="166"/>
      <c r="M213" s="250">
        <v>0</v>
      </c>
      <c r="N213" s="166"/>
      <c r="O213" s="250">
        <v>-1745</v>
      </c>
      <c r="P213" s="166"/>
      <c r="Q213" s="250">
        <v>0</v>
      </c>
      <c r="R213" s="166"/>
      <c r="S213" s="250">
        <v>0</v>
      </c>
      <c r="T213" s="166"/>
      <c r="U213" s="250">
        <v>0</v>
      </c>
    </row>
    <row r="214" spans="1:21" s="189" customFormat="1" x14ac:dyDescent="0.2">
      <c r="A214" s="252" t="s">
        <v>157</v>
      </c>
      <c r="B214" s="249"/>
      <c r="C214" s="250">
        <v>0</v>
      </c>
      <c r="D214" s="166"/>
      <c r="E214" s="250">
        <v>0</v>
      </c>
      <c r="F214" s="166"/>
      <c r="G214" s="250">
        <v>0</v>
      </c>
      <c r="H214" s="166"/>
      <c r="I214" s="250">
        <v>5284</v>
      </c>
      <c r="J214" s="166"/>
      <c r="K214" s="250">
        <v>0</v>
      </c>
      <c r="L214" s="166"/>
      <c r="M214" s="250">
        <v>0</v>
      </c>
      <c r="N214" s="166"/>
      <c r="O214" s="250">
        <v>-5284</v>
      </c>
      <c r="P214" s="166"/>
      <c r="Q214" s="250">
        <v>0</v>
      </c>
      <c r="R214" s="166"/>
      <c r="S214" s="250">
        <v>0</v>
      </c>
      <c r="T214" s="166"/>
      <c r="U214" s="250">
        <v>0</v>
      </c>
    </row>
    <row r="215" spans="1:21" s="189" customFormat="1" x14ac:dyDescent="0.2">
      <c r="A215" s="79" t="s">
        <v>268</v>
      </c>
      <c r="C215" s="36">
        <v>63500</v>
      </c>
      <c r="D215" s="233"/>
      <c r="E215" s="36">
        <v>36</v>
      </c>
      <c r="F215" s="233"/>
      <c r="G215" s="36">
        <v>581</v>
      </c>
      <c r="H215" s="233"/>
      <c r="I215" s="36">
        <v>19211</v>
      </c>
      <c r="J215" s="233"/>
      <c r="K215" s="36">
        <v>0</v>
      </c>
      <c r="L215" s="233"/>
      <c r="M215" s="36">
        <v>-3590</v>
      </c>
      <c r="N215" s="233"/>
      <c r="O215" s="36">
        <v>0</v>
      </c>
      <c r="P215" s="233"/>
      <c r="Q215" s="36">
        <v>79738</v>
      </c>
      <c r="R215" s="233"/>
      <c r="S215" s="36">
        <v>4087</v>
      </c>
      <c r="T215" s="233"/>
      <c r="U215" s="36">
        <v>83825</v>
      </c>
    </row>
    <row r="216" spans="1:21" s="243" customFormat="1" x14ac:dyDescent="0.2">
      <c r="A216" s="241"/>
      <c r="B216" s="2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</row>
    <row r="217" spans="1:21" s="189" customFormat="1" x14ac:dyDescent="0.2">
      <c r="A217" s="79" t="s">
        <v>167</v>
      </c>
      <c r="C217" s="36">
        <v>63500</v>
      </c>
      <c r="D217" s="233"/>
      <c r="E217" s="36">
        <v>0</v>
      </c>
      <c r="F217" s="233"/>
      <c r="G217" s="36">
        <v>563</v>
      </c>
      <c r="H217" s="233"/>
      <c r="I217" s="36">
        <v>13598</v>
      </c>
      <c r="J217" s="233"/>
      <c r="K217" s="36">
        <v>0</v>
      </c>
      <c r="L217" s="233"/>
      <c r="M217" s="36">
        <v>-4864</v>
      </c>
      <c r="N217" s="233"/>
      <c r="O217" s="36">
        <v>0</v>
      </c>
      <c r="P217" s="233"/>
      <c r="Q217" s="36">
        <v>72797</v>
      </c>
      <c r="R217" s="233"/>
      <c r="S217" s="36">
        <v>3738</v>
      </c>
      <c r="T217" s="233"/>
      <c r="U217" s="36">
        <v>76535</v>
      </c>
    </row>
    <row r="218" spans="1:21" s="189" customFormat="1" x14ac:dyDescent="0.2">
      <c r="A218" s="244" t="s">
        <v>193</v>
      </c>
      <c r="B218" s="247"/>
      <c r="C218" s="250"/>
      <c r="D218" s="166"/>
      <c r="E218" s="250"/>
      <c r="F218" s="166"/>
      <c r="G218" s="250"/>
      <c r="H218" s="166"/>
      <c r="I218" s="250"/>
      <c r="J218" s="166"/>
      <c r="K218" s="250"/>
      <c r="L218" s="166"/>
      <c r="M218" s="250"/>
      <c r="N218" s="166"/>
      <c r="O218" s="250"/>
      <c r="P218" s="166"/>
      <c r="Q218" s="250"/>
      <c r="R218" s="166"/>
      <c r="S218" s="250"/>
      <c r="T218" s="166"/>
      <c r="U218" s="250"/>
    </row>
    <row r="219" spans="1:21" s="189" customFormat="1" x14ac:dyDescent="0.2">
      <c r="A219" s="252" t="s">
        <v>166</v>
      </c>
      <c r="B219" s="249"/>
      <c r="C219" s="250">
        <v>0</v>
      </c>
      <c r="D219" s="166"/>
      <c r="E219" s="250">
        <v>0</v>
      </c>
      <c r="F219" s="166"/>
      <c r="G219" s="250">
        <v>0</v>
      </c>
      <c r="H219" s="166"/>
      <c r="I219" s="250">
        <v>2</v>
      </c>
      <c r="J219" s="166"/>
      <c r="K219" s="250">
        <v>0</v>
      </c>
      <c r="L219" s="166"/>
      <c r="M219" s="250">
        <v>0</v>
      </c>
      <c r="N219" s="166"/>
      <c r="O219" s="250">
        <v>0</v>
      </c>
      <c r="P219" s="166"/>
      <c r="Q219" s="250">
        <v>2</v>
      </c>
      <c r="R219" s="166"/>
      <c r="S219" s="250">
        <v>0</v>
      </c>
      <c r="T219" s="166"/>
      <c r="U219" s="250">
        <v>2</v>
      </c>
    </row>
    <row r="220" spans="1:21" s="189" customFormat="1" x14ac:dyDescent="0.2">
      <c r="A220" s="252" t="s">
        <v>165</v>
      </c>
      <c r="B220" s="249"/>
      <c r="C220" s="250">
        <v>0</v>
      </c>
      <c r="D220" s="166"/>
      <c r="E220" s="250">
        <v>0</v>
      </c>
      <c r="F220" s="166"/>
      <c r="G220" s="250">
        <v>0</v>
      </c>
      <c r="H220" s="166"/>
      <c r="I220" s="250">
        <v>-877</v>
      </c>
      <c r="J220" s="166"/>
      <c r="K220" s="250">
        <v>0</v>
      </c>
      <c r="L220" s="166"/>
      <c r="M220" s="250">
        <v>0</v>
      </c>
      <c r="N220" s="166"/>
      <c r="O220" s="250">
        <v>0</v>
      </c>
      <c r="P220" s="166"/>
      <c r="Q220" s="250">
        <v>-877</v>
      </c>
      <c r="R220" s="166"/>
      <c r="S220" s="250">
        <v>0</v>
      </c>
      <c r="T220" s="166"/>
      <c r="U220" s="250">
        <v>-877</v>
      </c>
    </row>
    <row r="221" spans="1:21" s="189" customFormat="1" x14ac:dyDescent="0.2">
      <c r="A221" s="252" t="s">
        <v>164</v>
      </c>
      <c r="B221" s="247"/>
      <c r="C221" s="250">
        <v>0</v>
      </c>
      <c r="D221" s="166"/>
      <c r="E221" s="250">
        <v>0</v>
      </c>
      <c r="F221" s="166"/>
      <c r="G221" s="250">
        <v>-64</v>
      </c>
      <c r="H221" s="166"/>
      <c r="I221" s="250">
        <v>26</v>
      </c>
      <c r="J221" s="166"/>
      <c r="K221" s="250">
        <v>0</v>
      </c>
      <c r="L221" s="166"/>
      <c r="M221" s="250">
        <v>0</v>
      </c>
      <c r="N221" s="166"/>
      <c r="O221" s="250">
        <v>0</v>
      </c>
      <c r="P221" s="166"/>
      <c r="Q221" s="250">
        <v>-38</v>
      </c>
      <c r="R221" s="166"/>
      <c r="S221" s="250">
        <v>3</v>
      </c>
      <c r="T221" s="166"/>
      <c r="U221" s="250">
        <v>-35</v>
      </c>
    </row>
    <row r="222" spans="1:21" s="189" customFormat="1" x14ac:dyDescent="0.2">
      <c r="A222" s="244" t="s">
        <v>163</v>
      </c>
      <c r="B222" s="247"/>
      <c r="C222" s="250"/>
      <c r="D222" s="166"/>
      <c r="E222" s="250"/>
      <c r="F222" s="166"/>
      <c r="G222" s="250"/>
      <c r="H222" s="166"/>
      <c r="I222" s="250"/>
      <c r="J222" s="166"/>
      <c r="K222" s="250"/>
      <c r="L222" s="166"/>
      <c r="M222" s="250"/>
      <c r="N222" s="166"/>
      <c r="O222" s="250"/>
      <c r="P222" s="166"/>
      <c r="Q222" s="250"/>
      <c r="R222" s="166"/>
      <c r="S222" s="250"/>
      <c r="T222" s="166"/>
      <c r="U222" s="250"/>
    </row>
    <row r="223" spans="1:21" s="189" customFormat="1" x14ac:dyDescent="0.2">
      <c r="A223" s="252" t="s">
        <v>162</v>
      </c>
      <c r="B223" s="249"/>
      <c r="C223" s="250">
        <v>0</v>
      </c>
      <c r="D223" s="166"/>
      <c r="E223" s="250">
        <v>0</v>
      </c>
      <c r="F223" s="166"/>
      <c r="G223" s="250">
        <v>0</v>
      </c>
      <c r="H223" s="166"/>
      <c r="I223" s="250">
        <v>0</v>
      </c>
      <c r="J223" s="166"/>
      <c r="K223" s="250">
        <v>0</v>
      </c>
      <c r="L223" s="166"/>
      <c r="M223" s="250">
        <v>378</v>
      </c>
      <c r="N223" s="166"/>
      <c r="O223" s="250">
        <v>0</v>
      </c>
      <c r="P223" s="166"/>
      <c r="Q223" s="250">
        <v>378</v>
      </c>
      <c r="R223" s="166"/>
      <c r="S223" s="250">
        <v>-64</v>
      </c>
      <c r="T223" s="166"/>
      <c r="U223" s="250">
        <v>314</v>
      </c>
    </row>
    <row r="224" spans="1:21" s="189" customFormat="1" x14ac:dyDescent="0.2">
      <c r="A224" s="252" t="s">
        <v>78</v>
      </c>
      <c r="B224" s="247"/>
      <c r="C224" s="250">
        <v>0</v>
      </c>
      <c r="D224" s="166"/>
      <c r="E224" s="250">
        <v>0</v>
      </c>
      <c r="F224" s="166"/>
      <c r="G224" s="250">
        <v>0</v>
      </c>
      <c r="H224" s="166"/>
      <c r="I224" s="250">
        <v>0</v>
      </c>
      <c r="J224" s="166"/>
      <c r="K224" s="250">
        <v>0</v>
      </c>
      <c r="L224" s="166"/>
      <c r="M224" s="250">
        <v>0</v>
      </c>
      <c r="N224" s="166"/>
      <c r="O224" s="250">
        <v>6391</v>
      </c>
      <c r="P224" s="166"/>
      <c r="Q224" s="250">
        <v>6391</v>
      </c>
      <c r="R224" s="166"/>
      <c r="S224" s="250">
        <v>196</v>
      </c>
      <c r="T224" s="166"/>
      <c r="U224" s="250">
        <v>6587</v>
      </c>
    </row>
    <row r="225" spans="1:21" s="189" customFormat="1" x14ac:dyDescent="0.2">
      <c r="A225" s="241" t="s">
        <v>161</v>
      </c>
      <c r="B225" s="247"/>
      <c r="C225" s="250"/>
      <c r="D225" s="166"/>
      <c r="E225" s="250"/>
      <c r="F225" s="166"/>
      <c r="G225" s="250"/>
      <c r="H225" s="166"/>
      <c r="I225" s="250"/>
      <c r="J225" s="166"/>
      <c r="K225" s="250"/>
      <c r="L225" s="166"/>
      <c r="M225" s="250"/>
      <c r="N225" s="166"/>
      <c r="O225" s="250"/>
      <c r="P225" s="166"/>
      <c r="Q225" s="250"/>
      <c r="R225" s="166"/>
      <c r="S225" s="250"/>
      <c r="T225" s="166"/>
      <c r="U225" s="250"/>
    </row>
    <row r="226" spans="1:21" s="189" customFormat="1" x14ac:dyDescent="0.2">
      <c r="A226" s="252" t="s">
        <v>160</v>
      </c>
      <c r="B226" s="249"/>
      <c r="C226" s="250">
        <v>0</v>
      </c>
      <c r="D226" s="166"/>
      <c r="E226" s="250">
        <v>0</v>
      </c>
      <c r="F226" s="166"/>
      <c r="G226" s="250">
        <v>0</v>
      </c>
      <c r="H226" s="166"/>
      <c r="I226" s="250">
        <v>320</v>
      </c>
      <c r="J226" s="166"/>
      <c r="K226" s="250">
        <v>0</v>
      </c>
      <c r="L226" s="166"/>
      <c r="M226" s="250">
        <v>0</v>
      </c>
      <c r="N226" s="166"/>
      <c r="O226" s="250">
        <v>-320</v>
      </c>
      <c r="P226" s="166"/>
      <c r="Q226" s="250">
        <v>0</v>
      </c>
      <c r="R226" s="166"/>
      <c r="S226" s="250">
        <v>0</v>
      </c>
      <c r="T226" s="166"/>
      <c r="U226" s="250">
        <v>0</v>
      </c>
    </row>
    <row r="227" spans="1:21" s="189" customFormat="1" x14ac:dyDescent="0.2">
      <c r="A227" s="252" t="s">
        <v>159</v>
      </c>
      <c r="B227" s="249"/>
      <c r="C227" s="250">
        <v>0</v>
      </c>
      <c r="D227" s="166"/>
      <c r="E227" s="250">
        <v>0</v>
      </c>
      <c r="F227" s="166"/>
      <c r="G227" s="250">
        <v>0</v>
      </c>
      <c r="H227" s="166"/>
      <c r="I227" s="250">
        <v>0</v>
      </c>
      <c r="J227" s="166"/>
      <c r="K227" s="250">
        <v>0</v>
      </c>
      <c r="L227" s="166"/>
      <c r="M227" s="250">
        <v>0</v>
      </c>
      <c r="N227" s="166"/>
      <c r="O227" s="250">
        <v>-1786</v>
      </c>
      <c r="P227" s="166"/>
      <c r="Q227" s="250">
        <v>-1786</v>
      </c>
      <c r="R227" s="166"/>
      <c r="S227" s="250">
        <v>-28</v>
      </c>
      <c r="T227" s="166"/>
      <c r="U227" s="250">
        <v>-1814</v>
      </c>
    </row>
    <row r="228" spans="1:21" s="189" customFormat="1" x14ac:dyDescent="0.2">
      <c r="A228" s="252" t="s">
        <v>158</v>
      </c>
      <c r="B228" s="249"/>
      <c r="C228" s="250">
        <v>0</v>
      </c>
      <c r="D228" s="166"/>
      <c r="E228" s="250">
        <v>0</v>
      </c>
      <c r="F228" s="166"/>
      <c r="G228" s="250">
        <v>0</v>
      </c>
      <c r="H228" s="166"/>
      <c r="I228" s="250">
        <v>530</v>
      </c>
      <c r="J228" s="166"/>
      <c r="K228" s="250">
        <v>0</v>
      </c>
      <c r="L228" s="166"/>
      <c r="M228" s="250">
        <v>0</v>
      </c>
      <c r="N228" s="166"/>
      <c r="O228" s="250">
        <v>-530</v>
      </c>
      <c r="P228" s="166"/>
      <c r="Q228" s="250">
        <v>0</v>
      </c>
      <c r="R228" s="166"/>
      <c r="S228" s="250">
        <v>0</v>
      </c>
      <c r="T228" s="166"/>
      <c r="U228" s="250">
        <v>0</v>
      </c>
    </row>
    <row r="229" spans="1:21" s="189" customFormat="1" ht="11.1" customHeight="1" x14ac:dyDescent="0.2">
      <c r="A229" s="252" t="s">
        <v>157</v>
      </c>
      <c r="B229" s="249"/>
      <c r="C229" s="250">
        <v>0</v>
      </c>
      <c r="D229" s="166"/>
      <c r="E229" s="250">
        <v>0</v>
      </c>
      <c r="F229" s="166"/>
      <c r="G229" s="250">
        <v>0</v>
      </c>
      <c r="H229" s="166"/>
      <c r="I229" s="250">
        <v>3755</v>
      </c>
      <c r="J229" s="166"/>
      <c r="K229" s="250">
        <v>0</v>
      </c>
      <c r="L229" s="166"/>
      <c r="M229" s="250">
        <v>0</v>
      </c>
      <c r="N229" s="166"/>
      <c r="O229" s="250">
        <v>-3755</v>
      </c>
      <c r="P229" s="166"/>
      <c r="Q229" s="250">
        <v>0</v>
      </c>
      <c r="R229" s="166"/>
      <c r="S229" s="250">
        <v>0</v>
      </c>
      <c r="T229" s="166"/>
      <c r="U229" s="250">
        <v>0</v>
      </c>
    </row>
    <row r="230" spans="1:21" s="189" customFormat="1" ht="11.1" customHeight="1" x14ac:dyDescent="0.2">
      <c r="A230" s="79" t="s">
        <v>231</v>
      </c>
      <c r="C230" s="36">
        <v>63500</v>
      </c>
      <c r="D230" s="233"/>
      <c r="E230" s="36">
        <v>0</v>
      </c>
      <c r="F230" s="233"/>
      <c r="G230" s="36">
        <v>499</v>
      </c>
      <c r="H230" s="233"/>
      <c r="I230" s="36">
        <v>17354</v>
      </c>
      <c r="J230" s="233"/>
      <c r="K230" s="36">
        <v>0</v>
      </c>
      <c r="L230" s="233"/>
      <c r="M230" s="36">
        <v>-4486</v>
      </c>
      <c r="N230" s="233"/>
      <c r="O230" s="36">
        <v>0</v>
      </c>
      <c r="P230" s="233"/>
      <c r="Q230" s="36">
        <v>76867</v>
      </c>
      <c r="R230" s="233"/>
      <c r="S230" s="36">
        <v>3845</v>
      </c>
      <c r="T230" s="233"/>
      <c r="U230" s="36">
        <v>80712</v>
      </c>
    </row>
    <row r="231" spans="1:21" s="243" customFormat="1" ht="11.1" customHeight="1" x14ac:dyDescent="0.2">
      <c r="A231" s="241"/>
      <c r="B231" s="242"/>
      <c r="C231" s="242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</row>
    <row r="232" spans="1:21" s="189" customFormat="1" ht="11.1" customHeight="1" x14ac:dyDescent="0.2">
      <c r="A232" s="79" t="s">
        <v>167</v>
      </c>
      <c r="C232" s="36">
        <v>63500</v>
      </c>
      <c r="D232" s="233"/>
      <c r="E232" s="36">
        <v>0</v>
      </c>
      <c r="F232" s="233"/>
      <c r="G232" s="36">
        <v>563</v>
      </c>
      <c r="H232" s="233"/>
      <c r="I232" s="36">
        <v>13598</v>
      </c>
      <c r="J232" s="233"/>
      <c r="K232" s="36">
        <v>0</v>
      </c>
      <c r="L232" s="233"/>
      <c r="M232" s="36">
        <v>-4864</v>
      </c>
      <c r="N232" s="233"/>
      <c r="O232" s="36">
        <v>0</v>
      </c>
      <c r="P232" s="233"/>
      <c r="Q232" s="36">
        <v>72797</v>
      </c>
      <c r="R232" s="233"/>
      <c r="S232" s="36">
        <v>3738</v>
      </c>
      <c r="T232" s="233"/>
      <c r="U232" s="36">
        <v>76535</v>
      </c>
    </row>
    <row r="233" spans="1:21" s="243" customFormat="1" ht="11.1" customHeight="1" collapsed="1" x14ac:dyDescent="0.2">
      <c r="A233" s="241" t="s">
        <v>193</v>
      </c>
      <c r="C233" s="251"/>
      <c r="D233" s="248"/>
      <c r="E233" s="251"/>
      <c r="F233" s="248"/>
      <c r="G233" s="251"/>
      <c r="H233" s="248"/>
      <c r="I233" s="251"/>
      <c r="J233" s="248"/>
      <c r="K233" s="251"/>
      <c r="L233" s="248"/>
      <c r="M233" s="251"/>
      <c r="N233" s="248"/>
      <c r="O233" s="251"/>
      <c r="P233" s="248"/>
      <c r="Q233" s="251"/>
      <c r="R233" s="248"/>
      <c r="S233" s="251"/>
      <c r="T233" s="248"/>
      <c r="U233" s="251"/>
    </row>
    <row r="234" spans="1:21" s="243" customFormat="1" ht="11.1" customHeight="1" x14ac:dyDescent="0.2">
      <c r="A234" s="252" t="s">
        <v>166</v>
      </c>
      <c r="B234" s="253"/>
      <c r="C234" s="251">
        <v>0</v>
      </c>
      <c r="D234" s="248"/>
      <c r="E234" s="251">
        <v>0</v>
      </c>
      <c r="F234" s="248"/>
      <c r="G234" s="251">
        <v>0</v>
      </c>
      <c r="H234" s="248"/>
      <c r="I234" s="251">
        <v>2</v>
      </c>
      <c r="J234" s="248"/>
      <c r="K234" s="251">
        <v>0</v>
      </c>
      <c r="L234" s="248"/>
      <c r="M234" s="251">
        <v>0</v>
      </c>
      <c r="N234" s="248"/>
      <c r="O234" s="251">
        <v>0</v>
      </c>
      <c r="P234" s="248"/>
      <c r="Q234" s="251">
        <v>2</v>
      </c>
      <c r="R234" s="248"/>
      <c r="S234" s="251">
        <v>0</v>
      </c>
      <c r="T234" s="248"/>
      <c r="U234" s="251">
        <v>2</v>
      </c>
    </row>
    <row r="235" spans="1:21" s="243" customFormat="1" ht="11.1" customHeight="1" x14ac:dyDescent="0.2">
      <c r="A235" s="252" t="s">
        <v>165</v>
      </c>
      <c r="B235" s="253"/>
      <c r="C235" s="251">
        <v>0</v>
      </c>
      <c r="D235" s="248"/>
      <c r="E235" s="251">
        <v>0</v>
      </c>
      <c r="F235" s="248"/>
      <c r="G235" s="251">
        <v>0</v>
      </c>
      <c r="H235" s="248"/>
      <c r="I235" s="251">
        <v>-877</v>
      </c>
      <c r="J235" s="248"/>
      <c r="K235" s="251">
        <v>0</v>
      </c>
      <c r="L235" s="248"/>
      <c r="M235" s="251">
        <v>0</v>
      </c>
      <c r="N235" s="248"/>
      <c r="O235" s="251">
        <v>0</v>
      </c>
      <c r="P235" s="248"/>
      <c r="Q235" s="251">
        <v>-877</v>
      </c>
      <c r="R235" s="248"/>
      <c r="S235" s="251">
        <v>0</v>
      </c>
      <c r="T235" s="248"/>
      <c r="U235" s="251">
        <v>-877</v>
      </c>
    </row>
    <row r="236" spans="1:21" s="243" customFormat="1" ht="11.1" customHeight="1" x14ac:dyDescent="0.2">
      <c r="A236" s="252" t="s">
        <v>164</v>
      </c>
      <c r="C236" s="251">
        <v>0</v>
      </c>
      <c r="D236" s="248"/>
      <c r="E236" s="251">
        <v>0</v>
      </c>
      <c r="F236" s="248"/>
      <c r="G236" s="251">
        <v>-181</v>
      </c>
      <c r="H236" s="248"/>
      <c r="I236" s="251">
        <v>-10</v>
      </c>
      <c r="J236" s="248"/>
      <c r="K236" s="251">
        <v>0</v>
      </c>
      <c r="L236" s="248"/>
      <c r="M236" s="251">
        <v>0</v>
      </c>
      <c r="N236" s="248"/>
      <c r="O236" s="251">
        <v>0</v>
      </c>
      <c r="P236" s="248"/>
      <c r="Q236" s="251">
        <v>-191</v>
      </c>
      <c r="R236" s="248"/>
      <c r="S236" s="251">
        <v>1</v>
      </c>
      <c r="T236" s="248"/>
      <c r="U236" s="251">
        <v>-190</v>
      </c>
    </row>
    <row r="237" spans="1:21" s="243" customFormat="1" ht="11.1" customHeight="1" x14ac:dyDescent="0.2">
      <c r="A237" s="241" t="s">
        <v>163</v>
      </c>
      <c r="C237" s="251"/>
      <c r="D237" s="248"/>
      <c r="E237" s="251"/>
      <c r="F237" s="248"/>
      <c r="G237" s="251"/>
      <c r="H237" s="248"/>
      <c r="I237" s="251"/>
      <c r="J237" s="248"/>
      <c r="K237" s="251"/>
      <c r="L237" s="248"/>
      <c r="M237" s="251"/>
      <c r="N237" s="248"/>
      <c r="O237" s="251"/>
      <c r="P237" s="248"/>
      <c r="Q237" s="251"/>
      <c r="R237" s="248"/>
      <c r="S237" s="251"/>
      <c r="T237" s="248"/>
      <c r="U237" s="251"/>
    </row>
    <row r="238" spans="1:21" s="243" customFormat="1" ht="11.1" customHeight="1" x14ac:dyDescent="0.2">
      <c r="A238" s="252" t="s">
        <v>162</v>
      </c>
      <c r="B238" s="253"/>
      <c r="C238" s="251">
        <v>0</v>
      </c>
      <c r="D238" s="248"/>
      <c r="E238" s="251">
        <v>0</v>
      </c>
      <c r="F238" s="248"/>
      <c r="G238" s="251">
        <v>0</v>
      </c>
      <c r="H238" s="248"/>
      <c r="I238" s="251">
        <v>0</v>
      </c>
      <c r="J238" s="248"/>
      <c r="K238" s="251">
        <v>0</v>
      </c>
      <c r="L238" s="248"/>
      <c r="M238" s="251">
        <v>-115</v>
      </c>
      <c r="N238" s="248"/>
      <c r="O238" s="251">
        <v>0</v>
      </c>
      <c r="P238" s="248"/>
      <c r="Q238" s="251">
        <v>-115</v>
      </c>
      <c r="R238" s="248"/>
      <c r="S238" s="251">
        <v>-50</v>
      </c>
      <c r="T238" s="248"/>
      <c r="U238" s="251">
        <v>-165</v>
      </c>
    </row>
    <row r="239" spans="1:21" s="243" customFormat="1" ht="11.1" customHeight="1" x14ac:dyDescent="0.2">
      <c r="A239" s="252" t="s">
        <v>78</v>
      </c>
      <c r="C239" s="251">
        <v>0</v>
      </c>
      <c r="D239" s="248"/>
      <c r="E239" s="251">
        <v>0</v>
      </c>
      <c r="F239" s="248"/>
      <c r="G239" s="251">
        <v>0</v>
      </c>
      <c r="H239" s="248"/>
      <c r="I239" s="251">
        <v>0</v>
      </c>
      <c r="J239" s="248"/>
      <c r="K239" s="251">
        <v>0</v>
      </c>
      <c r="L239" s="248"/>
      <c r="M239" s="251">
        <v>0</v>
      </c>
      <c r="N239" s="248"/>
      <c r="O239" s="251">
        <v>2798</v>
      </c>
      <c r="P239" s="248"/>
      <c r="Q239" s="251">
        <v>2798</v>
      </c>
      <c r="R239" s="248"/>
      <c r="S239" s="251">
        <v>98</v>
      </c>
      <c r="T239" s="248"/>
      <c r="U239" s="251">
        <v>2896</v>
      </c>
    </row>
    <row r="240" spans="1:21" s="243" customFormat="1" ht="11.1" customHeight="1" x14ac:dyDescent="0.2">
      <c r="A240" s="241" t="s">
        <v>161</v>
      </c>
      <c r="C240" s="251"/>
      <c r="D240" s="248"/>
      <c r="E240" s="251"/>
      <c r="F240" s="248"/>
      <c r="G240" s="251"/>
      <c r="H240" s="248"/>
      <c r="I240" s="251"/>
      <c r="J240" s="248"/>
      <c r="K240" s="251"/>
      <c r="L240" s="248"/>
      <c r="M240" s="251"/>
      <c r="N240" s="248"/>
      <c r="O240" s="251"/>
      <c r="P240" s="248"/>
      <c r="Q240" s="251"/>
      <c r="R240" s="248"/>
      <c r="S240" s="251"/>
      <c r="T240" s="248"/>
      <c r="U240" s="251"/>
    </row>
    <row r="241" spans="1:21" s="243" customFormat="1" x14ac:dyDescent="0.2">
      <c r="A241" s="252" t="s">
        <v>160</v>
      </c>
      <c r="B241" s="253"/>
      <c r="C241" s="251">
        <v>0</v>
      </c>
      <c r="D241" s="248"/>
      <c r="E241" s="251">
        <v>0</v>
      </c>
      <c r="F241" s="248"/>
      <c r="G241" s="251">
        <v>0</v>
      </c>
      <c r="H241" s="248"/>
      <c r="I241" s="251">
        <v>140</v>
      </c>
      <c r="J241" s="248"/>
      <c r="K241" s="251">
        <v>0</v>
      </c>
      <c r="L241" s="248"/>
      <c r="M241" s="251">
        <v>0</v>
      </c>
      <c r="N241" s="248"/>
      <c r="O241" s="251">
        <v>-140</v>
      </c>
      <c r="P241" s="248"/>
      <c r="Q241" s="251">
        <v>0</v>
      </c>
      <c r="R241" s="248"/>
      <c r="S241" s="251">
        <v>0</v>
      </c>
      <c r="T241" s="248"/>
      <c r="U241" s="251">
        <v>0</v>
      </c>
    </row>
    <row r="242" spans="1:21" s="243" customFormat="1" x14ac:dyDescent="0.2">
      <c r="A242" s="252" t="s">
        <v>159</v>
      </c>
      <c r="B242" s="253"/>
      <c r="C242" s="251">
        <v>0</v>
      </c>
      <c r="D242" s="248"/>
      <c r="E242" s="251">
        <v>0</v>
      </c>
      <c r="F242" s="248"/>
      <c r="G242" s="251">
        <v>0</v>
      </c>
      <c r="H242" s="248"/>
      <c r="I242" s="251">
        <v>0</v>
      </c>
      <c r="J242" s="248"/>
      <c r="K242" s="251">
        <v>0</v>
      </c>
      <c r="L242" s="248"/>
      <c r="M242" s="251">
        <v>0</v>
      </c>
      <c r="N242" s="248"/>
      <c r="O242" s="251">
        <v>-782</v>
      </c>
      <c r="P242" s="248"/>
      <c r="Q242" s="251">
        <v>-782</v>
      </c>
      <c r="R242" s="248"/>
      <c r="S242" s="251">
        <v>0</v>
      </c>
      <c r="T242" s="248"/>
      <c r="U242" s="251">
        <v>-782</v>
      </c>
    </row>
    <row r="243" spans="1:21" s="243" customFormat="1" x14ac:dyDescent="0.2">
      <c r="A243" s="252" t="s">
        <v>158</v>
      </c>
      <c r="B243" s="253"/>
      <c r="C243" s="251">
        <v>0</v>
      </c>
      <c r="D243" s="248"/>
      <c r="E243" s="251">
        <v>0</v>
      </c>
      <c r="F243" s="248"/>
      <c r="G243" s="251">
        <v>0</v>
      </c>
      <c r="H243" s="248"/>
      <c r="I243" s="251">
        <v>196</v>
      </c>
      <c r="J243" s="248"/>
      <c r="K243" s="251">
        <v>0</v>
      </c>
      <c r="L243" s="248"/>
      <c r="M243" s="251">
        <v>0</v>
      </c>
      <c r="N243" s="248"/>
      <c r="O243" s="251">
        <v>-196</v>
      </c>
      <c r="P243" s="248"/>
      <c r="Q243" s="251">
        <v>0</v>
      </c>
      <c r="R243" s="248"/>
      <c r="S243" s="251">
        <v>0</v>
      </c>
      <c r="T243" s="248"/>
      <c r="U243" s="251">
        <v>0</v>
      </c>
    </row>
    <row r="244" spans="1:21" s="243" customFormat="1" ht="11.1" customHeight="1" x14ac:dyDescent="0.2">
      <c r="A244" s="252" t="s">
        <v>157</v>
      </c>
      <c r="B244" s="253"/>
      <c r="C244" s="251">
        <v>0</v>
      </c>
      <c r="D244" s="248"/>
      <c r="E244" s="251">
        <v>0</v>
      </c>
      <c r="F244" s="248"/>
      <c r="G244" s="251">
        <v>0</v>
      </c>
      <c r="H244" s="248"/>
      <c r="I244" s="251">
        <v>1680</v>
      </c>
      <c r="J244" s="248"/>
      <c r="K244" s="251">
        <v>0</v>
      </c>
      <c r="L244" s="248"/>
      <c r="M244" s="251">
        <v>0</v>
      </c>
      <c r="N244" s="248"/>
      <c r="O244" s="251">
        <v>-1680</v>
      </c>
      <c r="P244" s="248"/>
      <c r="Q244" s="251">
        <v>0</v>
      </c>
      <c r="R244" s="248"/>
      <c r="S244" s="251">
        <v>0</v>
      </c>
      <c r="T244" s="248"/>
      <c r="U244" s="251">
        <v>0</v>
      </c>
    </row>
    <row r="245" spans="1:21" s="189" customFormat="1" ht="11.1" customHeight="1" x14ac:dyDescent="0.2">
      <c r="A245" s="79" t="s">
        <v>156</v>
      </c>
      <c r="C245" s="36">
        <v>63500</v>
      </c>
      <c r="D245" s="233"/>
      <c r="E245" s="36">
        <v>0</v>
      </c>
      <c r="F245" s="233"/>
      <c r="G245" s="36">
        <v>382</v>
      </c>
      <c r="H245" s="233"/>
      <c r="I245" s="36">
        <v>14729</v>
      </c>
      <c r="J245" s="233"/>
      <c r="K245" s="36">
        <v>0</v>
      </c>
      <c r="L245" s="233"/>
      <c r="M245" s="36">
        <v>-4979</v>
      </c>
      <c r="N245" s="233"/>
      <c r="O245" s="36">
        <v>0</v>
      </c>
      <c r="P245" s="233"/>
      <c r="Q245" s="36">
        <v>73632</v>
      </c>
      <c r="R245" s="233"/>
      <c r="S245" s="36">
        <v>3787</v>
      </c>
      <c r="T245" s="233"/>
      <c r="U245" s="36">
        <v>77419</v>
      </c>
    </row>
    <row r="246" spans="1:21" s="243" customFormat="1" ht="11.1" customHeight="1" x14ac:dyDescent="0.2">
      <c r="A246" s="241"/>
      <c r="B246" s="242"/>
      <c r="C246" s="242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</row>
    <row r="247" spans="1:21" s="189" customFormat="1" ht="11.1" customHeight="1" x14ac:dyDescent="0.2">
      <c r="A247" s="79" t="s">
        <v>169</v>
      </c>
      <c r="C247" s="36">
        <v>51460</v>
      </c>
      <c r="D247" s="233"/>
      <c r="E247" s="36">
        <v>0</v>
      </c>
      <c r="F247" s="233"/>
      <c r="G247" s="36">
        <v>572</v>
      </c>
      <c r="H247" s="233"/>
      <c r="I247" s="36">
        <v>16319</v>
      </c>
      <c r="J247" s="233"/>
      <c r="K247" s="36">
        <v>-97</v>
      </c>
      <c r="L247" s="233"/>
      <c r="M247" s="36">
        <v>-2368</v>
      </c>
      <c r="N247" s="233"/>
      <c r="O247" s="36">
        <v>0</v>
      </c>
      <c r="P247" s="233"/>
      <c r="Q247" s="36">
        <v>65886</v>
      </c>
      <c r="R247" s="233"/>
      <c r="S247" s="36">
        <v>3622</v>
      </c>
      <c r="T247" s="233"/>
      <c r="U247" s="36">
        <v>69508</v>
      </c>
    </row>
    <row r="248" spans="1:21" s="243" customFormat="1" ht="11.1" customHeight="1" x14ac:dyDescent="0.2">
      <c r="A248" s="241" t="s">
        <v>193</v>
      </c>
      <c r="B248" s="241"/>
      <c r="C248" s="251"/>
      <c r="D248" s="251"/>
      <c r="E248" s="251"/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</row>
    <row r="249" spans="1:21" s="243" customFormat="1" ht="11.1" customHeight="1" x14ac:dyDescent="0.2">
      <c r="A249" s="252" t="s">
        <v>168</v>
      </c>
      <c r="B249" s="252"/>
      <c r="C249" s="251">
        <v>0</v>
      </c>
      <c r="D249" s="251"/>
      <c r="E249" s="251">
        <v>0</v>
      </c>
      <c r="F249" s="251"/>
      <c r="G249" s="251">
        <v>0</v>
      </c>
      <c r="H249" s="251"/>
      <c r="I249" s="251">
        <v>0</v>
      </c>
      <c r="J249" s="251"/>
      <c r="K249" s="251">
        <v>-36</v>
      </c>
      <c r="L249" s="251"/>
      <c r="M249" s="251">
        <v>0</v>
      </c>
      <c r="N249" s="251"/>
      <c r="O249" s="251">
        <v>0</v>
      </c>
      <c r="P249" s="251"/>
      <c r="Q249" s="251">
        <v>-36</v>
      </c>
      <c r="R249" s="251"/>
      <c r="S249" s="251">
        <v>-172</v>
      </c>
      <c r="T249" s="251"/>
      <c r="U249" s="251">
        <v>-208</v>
      </c>
    </row>
    <row r="250" spans="1:21" s="243" customFormat="1" ht="11.1" customHeight="1" x14ac:dyDescent="0.2">
      <c r="A250" s="252" t="s">
        <v>178</v>
      </c>
      <c r="B250" s="252"/>
      <c r="C250" s="251">
        <v>12040</v>
      </c>
      <c r="D250" s="251"/>
      <c r="E250" s="251">
        <v>0</v>
      </c>
      <c r="F250" s="251"/>
      <c r="G250" s="251">
        <v>0</v>
      </c>
      <c r="H250" s="251"/>
      <c r="I250" s="251">
        <v>-12040</v>
      </c>
      <c r="J250" s="251"/>
      <c r="K250" s="251">
        <v>0</v>
      </c>
      <c r="L250" s="251"/>
      <c r="M250" s="251">
        <v>0</v>
      </c>
      <c r="N250" s="251"/>
      <c r="O250" s="251">
        <v>0</v>
      </c>
      <c r="P250" s="251"/>
      <c r="Q250" s="251">
        <v>0</v>
      </c>
      <c r="R250" s="251"/>
      <c r="S250" s="251">
        <v>0</v>
      </c>
      <c r="T250" s="251"/>
      <c r="U250" s="251">
        <v>0</v>
      </c>
    </row>
    <row r="251" spans="1:21" s="243" customFormat="1" ht="11.1" customHeight="1" x14ac:dyDescent="0.2">
      <c r="A251" s="252" t="s">
        <v>179</v>
      </c>
      <c r="B251" s="252"/>
      <c r="C251" s="251">
        <v>0</v>
      </c>
      <c r="D251" s="251"/>
      <c r="E251" s="251">
        <v>0</v>
      </c>
      <c r="F251" s="251"/>
      <c r="G251" s="251">
        <v>0</v>
      </c>
      <c r="H251" s="251"/>
      <c r="I251" s="251">
        <v>-133</v>
      </c>
      <c r="J251" s="251"/>
      <c r="K251" s="251">
        <v>133</v>
      </c>
      <c r="L251" s="251"/>
      <c r="M251" s="251">
        <v>0</v>
      </c>
      <c r="N251" s="251"/>
      <c r="O251" s="251">
        <v>0</v>
      </c>
      <c r="P251" s="251"/>
      <c r="Q251" s="251">
        <v>0</v>
      </c>
      <c r="R251" s="251"/>
      <c r="S251" s="251">
        <v>0</v>
      </c>
      <c r="T251" s="251"/>
      <c r="U251" s="251">
        <v>0</v>
      </c>
    </row>
    <row r="252" spans="1:21" s="243" customFormat="1" ht="11.1" customHeight="1" x14ac:dyDescent="0.2">
      <c r="A252" s="252" t="s">
        <v>166</v>
      </c>
      <c r="B252" s="252"/>
      <c r="C252" s="251">
        <v>0</v>
      </c>
      <c r="D252" s="251"/>
      <c r="E252" s="251">
        <v>0</v>
      </c>
      <c r="F252" s="251"/>
      <c r="G252" s="251">
        <v>0</v>
      </c>
      <c r="H252" s="251"/>
      <c r="I252" s="251">
        <v>7</v>
      </c>
      <c r="J252" s="251"/>
      <c r="K252" s="251">
        <v>0</v>
      </c>
      <c r="L252" s="251"/>
      <c r="M252" s="251">
        <v>0</v>
      </c>
      <c r="N252" s="251"/>
      <c r="O252" s="251">
        <v>0</v>
      </c>
      <c r="P252" s="251"/>
      <c r="Q252" s="251">
        <v>7</v>
      </c>
      <c r="R252" s="251"/>
      <c r="S252" s="251">
        <v>0</v>
      </c>
      <c r="T252" s="251"/>
      <c r="U252" s="251">
        <v>7</v>
      </c>
    </row>
    <row r="253" spans="1:21" s="243" customFormat="1" ht="11.1" customHeight="1" x14ac:dyDescent="0.2">
      <c r="A253" s="252" t="s">
        <v>165</v>
      </c>
      <c r="B253" s="252"/>
      <c r="C253" s="251">
        <v>0</v>
      </c>
      <c r="D253" s="251"/>
      <c r="E253" s="251">
        <v>0</v>
      </c>
      <c r="F253" s="251"/>
      <c r="G253" s="251">
        <v>0</v>
      </c>
      <c r="H253" s="251"/>
      <c r="I253" s="251">
        <v>-797</v>
      </c>
      <c r="J253" s="251"/>
      <c r="K253" s="251">
        <v>0</v>
      </c>
      <c r="L253" s="251"/>
      <c r="M253" s="251">
        <v>0</v>
      </c>
      <c r="N253" s="251"/>
      <c r="O253" s="251">
        <v>0</v>
      </c>
      <c r="P253" s="251"/>
      <c r="Q253" s="251">
        <v>-797</v>
      </c>
      <c r="R253" s="251"/>
      <c r="S253" s="251">
        <v>0</v>
      </c>
      <c r="T253" s="251"/>
      <c r="U253" s="251">
        <v>-797</v>
      </c>
    </row>
    <row r="254" spans="1:21" s="243" customFormat="1" ht="11.1" customHeight="1" x14ac:dyDescent="0.2">
      <c r="A254" s="254" t="s">
        <v>164</v>
      </c>
      <c r="B254" s="241"/>
      <c r="C254" s="251">
        <v>0</v>
      </c>
      <c r="D254" s="251"/>
      <c r="E254" s="251">
        <v>0</v>
      </c>
      <c r="F254" s="251"/>
      <c r="G254" s="251">
        <v>-9</v>
      </c>
      <c r="H254" s="251"/>
      <c r="I254" s="251">
        <v>389</v>
      </c>
      <c r="J254" s="251"/>
      <c r="K254" s="251">
        <v>0</v>
      </c>
      <c r="L254" s="251"/>
      <c r="M254" s="251">
        <v>0</v>
      </c>
      <c r="N254" s="251"/>
      <c r="O254" s="251">
        <v>0</v>
      </c>
      <c r="P254" s="251"/>
      <c r="Q254" s="251">
        <v>380</v>
      </c>
      <c r="R254" s="251"/>
      <c r="S254" s="251">
        <v>28</v>
      </c>
      <c r="T254" s="251"/>
      <c r="U254" s="251">
        <v>408</v>
      </c>
    </row>
    <row r="255" spans="1:21" s="243" customFormat="1" ht="11.1" customHeight="1" x14ac:dyDescent="0.2">
      <c r="A255" s="241" t="s">
        <v>163</v>
      </c>
      <c r="B255" s="241"/>
      <c r="C255" s="251"/>
      <c r="D255" s="251"/>
      <c r="E255" s="251"/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</row>
    <row r="256" spans="1:21" s="243" customFormat="1" ht="11.1" customHeight="1" x14ac:dyDescent="0.2">
      <c r="A256" s="252" t="s">
        <v>162</v>
      </c>
      <c r="B256" s="252"/>
      <c r="C256" s="251">
        <v>0</v>
      </c>
      <c r="D256" s="251"/>
      <c r="E256" s="251">
        <v>0</v>
      </c>
      <c r="F256" s="251"/>
      <c r="G256" s="251">
        <v>0</v>
      </c>
      <c r="H256" s="251"/>
      <c r="I256" s="251">
        <v>0</v>
      </c>
      <c r="J256" s="251"/>
      <c r="K256" s="251">
        <v>0</v>
      </c>
      <c r="L256" s="251"/>
      <c r="M256" s="251">
        <v>-2496</v>
      </c>
      <c r="N256" s="251"/>
      <c r="O256" s="251">
        <v>0</v>
      </c>
      <c r="P256" s="251"/>
      <c r="Q256" s="251">
        <v>-2496</v>
      </c>
      <c r="R256" s="251"/>
      <c r="S256" s="251">
        <v>-94</v>
      </c>
      <c r="T256" s="251"/>
      <c r="U256" s="251">
        <v>-2590</v>
      </c>
    </row>
    <row r="257" spans="1:21" s="243" customFormat="1" ht="11.1" customHeight="1" x14ac:dyDescent="0.2">
      <c r="A257" s="252" t="s">
        <v>180</v>
      </c>
      <c r="B257" s="241"/>
      <c r="C257" s="251">
        <v>0</v>
      </c>
      <c r="D257" s="251"/>
      <c r="E257" s="251">
        <v>0</v>
      </c>
      <c r="F257" s="251"/>
      <c r="G257" s="251">
        <v>0</v>
      </c>
      <c r="H257" s="251"/>
      <c r="I257" s="251">
        <v>0</v>
      </c>
      <c r="J257" s="251"/>
      <c r="K257" s="251">
        <v>0</v>
      </c>
      <c r="L257" s="251"/>
      <c r="M257" s="251">
        <v>0</v>
      </c>
      <c r="N257" s="251"/>
      <c r="O257" s="251">
        <v>13674</v>
      </c>
      <c r="P257" s="251"/>
      <c r="Q257" s="251">
        <v>13674</v>
      </c>
      <c r="R257" s="251"/>
      <c r="S257" s="251">
        <v>480</v>
      </c>
      <c r="T257" s="251"/>
      <c r="U257" s="251">
        <v>14154</v>
      </c>
    </row>
    <row r="258" spans="1:21" s="243" customFormat="1" ht="11.1" customHeight="1" x14ac:dyDescent="0.2">
      <c r="A258" s="241" t="s">
        <v>161</v>
      </c>
      <c r="B258" s="241"/>
      <c r="C258" s="251"/>
      <c r="D258" s="251"/>
      <c r="E258" s="251"/>
      <c r="F258" s="251"/>
      <c r="G258" s="251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</row>
    <row r="259" spans="1:21" s="243" customFormat="1" x14ac:dyDescent="0.2">
      <c r="A259" s="252" t="s">
        <v>160</v>
      </c>
      <c r="B259" s="252"/>
      <c r="C259" s="251">
        <v>0</v>
      </c>
      <c r="D259" s="251"/>
      <c r="E259" s="251">
        <v>0</v>
      </c>
      <c r="F259" s="251"/>
      <c r="G259" s="251">
        <v>0</v>
      </c>
      <c r="H259" s="251"/>
      <c r="I259" s="251">
        <v>684</v>
      </c>
      <c r="J259" s="251"/>
      <c r="K259" s="251">
        <v>0</v>
      </c>
      <c r="L259" s="251"/>
      <c r="M259" s="251">
        <v>0</v>
      </c>
      <c r="N259" s="251"/>
      <c r="O259" s="251">
        <v>-684</v>
      </c>
      <c r="P259" s="251"/>
      <c r="Q259" s="251">
        <v>0</v>
      </c>
      <c r="R259" s="251"/>
      <c r="S259" s="251">
        <v>0</v>
      </c>
      <c r="T259" s="251"/>
      <c r="U259" s="251">
        <v>0</v>
      </c>
    </row>
    <row r="260" spans="1:21" s="243" customFormat="1" x14ac:dyDescent="0.2">
      <c r="A260" s="252" t="s">
        <v>159</v>
      </c>
      <c r="B260" s="252"/>
      <c r="C260" s="251">
        <v>0</v>
      </c>
      <c r="D260" s="251"/>
      <c r="E260" s="251">
        <v>0</v>
      </c>
      <c r="F260" s="251"/>
      <c r="G260" s="251">
        <v>0</v>
      </c>
      <c r="H260" s="251"/>
      <c r="I260" s="251">
        <v>0</v>
      </c>
      <c r="J260" s="251"/>
      <c r="K260" s="251">
        <v>0</v>
      </c>
      <c r="L260" s="251"/>
      <c r="M260" s="251">
        <v>0</v>
      </c>
      <c r="N260" s="251"/>
      <c r="O260" s="251">
        <v>-3821</v>
      </c>
      <c r="P260" s="251"/>
      <c r="Q260" s="251">
        <v>-3821</v>
      </c>
      <c r="R260" s="251"/>
      <c r="S260" s="251">
        <v>-126</v>
      </c>
      <c r="T260" s="251"/>
      <c r="U260" s="251">
        <v>-3947</v>
      </c>
    </row>
    <row r="261" spans="1:21" s="243" customFormat="1" x14ac:dyDescent="0.2">
      <c r="A261" s="252" t="s">
        <v>158</v>
      </c>
      <c r="B261" s="252"/>
      <c r="C261" s="251">
        <v>0</v>
      </c>
      <c r="D261" s="251"/>
      <c r="E261" s="251">
        <v>0</v>
      </c>
      <c r="F261" s="251"/>
      <c r="G261" s="251">
        <v>0</v>
      </c>
      <c r="H261" s="251"/>
      <c r="I261" s="251">
        <v>877</v>
      </c>
      <c r="J261" s="251"/>
      <c r="K261" s="251">
        <v>0</v>
      </c>
      <c r="L261" s="251"/>
      <c r="M261" s="251">
        <v>0</v>
      </c>
      <c r="N261" s="251"/>
      <c r="O261" s="251">
        <v>-877</v>
      </c>
      <c r="P261" s="251"/>
      <c r="Q261" s="251">
        <v>0</v>
      </c>
      <c r="R261" s="251"/>
      <c r="S261" s="251">
        <v>0</v>
      </c>
      <c r="T261" s="251"/>
      <c r="U261" s="251">
        <v>0</v>
      </c>
    </row>
    <row r="262" spans="1:21" s="243" customFormat="1" x14ac:dyDescent="0.2">
      <c r="A262" s="252" t="s">
        <v>157</v>
      </c>
      <c r="B262" s="252"/>
      <c r="C262" s="251">
        <v>0</v>
      </c>
      <c r="D262" s="251"/>
      <c r="E262" s="251">
        <v>0</v>
      </c>
      <c r="F262" s="251"/>
      <c r="G262" s="251">
        <v>0</v>
      </c>
      <c r="H262" s="251"/>
      <c r="I262" s="251">
        <v>8292</v>
      </c>
      <c r="J262" s="251"/>
      <c r="K262" s="251">
        <v>0</v>
      </c>
      <c r="L262" s="251"/>
      <c r="M262" s="251">
        <v>0</v>
      </c>
      <c r="N262" s="251"/>
      <c r="O262" s="251">
        <v>-8292</v>
      </c>
      <c r="P262" s="251"/>
      <c r="Q262" s="251">
        <v>0</v>
      </c>
      <c r="R262" s="251"/>
      <c r="S262" s="251">
        <v>0</v>
      </c>
      <c r="T262" s="251"/>
      <c r="U262" s="251">
        <v>0</v>
      </c>
    </row>
    <row r="263" spans="1:21" s="189" customFormat="1" x14ac:dyDescent="0.2">
      <c r="A263" s="79" t="s">
        <v>167</v>
      </c>
      <c r="C263" s="36">
        <v>63500</v>
      </c>
      <c r="D263" s="233"/>
      <c r="E263" s="36">
        <v>0</v>
      </c>
      <c r="F263" s="233"/>
      <c r="G263" s="36">
        <v>563</v>
      </c>
      <c r="H263" s="233"/>
      <c r="I263" s="36">
        <v>13598</v>
      </c>
      <c r="J263" s="233"/>
      <c r="K263" s="36">
        <v>0</v>
      </c>
      <c r="L263" s="233"/>
      <c r="M263" s="36">
        <v>-4864</v>
      </c>
      <c r="N263" s="233"/>
      <c r="O263" s="36">
        <v>0</v>
      </c>
      <c r="P263" s="233"/>
      <c r="Q263" s="36">
        <v>72797</v>
      </c>
      <c r="R263" s="233"/>
      <c r="S263" s="36">
        <v>3738</v>
      </c>
      <c r="T263" s="233"/>
      <c r="U263" s="36">
        <v>76535</v>
      </c>
    </row>
    <row r="264" spans="1:21" s="243" customFormat="1" x14ac:dyDescent="0.2">
      <c r="A264" s="241"/>
      <c r="B264" s="242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</row>
    <row r="265" spans="1:21" s="189" customFormat="1" x14ac:dyDescent="0.2">
      <c r="A265" s="79" t="s">
        <v>169</v>
      </c>
      <c r="C265" s="36">
        <v>51460</v>
      </c>
      <c r="D265" s="233"/>
      <c r="E265" s="36">
        <v>0</v>
      </c>
      <c r="F265" s="233"/>
      <c r="G265" s="36">
        <v>572</v>
      </c>
      <c r="H265" s="233"/>
      <c r="I265" s="36">
        <v>16319</v>
      </c>
      <c r="J265" s="233"/>
      <c r="K265" s="36">
        <v>-97</v>
      </c>
      <c r="L265" s="233"/>
      <c r="M265" s="36">
        <v>-2368</v>
      </c>
      <c r="N265" s="233"/>
      <c r="O265" s="36">
        <v>0</v>
      </c>
      <c r="P265" s="233"/>
      <c r="Q265" s="36">
        <v>65886</v>
      </c>
      <c r="R265" s="233"/>
      <c r="S265" s="36">
        <v>3622</v>
      </c>
      <c r="T265" s="233"/>
      <c r="U265" s="36">
        <v>69508</v>
      </c>
    </row>
    <row r="266" spans="1:21" s="243" customFormat="1" x14ac:dyDescent="0.2">
      <c r="A266" s="244" t="s">
        <v>193</v>
      </c>
      <c r="B266" s="244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</row>
    <row r="267" spans="1:21" s="243" customFormat="1" x14ac:dyDescent="0.2">
      <c r="A267" s="246" t="s">
        <v>168</v>
      </c>
      <c r="B267" s="246"/>
      <c r="C267" s="250">
        <v>0</v>
      </c>
      <c r="D267" s="250"/>
      <c r="E267" s="250">
        <v>0</v>
      </c>
      <c r="F267" s="250"/>
      <c r="G267" s="250">
        <v>0</v>
      </c>
      <c r="H267" s="250"/>
      <c r="I267" s="250">
        <v>0</v>
      </c>
      <c r="J267" s="250"/>
      <c r="K267" s="250">
        <v>-36</v>
      </c>
      <c r="L267" s="250"/>
      <c r="M267" s="250">
        <v>0</v>
      </c>
      <c r="N267" s="250"/>
      <c r="O267" s="250">
        <v>0</v>
      </c>
      <c r="P267" s="250"/>
      <c r="Q267" s="250">
        <v>-36</v>
      </c>
      <c r="R267" s="250"/>
      <c r="S267" s="250">
        <v>-172</v>
      </c>
      <c r="T267" s="250"/>
      <c r="U267" s="250">
        <v>-208</v>
      </c>
    </row>
    <row r="268" spans="1:21" s="243" customFormat="1" x14ac:dyDescent="0.2">
      <c r="A268" s="246" t="s">
        <v>166</v>
      </c>
      <c r="B268" s="246"/>
      <c r="C268" s="250">
        <v>0</v>
      </c>
      <c r="D268" s="250"/>
      <c r="E268" s="250">
        <v>0</v>
      </c>
      <c r="F268" s="250"/>
      <c r="G268" s="250">
        <v>0</v>
      </c>
      <c r="H268" s="250"/>
      <c r="I268" s="250">
        <v>6</v>
      </c>
      <c r="J268" s="250"/>
      <c r="K268" s="250">
        <v>0</v>
      </c>
      <c r="L268" s="250"/>
      <c r="M268" s="250">
        <v>0</v>
      </c>
      <c r="N268" s="250"/>
      <c r="O268" s="250">
        <v>0</v>
      </c>
      <c r="P268" s="250"/>
      <c r="Q268" s="250">
        <v>6</v>
      </c>
      <c r="R268" s="250"/>
      <c r="S268" s="250">
        <v>0</v>
      </c>
      <c r="T268" s="250"/>
      <c r="U268" s="250">
        <v>6</v>
      </c>
    </row>
    <row r="269" spans="1:21" s="243" customFormat="1" x14ac:dyDescent="0.2">
      <c r="A269" s="246" t="s">
        <v>165</v>
      </c>
      <c r="B269" s="246"/>
      <c r="C269" s="250">
        <v>0</v>
      </c>
      <c r="D269" s="250"/>
      <c r="E269" s="250">
        <v>0</v>
      </c>
      <c r="F269" s="250"/>
      <c r="G269" s="250">
        <v>0</v>
      </c>
      <c r="H269" s="250"/>
      <c r="I269" s="250">
        <v>-797</v>
      </c>
      <c r="J269" s="250"/>
      <c r="K269" s="250">
        <v>0</v>
      </c>
      <c r="L269" s="250"/>
      <c r="M269" s="250">
        <v>0</v>
      </c>
      <c r="N269" s="250"/>
      <c r="O269" s="250">
        <v>0</v>
      </c>
      <c r="P269" s="250"/>
      <c r="Q269" s="250">
        <v>-797</v>
      </c>
      <c r="R269" s="250"/>
      <c r="S269" s="250">
        <v>0</v>
      </c>
      <c r="T269" s="250"/>
      <c r="U269" s="250">
        <v>-797</v>
      </c>
    </row>
    <row r="270" spans="1:21" s="243" customFormat="1" x14ac:dyDescent="0.2">
      <c r="A270" s="255" t="s">
        <v>164</v>
      </c>
      <c r="B270" s="244"/>
      <c r="C270" s="250">
        <v>0</v>
      </c>
      <c r="D270" s="250"/>
      <c r="E270" s="250">
        <v>0</v>
      </c>
      <c r="F270" s="250"/>
      <c r="G270" s="250">
        <v>-51</v>
      </c>
      <c r="H270" s="250"/>
      <c r="I270" s="250">
        <v>249</v>
      </c>
      <c r="J270" s="250"/>
      <c r="K270" s="250">
        <v>0</v>
      </c>
      <c r="L270" s="250"/>
      <c r="M270" s="250">
        <v>0</v>
      </c>
      <c r="N270" s="250"/>
      <c r="O270" s="250">
        <v>0</v>
      </c>
      <c r="P270" s="250"/>
      <c r="Q270" s="250">
        <v>198</v>
      </c>
      <c r="R270" s="250"/>
      <c r="S270" s="250">
        <v>-52</v>
      </c>
      <c r="T270" s="250"/>
      <c r="U270" s="250">
        <v>146</v>
      </c>
    </row>
    <row r="271" spans="1:21" s="243" customFormat="1" x14ac:dyDescent="0.2">
      <c r="A271" s="244" t="s">
        <v>163</v>
      </c>
      <c r="B271" s="244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</row>
    <row r="272" spans="1:21" s="243" customFormat="1" x14ac:dyDescent="0.2">
      <c r="A272" s="246" t="s">
        <v>162</v>
      </c>
      <c r="B272" s="246"/>
      <c r="C272" s="250">
        <v>0</v>
      </c>
      <c r="D272" s="250"/>
      <c r="E272" s="250">
        <v>0</v>
      </c>
      <c r="F272" s="250"/>
      <c r="G272" s="250">
        <v>0</v>
      </c>
      <c r="H272" s="250"/>
      <c r="I272" s="250">
        <v>0</v>
      </c>
      <c r="J272" s="250"/>
      <c r="K272" s="250">
        <v>0</v>
      </c>
      <c r="L272" s="250"/>
      <c r="M272" s="250">
        <v>-1888</v>
      </c>
      <c r="N272" s="250"/>
      <c r="O272" s="250">
        <v>0</v>
      </c>
      <c r="P272" s="250"/>
      <c r="Q272" s="250">
        <v>-1888</v>
      </c>
      <c r="R272" s="250"/>
      <c r="S272" s="250">
        <v>-68</v>
      </c>
      <c r="T272" s="250"/>
      <c r="U272" s="250">
        <v>-1956</v>
      </c>
    </row>
    <row r="273" spans="1:21" s="243" customFormat="1" x14ac:dyDescent="0.2">
      <c r="A273" s="246" t="s">
        <v>78</v>
      </c>
      <c r="B273" s="244"/>
      <c r="C273" s="250">
        <v>0</v>
      </c>
      <c r="D273" s="250"/>
      <c r="E273" s="250">
        <v>0</v>
      </c>
      <c r="F273" s="250"/>
      <c r="G273" s="250">
        <v>0</v>
      </c>
      <c r="H273" s="250"/>
      <c r="I273" s="250">
        <v>0</v>
      </c>
      <c r="J273" s="250"/>
      <c r="K273" s="250">
        <v>0</v>
      </c>
      <c r="L273" s="250"/>
      <c r="M273" s="250">
        <v>0</v>
      </c>
      <c r="N273" s="250"/>
      <c r="O273" s="250">
        <v>10350</v>
      </c>
      <c r="P273" s="250"/>
      <c r="Q273" s="250">
        <v>10350</v>
      </c>
      <c r="R273" s="250"/>
      <c r="S273" s="250">
        <v>341</v>
      </c>
      <c r="T273" s="250"/>
      <c r="U273" s="250">
        <v>10691</v>
      </c>
    </row>
    <row r="274" spans="1:21" s="243" customFormat="1" x14ac:dyDescent="0.2">
      <c r="A274" s="244" t="s">
        <v>161</v>
      </c>
      <c r="B274" s="244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</row>
    <row r="275" spans="1:21" s="243" customFormat="1" x14ac:dyDescent="0.2">
      <c r="A275" s="246" t="s">
        <v>160</v>
      </c>
      <c r="B275" s="246"/>
      <c r="C275" s="250">
        <v>0</v>
      </c>
      <c r="D275" s="250"/>
      <c r="E275" s="250">
        <v>0</v>
      </c>
      <c r="F275" s="250"/>
      <c r="G275" s="250">
        <v>0</v>
      </c>
      <c r="H275" s="250"/>
      <c r="I275" s="250">
        <v>517</v>
      </c>
      <c r="J275" s="250"/>
      <c r="K275" s="250">
        <v>0</v>
      </c>
      <c r="L275" s="250"/>
      <c r="M275" s="250">
        <v>0</v>
      </c>
      <c r="N275" s="250"/>
      <c r="O275" s="250">
        <v>-517</v>
      </c>
      <c r="P275" s="250"/>
      <c r="Q275" s="250">
        <v>0</v>
      </c>
      <c r="R275" s="250"/>
      <c r="S275" s="250">
        <v>0</v>
      </c>
      <c r="T275" s="250"/>
      <c r="U275" s="250">
        <v>0</v>
      </c>
    </row>
    <row r="276" spans="1:21" s="243" customFormat="1" x14ac:dyDescent="0.2">
      <c r="A276" s="246" t="s">
        <v>159</v>
      </c>
      <c r="B276" s="246"/>
      <c r="C276" s="250">
        <v>0</v>
      </c>
      <c r="D276" s="250"/>
      <c r="E276" s="250">
        <v>0</v>
      </c>
      <c r="F276" s="250"/>
      <c r="G276" s="250">
        <v>0</v>
      </c>
      <c r="H276" s="250"/>
      <c r="I276" s="250">
        <v>0</v>
      </c>
      <c r="J276" s="250"/>
      <c r="K276" s="250">
        <v>0</v>
      </c>
      <c r="L276" s="250"/>
      <c r="M276" s="250">
        <v>0</v>
      </c>
      <c r="N276" s="250"/>
      <c r="O276" s="250">
        <v>-2892</v>
      </c>
      <c r="P276" s="250"/>
      <c r="Q276" s="250">
        <v>-2892</v>
      </c>
      <c r="R276" s="250"/>
      <c r="S276" s="250">
        <v>0</v>
      </c>
      <c r="T276" s="250"/>
      <c r="U276" s="250">
        <v>-2892</v>
      </c>
    </row>
    <row r="277" spans="1:21" s="243" customFormat="1" x14ac:dyDescent="0.2">
      <c r="A277" s="246" t="s">
        <v>157</v>
      </c>
      <c r="B277" s="246"/>
      <c r="C277" s="250">
        <v>0</v>
      </c>
      <c r="D277" s="250"/>
      <c r="E277" s="250">
        <v>0</v>
      </c>
      <c r="F277" s="250"/>
      <c r="G277" s="250">
        <v>0</v>
      </c>
      <c r="H277" s="250"/>
      <c r="I277" s="250">
        <v>6941</v>
      </c>
      <c r="J277" s="250"/>
      <c r="K277" s="250">
        <v>0</v>
      </c>
      <c r="L277" s="250"/>
      <c r="M277" s="250">
        <v>0</v>
      </c>
      <c r="N277" s="250"/>
      <c r="O277" s="250">
        <v>-6941</v>
      </c>
      <c r="P277" s="250"/>
      <c r="Q277" s="250">
        <v>0</v>
      </c>
      <c r="R277" s="250"/>
      <c r="S277" s="250">
        <v>0</v>
      </c>
      <c r="T277" s="250"/>
      <c r="U277" s="250">
        <v>0</v>
      </c>
    </row>
    <row r="278" spans="1:21" s="189" customFormat="1" x14ac:dyDescent="0.2">
      <c r="A278" s="79" t="s">
        <v>189</v>
      </c>
      <c r="C278" s="36">
        <v>51460</v>
      </c>
      <c r="D278" s="233"/>
      <c r="E278" s="36">
        <v>0</v>
      </c>
      <c r="F278" s="233"/>
      <c r="G278" s="36">
        <v>521</v>
      </c>
      <c r="H278" s="233"/>
      <c r="I278" s="36">
        <v>23235</v>
      </c>
      <c r="J278" s="233"/>
      <c r="K278" s="36">
        <v>-133</v>
      </c>
      <c r="L278" s="233"/>
      <c r="M278" s="36">
        <v>-4256</v>
      </c>
      <c r="N278" s="233"/>
      <c r="O278" s="36">
        <v>0</v>
      </c>
      <c r="P278" s="233"/>
      <c r="Q278" s="36">
        <v>70827</v>
      </c>
      <c r="R278" s="233"/>
      <c r="S278" s="36">
        <v>3671</v>
      </c>
      <c r="T278" s="233"/>
      <c r="U278" s="36">
        <v>74498</v>
      </c>
    </row>
    <row r="279" spans="1:21" s="243" customFormat="1" x14ac:dyDescent="0.2">
      <c r="A279" s="241"/>
      <c r="B279" s="242"/>
      <c r="C279" s="242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</row>
    <row r="280" spans="1:21" s="189" customFormat="1" x14ac:dyDescent="0.2">
      <c r="A280" s="79" t="s">
        <v>169</v>
      </c>
      <c r="C280" s="36">
        <v>51460</v>
      </c>
      <c r="D280" s="233"/>
      <c r="E280" s="36">
        <v>0</v>
      </c>
      <c r="F280" s="233"/>
      <c r="G280" s="36">
        <v>572</v>
      </c>
      <c r="H280" s="233"/>
      <c r="I280" s="36">
        <v>16319</v>
      </c>
      <c r="J280" s="233"/>
      <c r="K280" s="36">
        <v>-97</v>
      </c>
      <c r="L280" s="233"/>
      <c r="M280" s="36">
        <v>-2368</v>
      </c>
      <c r="N280" s="233"/>
      <c r="O280" s="36">
        <v>0</v>
      </c>
      <c r="P280" s="233"/>
      <c r="Q280" s="36">
        <v>65886</v>
      </c>
      <c r="R280" s="233"/>
      <c r="S280" s="36">
        <v>3622</v>
      </c>
      <c r="T280" s="233"/>
      <c r="U280" s="36">
        <v>69508</v>
      </c>
    </row>
    <row r="281" spans="1:21" s="243" customFormat="1" x14ac:dyDescent="0.2">
      <c r="A281" s="244" t="s">
        <v>193</v>
      </c>
      <c r="B281" s="247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</row>
    <row r="282" spans="1:21" s="243" customFormat="1" x14ac:dyDescent="0.2">
      <c r="A282" s="246" t="s">
        <v>168</v>
      </c>
      <c r="B282" s="249"/>
      <c r="C282" s="250">
        <v>0</v>
      </c>
      <c r="D282" s="250"/>
      <c r="E282" s="250">
        <v>0</v>
      </c>
      <c r="F282" s="250"/>
      <c r="G282" s="250">
        <v>0</v>
      </c>
      <c r="H282" s="250"/>
      <c r="I282" s="250">
        <v>0</v>
      </c>
      <c r="J282" s="250"/>
      <c r="K282" s="250">
        <v>-36</v>
      </c>
      <c r="L282" s="250"/>
      <c r="M282" s="250">
        <v>0</v>
      </c>
      <c r="N282" s="250"/>
      <c r="O282" s="250">
        <v>0</v>
      </c>
      <c r="P282" s="250"/>
      <c r="Q282" s="250">
        <v>-36</v>
      </c>
      <c r="R282" s="250"/>
      <c r="S282" s="250">
        <v>-172</v>
      </c>
      <c r="T282" s="250"/>
      <c r="U282" s="250">
        <v>-208</v>
      </c>
    </row>
    <row r="283" spans="1:21" s="243" customFormat="1" x14ac:dyDescent="0.2">
      <c r="A283" s="246" t="s">
        <v>166</v>
      </c>
      <c r="B283" s="249"/>
      <c r="C283" s="250">
        <v>0</v>
      </c>
      <c r="D283" s="250"/>
      <c r="E283" s="250">
        <v>0</v>
      </c>
      <c r="F283" s="250"/>
      <c r="G283" s="250">
        <v>0</v>
      </c>
      <c r="H283" s="250"/>
      <c r="I283" s="250">
        <v>4</v>
      </c>
      <c r="J283" s="250"/>
      <c r="K283" s="250">
        <v>0</v>
      </c>
      <c r="L283" s="250"/>
      <c r="M283" s="250">
        <v>0</v>
      </c>
      <c r="N283" s="250"/>
      <c r="O283" s="250">
        <v>0</v>
      </c>
      <c r="P283" s="250"/>
      <c r="Q283" s="250">
        <v>4</v>
      </c>
      <c r="R283" s="250"/>
      <c r="S283" s="250">
        <v>0</v>
      </c>
      <c r="T283" s="250"/>
      <c r="U283" s="250">
        <v>4</v>
      </c>
    </row>
    <row r="284" spans="1:21" s="243" customFormat="1" x14ac:dyDescent="0.2">
      <c r="A284" s="246" t="s">
        <v>165</v>
      </c>
      <c r="B284" s="249"/>
      <c r="C284" s="250">
        <v>0</v>
      </c>
      <c r="D284" s="250"/>
      <c r="E284" s="250">
        <v>0</v>
      </c>
      <c r="F284" s="250"/>
      <c r="G284" s="250">
        <v>0</v>
      </c>
      <c r="H284" s="250"/>
      <c r="I284" s="250">
        <v>-797</v>
      </c>
      <c r="J284" s="250"/>
      <c r="K284" s="250">
        <v>0</v>
      </c>
      <c r="L284" s="250"/>
      <c r="M284" s="250">
        <v>0</v>
      </c>
      <c r="N284" s="250"/>
      <c r="O284" s="250">
        <v>0</v>
      </c>
      <c r="P284" s="250"/>
      <c r="Q284" s="250">
        <v>-797</v>
      </c>
      <c r="R284" s="250"/>
      <c r="S284" s="250">
        <v>0</v>
      </c>
      <c r="T284" s="250"/>
      <c r="U284" s="250">
        <v>-797</v>
      </c>
    </row>
    <row r="285" spans="1:21" s="243" customFormat="1" x14ac:dyDescent="0.2">
      <c r="A285" s="255" t="s">
        <v>164</v>
      </c>
      <c r="B285" s="247"/>
      <c r="C285" s="250">
        <v>0</v>
      </c>
      <c r="D285" s="250"/>
      <c r="E285" s="250">
        <v>0</v>
      </c>
      <c r="F285" s="250"/>
      <c r="G285" s="250">
        <v>-106</v>
      </c>
      <c r="H285" s="250"/>
      <c r="I285" s="250">
        <v>-132</v>
      </c>
      <c r="J285" s="250"/>
      <c r="K285" s="250">
        <v>0</v>
      </c>
      <c r="L285" s="250"/>
      <c r="M285" s="250">
        <v>0</v>
      </c>
      <c r="N285" s="250"/>
      <c r="O285" s="250">
        <v>0</v>
      </c>
      <c r="P285" s="250"/>
      <c r="Q285" s="250">
        <v>-238</v>
      </c>
      <c r="R285" s="250"/>
      <c r="S285" s="250">
        <v>-53</v>
      </c>
      <c r="T285" s="250"/>
      <c r="U285" s="250">
        <v>-291</v>
      </c>
    </row>
    <row r="286" spans="1:21" s="243" customFormat="1" x14ac:dyDescent="0.2">
      <c r="A286" s="244" t="s">
        <v>163</v>
      </c>
      <c r="B286" s="247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</row>
    <row r="287" spans="1:21" s="243" customFormat="1" x14ac:dyDescent="0.2">
      <c r="A287" s="246" t="s">
        <v>162</v>
      </c>
      <c r="B287" s="249"/>
      <c r="C287" s="250">
        <v>0</v>
      </c>
      <c r="D287" s="250"/>
      <c r="E287" s="250">
        <v>0</v>
      </c>
      <c r="F287" s="250"/>
      <c r="G287" s="250">
        <v>0</v>
      </c>
      <c r="H287" s="250"/>
      <c r="I287" s="250">
        <v>0</v>
      </c>
      <c r="J287" s="250"/>
      <c r="K287" s="250">
        <v>0</v>
      </c>
      <c r="L287" s="250"/>
      <c r="M287" s="250">
        <v>-2218</v>
      </c>
      <c r="N287" s="250"/>
      <c r="O287" s="250">
        <v>0</v>
      </c>
      <c r="P287" s="250"/>
      <c r="Q287" s="250">
        <v>-2218</v>
      </c>
      <c r="R287" s="250"/>
      <c r="S287" s="250">
        <v>-73</v>
      </c>
      <c r="T287" s="250"/>
      <c r="U287" s="250">
        <v>-2291</v>
      </c>
    </row>
    <row r="288" spans="1:21" s="243" customFormat="1" x14ac:dyDescent="0.2">
      <c r="A288" s="246" t="s">
        <v>78</v>
      </c>
      <c r="B288" s="247"/>
      <c r="C288" s="250">
        <v>0</v>
      </c>
      <c r="D288" s="250"/>
      <c r="E288" s="250">
        <v>0</v>
      </c>
      <c r="F288" s="250"/>
      <c r="G288" s="250">
        <v>0</v>
      </c>
      <c r="H288" s="250"/>
      <c r="I288" s="250">
        <v>0</v>
      </c>
      <c r="J288" s="250"/>
      <c r="K288" s="250">
        <v>0</v>
      </c>
      <c r="L288" s="250"/>
      <c r="M288" s="250">
        <v>0</v>
      </c>
      <c r="N288" s="250"/>
      <c r="O288" s="250">
        <v>6795</v>
      </c>
      <c r="P288" s="250"/>
      <c r="Q288" s="250">
        <v>6795</v>
      </c>
      <c r="R288" s="250"/>
      <c r="S288" s="250">
        <v>245</v>
      </c>
      <c r="T288" s="250"/>
      <c r="U288" s="250">
        <v>7040</v>
      </c>
    </row>
    <row r="289" spans="1:21" s="243" customFormat="1" x14ac:dyDescent="0.2">
      <c r="A289" s="244" t="s">
        <v>161</v>
      </c>
      <c r="B289" s="247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</row>
    <row r="290" spans="1:21" s="243" customFormat="1" x14ac:dyDescent="0.2">
      <c r="A290" s="246" t="s">
        <v>160</v>
      </c>
      <c r="B290" s="249"/>
      <c r="C290" s="250">
        <v>0</v>
      </c>
      <c r="D290" s="250"/>
      <c r="E290" s="250">
        <v>0</v>
      </c>
      <c r="F290" s="250"/>
      <c r="G290" s="250">
        <v>0</v>
      </c>
      <c r="H290" s="250"/>
      <c r="I290" s="250">
        <v>340</v>
      </c>
      <c r="J290" s="250"/>
      <c r="K290" s="250">
        <v>0</v>
      </c>
      <c r="L290" s="250"/>
      <c r="M290" s="250">
        <v>0</v>
      </c>
      <c r="N290" s="250"/>
      <c r="O290" s="250">
        <v>-340</v>
      </c>
      <c r="P290" s="250"/>
      <c r="Q290" s="250">
        <v>0</v>
      </c>
      <c r="R290" s="250"/>
      <c r="S290" s="250">
        <v>0</v>
      </c>
      <c r="T290" s="250"/>
      <c r="U290" s="250">
        <v>0</v>
      </c>
    </row>
    <row r="291" spans="1:21" s="243" customFormat="1" x14ac:dyDescent="0.2">
      <c r="A291" s="246" t="s">
        <v>159</v>
      </c>
      <c r="B291" s="249"/>
      <c r="C291" s="250">
        <v>0</v>
      </c>
      <c r="D291" s="250"/>
      <c r="E291" s="250">
        <v>0</v>
      </c>
      <c r="F291" s="250"/>
      <c r="G291" s="250">
        <v>0</v>
      </c>
      <c r="H291" s="250"/>
      <c r="I291" s="250">
        <v>0</v>
      </c>
      <c r="J291" s="250"/>
      <c r="K291" s="250">
        <v>0</v>
      </c>
      <c r="L291" s="250"/>
      <c r="M291" s="250">
        <v>0</v>
      </c>
      <c r="N291" s="250"/>
      <c r="O291" s="250">
        <v>-1898</v>
      </c>
      <c r="P291" s="250"/>
      <c r="Q291" s="250">
        <v>-1898</v>
      </c>
      <c r="R291" s="250"/>
      <c r="S291" s="250">
        <v>0</v>
      </c>
      <c r="T291" s="250"/>
      <c r="U291" s="250">
        <v>-1898</v>
      </c>
    </row>
    <row r="292" spans="1:21" s="243" customFormat="1" x14ac:dyDescent="0.2">
      <c r="A292" s="246" t="s">
        <v>158</v>
      </c>
      <c r="B292" s="249"/>
      <c r="C292" s="250">
        <v>0</v>
      </c>
      <c r="D292" s="250"/>
      <c r="E292" s="250">
        <v>0</v>
      </c>
      <c r="F292" s="250"/>
      <c r="G292" s="250">
        <v>0</v>
      </c>
      <c r="H292" s="250"/>
      <c r="I292" s="250">
        <v>43</v>
      </c>
      <c r="J292" s="250"/>
      <c r="K292" s="250">
        <v>0</v>
      </c>
      <c r="L292" s="250"/>
      <c r="M292" s="250">
        <v>0</v>
      </c>
      <c r="N292" s="250"/>
      <c r="O292" s="250">
        <v>-43</v>
      </c>
      <c r="P292" s="250"/>
      <c r="Q292" s="250">
        <v>0</v>
      </c>
      <c r="R292" s="250"/>
      <c r="S292" s="250">
        <v>0</v>
      </c>
      <c r="T292" s="250"/>
      <c r="U292" s="250">
        <v>0</v>
      </c>
    </row>
    <row r="293" spans="1:21" s="243" customFormat="1" x14ac:dyDescent="0.2">
      <c r="A293" s="246" t="s">
        <v>157</v>
      </c>
      <c r="B293" s="249"/>
      <c r="C293" s="250">
        <v>0</v>
      </c>
      <c r="D293" s="250"/>
      <c r="E293" s="250">
        <v>0</v>
      </c>
      <c r="F293" s="250"/>
      <c r="G293" s="250">
        <v>0</v>
      </c>
      <c r="H293" s="250"/>
      <c r="I293" s="250">
        <v>4514</v>
      </c>
      <c r="J293" s="250"/>
      <c r="K293" s="250">
        <v>0</v>
      </c>
      <c r="L293" s="250"/>
      <c r="M293" s="250">
        <v>0</v>
      </c>
      <c r="N293" s="250"/>
      <c r="O293" s="250">
        <v>-4514</v>
      </c>
      <c r="P293" s="250"/>
      <c r="Q293" s="250">
        <v>0</v>
      </c>
      <c r="R293" s="250"/>
      <c r="S293" s="250">
        <v>0</v>
      </c>
      <c r="T293" s="250"/>
      <c r="U293" s="250">
        <v>0</v>
      </c>
    </row>
    <row r="294" spans="1:21" s="189" customFormat="1" x14ac:dyDescent="0.2">
      <c r="A294" s="79" t="s">
        <v>190</v>
      </c>
      <c r="C294" s="36">
        <v>51460</v>
      </c>
      <c r="D294" s="233"/>
      <c r="E294" s="36">
        <v>0</v>
      </c>
      <c r="F294" s="233"/>
      <c r="G294" s="36">
        <v>466</v>
      </c>
      <c r="H294" s="233"/>
      <c r="I294" s="36">
        <v>20291</v>
      </c>
      <c r="J294" s="233"/>
      <c r="K294" s="36">
        <v>-133</v>
      </c>
      <c r="L294" s="233"/>
      <c r="M294" s="36">
        <v>-4586</v>
      </c>
      <c r="N294" s="233"/>
      <c r="O294" s="36">
        <v>0</v>
      </c>
      <c r="P294" s="233"/>
      <c r="Q294" s="36">
        <v>67498</v>
      </c>
      <c r="R294" s="233"/>
      <c r="S294" s="36">
        <v>3569</v>
      </c>
      <c r="T294" s="233"/>
      <c r="U294" s="36">
        <v>71067</v>
      </c>
    </row>
    <row r="295" spans="1:21" s="243" customFormat="1" x14ac:dyDescent="0.2">
      <c r="A295" s="241"/>
      <c r="B295" s="242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</row>
    <row r="296" spans="1:21" s="189" customFormat="1" x14ac:dyDescent="0.2">
      <c r="A296" s="79" t="s">
        <v>169</v>
      </c>
      <c r="C296" s="36">
        <v>51460</v>
      </c>
      <c r="D296" s="233"/>
      <c r="E296" s="36">
        <v>0</v>
      </c>
      <c r="F296" s="233"/>
      <c r="G296" s="36">
        <v>572</v>
      </c>
      <c r="H296" s="233"/>
      <c r="I296" s="36">
        <v>16319</v>
      </c>
      <c r="J296" s="233"/>
      <c r="K296" s="36">
        <v>-97</v>
      </c>
      <c r="L296" s="233"/>
      <c r="M296" s="36">
        <v>-2368</v>
      </c>
      <c r="N296" s="233"/>
      <c r="O296" s="36">
        <v>0</v>
      </c>
      <c r="P296" s="233"/>
      <c r="Q296" s="36">
        <v>65886</v>
      </c>
      <c r="R296" s="233"/>
      <c r="S296" s="36">
        <v>3622</v>
      </c>
      <c r="T296" s="233"/>
      <c r="U296" s="36">
        <v>69508</v>
      </c>
    </row>
    <row r="297" spans="1:21" s="243" customFormat="1" x14ac:dyDescent="0.2">
      <c r="A297" s="244" t="s">
        <v>193</v>
      </c>
      <c r="B297" s="247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</row>
    <row r="298" spans="1:21" s="243" customFormat="1" x14ac:dyDescent="0.2">
      <c r="A298" s="246" t="s">
        <v>168</v>
      </c>
      <c r="B298" s="249"/>
      <c r="C298" s="250">
        <v>0</v>
      </c>
      <c r="D298" s="250"/>
      <c r="E298" s="250">
        <v>0</v>
      </c>
      <c r="F298" s="250"/>
      <c r="G298" s="250">
        <v>0</v>
      </c>
      <c r="H298" s="250"/>
      <c r="I298" s="250">
        <v>0</v>
      </c>
      <c r="J298" s="250"/>
      <c r="K298" s="250">
        <v>-36</v>
      </c>
      <c r="L298" s="250"/>
      <c r="M298" s="250">
        <v>0</v>
      </c>
      <c r="N298" s="250"/>
      <c r="O298" s="250">
        <v>0</v>
      </c>
      <c r="P298" s="250"/>
      <c r="Q298" s="250">
        <v>-36</v>
      </c>
      <c r="R298" s="250"/>
      <c r="S298" s="250">
        <v>-173</v>
      </c>
      <c r="T298" s="250"/>
      <c r="U298" s="250">
        <v>-209</v>
      </c>
    </row>
    <row r="299" spans="1:21" s="243" customFormat="1" x14ac:dyDescent="0.2">
      <c r="A299" s="246" t="s">
        <v>166</v>
      </c>
      <c r="B299" s="249"/>
      <c r="C299" s="250">
        <v>0</v>
      </c>
      <c r="D299" s="250"/>
      <c r="E299" s="250">
        <v>0</v>
      </c>
      <c r="F299" s="250"/>
      <c r="G299" s="250">
        <v>0</v>
      </c>
      <c r="H299" s="250"/>
      <c r="I299" s="250">
        <v>4</v>
      </c>
      <c r="J299" s="250"/>
      <c r="K299" s="250">
        <v>0</v>
      </c>
      <c r="L299" s="250"/>
      <c r="M299" s="250">
        <v>0</v>
      </c>
      <c r="N299" s="250"/>
      <c r="O299" s="250">
        <v>0</v>
      </c>
      <c r="P299" s="250"/>
      <c r="Q299" s="250">
        <v>4</v>
      </c>
      <c r="R299" s="250"/>
      <c r="S299" s="250">
        <v>0</v>
      </c>
      <c r="T299" s="250"/>
      <c r="U299" s="250">
        <v>4</v>
      </c>
    </row>
    <row r="300" spans="1:21" s="243" customFormat="1" x14ac:dyDescent="0.2">
      <c r="A300" s="246" t="s">
        <v>165</v>
      </c>
      <c r="B300" s="249"/>
      <c r="C300" s="250">
        <v>0</v>
      </c>
      <c r="D300" s="250"/>
      <c r="E300" s="250">
        <v>0</v>
      </c>
      <c r="F300" s="250"/>
      <c r="G300" s="250">
        <v>0</v>
      </c>
      <c r="H300" s="250"/>
      <c r="I300" s="250">
        <v>-797</v>
      </c>
      <c r="J300" s="250"/>
      <c r="K300" s="250">
        <v>0</v>
      </c>
      <c r="L300" s="250"/>
      <c r="M300" s="250">
        <v>0</v>
      </c>
      <c r="N300" s="250"/>
      <c r="O300" s="250">
        <v>0</v>
      </c>
      <c r="P300" s="250"/>
      <c r="Q300" s="250">
        <v>-797</v>
      </c>
      <c r="R300" s="250"/>
      <c r="S300" s="250">
        <v>0</v>
      </c>
      <c r="T300" s="250"/>
      <c r="U300" s="250">
        <v>-797</v>
      </c>
    </row>
    <row r="301" spans="1:21" s="243" customFormat="1" x14ac:dyDescent="0.2">
      <c r="A301" s="255" t="s">
        <v>164</v>
      </c>
      <c r="B301" s="247"/>
      <c r="C301" s="250">
        <v>0</v>
      </c>
      <c r="D301" s="250"/>
      <c r="E301" s="250">
        <v>0</v>
      </c>
      <c r="F301" s="250"/>
      <c r="G301" s="250">
        <v>-175</v>
      </c>
      <c r="H301" s="250"/>
      <c r="I301" s="250">
        <v>-238</v>
      </c>
      <c r="J301" s="250"/>
      <c r="K301" s="250">
        <v>0</v>
      </c>
      <c r="L301" s="250"/>
      <c r="M301" s="250">
        <v>0</v>
      </c>
      <c r="N301" s="250"/>
      <c r="O301" s="250">
        <v>0</v>
      </c>
      <c r="P301" s="250"/>
      <c r="Q301" s="250">
        <v>-413</v>
      </c>
      <c r="R301" s="250"/>
      <c r="S301" s="250">
        <v>-55</v>
      </c>
      <c r="T301" s="250"/>
      <c r="U301" s="250">
        <v>-468</v>
      </c>
    </row>
    <row r="302" spans="1:21" s="243" customFormat="1" x14ac:dyDescent="0.2">
      <c r="A302" s="244" t="s">
        <v>163</v>
      </c>
      <c r="B302" s="247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</row>
    <row r="303" spans="1:21" s="243" customFormat="1" x14ac:dyDescent="0.2">
      <c r="A303" s="246" t="s">
        <v>162</v>
      </c>
      <c r="B303" s="249"/>
      <c r="C303" s="250">
        <v>0</v>
      </c>
      <c r="D303" s="250"/>
      <c r="E303" s="250">
        <v>0</v>
      </c>
      <c r="F303" s="250"/>
      <c r="G303" s="250">
        <v>0</v>
      </c>
      <c r="H303" s="250"/>
      <c r="I303" s="250">
        <v>0</v>
      </c>
      <c r="J303" s="250"/>
      <c r="K303" s="250">
        <v>0</v>
      </c>
      <c r="L303" s="250"/>
      <c r="M303" s="250">
        <v>-1769</v>
      </c>
      <c r="N303" s="250"/>
      <c r="O303" s="250">
        <v>0</v>
      </c>
      <c r="P303" s="250"/>
      <c r="Q303" s="250">
        <v>-1769</v>
      </c>
      <c r="R303" s="250"/>
      <c r="S303" s="250">
        <v>-113</v>
      </c>
      <c r="T303" s="250"/>
      <c r="U303" s="250">
        <v>-1882</v>
      </c>
    </row>
    <row r="304" spans="1:21" s="243" customFormat="1" x14ac:dyDescent="0.2">
      <c r="A304" s="246" t="s">
        <v>78</v>
      </c>
      <c r="B304" s="247"/>
      <c r="C304" s="250">
        <v>0</v>
      </c>
      <c r="D304" s="250"/>
      <c r="E304" s="250">
        <v>0</v>
      </c>
      <c r="F304" s="250"/>
      <c r="G304" s="250">
        <v>0</v>
      </c>
      <c r="H304" s="250"/>
      <c r="I304" s="250">
        <v>0</v>
      </c>
      <c r="J304" s="250"/>
      <c r="K304" s="250">
        <v>0</v>
      </c>
      <c r="L304" s="250"/>
      <c r="M304" s="250">
        <v>0</v>
      </c>
      <c r="N304" s="250"/>
      <c r="O304" s="250">
        <v>3719</v>
      </c>
      <c r="P304" s="250"/>
      <c r="Q304" s="250">
        <v>3719</v>
      </c>
      <c r="R304" s="250"/>
      <c r="S304" s="250">
        <v>140</v>
      </c>
      <c r="T304" s="250"/>
      <c r="U304" s="250">
        <v>3859</v>
      </c>
    </row>
    <row r="305" spans="1:21" s="243" customFormat="1" x14ac:dyDescent="0.2">
      <c r="A305" s="244" t="s">
        <v>161</v>
      </c>
      <c r="B305" s="247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</row>
    <row r="306" spans="1:21" s="243" customFormat="1" x14ac:dyDescent="0.2">
      <c r="A306" s="246" t="s">
        <v>160</v>
      </c>
      <c r="B306" s="249"/>
      <c r="C306" s="250">
        <v>0</v>
      </c>
      <c r="D306" s="250"/>
      <c r="E306" s="250">
        <v>0</v>
      </c>
      <c r="F306" s="250"/>
      <c r="G306" s="250">
        <v>0</v>
      </c>
      <c r="H306" s="250"/>
      <c r="I306" s="250">
        <v>186</v>
      </c>
      <c r="J306" s="250"/>
      <c r="K306" s="250">
        <v>0</v>
      </c>
      <c r="L306" s="250"/>
      <c r="M306" s="250">
        <v>0</v>
      </c>
      <c r="N306" s="250"/>
      <c r="O306" s="250">
        <v>-186</v>
      </c>
      <c r="P306" s="250"/>
      <c r="Q306" s="250">
        <v>0</v>
      </c>
      <c r="R306" s="250"/>
      <c r="S306" s="250">
        <v>0</v>
      </c>
      <c r="T306" s="250"/>
      <c r="U306" s="250">
        <v>0</v>
      </c>
    </row>
    <row r="307" spans="1:21" s="243" customFormat="1" x14ac:dyDescent="0.2">
      <c r="A307" s="246" t="s">
        <v>159</v>
      </c>
      <c r="B307" s="249"/>
      <c r="C307" s="250">
        <v>0</v>
      </c>
      <c r="D307" s="250"/>
      <c r="E307" s="250">
        <v>0</v>
      </c>
      <c r="F307" s="250"/>
      <c r="G307" s="250">
        <v>0</v>
      </c>
      <c r="H307" s="250"/>
      <c r="I307" s="250">
        <v>0</v>
      </c>
      <c r="J307" s="250"/>
      <c r="K307" s="250">
        <v>0</v>
      </c>
      <c r="L307" s="250"/>
      <c r="M307" s="250">
        <v>0</v>
      </c>
      <c r="N307" s="250"/>
      <c r="O307" s="250">
        <v>-1039</v>
      </c>
      <c r="P307" s="250"/>
      <c r="Q307" s="250">
        <v>-1039</v>
      </c>
      <c r="R307" s="250"/>
      <c r="S307" s="250">
        <v>0</v>
      </c>
      <c r="T307" s="250"/>
      <c r="U307" s="250">
        <v>-1039</v>
      </c>
    </row>
    <row r="308" spans="1:21" s="243" customFormat="1" x14ac:dyDescent="0.2">
      <c r="A308" s="246" t="s">
        <v>157</v>
      </c>
      <c r="B308" s="249"/>
      <c r="C308" s="250">
        <v>0</v>
      </c>
      <c r="D308" s="250"/>
      <c r="E308" s="250">
        <v>0</v>
      </c>
      <c r="F308" s="250"/>
      <c r="G308" s="250">
        <v>0</v>
      </c>
      <c r="H308" s="250"/>
      <c r="I308" s="250">
        <v>2494</v>
      </c>
      <c r="J308" s="250"/>
      <c r="K308" s="250">
        <v>0</v>
      </c>
      <c r="L308" s="250"/>
      <c r="M308" s="250">
        <v>0</v>
      </c>
      <c r="N308" s="250"/>
      <c r="O308" s="250">
        <v>-2494</v>
      </c>
      <c r="P308" s="250"/>
      <c r="Q308" s="250">
        <v>0</v>
      </c>
      <c r="R308" s="250"/>
      <c r="S308" s="250">
        <v>0</v>
      </c>
      <c r="T308" s="250"/>
      <c r="U308" s="250">
        <v>0</v>
      </c>
    </row>
    <row r="309" spans="1:21" s="189" customFormat="1" x14ac:dyDescent="0.2">
      <c r="A309" s="79" t="s">
        <v>191</v>
      </c>
      <c r="C309" s="36">
        <v>51460</v>
      </c>
      <c r="D309" s="233"/>
      <c r="E309" s="36">
        <v>0</v>
      </c>
      <c r="F309" s="233"/>
      <c r="G309" s="36">
        <v>397</v>
      </c>
      <c r="H309" s="233"/>
      <c r="I309" s="36">
        <v>17968</v>
      </c>
      <c r="J309" s="233"/>
      <c r="K309" s="36">
        <v>-133</v>
      </c>
      <c r="L309" s="233"/>
      <c r="M309" s="36">
        <v>-4137</v>
      </c>
      <c r="N309" s="233"/>
      <c r="O309" s="36">
        <v>0</v>
      </c>
      <c r="P309" s="233"/>
      <c r="Q309" s="36">
        <v>65555</v>
      </c>
      <c r="R309" s="233"/>
      <c r="S309" s="36">
        <v>3421</v>
      </c>
      <c r="T309" s="233"/>
      <c r="U309" s="36">
        <v>68976</v>
      </c>
    </row>
    <row r="310" spans="1:21" s="243" customFormat="1" x14ac:dyDescent="0.2">
      <c r="A310" s="241"/>
      <c r="B310" s="242"/>
      <c r="C310" s="242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</row>
    <row r="311" spans="1:21" s="189" customFormat="1" x14ac:dyDescent="0.2">
      <c r="A311" s="79" t="s">
        <v>192</v>
      </c>
      <c r="C311" s="36">
        <v>43515</v>
      </c>
      <c r="D311" s="233"/>
      <c r="E311" s="36">
        <v>0</v>
      </c>
      <c r="F311" s="233"/>
      <c r="G311" s="36">
        <v>586</v>
      </c>
      <c r="H311" s="233"/>
      <c r="I311" s="36">
        <v>14545</v>
      </c>
      <c r="J311" s="233"/>
      <c r="K311" s="36">
        <v>0</v>
      </c>
      <c r="L311" s="233"/>
      <c r="M311" s="36">
        <v>-1303</v>
      </c>
      <c r="N311" s="233"/>
      <c r="O311" s="36">
        <v>0</v>
      </c>
      <c r="P311" s="233"/>
      <c r="Q311" s="36">
        <v>57343</v>
      </c>
      <c r="R311" s="233"/>
      <c r="S311" s="36">
        <v>3290</v>
      </c>
      <c r="T311" s="233"/>
      <c r="U311" s="36">
        <v>60633</v>
      </c>
    </row>
    <row r="312" spans="1:21" s="243" customFormat="1" x14ac:dyDescent="0.2">
      <c r="A312" s="244" t="s">
        <v>193</v>
      </c>
      <c r="B312" s="247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</row>
    <row r="313" spans="1:21" s="243" customFormat="1" x14ac:dyDescent="0.2">
      <c r="A313" s="246" t="s">
        <v>168</v>
      </c>
      <c r="B313" s="249"/>
      <c r="C313" s="250">
        <v>0</v>
      </c>
      <c r="D313" s="250"/>
      <c r="E313" s="250">
        <v>0</v>
      </c>
      <c r="F313" s="250"/>
      <c r="G313" s="250">
        <v>0</v>
      </c>
      <c r="H313" s="250"/>
      <c r="I313" s="250">
        <v>0</v>
      </c>
      <c r="J313" s="250"/>
      <c r="K313" s="250">
        <v>-90</v>
      </c>
      <c r="L313" s="250"/>
      <c r="M313" s="250">
        <v>0</v>
      </c>
      <c r="N313" s="250"/>
      <c r="O313" s="250">
        <v>0</v>
      </c>
      <c r="P313" s="250"/>
      <c r="Q313" s="250">
        <v>-90</v>
      </c>
      <c r="R313" s="250"/>
      <c r="S313" s="250">
        <v>-59</v>
      </c>
      <c r="T313" s="250"/>
      <c r="U313" s="250">
        <v>-149</v>
      </c>
    </row>
    <row r="314" spans="1:21" s="243" customFormat="1" x14ac:dyDescent="0.2">
      <c r="A314" s="246" t="s">
        <v>187</v>
      </c>
      <c r="B314" s="249"/>
      <c r="C314" s="250">
        <v>0</v>
      </c>
      <c r="D314" s="250"/>
      <c r="E314" s="250">
        <v>0</v>
      </c>
      <c r="F314" s="250"/>
      <c r="G314" s="250">
        <v>0</v>
      </c>
      <c r="H314" s="250"/>
      <c r="I314" s="250">
        <v>0</v>
      </c>
      <c r="J314" s="250"/>
      <c r="K314" s="250">
        <v>0</v>
      </c>
      <c r="L314" s="250"/>
      <c r="M314" s="250">
        <v>0</v>
      </c>
      <c r="N314" s="250"/>
      <c r="O314" s="250">
        <v>0</v>
      </c>
      <c r="P314" s="250"/>
      <c r="Q314" s="250">
        <v>0</v>
      </c>
      <c r="R314" s="250"/>
      <c r="S314" s="250">
        <v>3</v>
      </c>
      <c r="T314" s="250"/>
      <c r="U314" s="250">
        <v>3</v>
      </c>
    </row>
    <row r="315" spans="1:21" s="243" customFormat="1" x14ac:dyDescent="0.2">
      <c r="A315" s="246" t="s">
        <v>178</v>
      </c>
      <c r="B315" s="249"/>
      <c r="C315" s="250">
        <v>7945</v>
      </c>
      <c r="D315" s="250"/>
      <c r="E315" s="250">
        <v>0</v>
      </c>
      <c r="F315" s="250"/>
      <c r="G315" s="250">
        <v>0</v>
      </c>
      <c r="H315" s="250"/>
      <c r="I315" s="250">
        <v>-7938</v>
      </c>
      <c r="J315" s="250"/>
      <c r="K315" s="250">
        <v>-7</v>
      </c>
      <c r="L315" s="250"/>
      <c r="M315" s="250">
        <v>0</v>
      </c>
      <c r="N315" s="250"/>
      <c r="O315" s="250">
        <v>0</v>
      </c>
      <c r="P315" s="250"/>
      <c r="Q315" s="250">
        <v>0</v>
      </c>
      <c r="R315" s="250"/>
      <c r="S315" s="250">
        <v>0</v>
      </c>
      <c r="T315" s="250"/>
      <c r="U315" s="250">
        <v>0</v>
      </c>
    </row>
    <row r="316" spans="1:21" s="243" customFormat="1" x14ac:dyDescent="0.2">
      <c r="A316" s="246" t="s">
        <v>166</v>
      </c>
      <c r="B316" s="249"/>
      <c r="C316" s="250">
        <v>0</v>
      </c>
      <c r="D316" s="250"/>
      <c r="E316" s="250">
        <v>0</v>
      </c>
      <c r="F316" s="250"/>
      <c r="G316" s="250">
        <v>0</v>
      </c>
      <c r="H316" s="250"/>
      <c r="I316" s="250">
        <v>6</v>
      </c>
      <c r="J316" s="250"/>
      <c r="K316" s="250">
        <v>0</v>
      </c>
      <c r="L316" s="250"/>
      <c r="M316" s="250">
        <v>0</v>
      </c>
      <c r="N316" s="250"/>
      <c r="O316" s="250">
        <v>0</v>
      </c>
      <c r="P316" s="250"/>
      <c r="Q316" s="250">
        <v>6</v>
      </c>
      <c r="R316" s="250"/>
      <c r="S316" s="250">
        <v>0</v>
      </c>
      <c r="T316" s="250"/>
      <c r="U316" s="250">
        <v>6</v>
      </c>
    </row>
    <row r="317" spans="1:21" s="243" customFormat="1" x14ac:dyDescent="0.2">
      <c r="A317" s="246" t="s">
        <v>165</v>
      </c>
      <c r="B317" s="249"/>
      <c r="C317" s="250">
        <v>0</v>
      </c>
      <c r="D317" s="250"/>
      <c r="E317" s="250">
        <v>0</v>
      </c>
      <c r="F317" s="250"/>
      <c r="G317" s="250">
        <v>0</v>
      </c>
      <c r="H317" s="250"/>
      <c r="I317" s="250">
        <v>-48</v>
      </c>
      <c r="J317" s="250"/>
      <c r="K317" s="250">
        <v>0</v>
      </c>
      <c r="L317" s="250"/>
      <c r="M317" s="250">
        <v>0</v>
      </c>
      <c r="N317" s="250"/>
      <c r="O317" s="250">
        <v>0</v>
      </c>
      <c r="P317" s="250"/>
      <c r="Q317" s="250">
        <v>-48</v>
      </c>
      <c r="R317" s="250"/>
      <c r="S317" s="250">
        <v>-247</v>
      </c>
      <c r="T317" s="250"/>
      <c r="U317" s="250">
        <v>-295</v>
      </c>
    </row>
    <row r="318" spans="1:21" s="243" customFormat="1" x14ac:dyDescent="0.2">
      <c r="A318" s="255" t="s">
        <v>164</v>
      </c>
      <c r="B318" s="247"/>
      <c r="C318" s="250">
        <v>0</v>
      </c>
      <c r="D318" s="250"/>
      <c r="E318" s="250">
        <v>0</v>
      </c>
      <c r="F318" s="250"/>
      <c r="G318" s="250">
        <v>-14</v>
      </c>
      <c r="H318" s="250"/>
      <c r="I318" s="250">
        <v>904</v>
      </c>
      <c r="J318" s="250"/>
      <c r="K318" s="250">
        <v>0</v>
      </c>
      <c r="L318" s="250"/>
      <c r="M318" s="250">
        <v>0</v>
      </c>
      <c r="N318" s="250"/>
      <c r="O318" s="250">
        <v>0</v>
      </c>
      <c r="P318" s="250"/>
      <c r="Q318" s="250">
        <v>890</v>
      </c>
      <c r="R318" s="250"/>
      <c r="S318" s="250">
        <v>-8</v>
      </c>
      <c r="T318" s="250"/>
      <c r="U318" s="250">
        <v>882</v>
      </c>
    </row>
    <row r="319" spans="1:21" s="243" customFormat="1" x14ac:dyDescent="0.2">
      <c r="A319" s="244" t="s">
        <v>163</v>
      </c>
      <c r="B319" s="247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</row>
    <row r="320" spans="1:21" s="243" customFormat="1" x14ac:dyDescent="0.2">
      <c r="A320" s="246" t="s">
        <v>162</v>
      </c>
      <c r="B320" s="249"/>
      <c r="C320" s="250">
        <v>0</v>
      </c>
      <c r="D320" s="250"/>
      <c r="E320" s="250">
        <v>0</v>
      </c>
      <c r="F320" s="250"/>
      <c r="G320" s="250">
        <v>0</v>
      </c>
      <c r="H320" s="250"/>
      <c r="I320" s="250">
        <v>0</v>
      </c>
      <c r="J320" s="250"/>
      <c r="K320" s="250">
        <v>0</v>
      </c>
      <c r="L320" s="250"/>
      <c r="M320" s="250">
        <v>-1065</v>
      </c>
      <c r="N320" s="250"/>
      <c r="O320" s="250">
        <v>0</v>
      </c>
      <c r="P320" s="250"/>
      <c r="Q320" s="250">
        <v>-1065</v>
      </c>
      <c r="R320" s="250"/>
      <c r="S320" s="250">
        <v>107</v>
      </c>
      <c r="T320" s="250"/>
      <c r="U320" s="250">
        <v>-958</v>
      </c>
    </row>
    <row r="321" spans="1:21" s="243" customFormat="1" x14ac:dyDescent="0.2">
      <c r="A321" s="246" t="s">
        <v>180</v>
      </c>
      <c r="B321" s="247"/>
      <c r="C321" s="250">
        <v>0</v>
      </c>
      <c r="D321" s="250"/>
      <c r="E321" s="250">
        <v>0</v>
      </c>
      <c r="F321" s="250"/>
      <c r="G321" s="250">
        <v>0</v>
      </c>
      <c r="H321" s="250"/>
      <c r="I321" s="250">
        <v>0</v>
      </c>
      <c r="J321" s="250"/>
      <c r="K321" s="250">
        <v>0</v>
      </c>
      <c r="L321" s="250"/>
      <c r="M321" s="250">
        <v>0</v>
      </c>
      <c r="N321" s="250"/>
      <c r="O321" s="250">
        <v>12200</v>
      </c>
      <c r="P321" s="250"/>
      <c r="Q321" s="250">
        <v>12200</v>
      </c>
      <c r="R321" s="250"/>
      <c r="S321" s="250">
        <v>1091</v>
      </c>
      <c r="T321" s="250"/>
      <c r="U321" s="250">
        <v>13291</v>
      </c>
    </row>
    <row r="322" spans="1:21" s="243" customFormat="1" x14ac:dyDescent="0.2">
      <c r="A322" s="244" t="s">
        <v>161</v>
      </c>
      <c r="B322" s="247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</row>
    <row r="323" spans="1:21" s="243" customFormat="1" x14ac:dyDescent="0.2">
      <c r="A323" s="246" t="s">
        <v>160</v>
      </c>
      <c r="B323" s="249"/>
      <c r="C323" s="250">
        <v>0</v>
      </c>
      <c r="D323" s="250"/>
      <c r="E323" s="250">
        <v>0</v>
      </c>
      <c r="F323" s="250"/>
      <c r="G323" s="250">
        <v>0</v>
      </c>
      <c r="H323" s="250"/>
      <c r="I323" s="250">
        <v>610</v>
      </c>
      <c r="J323" s="250"/>
      <c r="K323" s="250">
        <v>0</v>
      </c>
      <c r="L323" s="250"/>
      <c r="M323" s="250">
        <v>0</v>
      </c>
      <c r="N323" s="250"/>
      <c r="O323" s="250">
        <v>-610</v>
      </c>
      <c r="P323" s="250"/>
      <c r="Q323" s="250">
        <v>0</v>
      </c>
      <c r="R323" s="250"/>
      <c r="S323" s="250">
        <v>0</v>
      </c>
      <c r="T323" s="250"/>
      <c r="U323" s="250">
        <v>0</v>
      </c>
    </row>
    <row r="324" spans="1:21" s="243" customFormat="1" x14ac:dyDescent="0.2">
      <c r="A324" s="246" t="s">
        <v>159</v>
      </c>
      <c r="B324" s="249"/>
      <c r="C324" s="250">
        <v>0</v>
      </c>
      <c r="D324" s="250"/>
      <c r="E324" s="250">
        <v>0</v>
      </c>
      <c r="F324" s="250"/>
      <c r="G324" s="250">
        <v>0</v>
      </c>
      <c r="H324" s="250"/>
      <c r="I324" s="250">
        <v>0</v>
      </c>
      <c r="J324" s="250"/>
      <c r="K324" s="250">
        <v>0</v>
      </c>
      <c r="L324" s="250"/>
      <c r="M324" s="250">
        <v>0</v>
      </c>
      <c r="N324" s="250"/>
      <c r="O324" s="250">
        <v>-3350</v>
      </c>
      <c r="P324" s="250"/>
      <c r="Q324" s="250">
        <v>-3350</v>
      </c>
      <c r="R324" s="250"/>
      <c r="S324" s="250">
        <v>-555</v>
      </c>
      <c r="T324" s="250"/>
      <c r="U324" s="250">
        <v>-3905</v>
      </c>
    </row>
    <row r="325" spans="1:21" s="243" customFormat="1" x14ac:dyDescent="0.2">
      <c r="A325" s="246" t="s">
        <v>157</v>
      </c>
      <c r="B325" s="249"/>
      <c r="C325" s="250">
        <v>0</v>
      </c>
      <c r="D325" s="250"/>
      <c r="E325" s="250">
        <v>0</v>
      </c>
      <c r="F325" s="250"/>
      <c r="G325" s="250">
        <v>0</v>
      </c>
      <c r="H325" s="250"/>
      <c r="I325" s="250">
        <v>8240</v>
      </c>
      <c r="J325" s="250"/>
      <c r="K325" s="250">
        <v>0</v>
      </c>
      <c r="L325" s="250"/>
      <c r="M325" s="250">
        <v>0</v>
      </c>
      <c r="N325" s="250"/>
      <c r="O325" s="250">
        <v>-8240</v>
      </c>
      <c r="P325" s="250"/>
      <c r="Q325" s="250">
        <v>0</v>
      </c>
      <c r="R325" s="250"/>
      <c r="S325" s="250">
        <v>0</v>
      </c>
      <c r="T325" s="250"/>
      <c r="U325" s="250">
        <v>0</v>
      </c>
    </row>
    <row r="326" spans="1:21" s="189" customFormat="1" x14ac:dyDescent="0.2">
      <c r="A326" s="79" t="s">
        <v>169</v>
      </c>
      <c r="C326" s="36">
        <v>51460</v>
      </c>
      <c r="D326" s="233"/>
      <c r="E326" s="36">
        <v>0</v>
      </c>
      <c r="F326" s="233"/>
      <c r="G326" s="36">
        <v>572</v>
      </c>
      <c r="H326" s="233"/>
      <c r="I326" s="36">
        <v>16319</v>
      </c>
      <c r="J326" s="233"/>
      <c r="K326" s="36">
        <v>-97</v>
      </c>
      <c r="L326" s="233"/>
      <c r="M326" s="36">
        <v>-2368</v>
      </c>
      <c r="N326" s="233"/>
      <c r="O326" s="36">
        <v>0</v>
      </c>
      <c r="P326" s="233"/>
      <c r="Q326" s="36">
        <v>65886</v>
      </c>
      <c r="R326" s="233"/>
      <c r="S326" s="36">
        <v>3622</v>
      </c>
      <c r="T326" s="233"/>
      <c r="U326" s="36">
        <v>69508</v>
      </c>
    </row>
    <row r="327" spans="1:21" s="243" customFormat="1" x14ac:dyDescent="0.2">
      <c r="A327" s="241"/>
      <c r="B327" s="242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</row>
    <row r="328" spans="1:21" s="189" customFormat="1" x14ac:dyDescent="0.2">
      <c r="A328" s="79" t="s">
        <v>192</v>
      </c>
      <c r="C328" s="36">
        <v>43515</v>
      </c>
      <c r="D328" s="233"/>
      <c r="E328" s="36">
        <v>0</v>
      </c>
      <c r="F328" s="233"/>
      <c r="G328" s="36">
        <v>586</v>
      </c>
      <c r="H328" s="233"/>
      <c r="I328" s="36">
        <v>14545</v>
      </c>
      <c r="J328" s="233"/>
      <c r="K328" s="36">
        <v>0</v>
      </c>
      <c r="L328" s="233"/>
      <c r="M328" s="36">
        <v>-1303</v>
      </c>
      <c r="N328" s="233"/>
      <c r="O328" s="36">
        <v>0</v>
      </c>
      <c r="P328" s="233"/>
      <c r="Q328" s="36">
        <v>57343</v>
      </c>
      <c r="R328" s="233"/>
      <c r="S328" s="36">
        <v>3290</v>
      </c>
      <c r="T328" s="233"/>
      <c r="U328" s="36">
        <v>60633</v>
      </c>
    </row>
    <row r="329" spans="1:21" s="243" customFormat="1" x14ac:dyDescent="0.2">
      <c r="A329" s="244" t="s">
        <v>193</v>
      </c>
      <c r="B329" s="247"/>
      <c r="C329" s="199"/>
      <c r="D329" s="199"/>
      <c r="E329" s="199"/>
      <c r="F329" s="199"/>
      <c r="G329" s="199"/>
      <c r="H329" s="199"/>
      <c r="I329" s="199"/>
      <c r="J329" s="199"/>
      <c r="K329" s="199"/>
      <c r="L329" s="199"/>
      <c r="M329" s="199"/>
      <c r="N329" s="199"/>
      <c r="O329" s="199"/>
      <c r="P329" s="199"/>
      <c r="Q329" s="199"/>
      <c r="R329" s="199"/>
      <c r="S329" s="199"/>
      <c r="T329" s="199"/>
      <c r="U329" s="199"/>
    </row>
    <row r="330" spans="1:21" s="243" customFormat="1" x14ac:dyDescent="0.2">
      <c r="A330" s="246" t="s">
        <v>168</v>
      </c>
      <c r="B330" s="249"/>
      <c r="C330" s="199">
        <v>0</v>
      </c>
      <c r="D330" s="199"/>
      <c r="E330" s="199">
        <v>0</v>
      </c>
      <c r="F330" s="199"/>
      <c r="G330" s="199">
        <v>0</v>
      </c>
      <c r="H330" s="199"/>
      <c r="I330" s="199">
        <v>0</v>
      </c>
      <c r="J330" s="199"/>
      <c r="K330" s="199">
        <v>-90</v>
      </c>
      <c r="L330" s="199"/>
      <c r="M330" s="199">
        <v>0</v>
      </c>
      <c r="N330" s="199"/>
      <c r="O330" s="199">
        <v>0</v>
      </c>
      <c r="P330" s="199"/>
      <c r="Q330" s="199">
        <v>-90</v>
      </c>
      <c r="R330" s="199"/>
      <c r="S330" s="199">
        <v>-59</v>
      </c>
      <c r="T330" s="199"/>
      <c r="U330" s="199">
        <v>-149</v>
      </c>
    </row>
    <row r="331" spans="1:21" s="243" customFormat="1" x14ac:dyDescent="0.2">
      <c r="A331" s="246" t="s">
        <v>187</v>
      </c>
      <c r="B331" s="249"/>
      <c r="C331" s="199">
        <v>0</v>
      </c>
      <c r="D331" s="199"/>
      <c r="E331" s="199">
        <v>0</v>
      </c>
      <c r="F331" s="199"/>
      <c r="G331" s="199">
        <v>0</v>
      </c>
      <c r="H331" s="199"/>
      <c r="I331" s="199">
        <v>0</v>
      </c>
      <c r="J331" s="199"/>
      <c r="K331" s="199">
        <v>0</v>
      </c>
      <c r="L331" s="199"/>
      <c r="M331" s="199">
        <v>0</v>
      </c>
      <c r="N331" s="199"/>
      <c r="O331" s="199">
        <v>0</v>
      </c>
      <c r="P331" s="199"/>
      <c r="Q331" s="199">
        <v>0</v>
      </c>
      <c r="R331" s="199"/>
      <c r="S331" s="199">
        <v>3</v>
      </c>
      <c r="T331" s="199"/>
      <c r="U331" s="199">
        <v>3</v>
      </c>
    </row>
    <row r="332" spans="1:21" s="243" customFormat="1" x14ac:dyDescent="0.2">
      <c r="A332" s="246" t="s">
        <v>166</v>
      </c>
      <c r="B332" s="249"/>
      <c r="C332" s="199">
        <v>0</v>
      </c>
      <c r="D332" s="199"/>
      <c r="E332" s="199">
        <v>0</v>
      </c>
      <c r="F332" s="199"/>
      <c r="G332" s="199">
        <v>0</v>
      </c>
      <c r="H332" s="199"/>
      <c r="I332" s="199">
        <v>6</v>
      </c>
      <c r="J332" s="199"/>
      <c r="K332" s="199">
        <v>0</v>
      </c>
      <c r="L332" s="199"/>
      <c r="M332" s="199">
        <v>0</v>
      </c>
      <c r="N332" s="199"/>
      <c r="O332" s="199">
        <v>0</v>
      </c>
      <c r="P332" s="199"/>
      <c r="Q332" s="199">
        <v>6</v>
      </c>
      <c r="R332" s="199"/>
      <c r="S332" s="199">
        <v>0</v>
      </c>
      <c r="T332" s="199"/>
      <c r="U332" s="199">
        <v>6</v>
      </c>
    </row>
    <row r="333" spans="1:21" s="243" customFormat="1" x14ac:dyDescent="0.2">
      <c r="A333" s="246" t="s">
        <v>165</v>
      </c>
      <c r="B333" s="249"/>
      <c r="C333" s="199">
        <v>0</v>
      </c>
      <c r="D333" s="199"/>
      <c r="E333" s="199">
        <v>0</v>
      </c>
      <c r="F333" s="199"/>
      <c r="G333" s="199">
        <v>0</v>
      </c>
      <c r="H333" s="199"/>
      <c r="I333" s="199">
        <v>-48</v>
      </c>
      <c r="J333" s="199"/>
      <c r="K333" s="199">
        <v>0</v>
      </c>
      <c r="L333" s="199"/>
      <c r="M333" s="199">
        <v>0</v>
      </c>
      <c r="N333" s="199"/>
      <c r="O333" s="199">
        <v>0</v>
      </c>
      <c r="P333" s="199"/>
      <c r="Q333" s="199">
        <v>-48</v>
      </c>
      <c r="R333" s="199"/>
      <c r="S333" s="199">
        <v>-57</v>
      </c>
      <c r="T333" s="199"/>
      <c r="U333" s="199">
        <v>-105</v>
      </c>
    </row>
    <row r="334" spans="1:21" s="243" customFormat="1" x14ac:dyDescent="0.2">
      <c r="A334" s="255" t="s">
        <v>164</v>
      </c>
      <c r="B334" s="247"/>
      <c r="C334" s="199">
        <v>0</v>
      </c>
      <c r="D334" s="199"/>
      <c r="E334" s="199">
        <v>0</v>
      </c>
      <c r="F334" s="199"/>
      <c r="G334" s="199">
        <v>-78</v>
      </c>
      <c r="H334" s="199"/>
      <c r="I334" s="199">
        <v>222</v>
      </c>
      <c r="J334" s="199"/>
      <c r="K334" s="199">
        <v>0</v>
      </c>
      <c r="L334" s="199"/>
      <c r="M334" s="199">
        <v>0</v>
      </c>
      <c r="N334" s="199"/>
      <c r="O334" s="199">
        <v>0</v>
      </c>
      <c r="P334" s="199"/>
      <c r="Q334" s="199">
        <v>144</v>
      </c>
      <c r="R334" s="199"/>
      <c r="S334" s="199">
        <v>-11</v>
      </c>
      <c r="T334" s="199"/>
      <c r="U334" s="199">
        <v>133</v>
      </c>
    </row>
    <row r="335" spans="1:21" s="243" customFormat="1" x14ac:dyDescent="0.2">
      <c r="A335" s="244" t="s">
        <v>163</v>
      </c>
      <c r="B335" s="247"/>
      <c r="C335" s="199"/>
      <c r="D335" s="199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</row>
    <row r="336" spans="1:21" s="243" customFormat="1" x14ac:dyDescent="0.2">
      <c r="A336" s="246" t="s">
        <v>162</v>
      </c>
      <c r="B336" s="249"/>
      <c r="C336" s="199">
        <v>0</v>
      </c>
      <c r="D336" s="199"/>
      <c r="E336" s="199">
        <v>0</v>
      </c>
      <c r="F336" s="199"/>
      <c r="G336" s="199">
        <v>0</v>
      </c>
      <c r="H336" s="199"/>
      <c r="I336" s="199">
        <v>0</v>
      </c>
      <c r="J336" s="199"/>
      <c r="K336" s="199">
        <v>0</v>
      </c>
      <c r="L336" s="199"/>
      <c r="M336" s="199">
        <v>-636</v>
      </c>
      <c r="N336" s="199"/>
      <c r="O336" s="199">
        <v>0</v>
      </c>
      <c r="P336" s="199"/>
      <c r="Q336" s="199">
        <v>-636</v>
      </c>
      <c r="R336" s="199"/>
      <c r="S336" s="199">
        <v>98</v>
      </c>
      <c r="T336" s="199"/>
      <c r="U336" s="199">
        <v>-538</v>
      </c>
    </row>
    <row r="337" spans="1:21" s="243" customFormat="1" x14ac:dyDescent="0.2">
      <c r="A337" s="246" t="s">
        <v>78</v>
      </c>
      <c r="B337" s="247"/>
      <c r="C337" s="199">
        <v>0</v>
      </c>
      <c r="D337" s="199"/>
      <c r="E337" s="199">
        <v>0</v>
      </c>
      <c r="F337" s="199"/>
      <c r="G337" s="199">
        <v>0</v>
      </c>
      <c r="H337" s="199"/>
      <c r="I337" s="199">
        <v>0</v>
      </c>
      <c r="J337" s="199"/>
      <c r="K337" s="199">
        <v>0</v>
      </c>
      <c r="L337" s="199"/>
      <c r="M337" s="199">
        <v>0</v>
      </c>
      <c r="N337" s="199"/>
      <c r="O337" s="199">
        <v>8082</v>
      </c>
      <c r="P337" s="199"/>
      <c r="Q337" s="199">
        <v>8082</v>
      </c>
      <c r="R337" s="199"/>
      <c r="S337" s="199">
        <v>724</v>
      </c>
      <c r="T337" s="199"/>
      <c r="U337" s="199">
        <v>8806</v>
      </c>
    </row>
    <row r="338" spans="1:21" s="243" customFormat="1" x14ac:dyDescent="0.2">
      <c r="A338" s="244" t="s">
        <v>161</v>
      </c>
      <c r="B338" s="247"/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199"/>
      <c r="U338" s="199"/>
    </row>
    <row r="339" spans="1:21" s="243" customFormat="1" x14ac:dyDescent="0.2">
      <c r="A339" s="246" t="s">
        <v>160</v>
      </c>
      <c r="B339" s="249"/>
      <c r="C339" s="199">
        <v>0</v>
      </c>
      <c r="D339" s="199"/>
      <c r="E339" s="199">
        <v>0</v>
      </c>
      <c r="F339" s="199"/>
      <c r="G339" s="199">
        <v>0</v>
      </c>
      <c r="H339" s="199"/>
      <c r="I339" s="199">
        <v>404</v>
      </c>
      <c r="J339" s="199"/>
      <c r="K339" s="199">
        <v>0</v>
      </c>
      <c r="L339" s="199"/>
      <c r="M339" s="199">
        <v>0</v>
      </c>
      <c r="N339" s="199"/>
      <c r="O339" s="199">
        <v>-404</v>
      </c>
      <c r="P339" s="199"/>
      <c r="Q339" s="199">
        <v>0</v>
      </c>
      <c r="R339" s="199"/>
      <c r="S339" s="199">
        <v>0</v>
      </c>
      <c r="T339" s="199"/>
      <c r="U339" s="199">
        <v>0</v>
      </c>
    </row>
    <row r="340" spans="1:21" s="243" customFormat="1" x14ac:dyDescent="0.2">
      <c r="A340" s="246" t="s">
        <v>159</v>
      </c>
      <c r="B340" s="249"/>
      <c r="C340" s="199">
        <v>0</v>
      </c>
      <c r="D340" s="199"/>
      <c r="E340" s="199">
        <v>0</v>
      </c>
      <c r="F340" s="199"/>
      <c r="G340" s="199">
        <v>0</v>
      </c>
      <c r="H340" s="199"/>
      <c r="I340" s="199">
        <v>0</v>
      </c>
      <c r="J340" s="199"/>
      <c r="K340" s="199">
        <v>0</v>
      </c>
      <c r="L340" s="199"/>
      <c r="M340" s="199">
        <v>0</v>
      </c>
      <c r="N340" s="199"/>
      <c r="O340" s="199">
        <v>-2199</v>
      </c>
      <c r="P340" s="199"/>
      <c r="Q340" s="199">
        <v>-2199</v>
      </c>
      <c r="R340" s="199"/>
      <c r="S340" s="199">
        <v>-190</v>
      </c>
      <c r="T340" s="199"/>
      <c r="U340" s="199">
        <v>-2389</v>
      </c>
    </row>
    <row r="341" spans="1:21" s="243" customFormat="1" x14ac:dyDescent="0.2">
      <c r="A341" s="246" t="s">
        <v>158</v>
      </c>
      <c r="B341" s="249"/>
      <c r="C341" s="199">
        <v>0</v>
      </c>
      <c r="D341" s="199"/>
      <c r="E341" s="199">
        <v>0</v>
      </c>
      <c r="F341" s="199"/>
      <c r="G341" s="199">
        <v>0</v>
      </c>
      <c r="H341" s="199"/>
      <c r="I341" s="199">
        <v>1300</v>
      </c>
      <c r="J341" s="199"/>
      <c r="K341" s="199">
        <v>0</v>
      </c>
      <c r="L341" s="199"/>
      <c r="M341" s="199">
        <v>0</v>
      </c>
      <c r="N341" s="199"/>
      <c r="O341" s="199">
        <v>-1300</v>
      </c>
      <c r="P341" s="199"/>
      <c r="Q341" s="199">
        <v>0</v>
      </c>
      <c r="R341" s="199"/>
      <c r="S341" s="199">
        <v>0</v>
      </c>
      <c r="T341" s="199"/>
      <c r="U341" s="199">
        <v>0</v>
      </c>
    </row>
    <row r="342" spans="1:21" s="243" customFormat="1" x14ac:dyDescent="0.2">
      <c r="A342" s="246" t="s">
        <v>157</v>
      </c>
      <c r="B342" s="249"/>
      <c r="C342" s="199">
        <v>0</v>
      </c>
      <c r="D342" s="199"/>
      <c r="E342" s="199">
        <v>0</v>
      </c>
      <c r="F342" s="199"/>
      <c r="G342" s="199">
        <v>0</v>
      </c>
      <c r="H342" s="199"/>
      <c r="I342" s="199">
        <v>4179</v>
      </c>
      <c r="J342" s="199"/>
      <c r="K342" s="199">
        <v>0</v>
      </c>
      <c r="L342" s="199"/>
      <c r="M342" s="199">
        <v>0</v>
      </c>
      <c r="N342" s="199"/>
      <c r="O342" s="199">
        <v>-4179</v>
      </c>
      <c r="P342" s="199"/>
      <c r="Q342" s="199">
        <v>0</v>
      </c>
      <c r="R342" s="199"/>
      <c r="S342" s="199">
        <v>0</v>
      </c>
      <c r="T342" s="199"/>
      <c r="U342" s="199">
        <v>0</v>
      </c>
    </row>
    <row r="343" spans="1:21" s="189" customFormat="1" x14ac:dyDescent="0.2">
      <c r="A343" s="79" t="s">
        <v>194</v>
      </c>
      <c r="C343" s="36">
        <v>43515</v>
      </c>
      <c r="D343" s="233"/>
      <c r="E343" s="36">
        <v>0</v>
      </c>
      <c r="F343" s="233"/>
      <c r="G343" s="36">
        <v>508</v>
      </c>
      <c r="H343" s="233"/>
      <c r="I343" s="36">
        <v>20608</v>
      </c>
      <c r="J343" s="233"/>
      <c r="K343" s="36">
        <v>-90</v>
      </c>
      <c r="L343" s="233"/>
      <c r="M343" s="36">
        <v>-1939</v>
      </c>
      <c r="N343" s="233"/>
      <c r="O343" s="36">
        <v>0</v>
      </c>
      <c r="P343" s="233"/>
      <c r="Q343" s="36">
        <v>62602</v>
      </c>
      <c r="R343" s="233"/>
      <c r="S343" s="36">
        <v>3798</v>
      </c>
      <c r="T343" s="233"/>
      <c r="U343" s="36">
        <v>66400</v>
      </c>
    </row>
    <row r="344" spans="1:21" s="243" customFormat="1" x14ac:dyDescent="0.2">
      <c r="A344" s="241"/>
      <c r="B344" s="242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</row>
    <row r="345" spans="1:21" s="189" customFormat="1" x14ac:dyDescent="0.2">
      <c r="A345" s="79" t="s">
        <v>192</v>
      </c>
      <c r="C345" s="36">
        <v>43515</v>
      </c>
      <c r="D345" s="233"/>
      <c r="E345" s="36">
        <v>0</v>
      </c>
      <c r="F345" s="233"/>
      <c r="G345" s="36">
        <v>586</v>
      </c>
      <c r="H345" s="233"/>
      <c r="I345" s="36">
        <v>14545</v>
      </c>
      <c r="J345" s="233"/>
      <c r="K345" s="36">
        <v>0</v>
      </c>
      <c r="L345" s="233"/>
      <c r="M345" s="36">
        <v>-1303</v>
      </c>
      <c r="N345" s="233"/>
      <c r="O345" s="36">
        <v>0</v>
      </c>
      <c r="P345" s="233"/>
      <c r="Q345" s="36">
        <v>57343</v>
      </c>
      <c r="R345" s="233"/>
      <c r="S345" s="36">
        <v>3290</v>
      </c>
      <c r="T345" s="233"/>
      <c r="U345" s="36">
        <v>60633</v>
      </c>
    </row>
    <row r="346" spans="1:21" s="243" customFormat="1" x14ac:dyDescent="0.2">
      <c r="A346" s="244" t="s">
        <v>193</v>
      </c>
      <c r="B346" s="247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</row>
    <row r="347" spans="1:21" s="243" customFormat="1" x14ac:dyDescent="0.2">
      <c r="A347" s="246" t="s">
        <v>166</v>
      </c>
      <c r="B347" s="249"/>
      <c r="C347" s="250">
        <v>0</v>
      </c>
      <c r="D347" s="250"/>
      <c r="E347" s="250">
        <v>0</v>
      </c>
      <c r="F347" s="250"/>
      <c r="G347" s="250">
        <v>0</v>
      </c>
      <c r="H347" s="250"/>
      <c r="I347" s="250">
        <v>4</v>
      </c>
      <c r="J347" s="250"/>
      <c r="K347" s="250">
        <v>0</v>
      </c>
      <c r="L347" s="250"/>
      <c r="M347" s="250">
        <v>0</v>
      </c>
      <c r="N347" s="250"/>
      <c r="O347" s="250">
        <v>0</v>
      </c>
      <c r="P347" s="250"/>
      <c r="Q347" s="250">
        <v>4</v>
      </c>
      <c r="R347" s="250"/>
      <c r="S347" s="250">
        <v>0</v>
      </c>
      <c r="T347" s="250"/>
      <c r="U347" s="250">
        <v>4</v>
      </c>
    </row>
    <row r="348" spans="1:21" s="243" customFormat="1" x14ac:dyDescent="0.2">
      <c r="A348" s="246" t="s">
        <v>165</v>
      </c>
      <c r="B348" s="249"/>
      <c r="C348" s="250">
        <v>0</v>
      </c>
      <c r="D348" s="250"/>
      <c r="E348" s="250">
        <v>0</v>
      </c>
      <c r="F348" s="250"/>
      <c r="G348" s="250">
        <v>0</v>
      </c>
      <c r="H348" s="250"/>
      <c r="I348" s="250">
        <v>-48</v>
      </c>
      <c r="J348" s="250"/>
      <c r="K348" s="250">
        <v>0</v>
      </c>
      <c r="L348" s="250"/>
      <c r="M348" s="250">
        <v>0</v>
      </c>
      <c r="N348" s="250"/>
      <c r="O348" s="250">
        <v>0</v>
      </c>
      <c r="P348" s="250"/>
      <c r="Q348" s="250">
        <v>-48</v>
      </c>
      <c r="R348" s="250"/>
      <c r="S348" s="250">
        <v>-57</v>
      </c>
      <c r="T348" s="250"/>
      <c r="U348" s="250">
        <v>-105</v>
      </c>
    </row>
    <row r="349" spans="1:21" s="243" customFormat="1" x14ac:dyDescent="0.2">
      <c r="A349" s="255" t="s">
        <v>164</v>
      </c>
      <c r="B349" s="247"/>
      <c r="C349" s="250">
        <v>0</v>
      </c>
      <c r="D349" s="250"/>
      <c r="E349" s="250">
        <v>0</v>
      </c>
      <c r="F349" s="250"/>
      <c r="G349" s="250">
        <v>-138</v>
      </c>
      <c r="H349" s="250"/>
      <c r="I349" s="250">
        <v>163</v>
      </c>
      <c r="J349" s="250"/>
      <c r="K349" s="250">
        <v>0</v>
      </c>
      <c r="L349" s="250"/>
      <c r="M349" s="250">
        <v>0</v>
      </c>
      <c r="N349" s="250"/>
      <c r="O349" s="250">
        <v>0</v>
      </c>
      <c r="P349" s="250"/>
      <c r="Q349" s="250">
        <v>25</v>
      </c>
      <c r="R349" s="250"/>
      <c r="S349" s="250">
        <v>-42</v>
      </c>
      <c r="T349" s="250"/>
      <c r="U349" s="250">
        <v>-17</v>
      </c>
    </row>
    <row r="350" spans="1:21" s="243" customFormat="1" x14ac:dyDescent="0.2">
      <c r="A350" s="244" t="s">
        <v>163</v>
      </c>
      <c r="B350" s="247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</row>
    <row r="351" spans="1:21" s="243" customFormat="1" x14ac:dyDescent="0.2">
      <c r="A351" s="246" t="s">
        <v>162</v>
      </c>
      <c r="B351" s="249"/>
      <c r="C351" s="250">
        <v>0</v>
      </c>
      <c r="D351" s="250"/>
      <c r="E351" s="250">
        <v>0</v>
      </c>
      <c r="F351" s="250"/>
      <c r="G351" s="250">
        <v>0</v>
      </c>
      <c r="H351" s="250"/>
      <c r="I351" s="250">
        <v>0</v>
      </c>
      <c r="J351" s="250"/>
      <c r="K351" s="250">
        <v>0</v>
      </c>
      <c r="L351" s="250"/>
      <c r="M351" s="250">
        <v>-434</v>
      </c>
      <c r="N351" s="250"/>
      <c r="O351" s="250">
        <v>0</v>
      </c>
      <c r="P351" s="250"/>
      <c r="Q351" s="250">
        <v>-434</v>
      </c>
      <c r="R351" s="250"/>
      <c r="S351" s="250">
        <v>14</v>
      </c>
      <c r="T351" s="250"/>
      <c r="U351" s="250">
        <v>-420</v>
      </c>
    </row>
    <row r="352" spans="1:21" s="243" customFormat="1" x14ac:dyDescent="0.2">
      <c r="A352" s="246" t="s">
        <v>78</v>
      </c>
      <c r="B352" s="247"/>
      <c r="C352" s="250">
        <v>0</v>
      </c>
      <c r="D352" s="250"/>
      <c r="E352" s="250">
        <v>0</v>
      </c>
      <c r="F352" s="250"/>
      <c r="G352" s="250">
        <v>0</v>
      </c>
      <c r="H352" s="250"/>
      <c r="I352" s="250">
        <v>0</v>
      </c>
      <c r="J352" s="250"/>
      <c r="K352" s="250">
        <v>0</v>
      </c>
      <c r="L352" s="250"/>
      <c r="M352" s="250">
        <v>0</v>
      </c>
      <c r="N352" s="250"/>
      <c r="O352" s="250">
        <v>5721</v>
      </c>
      <c r="P352" s="250"/>
      <c r="Q352" s="250">
        <v>5721</v>
      </c>
      <c r="R352" s="250"/>
      <c r="S352" s="250">
        <v>561</v>
      </c>
      <c r="T352" s="250"/>
      <c r="U352" s="250">
        <v>6282</v>
      </c>
    </row>
    <row r="353" spans="1:21" s="243" customFormat="1" x14ac:dyDescent="0.2">
      <c r="A353" s="244" t="s">
        <v>161</v>
      </c>
      <c r="B353" s="247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</row>
    <row r="354" spans="1:21" s="243" customFormat="1" x14ac:dyDescent="0.2">
      <c r="A354" s="246" t="s">
        <v>160</v>
      </c>
      <c r="B354" s="249"/>
      <c r="C354" s="250">
        <v>0</v>
      </c>
      <c r="D354" s="250"/>
      <c r="E354" s="250">
        <v>0</v>
      </c>
      <c r="F354" s="250"/>
      <c r="G354" s="250">
        <v>0</v>
      </c>
      <c r="H354" s="250"/>
      <c r="I354" s="250">
        <v>286</v>
      </c>
      <c r="J354" s="250"/>
      <c r="K354" s="250">
        <v>0</v>
      </c>
      <c r="L354" s="250"/>
      <c r="M354" s="250">
        <v>0</v>
      </c>
      <c r="N354" s="250"/>
      <c r="O354" s="250">
        <v>-286</v>
      </c>
      <c r="P354" s="250"/>
      <c r="Q354" s="250">
        <v>0</v>
      </c>
      <c r="R354" s="250"/>
      <c r="S354" s="250">
        <v>0</v>
      </c>
      <c r="T354" s="250"/>
      <c r="U354" s="250">
        <v>0</v>
      </c>
    </row>
    <row r="355" spans="1:21" s="243" customFormat="1" x14ac:dyDescent="0.2">
      <c r="A355" s="246" t="s">
        <v>159</v>
      </c>
      <c r="B355" s="249"/>
      <c r="C355" s="250">
        <v>0</v>
      </c>
      <c r="D355" s="250"/>
      <c r="E355" s="250">
        <v>0</v>
      </c>
      <c r="F355" s="250"/>
      <c r="G355" s="250">
        <v>0</v>
      </c>
      <c r="H355" s="250"/>
      <c r="I355" s="250">
        <v>0</v>
      </c>
      <c r="J355" s="250"/>
      <c r="K355" s="250">
        <v>0</v>
      </c>
      <c r="L355" s="250"/>
      <c r="M355" s="250">
        <v>0</v>
      </c>
      <c r="N355" s="250"/>
      <c r="O355" s="250">
        <v>-1499</v>
      </c>
      <c r="P355" s="250"/>
      <c r="Q355" s="250">
        <v>-1499</v>
      </c>
      <c r="R355" s="250"/>
      <c r="S355" s="250">
        <v>-190</v>
      </c>
      <c r="T355" s="250"/>
      <c r="U355" s="250">
        <v>-1689</v>
      </c>
    </row>
    <row r="356" spans="1:21" s="243" customFormat="1" x14ac:dyDescent="0.2">
      <c r="A356" s="246" t="s">
        <v>157</v>
      </c>
      <c r="B356" s="249"/>
      <c r="C356" s="250">
        <v>0</v>
      </c>
      <c r="D356" s="250"/>
      <c r="E356" s="250">
        <v>0</v>
      </c>
      <c r="F356" s="250"/>
      <c r="G356" s="250">
        <v>0</v>
      </c>
      <c r="H356" s="250"/>
      <c r="I356" s="250">
        <v>3936</v>
      </c>
      <c r="J356" s="250"/>
      <c r="K356" s="250">
        <v>0</v>
      </c>
      <c r="L356" s="250"/>
      <c r="M356" s="250">
        <v>0</v>
      </c>
      <c r="N356" s="250"/>
      <c r="O356" s="250">
        <v>-3936</v>
      </c>
      <c r="P356" s="250"/>
      <c r="Q356" s="250">
        <v>0</v>
      </c>
      <c r="R356" s="250"/>
      <c r="S356" s="250">
        <v>0</v>
      </c>
      <c r="T356" s="250"/>
      <c r="U356" s="250">
        <v>0</v>
      </c>
    </row>
    <row r="357" spans="1:21" s="189" customFormat="1" x14ac:dyDescent="0.2">
      <c r="A357" s="79" t="s">
        <v>195</v>
      </c>
      <c r="C357" s="36">
        <v>43515</v>
      </c>
      <c r="D357" s="233"/>
      <c r="E357" s="36">
        <v>0</v>
      </c>
      <c r="F357" s="233"/>
      <c r="G357" s="36">
        <v>448</v>
      </c>
      <c r="H357" s="233"/>
      <c r="I357" s="36">
        <v>18886</v>
      </c>
      <c r="J357" s="233"/>
      <c r="K357" s="36">
        <v>0</v>
      </c>
      <c r="L357" s="233"/>
      <c r="M357" s="36">
        <v>-1737</v>
      </c>
      <c r="N357" s="233"/>
      <c r="O357" s="36">
        <v>0</v>
      </c>
      <c r="P357" s="233"/>
      <c r="Q357" s="36">
        <v>61112</v>
      </c>
      <c r="R357" s="233"/>
      <c r="S357" s="36">
        <v>3576</v>
      </c>
      <c r="T357" s="233"/>
      <c r="U357" s="36">
        <v>64688</v>
      </c>
    </row>
    <row r="358" spans="1:21" s="243" customFormat="1" x14ac:dyDescent="0.2">
      <c r="A358" s="241"/>
      <c r="B358" s="242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</row>
    <row r="359" spans="1:21" s="189" customFormat="1" x14ac:dyDescent="0.2">
      <c r="A359" s="79" t="s">
        <v>192</v>
      </c>
      <c r="C359" s="36">
        <v>43515</v>
      </c>
      <c r="D359" s="233"/>
      <c r="E359" s="36">
        <v>0</v>
      </c>
      <c r="F359" s="233"/>
      <c r="G359" s="36">
        <v>586</v>
      </c>
      <c r="H359" s="233"/>
      <c r="I359" s="36">
        <v>14545</v>
      </c>
      <c r="J359" s="233"/>
      <c r="K359" s="36">
        <v>0</v>
      </c>
      <c r="L359" s="233"/>
      <c r="M359" s="36">
        <v>-1303</v>
      </c>
      <c r="N359" s="233"/>
      <c r="O359" s="36">
        <v>0</v>
      </c>
      <c r="P359" s="233"/>
      <c r="Q359" s="36">
        <v>57343</v>
      </c>
      <c r="R359" s="233"/>
      <c r="S359" s="36">
        <v>3290</v>
      </c>
      <c r="T359" s="233"/>
      <c r="U359" s="36">
        <v>60633</v>
      </c>
    </row>
    <row r="360" spans="1:21" s="243" customFormat="1" x14ac:dyDescent="0.2">
      <c r="A360" s="244" t="s">
        <v>193</v>
      </c>
      <c r="B360" s="247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</row>
    <row r="361" spans="1:21" s="243" customFormat="1" x14ac:dyDescent="0.2">
      <c r="A361" s="246" t="s">
        <v>166</v>
      </c>
      <c r="B361" s="249"/>
      <c r="C361" s="250">
        <v>0</v>
      </c>
      <c r="D361" s="250"/>
      <c r="E361" s="250">
        <v>0</v>
      </c>
      <c r="F361" s="250"/>
      <c r="G361" s="250">
        <v>0</v>
      </c>
      <c r="H361" s="250"/>
      <c r="I361" s="250">
        <v>3</v>
      </c>
      <c r="J361" s="250"/>
      <c r="K361" s="250">
        <v>0</v>
      </c>
      <c r="L361" s="250"/>
      <c r="M361" s="250">
        <v>0</v>
      </c>
      <c r="N361" s="250"/>
      <c r="O361" s="250">
        <v>0</v>
      </c>
      <c r="P361" s="250"/>
      <c r="Q361" s="250">
        <v>3</v>
      </c>
      <c r="R361" s="250"/>
      <c r="S361" s="250">
        <v>0</v>
      </c>
      <c r="T361" s="250"/>
      <c r="U361" s="250">
        <v>3</v>
      </c>
    </row>
    <row r="362" spans="1:21" s="243" customFormat="1" x14ac:dyDescent="0.2">
      <c r="A362" s="246" t="s">
        <v>165</v>
      </c>
      <c r="B362" s="249"/>
      <c r="C362" s="250">
        <v>0</v>
      </c>
      <c r="D362" s="250"/>
      <c r="E362" s="250">
        <v>0</v>
      </c>
      <c r="F362" s="250"/>
      <c r="G362" s="250">
        <v>0</v>
      </c>
      <c r="H362" s="250"/>
      <c r="I362" s="250">
        <v>-48</v>
      </c>
      <c r="J362" s="250"/>
      <c r="K362" s="250">
        <v>0</v>
      </c>
      <c r="L362" s="250"/>
      <c r="M362" s="250">
        <v>0</v>
      </c>
      <c r="N362" s="250"/>
      <c r="O362" s="250">
        <v>0</v>
      </c>
      <c r="P362" s="250"/>
      <c r="Q362" s="250">
        <v>-48</v>
      </c>
      <c r="R362" s="250"/>
      <c r="S362" s="250">
        <v>-57</v>
      </c>
      <c r="T362" s="250"/>
      <c r="U362" s="250">
        <v>-105</v>
      </c>
    </row>
    <row r="363" spans="1:21" s="243" customFormat="1" x14ac:dyDescent="0.2">
      <c r="A363" s="255" t="s">
        <v>164</v>
      </c>
      <c r="B363" s="247"/>
      <c r="C363" s="250">
        <v>0</v>
      </c>
      <c r="D363" s="250"/>
      <c r="E363" s="250">
        <v>0</v>
      </c>
      <c r="F363" s="250"/>
      <c r="G363" s="250">
        <v>-197</v>
      </c>
      <c r="H363" s="250"/>
      <c r="I363" s="250">
        <v>114</v>
      </c>
      <c r="J363" s="250"/>
      <c r="K363" s="250">
        <v>0</v>
      </c>
      <c r="L363" s="250"/>
      <c r="M363" s="250">
        <v>0</v>
      </c>
      <c r="N363" s="250"/>
      <c r="O363" s="250">
        <v>0</v>
      </c>
      <c r="P363" s="250"/>
      <c r="Q363" s="250">
        <v>-83</v>
      </c>
      <c r="R363" s="250"/>
      <c r="S363" s="250">
        <v>-48</v>
      </c>
      <c r="T363" s="250"/>
      <c r="U363" s="250">
        <v>-131</v>
      </c>
    </row>
    <row r="364" spans="1:21" s="243" customFormat="1" x14ac:dyDescent="0.2">
      <c r="A364" s="244" t="s">
        <v>163</v>
      </c>
      <c r="B364" s="247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</row>
    <row r="365" spans="1:21" s="243" customFormat="1" x14ac:dyDescent="0.2">
      <c r="A365" s="246" t="s">
        <v>162</v>
      </c>
      <c r="B365" s="249"/>
      <c r="C365" s="250">
        <v>0</v>
      </c>
      <c r="D365" s="250"/>
      <c r="E365" s="250">
        <v>0</v>
      </c>
      <c r="F365" s="250"/>
      <c r="G365" s="250">
        <v>0</v>
      </c>
      <c r="H365" s="250"/>
      <c r="I365" s="250">
        <v>0</v>
      </c>
      <c r="J365" s="250"/>
      <c r="K365" s="250">
        <v>0</v>
      </c>
      <c r="L365" s="250"/>
      <c r="M365" s="250">
        <v>-158</v>
      </c>
      <c r="N365" s="250"/>
      <c r="O365" s="250">
        <v>0</v>
      </c>
      <c r="P365" s="250"/>
      <c r="Q365" s="250">
        <v>-158</v>
      </c>
      <c r="R365" s="250"/>
      <c r="S365" s="250">
        <v>73</v>
      </c>
      <c r="T365" s="250"/>
      <c r="U365" s="250">
        <v>-85</v>
      </c>
    </row>
    <row r="366" spans="1:21" s="243" customFormat="1" x14ac:dyDescent="0.2">
      <c r="A366" s="246" t="s">
        <v>78</v>
      </c>
      <c r="B366" s="247"/>
      <c r="C366" s="250">
        <v>0</v>
      </c>
      <c r="D366" s="250"/>
      <c r="E366" s="250">
        <v>0</v>
      </c>
      <c r="F366" s="250"/>
      <c r="G366" s="250">
        <v>0</v>
      </c>
      <c r="H366" s="250"/>
      <c r="I366" s="250">
        <v>0</v>
      </c>
      <c r="J366" s="250"/>
      <c r="K366" s="250">
        <v>0</v>
      </c>
      <c r="L366" s="250"/>
      <c r="M366" s="250">
        <v>0</v>
      </c>
      <c r="N366" s="250"/>
      <c r="O366" s="250">
        <v>2207</v>
      </c>
      <c r="P366" s="250"/>
      <c r="Q366" s="250">
        <v>2207</v>
      </c>
      <c r="R366" s="250"/>
      <c r="S366" s="250">
        <v>109</v>
      </c>
      <c r="T366" s="250"/>
      <c r="U366" s="250">
        <v>2316</v>
      </c>
    </row>
    <row r="367" spans="1:21" s="243" customFormat="1" x14ac:dyDescent="0.2">
      <c r="A367" s="244" t="s">
        <v>161</v>
      </c>
      <c r="B367" s="247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</row>
    <row r="368" spans="1:21" s="243" customFormat="1" x14ac:dyDescent="0.2">
      <c r="A368" s="246" t="s">
        <v>160</v>
      </c>
      <c r="B368" s="249"/>
      <c r="C368" s="250">
        <v>0</v>
      </c>
      <c r="D368" s="250"/>
      <c r="E368" s="250">
        <v>0</v>
      </c>
      <c r="F368" s="250"/>
      <c r="G368" s="250">
        <v>0</v>
      </c>
      <c r="H368" s="250"/>
      <c r="I368" s="250">
        <v>110</v>
      </c>
      <c r="J368" s="250"/>
      <c r="K368" s="250">
        <v>0</v>
      </c>
      <c r="L368" s="250"/>
      <c r="M368" s="250">
        <v>0</v>
      </c>
      <c r="N368" s="250"/>
      <c r="O368" s="250">
        <v>-110</v>
      </c>
      <c r="P368" s="250"/>
      <c r="Q368" s="250">
        <v>0</v>
      </c>
      <c r="R368" s="250"/>
      <c r="S368" s="250">
        <v>0</v>
      </c>
      <c r="T368" s="250"/>
      <c r="U368" s="250">
        <v>0</v>
      </c>
    </row>
    <row r="369" spans="1:21" s="243" customFormat="1" x14ac:dyDescent="0.2">
      <c r="A369" s="246" t="s">
        <v>159</v>
      </c>
      <c r="B369" s="249"/>
      <c r="C369" s="250">
        <v>0</v>
      </c>
      <c r="D369" s="250"/>
      <c r="E369" s="250">
        <v>0</v>
      </c>
      <c r="F369" s="250"/>
      <c r="G369" s="250">
        <v>0</v>
      </c>
      <c r="H369" s="250"/>
      <c r="I369" s="250">
        <v>0</v>
      </c>
      <c r="J369" s="250"/>
      <c r="K369" s="250">
        <v>0</v>
      </c>
      <c r="L369" s="250"/>
      <c r="M369" s="250">
        <v>0</v>
      </c>
      <c r="N369" s="250"/>
      <c r="O369" s="250">
        <v>-568</v>
      </c>
      <c r="P369" s="250"/>
      <c r="Q369" s="250">
        <v>-568</v>
      </c>
      <c r="R369" s="250"/>
      <c r="S369" s="250">
        <v>-190</v>
      </c>
      <c r="T369" s="250"/>
      <c r="U369" s="250">
        <v>-758</v>
      </c>
    </row>
    <row r="370" spans="1:21" s="243" customFormat="1" x14ac:dyDescent="0.2">
      <c r="A370" s="246" t="s">
        <v>157</v>
      </c>
      <c r="B370" s="249"/>
      <c r="C370" s="250">
        <v>0</v>
      </c>
      <c r="D370" s="250"/>
      <c r="E370" s="250">
        <v>0</v>
      </c>
      <c r="F370" s="250"/>
      <c r="G370" s="250">
        <v>0</v>
      </c>
      <c r="H370" s="250"/>
      <c r="I370" s="250">
        <v>1529</v>
      </c>
      <c r="J370" s="250"/>
      <c r="K370" s="250">
        <v>0</v>
      </c>
      <c r="L370" s="250"/>
      <c r="M370" s="250">
        <v>0</v>
      </c>
      <c r="N370" s="250"/>
      <c r="O370" s="250">
        <v>-1529</v>
      </c>
      <c r="P370" s="250"/>
      <c r="Q370" s="250">
        <v>0</v>
      </c>
      <c r="R370" s="250"/>
      <c r="S370" s="250">
        <v>0</v>
      </c>
      <c r="T370" s="250"/>
      <c r="U370" s="250">
        <v>0</v>
      </c>
    </row>
    <row r="371" spans="1:21" s="189" customFormat="1" x14ac:dyDescent="0.2">
      <c r="A371" s="79" t="s">
        <v>196</v>
      </c>
      <c r="C371" s="36">
        <v>43515</v>
      </c>
      <c r="D371" s="233"/>
      <c r="E371" s="36">
        <v>0</v>
      </c>
      <c r="F371" s="233"/>
      <c r="G371" s="36">
        <v>389</v>
      </c>
      <c r="H371" s="233"/>
      <c r="I371" s="36">
        <v>16253</v>
      </c>
      <c r="J371" s="233"/>
      <c r="K371" s="36">
        <v>0</v>
      </c>
      <c r="L371" s="233"/>
      <c r="M371" s="36">
        <v>-1461</v>
      </c>
      <c r="N371" s="233"/>
      <c r="O371" s="36">
        <v>0</v>
      </c>
      <c r="P371" s="233"/>
      <c r="Q371" s="36">
        <v>58696</v>
      </c>
      <c r="R371" s="233"/>
      <c r="S371" s="36">
        <v>3177</v>
      </c>
      <c r="T371" s="233"/>
      <c r="U371" s="36">
        <v>61873</v>
      </c>
    </row>
    <row r="372" spans="1:21" s="243" customFormat="1" x14ac:dyDescent="0.2">
      <c r="A372" s="241"/>
      <c r="B372" s="242"/>
      <c r="C372" s="242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</row>
    <row r="373" spans="1:21" s="189" customFormat="1" x14ac:dyDescent="0.2">
      <c r="A373" s="79" t="s">
        <v>197</v>
      </c>
      <c r="C373" s="36">
        <v>43515</v>
      </c>
      <c r="D373" s="233"/>
      <c r="E373" s="36">
        <v>0</v>
      </c>
      <c r="F373" s="233">
        <v>0</v>
      </c>
      <c r="G373" s="36">
        <v>529</v>
      </c>
      <c r="H373" s="233">
        <v>0</v>
      </c>
      <c r="I373" s="36">
        <v>12950</v>
      </c>
      <c r="J373" s="233">
        <v>0</v>
      </c>
      <c r="K373" s="36">
        <v>0</v>
      </c>
      <c r="L373" s="233">
        <v>0</v>
      </c>
      <c r="M373" s="36">
        <v>-1762</v>
      </c>
      <c r="N373" s="233">
        <v>0</v>
      </c>
      <c r="O373" s="36">
        <v>0</v>
      </c>
      <c r="P373" s="233"/>
      <c r="Q373" s="36">
        <v>55232</v>
      </c>
      <c r="R373" s="233"/>
      <c r="S373" s="36">
        <v>3125</v>
      </c>
      <c r="T373" s="233"/>
      <c r="U373" s="36">
        <v>58357</v>
      </c>
    </row>
    <row r="374" spans="1:21" s="243" customFormat="1" x14ac:dyDescent="0.2">
      <c r="A374" s="40" t="s">
        <v>193</v>
      </c>
      <c r="B374" s="24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</row>
    <row r="375" spans="1:21" s="243" customFormat="1" x14ac:dyDescent="0.2">
      <c r="A375" s="256" t="s">
        <v>188</v>
      </c>
      <c r="B375" s="257"/>
      <c r="C375" s="199">
        <v>0</v>
      </c>
      <c r="D375" s="199"/>
      <c r="E375" s="199">
        <v>0</v>
      </c>
      <c r="F375" s="199"/>
      <c r="G375" s="199">
        <v>0</v>
      </c>
      <c r="H375" s="199"/>
      <c r="I375" s="199">
        <v>0</v>
      </c>
      <c r="J375" s="199"/>
      <c r="K375" s="199">
        <v>0</v>
      </c>
      <c r="L375" s="199"/>
      <c r="M375" s="199">
        <v>0</v>
      </c>
      <c r="N375" s="199"/>
      <c r="O375" s="199">
        <v>0</v>
      </c>
      <c r="P375" s="199"/>
      <c r="Q375" s="199">
        <v>0</v>
      </c>
      <c r="R375" s="199"/>
      <c r="S375" s="199">
        <v>2</v>
      </c>
      <c r="T375" s="199"/>
      <c r="U375" s="199">
        <v>2</v>
      </c>
    </row>
    <row r="376" spans="1:21" s="243" customFormat="1" x14ac:dyDescent="0.2">
      <c r="A376" s="256" t="s">
        <v>166</v>
      </c>
      <c r="B376" s="257"/>
      <c r="C376" s="199">
        <v>0</v>
      </c>
      <c r="D376" s="199"/>
      <c r="E376" s="199">
        <v>0</v>
      </c>
      <c r="F376" s="199"/>
      <c r="G376" s="199">
        <v>0</v>
      </c>
      <c r="H376" s="199"/>
      <c r="I376" s="199">
        <v>3</v>
      </c>
      <c r="J376" s="199"/>
      <c r="K376" s="199">
        <v>0</v>
      </c>
      <c r="L376" s="199"/>
      <c r="M376" s="199">
        <v>0</v>
      </c>
      <c r="N376" s="199"/>
      <c r="O376" s="199">
        <v>0</v>
      </c>
      <c r="P376" s="199"/>
      <c r="Q376" s="199">
        <v>3</v>
      </c>
      <c r="R376" s="199"/>
      <c r="S376" s="199">
        <v>0</v>
      </c>
      <c r="T376" s="199"/>
      <c r="U376" s="199">
        <v>3</v>
      </c>
    </row>
    <row r="377" spans="1:21" s="243" customFormat="1" x14ac:dyDescent="0.2">
      <c r="A377" s="256" t="s">
        <v>165</v>
      </c>
      <c r="B377" s="257"/>
      <c r="C377" s="199">
        <v>0</v>
      </c>
      <c r="D377" s="199"/>
      <c r="E377" s="199">
        <v>0</v>
      </c>
      <c r="F377" s="199"/>
      <c r="G377" s="199">
        <v>0</v>
      </c>
      <c r="H377" s="199"/>
      <c r="I377" s="199">
        <v>-3729</v>
      </c>
      <c r="J377" s="199"/>
      <c r="K377" s="199">
        <v>0</v>
      </c>
      <c r="L377" s="199"/>
      <c r="M377" s="199">
        <v>0</v>
      </c>
      <c r="N377" s="199"/>
      <c r="O377" s="199">
        <v>0</v>
      </c>
      <c r="P377" s="199"/>
      <c r="Q377" s="199">
        <v>-3729</v>
      </c>
      <c r="R377" s="199"/>
      <c r="S377" s="199">
        <v>0</v>
      </c>
      <c r="T377" s="199"/>
      <c r="U377" s="199">
        <v>-3729</v>
      </c>
    </row>
    <row r="378" spans="1:21" s="243" customFormat="1" x14ac:dyDescent="0.2">
      <c r="A378" s="258" t="s">
        <v>164</v>
      </c>
      <c r="B378" s="24"/>
      <c r="C378" s="199">
        <v>0</v>
      </c>
      <c r="D378" s="199"/>
      <c r="E378" s="199">
        <v>0</v>
      </c>
      <c r="F378" s="199"/>
      <c r="G378" s="199">
        <v>57</v>
      </c>
      <c r="H378" s="199"/>
      <c r="I378" s="199">
        <v>88</v>
      </c>
      <c r="J378" s="199"/>
      <c r="K378" s="199">
        <v>0</v>
      </c>
      <c r="L378" s="199"/>
      <c r="M378" s="199">
        <v>0</v>
      </c>
      <c r="N378" s="199"/>
      <c r="O378" s="199">
        <v>0</v>
      </c>
      <c r="P378" s="199"/>
      <c r="Q378" s="199">
        <v>145</v>
      </c>
      <c r="R378" s="199"/>
      <c r="S378" s="199">
        <v>13</v>
      </c>
      <c r="T378" s="199"/>
      <c r="U378" s="199">
        <v>158</v>
      </c>
    </row>
    <row r="379" spans="1:21" s="243" customFormat="1" x14ac:dyDescent="0.2">
      <c r="A379" s="40" t="s">
        <v>163</v>
      </c>
      <c r="B379" s="24"/>
      <c r="C379" s="199"/>
      <c r="D379" s="199"/>
      <c r="E379" s="199"/>
      <c r="F379" s="199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</row>
    <row r="380" spans="1:21" s="243" customFormat="1" x14ac:dyDescent="0.2">
      <c r="A380" s="256" t="s">
        <v>162</v>
      </c>
      <c r="B380" s="257"/>
      <c r="C380" s="199">
        <v>0</v>
      </c>
      <c r="D380" s="199"/>
      <c r="E380" s="199">
        <v>0</v>
      </c>
      <c r="F380" s="199"/>
      <c r="G380" s="199">
        <v>0</v>
      </c>
      <c r="H380" s="199"/>
      <c r="I380" s="199">
        <v>0</v>
      </c>
      <c r="J380" s="199"/>
      <c r="K380" s="199">
        <v>0</v>
      </c>
      <c r="L380" s="199"/>
      <c r="M380" s="199">
        <v>459</v>
      </c>
      <c r="N380" s="199"/>
      <c r="O380" s="199">
        <v>0</v>
      </c>
      <c r="P380" s="199"/>
      <c r="Q380" s="199">
        <v>459</v>
      </c>
      <c r="R380" s="199"/>
      <c r="S380" s="199">
        <v>32</v>
      </c>
      <c r="T380" s="199"/>
      <c r="U380" s="199">
        <v>491</v>
      </c>
    </row>
    <row r="381" spans="1:21" s="243" customFormat="1" x14ac:dyDescent="0.2">
      <c r="A381" s="256" t="s">
        <v>180</v>
      </c>
      <c r="B381" s="24"/>
      <c r="C381" s="199">
        <v>0</v>
      </c>
      <c r="D381" s="199"/>
      <c r="E381" s="199">
        <v>0</v>
      </c>
      <c r="F381" s="199"/>
      <c r="G381" s="199">
        <v>0</v>
      </c>
      <c r="H381" s="199"/>
      <c r="I381" s="199">
        <v>0</v>
      </c>
      <c r="J381" s="199"/>
      <c r="K381" s="199">
        <v>0</v>
      </c>
      <c r="L381" s="199"/>
      <c r="M381" s="199">
        <v>0</v>
      </c>
      <c r="N381" s="199"/>
      <c r="O381" s="199">
        <v>7056</v>
      </c>
      <c r="P381" s="199"/>
      <c r="Q381" s="199">
        <v>7056</v>
      </c>
      <c r="R381" s="199"/>
      <c r="S381" s="199">
        <v>288</v>
      </c>
      <c r="T381" s="199"/>
      <c r="U381" s="199">
        <v>7344</v>
      </c>
    </row>
    <row r="382" spans="1:21" s="243" customFormat="1" x14ac:dyDescent="0.2">
      <c r="A382" s="40" t="s">
        <v>161</v>
      </c>
      <c r="B382" s="24"/>
      <c r="C382" s="199"/>
      <c r="D382" s="199"/>
      <c r="E382" s="199"/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</row>
    <row r="383" spans="1:21" s="243" customFormat="1" x14ac:dyDescent="0.2">
      <c r="A383" s="256" t="s">
        <v>160</v>
      </c>
      <c r="B383" s="257"/>
      <c r="C383" s="199">
        <v>0</v>
      </c>
      <c r="D383" s="199"/>
      <c r="E383" s="199">
        <v>0</v>
      </c>
      <c r="F383" s="199"/>
      <c r="G383" s="199">
        <v>0</v>
      </c>
      <c r="H383" s="199"/>
      <c r="I383" s="199">
        <v>353</v>
      </c>
      <c r="J383" s="199"/>
      <c r="K383" s="199">
        <v>0</v>
      </c>
      <c r="L383" s="199"/>
      <c r="M383" s="199">
        <v>0</v>
      </c>
      <c r="N383" s="199"/>
      <c r="O383" s="199">
        <v>-353</v>
      </c>
      <c r="P383" s="199"/>
      <c r="Q383" s="199">
        <v>0</v>
      </c>
      <c r="R383" s="199"/>
      <c r="S383" s="199">
        <v>0</v>
      </c>
      <c r="T383" s="199"/>
      <c r="U383" s="199">
        <v>0</v>
      </c>
    </row>
    <row r="384" spans="1:21" s="243" customFormat="1" x14ac:dyDescent="0.2">
      <c r="A384" s="256" t="s">
        <v>159</v>
      </c>
      <c r="B384" s="257"/>
      <c r="C384" s="199">
        <v>0</v>
      </c>
      <c r="D384" s="199"/>
      <c r="E384" s="199">
        <v>0</v>
      </c>
      <c r="F384" s="199"/>
      <c r="G384" s="199">
        <v>0</v>
      </c>
      <c r="H384" s="199"/>
      <c r="I384" s="199">
        <v>0</v>
      </c>
      <c r="J384" s="199"/>
      <c r="K384" s="199">
        <v>0</v>
      </c>
      <c r="L384" s="199"/>
      <c r="M384" s="199">
        <v>0</v>
      </c>
      <c r="N384" s="199"/>
      <c r="O384" s="199">
        <v>-1823</v>
      </c>
      <c r="P384" s="199"/>
      <c r="Q384" s="199">
        <v>-1823</v>
      </c>
      <c r="R384" s="199"/>
      <c r="S384" s="199">
        <v>-170</v>
      </c>
      <c r="T384" s="199"/>
      <c r="U384" s="199">
        <v>-1993</v>
      </c>
    </row>
    <row r="385" spans="1:21" s="243" customFormat="1" x14ac:dyDescent="0.2">
      <c r="A385" s="256" t="s">
        <v>158</v>
      </c>
      <c r="B385" s="257"/>
      <c r="C385" s="199">
        <v>0</v>
      </c>
      <c r="D385" s="199"/>
      <c r="E385" s="199">
        <v>0</v>
      </c>
      <c r="F385" s="199"/>
      <c r="G385" s="199">
        <v>0</v>
      </c>
      <c r="H385" s="199"/>
      <c r="I385" s="199">
        <v>48</v>
      </c>
      <c r="J385" s="199"/>
      <c r="K385" s="199">
        <v>0</v>
      </c>
      <c r="L385" s="199"/>
      <c r="M385" s="199">
        <v>0</v>
      </c>
      <c r="N385" s="199"/>
      <c r="O385" s="199">
        <v>-48</v>
      </c>
      <c r="P385" s="199"/>
      <c r="Q385" s="199">
        <v>0</v>
      </c>
      <c r="R385" s="199"/>
      <c r="S385" s="199">
        <v>0</v>
      </c>
      <c r="T385" s="199"/>
      <c r="U385" s="199">
        <v>0</v>
      </c>
    </row>
    <row r="386" spans="1:21" s="243" customFormat="1" x14ac:dyDescent="0.2">
      <c r="A386" s="256" t="s">
        <v>157</v>
      </c>
      <c r="B386" s="257"/>
      <c r="C386" s="199">
        <v>0</v>
      </c>
      <c r="D386" s="199"/>
      <c r="E386" s="199">
        <v>0</v>
      </c>
      <c r="F386" s="199"/>
      <c r="G386" s="199">
        <v>0</v>
      </c>
      <c r="H386" s="199"/>
      <c r="I386" s="199">
        <v>4832</v>
      </c>
      <c r="J386" s="199"/>
      <c r="K386" s="199">
        <v>0</v>
      </c>
      <c r="L386" s="199"/>
      <c r="M386" s="199">
        <v>0</v>
      </c>
      <c r="N386" s="199"/>
      <c r="O386" s="199">
        <v>-4832</v>
      </c>
      <c r="P386" s="199"/>
      <c r="Q386" s="199">
        <v>0</v>
      </c>
      <c r="R386" s="199"/>
      <c r="S386" s="199">
        <v>0</v>
      </c>
      <c r="T386" s="199"/>
      <c r="U386" s="199">
        <v>0</v>
      </c>
    </row>
    <row r="387" spans="1:21" s="189" customFormat="1" x14ac:dyDescent="0.2">
      <c r="A387" s="79" t="s">
        <v>192</v>
      </c>
      <c r="C387" s="36">
        <v>43515</v>
      </c>
      <c r="D387" s="233"/>
      <c r="E387" s="36">
        <v>0</v>
      </c>
      <c r="F387" s="233">
        <v>0</v>
      </c>
      <c r="G387" s="36">
        <v>586</v>
      </c>
      <c r="H387" s="233">
        <v>0</v>
      </c>
      <c r="I387" s="36">
        <v>14545</v>
      </c>
      <c r="J387" s="233">
        <v>0</v>
      </c>
      <c r="K387" s="36">
        <v>0</v>
      </c>
      <c r="L387" s="233">
        <v>0</v>
      </c>
      <c r="M387" s="36">
        <v>-1303</v>
      </c>
      <c r="N387" s="233">
        <v>0</v>
      </c>
      <c r="O387" s="36">
        <v>0</v>
      </c>
      <c r="P387" s="233">
        <v>0</v>
      </c>
      <c r="Q387" s="36">
        <v>57343</v>
      </c>
      <c r="R387" s="233">
        <v>0</v>
      </c>
      <c r="S387" s="36">
        <v>3290</v>
      </c>
      <c r="T387" s="233">
        <v>0</v>
      </c>
      <c r="U387" s="36">
        <v>60633</v>
      </c>
    </row>
    <row r="388" spans="1:21" s="243" customFormat="1" x14ac:dyDescent="0.2">
      <c r="A388" s="241"/>
      <c r="B388" s="242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</row>
    <row r="389" spans="1:21" s="189" customFormat="1" x14ac:dyDescent="0.2">
      <c r="A389" s="79" t="s">
        <v>197</v>
      </c>
      <c r="C389" s="36">
        <v>43515</v>
      </c>
      <c r="D389" s="233"/>
      <c r="E389" s="36">
        <v>0</v>
      </c>
      <c r="F389" s="233">
        <v>0</v>
      </c>
      <c r="G389" s="36">
        <v>529</v>
      </c>
      <c r="H389" s="233">
        <v>0</v>
      </c>
      <c r="I389" s="36">
        <v>12950</v>
      </c>
      <c r="J389" s="233">
        <v>0</v>
      </c>
      <c r="K389" s="36">
        <v>0</v>
      </c>
      <c r="L389" s="233">
        <v>0</v>
      </c>
      <c r="M389" s="36">
        <v>-1762</v>
      </c>
      <c r="N389" s="233">
        <v>0</v>
      </c>
      <c r="O389" s="36">
        <v>0</v>
      </c>
      <c r="P389" s="233"/>
      <c r="Q389" s="36">
        <v>55232</v>
      </c>
      <c r="R389" s="233"/>
      <c r="S389" s="36">
        <v>3125</v>
      </c>
      <c r="T389" s="233"/>
      <c r="U389" s="36">
        <v>58357</v>
      </c>
    </row>
    <row r="390" spans="1:21" s="243" customFormat="1" x14ac:dyDescent="0.2">
      <c r="A390" s="40" t="s">
        <v>193</v>
      </c>
      <c r="B390" s="24"/>
      <c r="C390" s="199"/>
      <c r="D390" s="199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</row>
    <row r="391" spans="1:21" s="243" customFormat="1" x14ac:dyDescent="0.2">
      <c r="A391" s="256" t="s">
        <v>188</v>
      </c>
      <c r="B391" s="257"/>
      <c r="C391" s="199">
        <v>0</v>
      </c>
      <c r="D391" s="199"/>
      <c r="E391" s="199">
        <v>0</v>
      </c>
      <c r="F391" s="199"/>
      <c r="G391" s="199">
        <v>0</v>
      </c>
      <c r="H391" s="199"/>
      <c r="I391" s="199">
        <v>0</v>
      </c>
      <c r="J391" s="199"/>
      <c r="K391" s="199">
        <v>0</v>
      </c>
      <c r="L391" s="199"/>
      <c r="M391" s="199">
        <v>0</v>
      </c>
      <c r="N391" s="199"/>
      <c r="O391" s="199">
        <v>0</v>
      </c>
      <c r="P391" s="199"/>
      <c r="Q391" s="199">
        <v>0</v>
      </c>
      <c r="R391" s="199"/>
      <c r="S391" s="199">
        <v>1</v>
      </c>
      <c r="T391" s="199"/>
      <c r="U391" s="199">
        <v>1</v>
      </c>
    </row>
    <row r="392" spans="1:21" s="243" customFormat="1" x14ac:dyDescent="0.2">
      <c r="A392" s="256" t="s">
        <v>166</v>
      </c>
      <c r="B392" s="257"/>
      <c r="C392" s="199">
        <v>0</v>
      </c>
      <c r="D392" s="199"/>
      <c r="E392" s="199">
        <v>0</v>
      </c>
      <c r="F392" s="199"/>
      <c r="G392" s="199">
        <v>0</v>
      </c>
      <c r="H392" s="199"/>
      <c r="I392" s="199">
        <v>2</v>
      </c>
      <c r="J392" s="199"/>
      <c r="K392" s="199">
        <v>0</v>
      </c>
      <c r="L392" s="199"/>
      <c r="M392" s="199">
        <v>0</v>
      </c>
      <c r="N392" s="199"/>
      <c r="O392" s="199">
        <v>0</v>
      </c>
      <c r="P392" s="199"/>
      <c r="Q392" s="199">
        <v>2</v>
      </c>
      <c r="R392" s="199"/>
      <c r="S392" s="199">
        <v>0</v>
      </c>
      <c r="T392" s="199"/>
      <c r="U392" s="199">
        <v>2</v>
      </c>
    </row>
    <row r="393" spans="1:21" s="243" customFormat="1" x14ac:dyDescent="0.2">
      <c r="A393" s="256" t="s">
        <v>165</v>
      </c>
      <c r="B393" s="257"/>
      <c r="C393" s="199">
        <v>0</v>
      </c>
      <c r="D393" s="199"/>
      <c r="E393" s="199">
        <v>0</v>
      </c>
      <c r="F393" s="199"/>
      <c r="G393" s="199">
        <v>0</v>
      </c>
      <c r="H393" s="199"/>
      <c r="I393" s="199">
        <v>-3729</v>
      </c>
      <c r="J393" s="199"/>
      <c r="K393" s="199">
        <v>0</v>
      </c>
      <c r="L393" s="199"/>
      <c r="M393" s="199">
        <v>0</v>
      </c>
      <c r="N393" s="199"/>
      <c r="O393" s="199">
        <v>0</v>
      </c>
      <c r="P393" s="199"/>
      <c r="Q393" s="199">
        <v>-3729</v>
      </c>
      <c r="R393" s="199"/>
      <c r="S393" s="199">
        <v>-90</v>
      </c>
      <c r="T393" s="199"/>
      <c r="U393" s="199">
        <v>-3819</v>
      </c>
    </row>
    <row r="394" spans="1:21" s="243" customFormat="1" x14ac:dyDescent="0.2">
      <c r="A394" s="258" t="s">
        <v>164</v>
      </c>
      <c r="B394" s="24"/>
      <c r="C394" s="199">
        <v>0</v>
      </c>
      <c r="D394" s="199"/>
      <c r="E394" s="199">
        <v>0</v>
      </c>
      <c r="F394" s="199"/>
      <c r="G394" s="199">
        <v>-68</v>
      </c>
      <c r="H394" s="199"/>
      <c r="I394" s="199">
        <v>35</v>
      </c>
      <c r="J394" s="199"/>
      <c r="K394" s="199">
        <v>0</v>
      </c>
      <c r="L394" s="199"/>
      <c r="M394" s="199">
        <v>0</v>
      </c>
      <c r="N394" s="199"/>
      <c r="O394" s="199">
        <v>0</v>
      </c>
      <c r="P394" s="199"/>
      <c r="Q394" s="199">
        <v>-33</v>
      </c>
      <c r="R394" s="199"/>
      <c r="S394" s="199">
        <v>5</v>
      </c>
      <c r="T394" s="199"/>
      <c r="U394" s="199">
        <v>-28</v>
      </c>
    </row>
    <row r="395" spans="1:21" s="243" customFormat="1" x14ac:dyDescent="0.2">
      <c r="A395" s="40" t="s">
        <v>163</v>
      </c>
      <c r="B395" s="24"/>
      <c r="C395" s="199"/>
      <c r="D395" s="199"/>
      <c r="E395" s="199"/>
      <c r="F395" s="199"/>
      <c r="G395" s="199"/>
      <c r="H395" s="199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99"/>
      <c r="T395" s="199"/>
      <c r="U395" s="199"/>
    </row>
    <row r="396" spans="1:21" s="243" customFormat="1" x14ac:dyDescent="0.2">
      <c r="A396" s="256" t="s">
        <v>162</v>
      </c>
      <c r="B396" s="257"/>
      <c r="C396" s="199">
        <v>0</v>
      </c>
      <c r="D396" s="199"/>
      <c r="E396" s="199">
        <v>0</v>
      </c>
      <c r="F396" s="199"/>
      <c r="G396" s="199">
        <v>0</v>
      </c>
      <c r="H396" s="199"/>
      <c r="I396" s="199">
        <v>0</v>
      </c>
      <c r="J396" s="199"/>
      <c r="K396" s="199">
        <v>0</v>
      </c>
      <c r="L396" s="199"/>
      <c r="M396" s="199">
        <v>434</v>
      </c>
      <c r="N396" s="199"/>
      <c r="O396" s="199">
        <v>0</v>
      </c>
      <c r="P396" s="199"/>
      <c r="Q396" s="199">
        <v>434</v>
      </c>
      <c r="R396" s="199"/>
      <c r="S396" s="199">
        <v>-44</v>
      </c>
      <c r="T396" s="199"/>
      <c r="U396" s="199">
        <v>390</v>
      </c>
    </row>
    <row r="397" spans="1:21" s="243" customFormat="1" x14ac:dyDescent="0.2">
      <c r="A397" s="256" t="s">
        <v>78</v>
      </c>
      <c r="B397" s="24"/>
      <c r="C397" s="199">
        <v>0</v>
      </c>
      <c r="D397" s="199"/>
      <c r="E397" s="199">
        <v>0</v>
      </c>
      <c r="F397" s="199"/>
      <c r="G397" s="199">
        <v>0</v>
      </c>
      <c r="H397" s="199"/>
      <c r="I397" s="199">
        <v>0</v>
      </c>
      <c r="J397" s="199"/>
      <c r="K397" s="199">
        <v>0</v>
      </c>
      <c r="L397" s="199"/>
      <c r="M397" s="199">
        <v>0</v>
      </c>
      <c r="N397" s="199"/>
      <c r="O397" s="199">
        <v>3394</v>
      </c>
      <c r="P397" s="199"/>
      <c r="Q397" s="199">
        <v>3394</v>
      </c>
      <c r="R397" s="199"/>
      <c r="S397" s="199">
        <v>97</v>
      </c>
      <c r="T397" s="199"/>
      <c r="U397" s="199">
        <v>3491</v>
      </c>
    </row>
    <row r="398" spans="1:21" s="243" customFormat="1" x14ac:dyDescent="0.2">
      <c r="A398" s="40" t="s">
        <v>161</v>
      </c>
      <c r="B398" s="24"/>
      <c r="C398" s="199"/>
      <c r="D398" s="199"/>
      <c r="E398" s="199"/>
      <c r="F398" s="199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</row>
    <row r="399" spans="1:21" s="243" customFormat="1" x14ac:dyDescent="0.2">
      <c r="A399" s="256" t="s">
        <v>160</v>
      </c>
      <c r="B399" s="257"/>
      <c r="C399" s="199">
        <v>0</v>
      </c>
      <c r="D399" s="199"/>
      <c r="E399" s="199">
        <v>0</v>
      </c>
      <c r="F399" s="199"/>
      <c r="G399" s="199">
        <v>0</v>
      </c>
      <c r="H399" s="199"/>
      <c r="I399" s="199">
        <v>170</v>
      </c>
      <c r="J399" s="199"/>
      <c r="K399" s="199">
        <v>0</v>
      </c>
      <c r="L399" s="199"/>
      <c r="M399" s="199">
        <v>0</v>
      </c>
      <c r="N399" s="199"/>
      <c r="O399" s="199">
        <v>-170</v>
      </c>
      <c r="P399" s="199"/>
      <c r="Q399" s="199">
        <v>0</v>
      </c>
      <c r="R399" s="199"/>
      <c r="S399" s="199">
        <v>0</v>
      </c>
      <c r="T399" s="199"/>
      <c r="U399" s="199">
        <v>0</v>
      </c>
    </row>
    <row r="400" spans="1:21" s="243" customFormat="1" x14ac:dyDescent="0.2">
      <c r="A400" s="256" t="s">
        <v>199</v>
      </c>
      <c r="B400" s="257"/>
      <c r="C400" s="199">
        <v>0</v>
      </c>
      <c r="D400" s="199"/>
      <c r="E400" s="199">
        <v>0</v>
      </c>
      <c r="F400" s="199"/>
      <c r="G400" s="199">
        <v>0</v>
      </c>
      <c r="H400" s="199"/>
      <c r="I400" s="199">
        <v>0</v>
      </c>
      <c r="J400" s="199"/>
      <c r="K400" s="199">
        <v>0</v>
      </c>
      <c r="L400" s="199"/>
      <c r="M400" s="199">
        <v>0</v>
      </c>
      <c r="N400" s="199"/>
      <c r="O400" s="199">
        <v>-806</v>
      </c>
      <c r="P400" s="199"/>
      <c r="Q400" s="199">
        <v>-806</v>
      </c>
      <c r="R400" s="199"/>
      <c r="S400" s="199">
        <v>0</v>
      </c>
      <c r="T400" s="199"/>
      <c r="U400" s="199">
        <v>-806</v>
      </c>
    </row>
    <row r="401" spans="1:21" s="243" customFormat="1" x14ac:dyDescent="0.2">
      <c r="A401" s="256" t="s">
        <v>157</v>
      </c>
      <c r="B401" s="257"/>
      <c r="C401" s="199">
        <v>0</v>
      </c>
      <c r="D401" s="199"/>
      <c r="E401" s="199">
        <v>0</v>
      </c>
      <c r="F401" s="199"/>
      <c r="G401" s="199">
        <v>0</v>
      </c>
      <c r="H401" s="199"/>
      <c r="I401" s="199">
        <v>2418</v>
      </c>
      <c r="J401" s="199"/>
      <c r="K401" s="199">
        <v>0</v>
      </c>
      <c r="L401" s="199"/>
      <c r="M401" s="199">
        <v>0</v>
      </c>
      <c r="N401" s="199"/>
      <c r="O401" s="199">
        <v>-2418</v>
      </c>
      <c r="P401" s="199"/>
      <c r="Q401" s="199">
        <v>0</v>
      </c>
      <c r="R401" s="199"/>
      <c r="S401" s="199">
        <v>0</v>
      </c>
      <c r="T401" s="199"/>
      <c r="U401" s="199">
        <v>0</v>
      </c>
    </row>
    <row r="402" spans="1:21" s="189" customFormat="1" x14ac:dyDescent="0.2">
      <c r="A402" s="79" t="s">
        <v>200</v>
      </c>
      <c r="C402" s="36">
        <v>43515</v>
      </c>
      <c r="D402" s="233"/>
      <c r="E402" s="36">
        <v>0</v>
      </c>
      <c r="F402" s="233">
        <v>0</v>
      </c>
      <c r="G402" s="36">
        <v>461</v>
      </c>
      <c r="H402" s="233">
        <v>0</v>
      </c>
      <c r="I402" s="36">
        <v>11846</v>
      </c>
      <c r="J402" s="233">
        <v>0</v>
      </c>
      <c r="K402" s="36">
        <v>0</v>
      </c>
      <c r="L402" s="233">
        <v>0</v>
      </c>
      <c r="M402" s="36">
        <v>-1328</v>
      </c>
      <c r="N402" s="233">
        <v>0</v>
      </c>
      <c r="O402" s="36">
        <v>0</v>
      </c>
      <c r="P402" s="233">
        <v>0</v>
      </c>
      <c r="Q402" s="36">
        <v>54494</v>
      </c>
      <c r="R402" s="233">
        <v>0</v>
      </c>
      <c r="S402" s="36">
        <v>3094</v>
      </c>
      <c r="T402" s="233">
        <v>0</v>
      </c>
      <c r="U402" s="36">
        <v>57588</v>
      </c>
    </row>
    <row r="403" spans="1:21" s="243" customFormat="1" x14ac:dyDescent="0.2">
      <c r="A403" s="241"/>
      <c r="B403" s="242"/>
      <c r="C403" s="242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</row>
    <row r="404" spans="1:21" s="189" customFormat="1" x14ac:dyDescent="0.2">
      <c r="A404" s="79" t="s">
        <v>197</v>
      </c>
      <c r="C404" s="36">
        <v>43515</v>
      </c>
      <c r="D404" s="233"/>
      <c r="E404" s="36">
        <v>0</v>
      </c>
      <c r="F404" s="233">
        <v>0</v>
      </c>
      <c r="G404" s="36">
        <v>529</v>
      </c>
      <c r="H404" s="233">
        <v>0</v>
      </c>
      <c r="I404" s="36">
        <v>12950</v>
      </c>
      <c r="J404" s="233">
        <v>0</v>
      </c>
      <c r="K404" s="36">
        <v>0</v>
      </c>
      <c r="L404" s="233">
        <v>0</v>
      </c>
      <c r="M404" s="36">
        <v>-1762</v>
      </c>
      <c r="N404" s="233">
        <v>0</v>
      </c>
      <c r="O404" s="36">
        <v>0</v>
      </c>
      <c r="P404" s="233"/>
      <c r="Q404" s="36">
        <v>55232</v>
      </c>
      <c r="R404" s="233"/>
      <c r="S404" s="36">
        <v>3125</v>
      </c>
      <c r="T404" s="233"/>
      <c r="U404" s="36">
        <v>58357</v>
      </c>
    </row>
    <row r="405" spans="1:21" s="243" customFormat="1" x14ac:dyDescent="0.2">
      <c r="A405" s="40" t="s">
        <v>193</v>
      </c>
      <c r="B405" s="24"/>
      <c r="C405" s="199"/>
      <c r="D405" s="199"/>
      <c r="E405" s="199"/>
      <c r="F405" s="199"/>
      <c r="G405" s="199"/>
      <c r="H405" s="199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99"/>
      <c r="T405" s="199"/>
      <c r="U405" s="199"/>
    </row>
    <row r="406" spans="1:21" s="243" customFormat="1" x14ac:dyDescent="0.2">
      <c r="A406" s="256" t="s">
        <v>201</v>
      </c>
      <c r="B406" s="257"/>
      <c r="C406" s="199">
        <v>0</v>
      </c>
      <c r="D406" s="199"/>
      <c r="E406" s="199">
        <v>0</v>
      </c>
      <c r="F406" s="199"/>
      <c r="G406" s="199">
        <v>0</v>
      </c>
      <c r="H406" s="199"/>
      <c r="I406" s="199">
        <v>0</v>
      </c>
      <c r="J406" s="199"/>
      <c r="K406" s="199">
        <v>0</v>
      </c>
      <c r="L406" s="199"/>
      <c r="M406" s="199">
        <v>0</v>
      </c>
      <c r="N406" s="199"/>
      <c r="O406" s="199">
        <v>0</v>
      </c>
      <c r="P406" s="199"/>
      <c r="Q406" s="199">
        <v>0</v>
      </c>
      <c r="R406" s="199"/>
      <c r="S406" s="199">
        <v>-57</v>
      </c>
      <c r="T406" s="199"/>
      <c r="U406" s="199">
        <v>-57</v>
      </c>
    </row>
    <row r="407" spans="1:21" s="243" customFormat="1" x14ac:dyDescent="0.2">
      <c r="A407" s="256" t="s">
        <v>166</v>
      </c>
      <c r="B407" s="257"/>
      <c r="C407" s="199">
        <v>0</v>
      </c>
      <c r="D407" s="199"/>
      <c r="E407" s="199">
        <v>0</v>
      </c>
      <c r="F407" s="199"/>
      <c r="G407" s="199">
        <v>0</v>
      </c>
      <c r="H407" s="199"/>
      <c r="I407" s="199">
        <v>2</v>
      </c>
      <c r="J407" s="199"/>
      <c r="K407" s="199">
        <v>0</v>
      </c>
      <c r="L407" s="199"/>
      <c r="M407" s="199">
        <v>0</v>
      </c>
      <c r="N407" s="199"/>
      <c r="O407" s="199">
        <v>0</v>
      </c>
      <c r="P407" s="199"/>
      <c r="Q407" s="199">
        <v>2</v>
      </c>
      <c r="R407" s="199"/>
      <c r="S407" s="199">
        <v>0</v>
      </c>
      <c r="T407" s="199"/>
      <c r="U407" s="199">
        <v>2</v>
      </c>
    </row>
    <row r="408" spans="1:21" s="243" customFormat="1" x14ac:dyDescent="0.2">
      <c r="A408" s="256" t="s">
        <v>165</v>
      </c>
      <c r="B408" s="257"/>
      <c r="C408" s="199">
        <v>0</v>
      </c>
      <c r="D408" s="199"/>
      <c r="E408" s="199">
        <v>0</v>
      </c>
      <c r="F408" s="199"/>
      <c r="G408" s="199">
        <v>0</v>
      </c>
      <c r="H408" s="199"/>
      <c r="I408" s="199">
        <v>-3729</v>
      </c>
      <c r="J408" s="199"/>
      <c r="K408" s="199">
        <v>0</v>
      </c>
      <c r="L408" s="199"/>
      <c r="M408" s="199">
        <v>0</v>
      </c>
      <c r="N408" s="199"/>
      <c r="O408" s="199">
        <v>0</v>
      </c>
      <c r="P408" s="199"/>
      <c r="Q408" s="199">
        <v>-3729</v>
      </c>
      <c r="R408" s="199"/>
      <c r="S408" s="199">
        <v>-90</v>
      </c>
      <c r="T408" s="199"/>
      <c r="U408" s="199">
        <v>-3819</v>
      </c>
    </row>
    <row r="409" spans="1:21" s="243" customFormat="1" x14ac:dyDescent="0.2">
      <c r="A409" s="258" t="s">
        <v>202</v>
      </c>
      <c r="B409" s="24"/>
      <c r="C409" s="199">
        <v>0</v>
      </c>
      <c r="D409" s="199"/>
      <c r="E409" s="199">
        <v>0</v>
      </c>
      <c r="F409" s="199"/>
      <c r="G409" s="199">
        <v>-131</v>
      </c>
      <c r="H409" s="199"/>
      <c r="I409" s="199">
        <v>40</v>
      </c>
      <c r="J409" s="199"/>
      <c r="K409" s="199">
        <v>0</v>
      </c>
      <c r="L409" s="199"/>
      <c r="M409" s="199">
        <v>0</v>
      </c>
      <c r="N409" s="199"/>
      <c r="O409" s="199">
        <v>0</v>
      </c>
      <c r="P409" s="199"/>
      <c r="Q409" s="199">
        <v>-91</v>
      </c>
      <c r="R409" s="199"/>
      <c r="S409" s="199">
        <v>0</v>
      </c>
      <c r="T409" s="199"/>
      <c r="U409" s="199">
        <v>-91</v>
      </c>
    </row>
    <row r="410" spans="1:21" s="243" customFormat="1" x14ac:dyDescent="0.2">
      <c r="A410" s="40" t="s">
        <v>162</v>
      </c>
      <c r="B410" s="24"/>
      <c r="C410" s="199"/>
      <c r="D410" s="199"/>
      <c r="E410" s="199"/>
      <c r="F410" s="199"/>
      <c r="G410" s="199"/>
      <c r="H410" s="199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199"/>
    </row>
    <row r="411" spans="1:21" s="243" customFormat="1" x14ac:dyDescent="0.2">
      <c r="A411" s="256" t="s">
        <v>203</v>
      </c>
      <c r="B411" s="257"/>
      <c r="C411" s="199">
        <v>0</v>
      </c>
      <c r="D411" s="199"/>
      <c r="E411" s="199">
        <v>0</v>
      </c>
      <c r="F411" s="199"/>
      <c r="G411" s="199">
        <v>0</v>
      </c>
      <c r="H411" s="199"/>
      <c r="I411" s="199">
        <v>0</v>
      </c>
      <c r="J411" s="199"/>
      <c r="K411" s="199">
        <v>0</v>
      </c>
      <c r="L411" s="199"/>
      <c r="M411" s="199">
        <v>254</v>
      </c>
      <c r="N411" s="199"/>
      <c r="O411" s="199">
        <v>0</v>
      </c>
      <c r="P411" s="199"/>
      <c r="Q411" s="199">
        <v>254</v>
      </c>
      <c r="R411" s="199"/>
      <c r="S411" s="199">
        <v>0</v>
      </c>
      <c r="T411" s="199"/>
      <c r="U411" s="199">
        <v>254</v>
      </c>
    </row>
    <row r="412" spans="1:21" s="243" customFormat="1" x14ac:dyDescent="0.2">
      <c r="A412" s="40" t="s">
        <v>78</v>
      </c>
      <c r="B412" s="24"/>
      <c r="C412" s="199">
        <v>0</v>
      </c>
      <c r="D412" s="199"/>
      <c r="E412" s="199">
        <v>0</v>
      </c>
      <c r="F412" s="199"/>
      <c r="G412" s="199">
        <v>0</v>
      </c>
      <c r="H412" s="199"/>
      <c r="I412" s="199">
        <v>0</v>
      </c>
      <c r="J412" s="199"/>
      <c r="K412" s="199">
        <v>0</v>
      </c>
      <c r="L412" s="199"/>
      <c r="M412" s="199">
        <v>0</v>
      </c>
      <c r="N412" s="199"/>
      <c r="O412" s="199">
        <v>1610</v>
      </c>
      <c r="P412" s="199"/>
      <c r="Q412" s="199">
        <v>1610</v>
      </c>
      <c r="R412" s="199"/>
      <c r="S412" s="199">
        <v>17</v>
      </c>
      <c r="T412" s="199"/>
      <c r="U412" s="199">
        <v>1627</v>
      </c>
    </row>
    <row r="413" spans="1:21" s="243" customFormat="1" x14ac:dyDescent="0.2">
      <c r="A413" s="40" t="s">
        <v>161</v>
      </c>
      <c r="B413" s="24"/>
      <c r="C413" s="199"/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</row>
    <row r="414" spans="1:21" s="243" customFormat="1" x14ac:dyDescent="0.2">
      <c r="A414" s="256" t="s">
        <v>160</v>
      </c>
      <c r="B414" s="257"/>
      <c r="C414" s="199">
        <v>0</v>
      </c>
      <c r="D414" s="199"/>
      <c r="E414" s="199">
        <v>0</v>
      </c>
      <c r="F414" s="199"/>
      <c r="G414" s="199">
        <v>0</v>
      </c>
      <c r="H414" s="199"/>
      <c r="I414" s="199">
        <v>81</v>
      </c>
      <c r="J414" s="199"/>
      <c r="K414" s="199">
        <v>0</v>
      </c>
      <c r="L414" s="199"/>
      <c r="M414" s="199">
        <v>0</v>
      </c>
      <c r="N414" s="199"/>
      <c r="O414" s="199">
        <v>-81</v>
      </c>
      <c r="P414" s="199"/>
      <c r="Q414" s="199">
        <v>0</v>
      </c>
      <c r="R414" s="199"/>
      <c r="S414" s="199">
        <v>0</v>
      </c>
      <c r="T414" s="199"/>
      <c r="U414" s="199">
        <v>0</v>
      </c>
    </row>
    <row r="415" spans="1:21" s="243" customFormat="1" x14ac:dyDescent="0.2">
      <c r="A415" s="256" t="s">
        <v>199</v>
      </c>
      <c r="B415" s="257"/>
      <c r="C415" s="199">
        <v>0</v>
      </c>
      <c r="D415" s="199"/>
      <c r="E415" s="199">
        <v>0</v>
      </c>
      <c r="F415" s="199"/>
      <c r="G415" s="199">
        <v>0</v>
      </c>
      <c r="H415" s="199"/>
      <c r="I415" s="199">
        <v>0</v>
      </c>
      <c r="J415" s="199"/>
      <c r="K415" s="199">
        <v>0</v>
      </c>
      <c r="L415" s="199"/>
      <c r="M415" s="199">
        <v>0</v>
      </c>
      <c r="N415" s="199"/>
      <c r="O415" s="199">
        <v>-382</v>
      </c>
      <c r="P415" s="199"/>
      <c r="Q415" s="199">
        <v>-382</v>
      </c>
      <c r="R415" s="199"/>
      <c r="S415" s="199">
        <v>0</v>
      </c>
      <c r="T415" s="199"/>
      <c r="U415" s="199">
        <v>-382</v>
      </c>
    </row>
    <row r="416" spans="1:21" s="243" customFormat="1" x14ac:dyDescent="0.2">
      <c r="A416" s="256" t="s">
        <v>158</v>
      </c>
      <c r="B416" s="257"/>
      <c r="C416" s="199">
        <v>0</v>
      </c>
      <c r="D416" s="199"/>
      <c r="E416" s="199">
        <v>0</v>
      </c>
      <c r="F416" s="199"/>
      <c r="G416" s="199">
        <v>0</v>
      </c>
      <c r="H416" s="199"/>
      <c r="I416" s="199">
        <v>122</v>
      </c>
      <c r="J416" s="199"/>
      <c r="K416" s="199">
        <v>0</v>
      </c>
      <c r="L416" s="199"/>
      <c r="M416" s="199">
        <v>0</v>
      </c>
      <c r="N416" s="199"/>
      <c r="O416" s="199">
        <v>-122</v>
      </c>
      <c r="P416" s="199"/>
      <c r="Q416" s="199">
        <v>0</v>
      </c>
      <c r="R416" s="199"/>
      <c r="S416" s="199">
        <v>0</v>
      </c>
      <c r="T416" s="199"/>
      <c r="U416" s="199">
        <v>0</v>
      </c>
    </row>
    <row r="417" spans="1:21" s="243" customFormat="1" x14ac:dyDescent="0.2">
      <c r="A417" s="256" t="s">
        <v>157</v>
      </c>
      <c r="B417" s="257"/>
      <c r="C417" s="199">
        <v>0</v>
      </c>
      <c r="D417" s="199"/>
      <c r="E417" s="199">
        <v>0</v>
      </c>
      <c r="F417" s="199"/>
      <c r="G417" s="199">
        <v>0</v>
      </c>
      <c r="H417" s="199"/>
      <c r="I417" s="199">
        <v>1025</v>
      </c>
      <c r="J417" s="199"/>
      <c r="K417" s="199">
        <v>0</v>
      </c>
      <c r="L417" s="199"/>
      <c r="M417" s="199">
        <v>0</v>
      </c>
      <c r="N417" s="199"/>
      <c r="O417" s="199">
        <v>-1025</v>
      </c>
      <c r="P417" s="199"/>
      <c r="Q417" s="199">
        <v>0</v>
      </c>
      <c r="R417" s="199"/>
      <c r="S417" s="199">
        <v>0</v>
      </c>
      <c r="T417" s="199"/>
      <c r="U417" s="199">
        <v>0</v>
      </c>
    </row>
    <row r="418" spans="1:21" s="189" customFormat="1" x14ac:dyDescent="0.2">
      <c r="A418" s="79" t="s">
        <v>204</v>
      </c>
      <c r="C418" s="36">
        <v>43515</v>
      </c>
      <c r="D418" s="233"/>
      <c r="E418" s="36">
        <v>0</v>
      </c>
      <c r="F418" s="233">
        <v>0</v>
      </c>
      <c r="G418" s="36">
        <v>398</v>
      </c>
      <c r="H418" s="233">
        <v>0</v>
      </c>
      <c r="I418" s="36">
        <v>10491</v>
      </c>
      <c r="J418" s="233">
        <v>0</v>
      </c>
      <c r="K418" s="36">
        <v>0</v>
      </c>
      <c r="L418" s="233">
        <v>0</v>
      </c>
      <c r="M418" s="36">
        <v>-1508</v>
      </c>
      <c r="N418" s="233">
        <v>0</v>
      </c>
      <c r="O418" s="36">
        <v>0</v>
      </c>
      <c r="P418" s="233">
        <v>0</v>
      </c>
      <c r="Q418" s="36">
        <v>52896</v>
      </c>
      <c r="R418" s="233">
        <v>0</v>
      </c>
      <c r="S418" s="36">
        <v>2995</v>
      </c>
      <c r="T418" s="233">
        <v>0</v>
      </c>
      <c r="U418" s="36">
        <v>55891</v>
      </c>
    </row>
    <row r="419" spans="1:21" s="243" customFormat="1" x14ac:dyDescent="0.2">
      <c r="A419" s="241"/>
      <c r="B419" s="242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</row>
    <row r="420" spans="1:21" s="189" customFormat="1" x14ac:dyDescent="0.2">
      <c r="A420" s="79" t="s">
        <v>197</v>
      </c>
      <c r="C420" s="36">
        <v>43515</v>
      </c>
      <c r="D420" s="233"/>
      <c r="E420" s="36">
        <v>0</v>
      </c>
      <c r="F420" s="233">
        <v>0</v>
      </c>
      <c r="G420" s="36">
        <v>529</v>
      </c>
      <c r="H420" s="233">
        <v>0</v>
      </c>
      <c r="I420" s="36">
        <v>12950</v>
      </c>
      <c r="J420" s="233">
        <v>0</v>
      </c>
      <c r="K420" s="36">
        <v>0</v>
      </c>
      <c r="L420" s="233">
        <v>0</v>
      </c>
      <c r="M420" s="36">
        <v>-1762</v>
      </c>
      <c r="N420" s="233">
        <v>0</v>
      </c>
      <c r="O420" s="36">
        <v>0</v>
      </c>
      <c r="P420" s="233"/>
      <c r="Q420" s="36">
        <v>55232</v>
      </c>
      <c r="R420" s="233"/>
      <c r="S420" s="36">
        <v>3125</v>
      </c>
      <c r="T420" s="233"/>
      <c r="U420" s="36">
        <v>58357</v>
      </c>
    </row>
    <row r="421" spans="1:21" s="243" customFormat="1" x14ac:dyDescent="0.2">
      <c r="A421" s="40" t="s">
        <v>193</v>
      </c>
      <c r="B421" s="24"/>
      <c r="C421" s="199"/>
      <c r="D421" s="199"/>
      <c r="E421" s="199"/>
      <c r="F421" s="199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99"/>
      <c r="T421" s="199"/>
      <c r="U421" s="199"/>
    </row>
    <row r="422" spans="1:21" s="243" customFormat="1" x14ac:dyDescent="0.2">
      <c r="A422" s="256" t="s">
        <v>201</v>
      </c>
      <c r="B422" s="257"/>
      <c r="C422" s="199">
        <v>0</v>
      </c>
      <c r="D422" s="199"/>
      <c r="E422" s="199">
        <v>0</v>
      </c>
      <c r="F422" s="199"/>
      <c r="G422" s="199">
        <v>0</v>
      </c>
      <c r="H422" s="199"/>
      <c r="I422" s="199">
        <v>0</v>
      </c>
      <c r="J422" s="199"/>
      <c r="K422" s="199">
        <v>0</v>
      </c>
      <c r="L422" s="199"/>
      <c r="M422" s="199">
        <v>0</v>
      </c>
      <c r="N422" s="199"/>
      <c r="O422" s="199">
        <v>0</v>
      </c>
      <c r="P422" s="199"/>
      <c r="Q422" s="199">
        <v>0</v>
      </c>
      <c r="R422" s="199"/>
      <c r="S422" s="199">
        <v>-130</v>
      </c>
      <c r="T422" s="199"/>
      <c r="U422" s="199">
        <v>-130</v>
      </c>
    </row>
    <row r="423" spans="1:21" s="243" customFormat="1" x14ac:dyDescent="0.2">
      <c r="A423" s="256" t="s">
        <v>166</v>
      </c>
      <c r="B423" s="257"/>
      <c r="C423" s="199">
        <v>0</v>
      </c>
      <c r="D423" s="199"/>
      <c r="E423" s="199">
        <v>0</v>
      </c>
      <c r="F423" s="199"/>
      <c r="G423" s="199">
        <v>0</v>
      </c>
      <c r="H423" s="199"/>
      <c r="I423" s="199">
        <v>2</v>
      </c>
      <c r="J423" s="199"/>
      <c r="K423" s="199">
        <v>0</v>
      </c>
      <c r="L423" s="199"/>
      <c r="M423" s="199">
        <v>0</v>
      </c>
      <c r="N423" s="199"/>
      <c r="O423" s="199">
        <v>0</v>
      </c>
      <c r="P423" s="199"/>
      <c r="Q423" s="199">
        <v>2</v>
      </c>
      <c r="R423" s="199"/>
      <c r="S423" s="199">
        <v>0</v>
      </c>
      <c r="T423" s="199"/>
      <c r="U423" s="199">
        <v>2</v>
      </c>
    </row>
    <row r="424" spans="1:21" s="243" customFormat="1" x14ac:dyDescent="0.2">
      <c r="A424" s="256" t="s">
        <v>165</v>
      </c>
      <c r="B424" s="257"/>
      <c r="C424" s="199">
        <v>0</v>
      </c>
      <c r="D424" s="199"/>
      <c r="E424" s="199">
        <v>0</v>
      </c>
      <c r="F424" s="199"/>
      <c r="G424" s="199">
        <v>0</v>
      </c>
      <c r="H424" s="199"/>
      <c r="I424" s="199">
        <v>-3729</v>
      </c>
      <c r="J424" s="199"/>
      <c r="K424" s="199">
        <v>0</v>
      </c>
      <c r="L424" s="199"/>
      <c r="M424" s="199">
        <v>0</v>
      </c>
      <c r="N424" s="199"/>
      <c r="O424" s="199">
        <v>0</v>
      </c>
      <c r="P424" s="199"/>
      <c r="Q424" s="199">
        <v>-3729</v>
      </c>
      <c r="R424" s="199"/>
      <c r="S424" s="199">
        <v>0</v>
      </c>
      <c r="T424" s="199"/>
      <c r="U424" s="199">
        <v>-3729</v>
      </c>
    </row>
    <row r="425" spans="1:21" s="243" customFormat="1" x14ac:dyDescent="0.2">
      <c r="A425" s="258" t="s">
        <v>202</v>
      </c>
      <c r="B425" s="24"/>
      <c r="C425" s="199">
        <v>0</v>
      </c>
      <c r="D425" s="199"/>
      <c r="E425" s="199">
        <v>0</v>
      </c>
      <c r="F425" s="199"/>
      <c r="G425" s="199">
        <v>-191</v>
      </c>
      <c r="H425" s="199"/>
      <c r="I425" s="199">
        <v>37</v>
      </c>
      <c r="J425" s="199"/>
      <c r="K425" s="199">
        <v>0</v>
      </c>
      <c r="L425" s="199"/>
      <c r="M425" s="199">
        <v>0</v>
      </c>
      <c r="N425" s="199"/>
      <c r="O425" s="199">
        <v>0</v>
      </c>
      <c r="P425" s="199"/>
      <c r="Q425" s="199">
        <v>-154</v>
      </c>
      <c r="R425" s="199"/>
      <c r="S425" s="199">
        <v>0</v>
      </c>
      <c r="T425" s="199"/>
      <c r="U425" s="199">
        <v>-154</v>
      </c>
    </row>
    <row r="426" spans="1:21" s="243" customFormat="1" x14ac:dyDescent="0.2">
      <c r="A426" s="40" t="s">
        <v>162</v>
      </c>
      <c r="B426" s="24"/>
      <c r="C426" s="199"/>
      <c r="D426" s="199"/>
      <c r="E426" s="199"/>
      <c r="F426" s="199"/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</row>
    <row r="427" spans="1:21" s="243" customFormat="1" x14ac:dyDescent="0.2">
      <c r="A427" s="256" t="s">
        <v>203</v>
      </c>
      <c r="B427" s="257"/>
      <c r="C427" s="199">
        <v>0</v>
      </c>
      <c r="D427" s="199"/>
      <c r="E427" s="199">
        <v>0</v>
      </c>
      <c r="F427" s="199"/>
      <c r="G427" s="199">
        <v>0</v>
      </c>
      <c r="H427" s="199"/>
      <c r="I427" s="199">
        <v>0</v>
      </c>
      <c r="J427" s="199"/>
      <c r="K427" s="199">
        <v>0</v>
      </c>
      <c r="L427" s="199"/>
      <c r="M427" s="199">
        <v>-161</v>
      </c>
      <c r="N427" s="199"/>
      <c r="O427" s="199">
        <v>0</v>
      </c>
      <c r="P427" s="199"/>
      <c r="Q427" s="199">
        <v>-161</v>
      </c>
      <c r="R427" s="199"/>
      <c r="S427" s="199">
        <v>0</v>
      </c>
      <c r="T427" s="199"/>
      <c r="U427" s="199">
        <v>-161</v>
      </c>
    </row>
    <row r="428" spans="1:21" s="243" customFormat="1" x14ac:dyDescent="0.2">
      <c r="A428" s="40" t="s">
        <v>78</v>
      </c>
      <c r="B428" s="24"/>
      <c r="C428" s="199">
        <v>0</v>
      </c>
      <c r="D428" s="199"/>
      <c r="E428" s="199">
        <v>0</v>
      </c>
      <c r="F428" s="199"/>
      <c r="G428" s="199">
        <v>0</v>
      </c>
      <c r="H428" s="199"/>
      <c r="I428" s="199">
        <v>0</v>
      </c>
      <c r="J428" s="199"/>
      <c r="K428" s="199">
        <v>0</v>
      </c>
      <c r="L428" s="199"/>
      <c r="M428" s="199">
        <v>0</v>
      </c>
      <c r="N428" s="199"/>
      <c r="O428" s="199">
        <v>1012</v>
      </c>
      <c r="P428" s="199"/>
      <c r="Q428" s="199">
        <v>1012</v>
      </c>
      <c r="R428" s="199"/>
      <c r="S428" s="199">
        <v>33</v>
      </c>
      <c r="T428" s="199"/>
      <c r="U428" s="199">
        <v>1045</v>
      </c>
    </row>
    <row r="429" spans="1:21" s="243" customFormat="1" x14ac:dyDescent="0.2">
      <c r="A429" s="40" t="s">
        <v>161</v>
      </c>
      <c r="B429" s="24"/>
      <c r="C429" s="199"/>
      <c r="D429" s="199"/>
      <c r="E429" s="199"/>
      <c r="F429" s="199"/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199"/>
    </row>
    <row r="430" spans="1:21" s="243" customFormat="1" x14ac:dyDescent="0.2">
      <c r="A430" s="256" t="s">
        <v>160</v>
      </c>
      <c r="B430" s="257"/>
      <c r="C430" s="199">
        <v>0</v>
      </c>
      <c r="D430" s="199"/>
      <c r="E430" s="199">
        <v>0</v>
      </c>
      <c r="F430" s="199"/>
      <c r="G430" s="199">
        <v>0</v>
      </c>
      <c r="H430" s="199"/>
      <c r="I430" s="199">
        <v>51</v>
      </c>
      <c r="J430" s="199"/>
      <c r="K430" s="199">
        <v>0</v>
      </c>
      <c r="L430" s="199"/>
      <c r="M430" s="199">
        <v>0</v>
      </c>
      <c r="N430" s="199"/>
      <c r="O430" s="199">
        <v>-51</v>
      </c>
      <c r="P430" s="199"/>
      <c r="Q430" s="199">
        <v>0</v>
      </c>
      <c r="R430" s="199"/>
      <c r="S430" s="199">
        <v>0</v>
      </c>
      <c r="T430" s="199"/>
      <c r="U430" s="199">
        <v>0</v>
      </c>
    </row>
    <row r="431" spans="1:21" s="243" customFormat="1" x14ac:dyDescent="0.2">
      <c r="A431" s="256" t="s">
        <v>159</v>
      </c>
      <c r="B431" s="257"/>
      <c r="C431" s="199">
        <v>0</v>
      </c>
      <c r="D431" s="199"/>
      <c r="E431" s="199">
        <v>0</v>
      </c>
      <c r="F431" s="199"/>
      <c r="G431" s="199">
        <v>0</v>
      </c>
      <c r="H431" s="199"/>
      <c r="I431" s="199">
        <v>0</v>
      </c>
      <c r="J431" s="199"/>
      <c r="K431" s="199">
        <v>0</v>
      </c>
      <c r="L431" s="199"/>
      <c r="M431" s="199">
        <v>0</v>
      </c>
      <c r="N431" s="199"/>
      <c r="O431" s="199">
        <v>-240</v>
      </c>
      <c r="P431" s="199"/>
      <c r="Q431" s="199">
        <v>-240</v>
      </c>
      <c r="R431" s="199"/>
      <c r="S431" s="199">
        <v>0</v>
      </c>
      <c r="T431" s="199"/>
      <c r="U431" s="199">
        <v>-240</v>
      </c>
    </row>
    <row r="432" spans="1:21" s="243" customFormat="1" x14ac:dyDescent="0.2">
      <c r="A432" s="256" t="s">
        <v>157</v>
      </c>
      <c r="B432" s="257"/>
      <c r="C432" s="199">
        <v>0</v>
      </c>
      <c r="D432" s="199"/>
      <c r="E432" s="199">
        <v>0</v>
      </c>
      <c r="F432" s="199"/>
      <c r="G432" s="199">
        <v>0</v>
      </c>
      <c r="H432" s="199"/>
      <c r="I432" s="199">
        <v>721</v>
      </c>
      <c r="J432" s="199"/>
      <c r="K432" s="199">
        <v>0</v>
      </c>
      <c r="L432" s="199"/>
      <c r="M432" s="199">
        <v>0</v>
      </c>
      <c r="N432" s="199"/>
      <c r="O432" s="199">
        <v>-721</v>
      </c>
      <c r="P432" s="199"/>
      <c r="Q432" s="199">
        <v>0</v>
      </c>
      <c r="R432" s="199"/>
      <c r="S432" s="199">
        <v>0</v>
      </c>
      <c r="T432" s="199"/>
      <c r="U432" s="199">
        <v>0</v>
      </c>
    </row>
    <row r="433" spans="1:21" s="189" customFormat="1" x14ac:dyDescent="0.2">
      <c r="A433" s="79" t="s">
        <v>198</v>
      </c>
      <c r="C433" s="36">
        <v>43515</v>
      </c>
      <c r="D433" s="233"/>
      <c r="E433" s="36">
        <v>0</v>
      </c>
      <c r="F433" s="233">
        <v>0</v>
      </c>
      <c r="G433" s="36">
        <v>338</v>
      </c>
      <c r="H433" s="233">
        <v>0</v>
      </c>
      <c r="I433" s="36">
        <v>10032</v>
      </c>
      <c r="J433" s="233">
        <v>0</v>
      </c>
      <c r="K433" s="36">
        <v>0</v>
      </c>
      <c r="L433" s="233">
        <v>0</v>
      </c>
      <c r="M433" s="36">
        <v>-1923</v>
      </c>
      <c r="N433" s="233">
        <v>0</v>
      </c>
      <c r="O433" s="36">
        <v>0</v>
      </c>
      <c r="P433" s="233">
        <v>0</v>
      </c>
      <c r="Q433" s="36">
        <v>51962</v>
      </c>
      <c r="R433" s="233">
        <v>0</v>
      </c>
      <c r="S433" s="36">
        <v>3028</v>
      </c>
      <c r="T433" s="233">
        <v>0</v>
      </c>
      <c r="U433" s="36">
        <v>54990</v>
      </c>
    </row>
    <row r="434" spans="1:21" s="243" customFormat="1" x14ac:dyDescent="0.2">
      <c r="A434" s="241"/>
      <c r="B434" s="242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</row>
    <row r="435" spans="1:21" s="189" customFormat="1" x14ac:dyDescent="0.2">
      <c r="A435" s="79" t="s">
        <v>205</v>
      </c>
      <c r="C435" s="36">
        <v>43515</v>
      </c>
      <c r="D435" s="233"/>
      <c r="E435" s="36">
        <v>0</v>
      </c>
      <c r="F435" s="233">
        <v>0</v>
      </c>
      <c r="G435" s="36">
        <v>633</v>
      </c>
      <c r="H435" s="233">
        <v>0</v>
      </c>
      <c r="I435" s="36">
        <v>12706</v>
      </c>
      <c r="J435" s="233">
        <v>0</v>
      </c>
      <c r="K435" s="36">
        <v>0</v>
      </c>
      <c r="L435" s="233">
        <v>0</v>
      </c>
      <c r="M435" s="36">
        <v>-1711</v>
      </c>
      <c r="N435" s="233">
        <v>0</v>
      </c>
      <c r="O435" s="36">
        <v>0</v>
      </c>
      <c r="P435" s="233">
        <v>0</v>
      </c>
      <c r="Q435" s="36">
        <v>55143</v>
      </c>
      <c r="R435" s="233">
        <v>0</v>
      </c>
      <c r="S435" s="36">
        <v>2936</v>
      </c>
      <c r="T435" s="233">
        <v>0</v>
      </c>
      <c r="U435" s="36">
        <v>58079</v>
      </c>
    </row>
    <row r="436" spans="1:21" s="243" customFormat="1" x14ac:dyDescent="0.2">
      <c r="A436" s="40" t="s">
        <v>193</v>
      </c>
      <c r="B436" s="24"/>
      <c r="C436" s="199"/>
      <c r="D436" s="199"/>
      <c r="E436" s="199"/>
      <c r="F436" s="199"/>
      <c r="G436" s="199"/>
      <c r="H436" s="199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99"/>
      <c r="T436" s="199"/>
      <c r="U436" s="199"/>
    </row>
    <row r="437" spans="1:21" s="243" customFormat="1" x14ac:dyDescent="0.2">
      <c r="A437" s="256" t="s">
        <v>188</v>
      </c>
      <c r="B437" s="257"/>
      <c r="C437" s="199">
        <v>0</v>
      </c>
      <c r="D437" s="199"/>
      <c r="E437" s="199">
        <v>0</v>
      </c>
      <c r="F437" s="199"/>
      <c r="G437" s="199">
        <v>0</v>
      </c>
      <c r="H437" s="199"/>
      <c r="I437" s="199">
        <v>0</v>
      </c>
      <c r="J437" s="199"/>
      <c r="K437" s="199">
        <v>0</v>
      </c>
      <c r="L437" s="199"/>
      <c r="M437" s="199">
        <v>0</v>
      </c>
      <c r="N437" s="199"/>
      <c r="O437" s="199">
        <v>0</v>
      </c>
      <c r="P437" s="199"/>
      <c r="Q437" s="199">
        <v>0</v>
      </c>
      <c r="R437" s="199"/>
      <c r="S437" s="199">
        <v>5</v>
      </c>
      <c r="T437" s="199"/>
      <c r="U437" s="199">
        <v>5</v>
      </c>
    </row>
    <row r="438" spans="1:21" s="243" customFormat="1" x14ac:dyDescent="0.2">
      <c r="A438" s="256" t="s">
        <v>166</v>
      </c>
      <c r="B438" s="257"/>
      <c r="C438" s="199">
        <v>0</v>
      </c>
      <c r="D438" s="199"/>
      <c r="E438" s="199">
        <v>0</v>
      </c>
      <c r="F438" s="199"/>
      <c r="G438" s="199">
        <v>0</v>
      </c>
      <c r="H438" s="199"/>
      <c r="I438" s="199">
        <v>1</v>
      </c>
      <c r="J438" s="199"/>
      <c r="K438" s="199">
        <v>0</v>
      </c>
      <c r="L438" s="199"/>
      <c r="M438" s="199">
        <v>0</v>
      </c>
      <c r="N438" s="199"/>
      <c r="O438" s="199">
        <v>0</v>
      </c>
      <c r="P438" s="199"/>
      <c r="Q438" s="199">
        <v>1</v>
      </c>
      <c r="R438" s="199"/>
      <c r="S438" s="199">
        <v>0</v>
      </c>
      <c r="T438" s="199"/>
      <c r="U438" s="199">
        <v>1</v>
      </c>
    </row>
    <row r="439" spans="1:21" s="243" customFormat="1" x14ac:dyDescent="0.2">
      <c r="A439" s="256" t="s">
        <v>165</v>
      </c>
      <c r="B439" s="257"/>
      <c r="C439" s="199">
        <v>0</v>
      </c>
      <c r="D439" s="199"/>
      <c r="E439" s="199">
        <v>0</v>
      </c>
      <c r="F439" s="199"/>
      <c r="G439" s="199">
        <v>0</v>
      </c>
      <c r="H439" s="199"/>
      <c r="I439" s="199">
        <v>-6429</v>
      </c>
      <c r="J439" s="199"/>
      <c r="K439" s="199">
        <v>0</v>
      </c>
      <c r="L439" s="199"/>
      <c r="M439" s="199">
        <v>0</v>
      </c>
      <c r="N439" s="199"/>
      <c r="O439" s="199">
        <v>0</v>
      </c>
      <c r="P439" s="199"/>
      <c r="Q439" s="199">
        <v>-6429</v>
      </c>
      <c r="R439" s="199"/>
      <c r="S439" s="199">
        <v>0</v>
      </c>
      <c r="T439" s="199"/>
      <c r="U439" s="199">
        <v>-6429</v>
      </c>
    </row>
    <row r="440" spans="1:21" s="243" customFormat="1" x14ac:dyDescent="0.2">
      <c r="A440" s="256" t="s">
        <v>202</v>
      </c>
      <c r="B440" s="257"/>
      <c r="C440" s="199">
        <v>0</v>
      </c>
      <c r="D440" s="199"/>
      <c r="E440" s="199">
        <v>0</v>
      </c>
      <c r="F440" s="199"/>
      <c r="G440" s="199">
        <v>-104</v>
      </c>
      <c r="H440" s="199"/>
      <c r="I440" s="199">
        <v>-54</v>
      </c>
      <c r="J440" s="199"/>
      <c r="K440" s="199">
        <v>0</v>
      </c>
      <c r="L440" s="199"/>
      <c r="M440" s="199">
        <v>0</v>
      </c>
      <c r="N440" s="199"/>
      <c r="O440" s="199">
        <v>0</v>
      </c>
      <c r="P440" s="199"/>
      <c r="Q440" s="199">
        <v>-158</v>
      </c>
      <c r="R440" s="199"/>
      <c r="S440" s="199">
        <v>0</v>
      </c>
      <c r="T440" s="199"/>
      <c r="U440" s="199">
        <v>-158</v>
      </c>
    </row>
    <row r="441" spans="1:21" s="243" customFormat="1" x14ac:dyDescent="0.2">
      <c r="A441" s="40" t="s">
        <v>162</v>
      </c>
      <c r="B441" s="24"/>
      <c r="C441" s="199"/>
      <c r="D441" s="199"/>
      <c r="E441" s="199"/>
      <c r="F441" s="199"/>
      <c r="G441" s="199"/>
      <c r="H441" s="199"/>
      <c r="I441" s="199"/>
      <c r="J441" s="199"/>
      <c r="K441" s="199"/>
      <c r="L441" s="199"/>
      <c r="M441" s="199"/>
      <c r="N441" s="199"/>
      <c r="O441" s="199"/>
      <c r="P441" s="199"/>
      <c r="Q441" s="199"/>
      <c r="R441" s="199"/>
      <c r="S441" s="199"/>
      <c r="T441" s="199"/>
      <c r="U441" s="199"/>
    </row>
    <row r="442" spans="1:21" s="243" customFormat="1" x14ac:dyDescent="0.2">
      <c r="A442" s="40" t="s">
        <v>203</v>
      </c>
      <c r="B442" s="24"/>
      <c r="C442" s="199">
        <v>0</v>
      </c>
      <c r="D442" s="199"/>
      <c r="E442" s="199">
        <v>0</v>
      </c>
      <c r="F442" s="199"/>
      <c r="G442" s="199">
        <v>0</v>
      </c>
      <c r="H442" s="199"/>
      <c r="I442" s="199">
        <v>0</v>
      </c>
      <c r="J442" s="199"/>
      <c r="K442" s="199">
        <v>0</v>
      </c>
      <c r="L442" s="199"/>
      <c r="M442" s="199">
        <v>-51</v>
      </c>
      <c r="N442" s="199"/>
      <c r="O442" s="199">
        <v>0</v>
      </c>
      <c r="P442" s="199"/>
      <c r="Q442" s="199">
        <v>-51</v>
      </c>
      <c r="R442" s="199"/>
      <c r="S442" s="199">
        <v>0</v>
      </c>
      <c r="T442" s="199"/>
      <c r="U442" s="199">
        <v>-51</v>
      </c>
    </row>
    <row r="443" spans="1:21" s="243" customFormat="1" x14ac:dyDescent="0.2">
      <c r="A443" s="40" t="s">
        <v>180</v>
      </c>
      <c r="B443" s="24"/>
      <c r="C443" s="199">
        <v>0</v>
      </c>
      <c r="D443" s="199"/>
      <c r="E443" s="199">
        <v>0</v>
      </c>
      <c r="F443" s="199"/>
      <c r="G443" s="199">
        <v>0</v>
      </c>
      <c r="H443" s="199"/>
      <c r="I443" s="199">
        <v>0</v>
      </c>
      <c r="J443" s="199"/>
      <c r="K443" s="199">
        <v>0</v>
      </c>
      <c r="L443" s="199"/>
      <c r="M443" s="199">
        <v>0</v>
      </c>
      <c r="N443" s="199"/>
      <c r="O443" s="199">
        <v>10312</v>
      </c>
      <c r="P443" s="199"/>
      <c r="Q443" s="199">
        <v>10312</v>
      </c>
      <c r="R443" s="199"/>
      <c r="S443" s="199">
        <v>257</v>
      </c>
      <c r="T443" s="199"/>
      <c r="U443" s="199">
        <v>10569</v>
      </c>
    </row>
    <row r="444" spans="1:21" s="243" customFormat="1" x14ac:dyDescent="0.2">
      <c r="A444" s="40" t="s">
        <v>161</v>
      </c>
      <c r="B444" s="24"/>
      <c r="C444" s="199"/>
      <c r="D444" s="199"/>
      <c r="E444" s="199"/>
      <c r="F444" s="199"/>
      <c r="G444" s="199"/>
      <c r="H444" s="199"/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199"/>
      <c r="T444" s="199"/>
      <c r="U444" s="199"/>
    </row>
    <row r="445" spans="1:21" s="243" customFormat="1" x14ac:dyDescent="0.2">
      <c r="A445" s="256" t="s">
        <v>160</v>
      </c>
      <c r="B445" s="257"/>
      <c r="C445" s="199">
        <v>0</v>
      </c>
      <c r="D445" s="199"/>
      <c r="E445" s="199">
        <v>0</v>
      </c>
      <c r="F445" s="199"/>
      <c r="G445" s="199">
        <v>0</v>
      </c>
      <c r="H445" s="199"/>
      <c r="I445" s="199">
        <v>516</v>
      </c>
      <c r="J445" s="199"/>
      <c r="K445" s="199">
        <v>0</v>
      </c>
      <c r="L445" s="199"/>
      <c r="M445" s="199">
        <v>0</v>
      </c>
      <c r="N445" s="199"/>
      <c r="O445" s="199">
        <v>-516</v>
      </c>
      <c r="P445" s="199"/>
      <c r="Q445" s="199">
        <v>0</v>
      </c>
      <c r="R445" s="199"/>
      <c r="S445" s="199">
        <v>0</v>
      </c>
      <c r="T445" s="199"/>
      <c r="U445" s="199">
        <v>0</v>
      </c>
    </row>
    <row r="446" spans="1:21" s="243" customFormat="1" x14ac:dyDescent="0.2">
      <c r="A446" s="256" t="s">
        <v>159</v>
      </c>
      <c r="B446" s="257"/>
      <c r="C446" s="199">
        <v>0</v>
      </c>
      <c r="D446" s="199"/>
      <c r="E446" s="199">
        <v>0</v>
      </c>
      <c r="F446" s="199"/>
      <c r="G446" s="199">
        <v>0</v>
      </c>
      <c r="H446" s="199"/>
      <c r="I446" s="199">
        <v>0</v>
      </c>
      <c r="J446" s="199"/>
      <c r="K446" s="199">
        <v>0</v>
      </c>
      <c r="L446" s="199"/>
      <c r="M446" s="199">
        <v>0</v>
      </c>
      <c r="N446" s="199"/>
      <c r="O446" s="199">
        <v>-3586</v>
      </c>
      <c r="P446" s="199"/>
      <c r="Q446" s="199">
        <v>-3586</v>
      </c>
      <c r="R446" s="199"/>
      <c r="S446" s="199">
        <v>-73</v>
      </c>
      <c r="T446" s="199"/>
      <c r="U446" s="199">
        <v>-3659</v>
      </c>
    </row>
    <row r="447" spans="1:21" s="243" customFormat="1" x14ac:dyDescent="0.2">
      <c r="A447" s="256" t="s">
        <v>158</v>
      </c>
      <c r="B447" s="257"/>
      <c r="C447" s="199">
        <v>0</v>
      </c>
      <c r="D447" s="199"/>
      <c r="E447" s="199">
        <v>0</v>
      </c>
      <c r="F447" s="199"/>
      <c r="G447" s="199">
        <v>0</v>
      </c>
      <c r="H447" s="199"/>
      <c r="I447" s="199">
        <v>3729</v>
      </c>
      <c r="J447" s="199"/>
      <c r="K447" s="199">
        <v>0</v>
      </c>
      <c r="L447" s="199"/>
      <c r="M447" s="199">
        <v>0</v>
      </c>
      <c r="N447" s="199"/>
      <c r="O447" s="199">
        <v>-3729</v>
      </c>
      <c r="P447" s="199"/>
      <c r="Q447" s="199">
        <v>0</v>
      </c>
      <c r="R447" s="199"/>
      <c r="S447" s="199">
        <v>0</v>
      </c>
      <c r="T447" s="199"/>
      <c r="U447" s="199">
        <v>0</v>
      </c>
    </row>
    <row r="448" spans="1:21" s="243" customFormat="1" x14ac:dyDescent="0.2">
      <c r="A448" s="256" t="s">
        <v>157</v>
      </c>
      <c r="B448" s="257"/>
      <c r="C448" s="199">
        <v>0</v>
      </c>
      <c r="D448" s="199"/>
      <c r="E448" s="199">
        <v>0</v>
      </c>
      <c r="F448" s="199"/>
      <c r="G448" s="199">
        <v>0</v>
      </c>
      <c r="H448" s="199"/>
      <c r="I448" s="199">
        <v>2481</v>
      </c>
      <c r="J448" s="199"/>
      <c r="K448" s="199">
        <v>0</v>
      </c>
      <c r="L448" s="199"/>
      <c r="M448" s="199">
        <v>0</v>
      </c>
      <c r="N448" s="199"/>
      <c r="O448" s="199">
        <v>-2481</v>
      </c>
      <c r="P448" s="199"/>
      <c r="Q448" s="199">
        <v>0</v>
      </c>
      <c r="R448" s="199"/>
      <c r="S448" s="199">
        <v>0</v>
      </c>
      <c r="T448" s="199"/>
      <c r="U448" s="199">
        <v>0</v>
      </c>
    </row>
    <row r="449" spans="1:21" s="189" customFormat="1" x14ac:dyDescent="0.2">
      <c r="A449" s="79" t="s">
        <v>197</v>
      </c>
      <c r="C449" s="36">
        <v>43515</v>
      </c>
      <c r="D449" s="233"/>
      <c r="E449" s="36">
        <v>0</v>
      </c>
      <c r="F449" s="233">
        <v>0</v>
      </c>
      <c r="G449" s="36">
        <v>529</v>
      </c>
      <c r="H449" s="233">
        <v>0</v>
      </c>
      <c r="I449" s="36">
        <v>12950</v>
      </c>
      <c r="J449" s="233">
        <v>0</v>
      </c>
      <c r="K449" s="36">
        <v>0</v>
      </c>
      <c r="L449" s="233">
        <v>0</v>
      </c>
      <c r="M449" s="36">
        <v>-1762</v>
      </c>
      <c r="N449" s="233">
        <v>0</v>
      </c>
      <c r="O449" s="36">
        <v>0</v>
      </c>
      <c r="P449" s="233">
        <v>0</v>
      </c>
      <c r="Q449" s="36">
        <v>55232</v>
      </c>
      <c r="R449" s="233">
        <v>0</v>
      </c>
      <c r="S449" s="36">
        <v>3125</v>
      </c>
      <c r="T449" s="233">
        <v>0</v>
      </c>
      <c r="U449" s="36">
        <v>58357</v>
      </c>
    </row>
    <row r="450" spans="1:21" s="243" customFormat="1" x14ac:dyDescent="0.2">
      <c r="A450" s="241"/>
      <c r="B450" s="242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</row>
    <row r="451" spans="1:21" s="189" customFormat="1" x14ac:dyDescent="0.2">
      <c r="A451" s="79" t="s">
        <v>205</v>
      </c>
      <c r="C451" s="36">
        <v>43515</v>
      </c>
      <c r="D451" s="233"/>
      <c r="E451" s="36">
        <v>0</v>
      </c>
      <c r="F451" s="233">
        <v>0</v>
      </c>
      <c r="G451" s="36">
        <v>633</v>
      </c>
      <c r="H451" s="233">
        <v>0</v>
      </c>
      <c r="I451" s="36">
        <v>12706</v>
      </c>
      <c r="J451" s="233">
        <v>0</v>
      </c>
      <c r="K451" s="36">
        <v>0</v>
      </c>
      <c r="L451" s="233">
        <v>0</v>
      </c>
      <c r="M451" s="36">
        <v>-1711</v>
      </c>
      <c r="N451" s="233">
        <v>0</v>
      </c>
      <c r="O451" s="36">
        <v>0</v>
      </c>
      <c r="P451" s="233">
        <v>0</v>
      </c>
      <c r="Q451" s="36">
        <v>55143</v>
      </c>
      <c r="R451" s="233">
        <v>0</v>
      </c>
      <c r="S451" s="36">
        <v>2936</v>
      </c>
      <c r="T451" s="233">
        <v>0</v>
      </c>
      <c r="U451" s="36">
        <v>58079</v>
      </c>
    </row>
    <row r="452" spans="1:21" s="243" customFormat="1" x14ac:dyDescent="0.2">
      <c r="A452" s="241" t="s">
        <v>209</v>
      </c>
      <c r="C452" s="199">
        <f>SUBTOTAL(109,C453:C457)</f>
        <v>0</v>
      </c>
      <c r="D452" s="199"/>
      <c r="E452" s="199">
        <v>0</v>
      </c>
      <c r="F452" s="199"/>
      <c r="G452" s="199">
        <f>SUBTOTAL(109,G453:G457)</f>
        <v>-157</v>
      </c>
      <c r="H452" s="199"/>
      <c r="I452" s="199">
        <f>SUBTOTAL(109,I453:I457)</f>
        <v>-6344</v>
      </c>
      <c r="J452" s="199"/>
      <c r="K452" s="199">
        <f>SUBTOTAL(109,K453:K457)</f>
        <v>0</v>
      </c>
      <c r="L452" s="199"/>
      <c r="M452" s="199">
        <f>SUBTOTAL(109,M453:M457)</f>
        <v>0</v>
      </c>
      <c r="N452" s="199"/>
      <c r="O452" s="199">
        <f>SUBTOTAL(109,O453:O457)</f>
        <v>-3368</v>
      </c>
      <c r="P452" s="199"/>
      <c r="Q452" s="199">
        <f>SUBTOTAL(109,Q453:Q457)</f>
        <v>-9869</v>
      </c>
      <c r="R452" s="199"/>
      <c r="S452" s="199">
        <f>SUBTOTAL(109,S453:S457)</f>
        <v>7</v>
      </c>
      <c r="T452" s="199"/>
      <c r="U452" s="199">
        <f>SUBTOTAL(109,U453:U457)</f>
        <v>-9862</v>
      </c>
    </row>
    <row r="453" spans="1:21" s="243" customFormat="1" x14ac:dyDescent="0.2">
      <c r="A453" s="256" t="s">
        <v>210</v>
      </c>
      <c r="C453" s="199">
        <v>0</v>
      </c>
      <c r="D453" s="199"/>
      <c r="E453" s="199">
        <v>0</v>
      </c>
      <c r="F453" s="241"/>
      <c r="G453" s="199">
        <v>0</v>
      </c>
      <c r="H453" s="241"/>
      <c r="I453" s="199">
        <v>0</v>
      </c>
      <c r="J453" s="241"/>
      <c r="K453" s="199">
        <v>0</v>
      </c>
      <c r="L453" s="241"/>
      <c r="M453" s="199">
        <v>0</v>
      </c>
      <c r="N453" s="199"/>
      <c r="O453" s="199">
        <v>0</v>
      </c>
      <c r="P453" s="199"/>
      <c r="Q453" s="199">
        <f t="shared" ref="Q453:Q463" si="2">SUM(C453:O453)</f>
        <v>0</v>
      </c>
      <c r="R453" s="199"/>
      <c r="S453" s="199">
        <v>7</v>
      </c>
      <c r="T453" s="199"/>
      <c r="U453" s="199">
        <v>7</v>
      </c>
    </row>
    <row r="454" spans="1:21" s="243" customFormat="1" x14ac:dyDescent="0.2">
      <c r="A454" s="256" t="s">
        <v>211</v>
      </c>
      <c r="C454" s="199">
        <v>0</v>
      </c>
      <c r="D454" s="199"/>
      <c r="E454" s="199">
        <v>0</v>
      </c>
      <c r="F454" s="241"/>
      <c r="G454" s="199">
        <v>0</v>
      </c>
      <c r="H454" s="241"/>
      <c r="I454" s="199">
        <v>2</v>
      </c>
      <c r="J454" s="241"/>
      <c r="K454" s="199">
        <v>0</v>
      </c>
      <c r="L454" s="241"/>
      <c r="M454" s="199">
        <v>0</v>
      </c>
      <c r="N454" s="199"/>
      <c r="O454" s="199">
        <v>0</v>
      </c>
      <c r="P454" s="199"/>
      <c r="Q454" s="199">
        <f t="shared" si="2"/>
        <v>2</v>
      </c>
      <c r="R454" s="199"/>
      <c r="S454" s="199">
        <v>0</v>
      </c>
      <c r="T454" s="199"/>
      <c r="U454" s="199">
        <v>2</v>
      </c>
    </row>
    <row r="455" spans="1:21" s="243" customFormat="1" x14ac:dyDescent="0.2">
      <c r="A455" s="256" t="s">
        <v>212</v>
      </c>
      <c r="C455" s="199">
        <v>0</v>
      </c>
      <c r="D455" s="199"/>
      <c r="E455" s="199">
        <v>0</v>
      </c>
      <c r="F455" s="241"/>
      <c r="G455" s="199">
        <v>0</v>
      </c>
      <c r="H455" s="241"/>
      <c r="I455" s="199">
        <v>0</v>
      </c>
      <c r="J455" s="241"/>
      <c r="K455" s="199">
        <v>0</v>
      </c>
      <c r="L455" s="241"/>
      <c r="M455" s="199">
        <v>0</v>
      </c>
      <c r="N455" s="199"/>
      <c r="O455" s="199">
        <v>-3368</v>
      </c>
      <c r="P455" s="199"/>
      <c r="Q455" s="199">
        <f t="shared" si="2"/>
        <v>-3368</v>
      </c>
      <c r="R455" s="199"/>
      <c r="S455" s="199">
        <v>0</v>
      </c>
      <c r="T455" s="199"/>
      <c r="U455" s="199">
        <v>-3368</v>
      </c>
    </row>
    <row r="456" spans="1:21" s="243" customFormat="1" x14ac:dyDescent="0.2">
      <c r="A456" s="256" t="s">
        <v>213</v>
      </c>
      <c r="C456" s="199">
        <v>0</v>
      </c>
      <c r="D456" s="199"/>
      <c r="E456" s="199">
        <v>0</v>
      </c>
      <c r="F456" s="241"/>
      <c r="G456" s="199">
        <v>0</v>
      </c>
      <c r="H456" s="241"/>
      <c r="I456" s="199">
        <v>-6429</v>
      </c>
      <c r="J456" s="241"/>
      <c r="K456" s="199">
        <v>0</v>
      </c>
      <c r="L456" s="241"/>
      <c r="M456" s="199">
        <v>0</v>
      </c>
      <c r="N456" s="199"/>
      <c r="O456" s="199">
        <v>0</v>
      </c>
      <c r="P456" s="199"/>
      <c r="Q456" s="199">
        <f t="shared" si="2"/>
        <v>-6429</v>
      </c>
      <c r="R456" s="199"/>
      <c r="S456" s="199">
        <v>0</v>
      </c>
      <c r="T456" s="199"/>
      <c r="U456" s="199">
        <v>-6429</v>
      </c>
    </row>
    <row r="457" spans="1:21" s="243" customFormat="1" x14ac:dyDescent="0.2">
      <c r="A457" s="256" t="s">
        <v>214</v>
      </c>
      <c r="C457" s="199">
        <v>0</v>
      </c>
      <c r="D457" s="199"/>
      <c r="E457" s="199">
        <v>0</v>
      </c>
      <c r="F457" s="241"/>
      <c r="G457" s="199">
        <v>-157</v>
      </c>
      <c r="H457" s="241"/>
      <c r="I457" s="199">
        <v>83</v>
      </c>
      <c r="J457" s="241"/>
      <c r="K457" s="199">
        <v>0</v>
      </c>
      <c r="L457" s="241"/>
      <c r="M457" s="199">
        <v>0</v>
      </c>
      <c r="N457" s="199"/>
      <c r="O457" s="199">
        <v>0</v>
      </c>
      <c r="P457" s="199"/>
      <c r="Q457" s="199">
        <f t="shared" si="2"/>
        <v>-74</v>
      </c>
      <c r="R457" s="199"/>
      <c r="S457" s="199">
        <v>0</v>
      </c>
      <c r="T457" s="199"/>
      <c r="U457" s="199">
        <v>-74</v>
      </c>
    </row>
    <row r="458" spans="1:21" s="243" customFormat="1" ht="13.2" x14ac:dyDescent="0.25">
      <c r="A458" s="241" t="s">
        <v>215</v>
      </c>
      <c r="C458" s="199">
        <f t="shared" ref="C458:G458" si="3">SUBTOTAL(109,C459:C460)</f>
        <v>0</v>
      </c>
      <c r="D458" s="200"/>
      <c r="E458" s="199">
        <f t="shared" si="3"/>
        <v>0</v>
      </c>
      <c r="F458" s="199">
        <f t="shared" ref="F458" si="4">SUBTOTAL(109,F459:F460)</f>
        <v>0</v>
      </c>
      <c r="G458" s="199">
        <f t="shared" si="3"/>
        <v>0</v>
      </c>
      <c r="H458" s="199">
        <f t="shared" ref="H458" si="5">SUBTOTAL(109,H459:H460)</f>
        <v>0</v>
      </c>
      <c r="I458" s="199">
        <f t="shared" ref="I458" si="6">SUBTOTAL(109,I459:I460)</f>
        <v>0</v>
      </c>
      <c r="J458" s="199">
        <f t="shared" ref="J458" si="7">SUBTOTAL(109,J459:J460)</f>
        <v>0</v>
      </c>
      <c r="K458" s="199">
        <f t="shared" ref="K458" si="8">SUBTOTAL(109,K459:K460)</f>
        <v>0</v>
      </c>
      <c r="L458" s="199">
        <f t="shared" ref="L458" si="9">SUBTOTAL(109,L459:L460)</f>
        <v>0</v>
      </c>
      <c r="M458" s="199">
        <f t="shared" ref="M458" si="10">SUBTOTAL(109,M459:M460)</f>
        <v>-6</v>
      </c>
      <c r="N458" s="199">
        <f t="shared" ref="N458" si="11">SUBTOTAL(109,N459:N460)</f>
        <v>0</v>
      </c>
      <c r="O458" s="199">
        <f t="shared" ref="O458" si="12">SUBTOTAL(109,O459:O460)</f>
        <v>6862</v>
      </c>
      <c r="P458" s="199">
        <f t="shared" ref="P458" si="13">SUBTOTAL(109,P459:P460)</f>
        <v>0</v>
      </c>
      <c r="Q458" s="199">
        <f t="shared" ref="Q458" si="14">SUBTOTAL(109,Q459:Q460)</f>
        <v>6856</v>
      </c>
      <c r="R458" s="199">
        <f t="shared" ref="R458" si="15">SUBTOTAL(109,R459:R460)</f>
        <v>0</v>
      </c>
      <c r="S458" s="199">
        <f t="shared" ref="S458" si="16">SUBTOTAL(109,S459:S460)</f>
        <v>76</v>
      </c>
      <c r="T458" s="199">
        <f t="shared" ref="T458" si="17">SUBTOTAL(109,T459:T460)</f>
        <v>0</v>
      </c>
      <c r="U458" s="199">
        <f t="shared" ref="U458" si="18">SUBTOTAL(109,U459:U460)</f>
        <v>6932</v>
      </c>
    </row>
    <row r="459" spans="1:21" s="243" customFormat="1" x14ac:dyDescent="0.2">
      <c r="A459" s="241" t="s">
        <v>216</v>
      </c>
      <c r="C459" s="199">
        <v>0</v>
      </c>
      <c r="D459" s="199"/>
      <c r="E459" s="199">
        <v>0</v>
      </c>
      <c r="F459" s="241"/>
      <c r="G459" s="199">
        <v>0</v>
      </c>
      <c r="H459" s="241"/>
      <c r="I459" s="199">
        <v>0</v>
      </c>
      <c r="J459" s="241"/>
      <c r="K459" s="199">
        <v>0</v>
      </c>
      <c r="L459" s="241"/>
      <c r="M459" s="199">
        <v>0</v>
      </c>
      <c r="N459" s="199"/>
      <c r="O459" s="199">
        <v>6862</v>
      </c>
      <c r="P459" s="199"/>
      <c r="Q459" s="199">
        <f t="shared" si="2"/>
        <v>6862</v>
      </c>
      <c r="R459" s="199"/>
      <c r="S459" s="199">
        <v>76</v>
      </c>
      <c r="T459" s="199"/>
      <c r="U459" s="199">
        <v>6938</v>
      </c>
    </row>
    <row r="460" spans="1:21" s="243" customFormat="1" x14ac:dyDescent="0.2">
      <c r="A460" s="241" t="s">
        <v>217</v>
      </c>
      <c r="C460" s="199">
        <v>0</v>
      </c>
      <c r="D460" s="199"/>
      <c r="E460" s="199">
        <v>0</v>
      </c>
      <c r="F460" s="241"/>
      <c r="G460" s="199">
        <v>0</v>
      </c>
      <c r="H460" s="241"/>
      <c r="I460" s="199">
        <v>0</v>
      </c>
      <c r="J460" s="241"/>
      <c r="K460" s="199">
        <v>0</v>
      </c>
      <c r="L460" s="241"/>
      <c r="M460" s="199">
        <v>-6</v>
      </c>
      <c r="N460" s="199"/>
      <c r="O460" s="199">
        <v>0</v>
      </c>
      <c r="P460" s="199"/>
      <c r="Q460" s="199">
        <f t="shared" si="2"/>
        <v>-6</v>
      </c>
      <c r="R460" s="199"/>
      <c r="S460" s="199">
        <v>0</v>
      </c>
      <c r="T460" s="199"/>
      <c r="U460" s="199">
        <v>-6</v>
      </c>
    </row>
    <row r="461" spans="1:21" s="243" customFormat="1" x14ac:dyDescent="0.2">
      <c r="A461" s="259" t="s">
        <v>161</v>
      </c>
      <c r="C461" s="199">
        <v>0</v>
      </c>
      <c r="D461" s="199"/>
      <c r="E461" s="199"/>
      <c r="F461" s="241"/>
      <c r="G461" s="199"/>
      <c r="H461" s="241"/>
      <c r="I461" s="199">
        <v>0</v>
      </c>
      <c r="J461" s="241"/>
      <c r="K461" s="199">
        <v>0</v>
      </c>
      <c r="L461" s="241"/>
      <c r="M461" s="199"/>
      <c r="N461" s="199"/>
      <c r="O461" s="199"/>
      <c r="P461" s="199"/>
      <c r="Q461" s="199">
        <f t="shared" si="2"/>
        <v>0</v>
      </c>
      <c r="R461" s="199"/>
      <c r="S461" s="199"/>
      <c r="T461" s="199"/>
      <c r="U461" s="199"/>
    </row>
    <row r="462" spans="1:21" s="243" customFormat="1" x14ac:dyDescent="0.2">
      <c r="A462" s="256" t="s">
        <v>218</v>
      </c>
      <c r="C462" s="199">
        <v>0</v>
      </c>
      <c r="D462" s="199"/>
      <c r="E462" s="199">
        <v>0</v>
      </c>
      <c r="F462" s="241"/>
      <c r="G462" s="199">
        <v>0</v>
      </c>
      <c r="H462" s="241"/>
      <c r="I462" s="199">
        <v>343</v>
      </c>
      <c r="J462" s="241"/>
      <c r="K462" s="199">
        <v>0</v>
      </c>
      <c r="L462" s="241"/>
      <c r="M462" s="199">
        <v>0</v>
      </c>
      <c r="N462" s="199"/>
      <c r="O462" s="199">
        <v>-343</v>
      </c>
      <c r="P462" s="199"/>
      <c r="Q462" s="199">
        <f t="shared" si="2"/>
        <v>0</v>
      </c>
      <c r="R462" s="199"/>
      <c r="S462" s="199">
        <v>0</v>
      </c>
      <c r="T462" s="199"/>
      <c r="U462" s="199">
        <v>0</v>
      </c>
    </row>
    <row r="463" spans="1:21" s="243" customFormat="1" x14ac:dyDescent="0.2">
      <c r="A463" s="256" t="s">
        <v>219</v>
      </c>
      <c r="C463" s="199">
        <v>0</v>
      </c>
      <c r="D463" s="199"/>
      <c r="E463" s="199">
        <v>0</v>
      </c>
      <c r="F463" s="241"/>
      <c r="G463" s="199">
        <v>0</v>
      </c>
      <c r="H463" s="241"/>
      <c r="I463" s="199">
        <v>3151</v>
      </c>
      <c r="J463" s="241"/>
      <c r="K463" s="199">
        <v>0</v>
      </c>
      <c r="L463" s="241"/>
      <c r="M463" s="199">
        <v>0</v>
      </c>
      <c r="N463" s="199"/>
      <c r="O463" s="199">
        <v>-3151</v>
      </c>
      <c r="P463" s="199"/>
      <c r="Q463" s="199">
        <f t="shared" si="2"/>
        <v>0</v>
      </c>
      <c r="R463" s="199"/>
      <c r="S463" s="199">
        <v>0</v>
      </c>
      <c r="T463" s="199"/>
      <c r="U463" s="199">
        <v>0</v>
      </c>
    </row>
    <row r="464" spans="1:21" s="189" customFormat="1" x14ac:dyDescent="0.2">
      <c r="A464" s="79" t="s">
        <v>220</v>
      </c>
      <c r="C464" s="36">
        <f>SUBTOTAL(109,C451:C463)</f>
        <v>43515</v>
      </c>
      <c r="D464" s="233"/>
      <c r="E464" s="36">
        <f>SUBTOTAL(109,E451:E463)</f>
        <v>0</v>
      </c>
      <c r="F464" s="233"/>
      <c r="G464" s="36">
        <f>SUBTOTAL(109,G451:G463)</f>
        <v>476</v>
      </c>
      <c r="H464" s="233"/>
      <c r="I464" s="36">
        <f>SUBTOTAL(109,I451:I463)</f>
        <v>9856</v>
      </c>
      <c r="J464" s="233"/>
      <c r="K464" s="36">
        <f>SUBTOTAL(109,K451:K463)</f>
        <v>0</v>
      </c>
      <c r="L464" s="233"/>
      <c r="M464" s="36">
        <f>SUBTOTAL(109,M451:M463)</f>
        <v>-1717</v>
      </c>
      <c r="N464" s="233"/>
      <c r="O464" s="36">
        <f>SUBTOTAL(109,O451:O463)</f>
        <v>0</v>
      </c>
      <c r="P464" s="233"/>
      <c r="Q464" s="36">
        <f>SUBTOTAL(109,Q451:Q463)</f>
        <v>52130</v>
      </c>
      <c r="R464" s="233"/>
      <c r="S464" s="36">
        <f>SUBTOTAL(109,S451:S463)</f>
        <v>3019</v>
      </c>
      <c r="T464" s="233"/>
      <c r="U464" s="36">
        <f>SUBTOTAL(109,U451:U463)</f>
        <v>55149</v>
      </c>
    </row>
    <row r="465" spans="1:21" s="243" customFormat="1" x14ac:dyDescent="0.2">
      <c r="A465" s="241"/>
      <c r="B465" s="242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</row>
    <row r="466" spans="1:21" s="189" customFormat="1" x14ac:dyDescent="0.2">
      <c r="A466" s="79" t="s">
        <v>205</v>
      </c>
      <c r="C466" s="36">
        <v>43515</v>
      </c>
      <c r="D466" s="233"/>
      <c r="E466" s="36">
        <v>0</v>
      </c>
      <c r="F466" s="233">
        <v>0</v>
      </c>
      <c r="G466" s="36">
        <v>633</v>
      </c>
      <c r="H466" s="233">
        <v>0</v>
      </c>
      <c r="I466" s="36">
        <v>12706</v>
      </c>
      <c r="J466" s="233">
        <v>0</v>
      </c>
      <c r="K466" s="36">
        <v>0</v>
      </c>
      <c r="L466" s="233">
        <v>0</v>
      </c>
      <c r="M466" s="36">
        <v>-1711</v>
      </c>
      <c r="N466" s="233">
        <v>0</v>
      </c>
      <c r="O466" s="36">
        <v>0</v>
      </c>
      <c r="P466" s="233">
        <v>0</v>
      </c>
      <c r="Q466" s="36">
        <v>55143</v>
      </c>
      <c r="R466" s="233">
        <v>0</v>
      </c>
      <c r="S466" s="36">
        <v>2936</v>
      </c>
      <c r="T466" s="233">
        <v>0</v>
      </c>
      <c r="U466" s="36">
        <v>58079</v>
      </c>
    </row>
    <row r="467" spans="1:21" s="243" customFormat="1" x14ac:dyDescent="0.2">
      <c r="A467" s="241" t="s">
        <v>209</v>
      </c>
      <c r="C467" s="199">
        <f>SUBTOTAL(109,C468:C472)</f>
        <v>0</v>
      </c>
      <c r="D467" s="199"/>
      <c r="E467" s="199">
        <v>0</v>
      </c>
      <c r="F467" s="199"/>
      <c r="G467" s="199">
        <f>SUBTOTAL(109,G468:G472)</f>
        <v>-208</v>
      </c>
      <c r="H467" s="199"/>
      <c r="I467" s="199">
        <f>SUBTOTAL(109,I468:I472)</f>
        <v>-4321</v>
      </c>
      <c r="J467" s="199"/>
      <c r="K467" s="199">
        <f>SUBTOTAL(109,K468:K472)</f>
        <v>0</v>
      </c>
      <c r="L467" s="199"/>
      <c r="M467" s="199">
        <f>SUBTOTAL(109,M468:M472)</f>
        <v>0</v>
      </c>
      <c r="N467" s="199"/>
      <c r="O467" s="199">
        <f>SUBTOTAL(109,O468:O472)</f>
        <v>-3200</v>
      </c>
      <c r="P467" s="199"/>
      <c r="Q467" s="199">
        <f>SUBTOTAL(109,Q468:Q472)</f>
        <v>-7729</v>
      </c>
      <c r="R467" s="199"/>
      <c r="S467" s="199">
        <f>SUBTOTAL(109,S468:S472)</f>
        <v>0</v>
      </c>
      <c r="T467" s="199"/>
      <c r="U467" s="199">
        <f>SUBTOTAL(109,U468:U472)</f>
        <v>-7729</v>
      </c>
    </row>
    <row r="468" spans="1:21" s="243" customFormat="1" x14ac:dyDescent="0.2">
      <c r="A468" s="256" t="s">
        <v>211</v>
      </c>
      <c r="C468" s="199">
        <v>0</v>
      </c>
      <c r="D468" s="199"/>
      <c r="E468" s="199">
        <v>0</v>
      </c>
      <c r="F468" s="241"/>
      <c r="G468" s="199">
        <v>0</v>
      </c>
      <c r="H468" s="241"/>
      <c r="I468" s="199">
        <v>2</v>
      </c>
      <c r="J468" s="241"/>
      <c r="K468" s="199">
        <v>0</v>
      </c>
      <c r="L468" s="241"/>
      <c r="M468" s="199">
        <v>0</v>
      </c>
      <c r="N468" s="199"/>
      <c r="O468" s="199">
        <v>0</v>
      </c>
      <c r="P468" s="199"/>
      <c r="Q468" s="199">
        <f t="shared" ref="Q468:Q478" si="19">SUM(C468:O468)</f>
        <v>2</v>
      </c>
      <c r="R468" s="199"/>
      <c r="S468" s="199">
        <v>0</v>
      </c>
      <c r="T468" s="199"/>
      <c r="U468" s="199">
        <v>2</v>
      </c>
    </row>
    <row r="469" spans="1:21" s="243" customFormat="1" x14ac:dyDescent="0.2">
      <c r="A469" s="256" t="s">
        <v>212</v>
      </c>
      <c r="C469" s="199">
        <v>0</v>
      </c>
      <c r="D469" s="199"/>
      <c r="E469" s="199">
        <v>0</v>
      </c>
      <c r="F469" s="241"/>
      <c r="G469" s="199">
        <v>0</v>
      </c>
      <c r="H469" s="241"/>
      <c r="I469" s="199">
        <v>0</v>
      </c>
      <c r="J469" s="241"/>
      <c r="K469" s="199">
        <v>0</v>
      </c>
      <c r="L469" s="241"/>
      <c r="M469" s="199">
        <v>0</v>
      </c>
      <c r="N469" s="199"/>
      <c r="O469" s="199">
        <v>-1169</v>
      </c>
      <c r="P469" s="199"/>
      <c r="Q469" s="199">
        <f t="shared" si="19"/>
        <v>-1169</v>
      </c>
      <c r="R469" s="199"/>
      <c r="S469" s="199">
        <v>0</v>
      </c>
      <c r="T469" s="199"/>
      <c r="U469" s="199">
        <v>-1169</v>
      </c>
    </row>
    <row r="470" spans="1:21" s="243" customFormat="1" x14ac:dyDescent="0.2">
      <c r="A470" s="256" t="s">
        <v>225</v>
      </c>
      <c r="C470" s="199">
        <v>0</v>
      </c>
      <c r="D470" s="199"/>
      <c r="E470" s="199">
        <v>0</v>
      </c>
      <c r="F470" s="241"/>
      <c r="G470" s="199">
        <v>0</v>
      </c>
      <c r="H470" s="241"/>
      <c r="I470" s="199">
        <v>2031</v>
      </c>
      <c r="J470" s="241"/>
      <c r="K470" s="199">
        <v>0</v>
      </c>
      <c r="L470" s="241"/>
      <c r="M470" s="199">
        <v>0</v>
      </c>
      <c r="N470" s="199"/>
      <c r="O470" s="199">
        <v>-2031</v>
      </c>
      <c r="P470" s="199"/>
      <c r="Q470" s="199">
        <f t="shared" si="19"/>
        <v>0</v>
      </c>
      <c r="R470" s="199"/>
      <c r="S470" s="199">
        <v>0</v>
      </c>
      <c r="T470" s="199"/>
      <c r="U470" s="199">
        <v>0</v>
      </c>
    </row>
    <row r="471" spans="1:21" s="243" customFormat="1" x14ac:dyDescent="0.2">
      <c r="A471" s="256" t="s">
        <v>213</v>
      </c>
      <c r="C471" s="199">
        <v>0</v>
      </c>
      <c r="D471" s="199"/>
      <c r="E471" s="199">
        <v>0</v>
      </c>
      <c r="F471" s="241"/>
      <c r="G471" s="199">
        <v>0</v>
      </c>
      <c r="H471" s="241"/>
      <c r="I471" s="199">
        <v>-6429</v>
      </c>
      <c r="J471" s="241"/>
      <c r="K471" s="199">
        <v>0</v>
      </c>
      <c r="L471" s="241"/>
      <c r="M471" s="199">
        <v>0</v>
      </c>
      <c r="N471" s="199"/>
      <c r="O471" s="199">
        <v>0</v>
      </c>
      <c r="P471" s="199"/>
      <c r="Q471" s="199">
        <f t="shared" si="19"/>
        <v>-6429</v>
      </c>
      <c r="R471" s="199"/>
      <c r="S471" s="199">
        <v>0</v>
      </c>
      <c r="T471" s="199"/>
      <c r="U471" s="199">
        <v>-6429</v>
      </c>
    </row>
    <row r="472" spans="1:21" s="243" customFormat="1" x14ac:dyDescent="0.2">
      <c r="A472" s="256" t="s">
        <v>214</v>
      </c>
      <c r="C472" s="199">
        <v>0</v>
      </c>
      <c r="D472" s="199"/>
      <c r="E472" s="199">
        <v>0</v>
      </c>
      <c r="F472" s="241"/>
      <c r="G472" s="199">
        <v>-208</v>
      </c>
      <c r="H472" s="241"/>
      <c r="I472" s="199">
        <v>75</v>
      </c>
      <c r="J472" s="241"/>
      <c r="K472" s="199">
        <v>0</v>
      </c>
      <c r="L472" s="241"/>
      <c r="M472" s="199">
        <v>0</v>
      </c>
      <c r="N472" s="199"/>
      <c r="O472" s="199">
        <v>0</v>
      </c>
      <c r="P472" s="199"/>
      <c r="Q472" s="199">
        <f t="shared" si="19"/>
        <v>-133</v>
      </c>
      <c r="R472" s="199"/>
      <c r="S472" s="199">
        <v>0</v>
      </c>
      <c r="T472" s="199"/>
      <c r="U472" s="199">
        <v>-133</v>
      </c>
    </row>
    <row r="473" spans="1:21" s="243" customFormat="1" ht="13.2" x14ac:dyDescent="0.25">
      <c r="A473" s="241" t="s">
        <v>215</v>
      </c>
      <c r="C473" s="199">
        <v>0</v>
      </c>
      <c r="D473" s="200"/>
      <c r="E473" s="199">
        <v>0</v>
      </c>
      <c r="F473" s="199">
        <f t="shared" ref="F473" si="20">SUBTOTAL(109,F474:F475)</f>
        <v>0</v>
      </c>
      <c r="G473" s="199">
        <f t="shared" ref="G473" si="21">SUBTOTAL(109,G474:G475)</f>
        <v>0</v>
      </c>
      <c r="H473" s="199">
        <f t="shared" ref="H473" si="22">SUBTOTAL(109,H474:H475)</f>
        <v>0</v>
      </c>
      <c r="I473" s="199">
        <f t="shared" ref="I473" si="23">SUBTOTAL(109,I474:I475)</f>
        <v>0</v>
      </c>
      <c r="J473" s="199">
        <f t="shared" ref="J473" si="24">SUBTOTAL(109,J474:J475)</f>
        <v>0</v>
      </c>
      <c r="K473" s="199">
        <f t="shared" ref="K473" si="25">SUBTOTAL(109,K474:K475)</f>
        <v>0</v>
      </c>
      <c r="L473" s="199">
        <f t="shared" ref="L473" si="26">SUBTOTAL(109,L474:L475)</f>
        <v>0</v>
      </c>
      <c r="M473" s="199">
        <f t="shared" ref="M473" si="27">SUBTOTAL(109,M474:M475)</f>
        <v>27</v>
      </c>
      <c r="N473" s="199">
        <f t="shared" ref="N473" si="28">SUBTOTAL(109,N474:N475)</f>
        <v>0</v>
      </c>
      <c r="O473" s="199">
        <f t="shared" ref="O473" si="29">SUBTOTAL(109,O474:O475)</f>
        <v>4921</v>
      </c>
      <c r="P473" s="199">
        <f t="shared" ref="P473" si="30">SUBTOTAL(109,P474:P475)</f>
        <v>0</v>
      </c>
      <c r="Q473" s="199">
        <f t="shared" ref="Q473" si="31">SUBTOTAL(109,Q474:Q475)</f>
        <v>4948</v>
      </c>
      <c r="R473" s="199">
        <f t="shared" ref="R473" si="32">SUBTOTAL(109,R474:R475)</f>
        <v>0</v>
      </c>
      <c r="S473" s="199">
        <f t="shared" ref="S473" si="33">SUBTOTAL(109,S474:S475)</f>
        <v>59</v>
      </c>
      <c r="T473" s="199">
        <f t="shared" ref="T473" si="34">SUBTOTAL(109,T474:T475)</f>
        <v>0</v>
      </c>
      <c r="U473" s="199">
        <f t="shared" ref="U473" si="35">SUBTOTAL(109,U474:U475)</f>
        <v>5007</v>
      </c>
    </row>
    <row r="474" spans="1:21" s="243" customFormat="1" x14ac:dyDescent="0.2">
      <c r="A474" s="241" t="s">
        <v>216</v>
      </c>
      <c r="C474" s="199">
        <v>0</v>
      </c>
      <c r="D474" s="199"/>
      <c r="E474" s="199">
        <v>0</v>
      </c>
      <c r="F474" s="199"/>
      <c r="G474" s="199">
        <v>0</v>
      </c>
      <c r="H474" s="199"/>
      <c r="I474" s="199">
        <v>0</v>
      </c>
      <c r="J474" s="199"/>
      <c r="K474" s="199">
        <v>0</v>
      </c>
      <c r="L474" s="199"/>
      <c r="M474" s="199">
        <v>0</v>
      </c>
      <c r="N474" s="199"/>
      <c r="O474" s="199">
        <v>4921</v>
      </c>
      <c r="P474" s="199"/>
      <c r="Q474" s="199">
        <f t="shared" si="19"/>
        <v>4921</v>
      </c>
      <c r="R474" s="199"/>
      <c r="S474" s="199">
        <v>59</v>
      </c>
      <c r="T474" s="199"/>
      <c r="U474" s="199">
        <v>4980</v>
      </c>
    </row>
    <row r="475" spans="1:21" s="243" customFormat="1" x14ac:dyDescent="0.2">
      <c r="A475" s="241" t="s">
        <v>217</v>
      </c>
      <c r="C475" s="199">
        <v>0</v>
      </c>
      <c r="D475" s="199"/>
      <c r="E475" s="199">
        <v>0</v>
      </c>
      <c r="F475" s="199"/>
      <c r="G475" s="199">
        <v>0</v>
      </c>
      <c r="H475" s="199"/>
      <c r="I475" s="199">
        <v>0</v>
      </c>
      <c r="J475" s="199"/>
      <c r="K475" s="199">
        <v>0</v>
      </c>
      <c r="L475" s="199"/>
      <c r="M475" s="199">
        <v>27</v>
      </c>
      <c r="N475" s="199"/>
      <c r="O475" s="199"/>
      <c r="P475" s="199"/>
      <c r="Q475" s="199">
        <f t="shared" si="19"/>
        <v>27</v>
      </c>
      <c r="R475" s="199"/>
      <c r="S475" s="199">
        <v>0</v>
      </c>
      <c r="T475" s="199"/>
      <c r="U475" s="199">
        <v>27</v>
      </c>
    </row>
    <row r="476" spans="1:21" s="243" customFormat="1" x14ac:dyDescent="0.2">
      <c r="A476" s="40" t="s">
        <v>161</v>
      </c>
      <c r="C476" s="199"/>
      <c r="D476" s="199"/>
      <c r="E476" s="199"/>
      <c r="F476" s="199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</row>
    <row r="477" spans="1:21" s="243" customFormat="1" x14ac:dyDescent="0.2">
      <c r="A477" s="256" t="s">
        <v>218</v>
      </c>
      <c r="C477" s="199">
        <v>0</v>
      </c>
      <c r="D477" s="199"/>
      <c r="E477" s="199">
        <v>0</v>
      </c>
      <c r="F477" s="241"/>
      <c r="G477" s="199">
        <v>0</v>
      </c>
      <c r="H477" s="241"/>
      <c r="I477" s="199">
        <v>246</v>
      </c>
      <c r="J477" s="241"/>
      <c r="K477" s="199">
        <v>0</v>
      </c>
      <c r="L477" s="241"/>
      <c r="M477" s="199">
        <v>0</v>
      </c>
      <c r="N477" s="199"/>
      <c r="O477" s="199">
        <v>-246</v>
      </c>
      <c r="P477" s="199"/>
      <c r="Q477" s="199">
        <f t="shared" si="19"/>
        <v>0</v>
      </c>
      <c r="R477" s="199"/>
      <c r="S477" s="199">
        <v>0</v>
      </c>
      <c r="T477" s="199"/>
      <c r="U477" s="199">
        <v>0</v>
      </c>
    </row>
    <row r="478" spans="1:21" s="243" customFormat="1" x14ac:dyDescent="0.2">
      <c r="A478" s="256" t="s">
        <v>219</v>
      </c>
      <c r="C478" s="199">
        <v>0</v>
      </c>
      <c r="D478" s="199"/>
      <c r="E478" s="199">
        <v>0</v>
      </c>
      <c r="F478" s="241"/>
      <c r="G478" s="199">
        <v>0</v>
      </c>
      <c r="H478" s="241"/>
      <c r="I478" s="199">
        <v>1475</v>
      </c>
      <c r="J478" s="241"/>
      <c r="K478" s="199">
        <v>0</v>
      </c>
      <c r="L478" s="241"/>
      <c r="M478" s="199">
        <v>0</v>
      </c>
      <c r="N478" s="199"/>
      <c r="O478" s="199">
        <v>-1475</v>
      </c>
      <c r="P478" s="199"/>
      <c r="Q478" s="199">
        <f t="shared" si="19"/>
        <v>0</v>
      </c>
      <c r="R478" s="199"/>
      <c r="S478" s="199">
        <v>0</v>
      </c>
      <c r="T478" s="199"/>
      <c r="U478" s="199">
        <v>0</v>
      </c>
    </row>
    <row r="479" spans="1:21" s="189" customFormat="1" x14ac:dyDescent="0.2">
      <c r="A479" s="79" t="s">
        <v>226</v>
      </c>
      <c r="C479" s="36">
        <f>SUBTOTAL(109,C466:C478)</f>
        <v>43515</v>
      </c>
      <c r="D479" s="233"/>
      <c r="E479" s="36">
        <f>SUBTOTAL(109,E466:E478)</f>
        <v>0</v>
      </c>
      <c r="F479" s="233">
        <f>SUM(F466:F478)</f>
        <v>0</v>
      </c>
      <c r="G479" s="36">
        <f>SUBTOTAL(109,G466:G478)</f>
        <v>425</v>
      </c>
      <c r="H479" s="233">
        <f>SUM(H466:H478)</f>
        <v>0</v>
      </c>
      <c r="I479" s="36">
        <f>SUBTOTAL(109,I466:I478)</f>
        <v>10106</v>
      </c>
      <c r="J479" s="233">
        <f>SUM(J466:J478)</f>
        <v>0</v>
      </c>
      <c r="K479" s="36">
        <f>SUBTOTAL(109,K466:K478)</f>
        <v>0</v>
      </c>
      <c r="L479" s="233">
        <f>SUM(L466:L478)</f>
        <v>0</v>
      </c>
      <c r="M479" s="36">
        <f>SUBTOTAL(109,M466:M478)</f>
        <v>-1684</v>
      </c>
      <c r="N479" s="233">
        <f>SUM(N466:N478)</f>
        <v>0</v>
      </c>
      <c r="O479" s="36">
        <f>SUBTOTAL(109,O466:O478)</f>
        <v>0</v>
      </c>
      <c r="P479" s="233">
        <f>SUM(P466:P478)</f>
        <v>0</v>
      </c>
      <c r="Q479" s="36">
        <f>SUBTOTAL(109,Q466:Q478)</f>
        <v>52362</v>
      </c>
      <c r="R479" s="233">
        <f>SUM(R466:R478)</f>
        <v>0</v>
      </c>
      <c r="S479" s="36">
        <f>SUBTOTAL(109,S466:S478)</f>
        <v>2995</v>
      </c>
      <c r="T479" s="233">
        <f>SUM(T466:T478)</f>
        <v>0</v>
      </c>
      <c r="U479" s="36">
        <f>SUBTOTAL(109,U466:U478)</f>
        <v>55357</v>
      </c>
    </row>
    <row r="480" spans="1:21" s="243" customFormat="1" x14ac:dyDescent="0.2">
      <c r="A480" s="241"/>
      <c r="B480" s="242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</row>
    <row r="481" spans="1:21" s="189" customFormat="1" x14ac:dyDescent="0.2">
      <c r="A481" s="79" t="s">
        <v>205</v>
      </c>
      <c r="C481" s="36">
        <v>43515</v>
      </c>
      <c r="D481" s="233"/>
      <c r="E481" s="36">
        <v>0</v>
      </c>
      <c r="F481" s="233">
        <v>0</v>
      </c>
      <c r="G481" s="36">
        <v>633</v>
      </c>
      <c r="H481" s="233">
        <v>0</v>
      </c>
      <c r="I481" s="36">
        <v>12706</v>
      </c>
      <c r="J481" s="233">
        <v>0</v>
      </c>
      <c r="K481" s="36">
        <v>0</v>
      </c>
      <c r="L481" s="233">
        <v>0</v>
      </c>
      <c r="M481" s="36">
        <v>-1711</v>
      </c>
      <c r="N481" s="233">
        <v>0</v>
      </c>
      <c r="O481" s="36">
        <v>0</v>
      </c>
      <c r="P481" s="233">
        <v>0</v>
      </c>
      <c r="Q481" s="36">
        <v>55143</v>
      </c>
      <c r="R481" s="233">
        <v>0</v>
      </c>
      <c r="S481" s="36">
        <v>2936</v>
      </c>
      <c r="T481" s="233">
        <v>0</v>
      </c>
      <c r="U481" s="36">
        <v>58079</v>
      </c>
    </row>
    <row r="482" spans="1:21" s="243" customFormat="1" x14ac:dyDescent="0.2">
      <c r="A482" s="241" t="s">
        <v>209</v>
      </c>
      <c r="C482" s="199">
        <f>SUBTOTAL(109,C483:C487)</f>
        <v>0</v>
      </c>
      <c r="D482" s="199"/>
      <c r="E482" s="199">
        <v>0</v>
      </c>
      <c r="F482" s="199"/>
      <c r="G482" s="199">
        <f>SUBTOTAL(109,G483:G487)</f>
        <v>-265</v>
      </c>
      <c r="H482" s="199"/>
      <c r="I482" s="199">
        <f>SUBTOTAL(109,I483:I487)</f>
        <v>-6421</v>
      </c>
      <c r="J482" s="199"/>
      <c r="K482" s="199">
        <f>SUBTOTAL(109,K483:K487)</f>
        <v>0</v>
      </c>
      <c r="L482" s="199"/>
      <c r="M482" s="199">
        <f>SUBTOTAL(109,M483:M487)</f>
        <v>0</v>
      </c>
      <c r="N482" s="199"/>
      <c r="O482" s="199">
        <f>SUBTOTAL(109,O483:O487)</f>
        <v>-590</v>
      </c>
      <c r="P482" s="199"/>
      <c r="Q482" s="199">
        <f>SUBTOTAL(109,Q483:Q487)</f>
        <v>-7276</v>
      </c>
      <c r="R482" s="199"/>
      <c r="S482" s="199">
        <f>SUBTOTAL(109,S483:S487)</f>
        <v>8.039408000000094</v>
      </c>
      <c r="T482" s="199"/>
      <c r="U482" s="199">
        <f>SUBTOTAL(109,U483:U487)</f>
        <v>-7267.9605919999995</v>
      </c>
    </row>
    <row r="483" spans="1:21" s="243" customFormat="1" ht="13.2" x14ac:dyDescent="0.25">
      <c r="A483" s="241" t="s">
        <v>210</v>
      </c>
      <c r="C483" s="200">
        <v>0</v>
      </c>
      <c r="D483" s="200"/>
      <c r="E483" s="199">
        <v>0</v>
      </c>
      <c r="F483" s="199"/>
      <c r="G483" s="199">
        <v>0</v>
      </c>
      <c r="H483" s="199"/>
      <c r="I483" s="199">
        <v>0</v>
      </c>
      <c r="J483" s="199"/>
      <c r="K483" s="200">
        <v>0</v>
      </c>
      <c r="L483" s="199"/>
      <c r="M483" s="199">
        <v>0</v>
      </c>
      <c r="N483" s="199"/>
      <c r="O483" s="199">
        <v>0</v>
      </c>
      <c r="P483" s="199"/>
      <c r="Q483" s="199">
        <v>0</v>
      </c>
      <c r="R483" s="199"/>
      <c r="S483" s="199">
        <v>8.039408000000094</v>
      </c>
      <c r="T483" s="199"/>
      <c r="U483" s="199">
        <v>8.039408000000094</v>
      </c>
    </row>
    <row r="484" spans="1:21" s="243" customFormat="1" x14ac:dyDescent="0.2">
      <c r="A484" s="256" t="s">
        <v>211</v>
      </c>
      <c r="C484" s="199">
        <v>0</v>
      </c>
      <c r="D484" s="199"/>
      <c r="E484" s="199">
        <v>0</v>
      </c>
      <c r="F484" s="241"/>
      <c r="G484" s="199">
        <v>0</v>
      </c>
      <c r="H484" s="241"/>
      <c r="I484" s="199">
        <v>1</v>
      </c>
      <c r="J484" s="241"/>
      <c r="K484" s="199">
        <v>0</v>
      </c>
      <c r="L484" s="241"/>
      <c r="M484" s="199">
        <v>0</v>
      </c>
      <c r="N484" s="199"/>
      <c r="O484" s="199">
        <v>0</v>
      </c>
      <c r="P484" s="199"/>
      <c r="Q484" s="199">
        <v>1</v>
      </c>
      <c r="R484" s="199"/>
      <c r="S484" s="199">
        <v>0</v>
      </c>
      <c r="T484" s="199"/>
      <c r="U484" s="199">
        <v>1</v>
      </c>
    </row>
    <row r="485" spans="1:21" s="243" customFormat="1" x14ac:dyDescent="0.2">
      <c r="A485" s="256" t="s">
        <v>212</v>
      </c>
      <c r="C485" s="199">
        <v>0</v>
      </c>
      <c r="D485" s="199"/>
      <c r="E485" s="199">
        <v>0</v>
      </c>
      <c r="F485" s="241"/>
      <c r="G485" s="199">
        <v>0</v>
      </c>
      <c r="H485" s="241"/>
      <c r="I485" s="199">
        <v>0</v>
      </c>
      <c r="J485" s="241"/>
      <c r="K485" s="199">
        <v>0</v>
      </c>
      <c r="L485" s="241"/>
      <c r="M485" s="199">
        <v>0</v>
      </c>
      <c r="N485" s="199"/>
      <c r="O485" s="199">
        <v>-590</v>
      </c>
      <c r="P485" s="199"/>
      <c r="Q485" s="199">
        <v>-590</v>
      </c>
      <c r="R485" s="199"/>
      <c r="S485" s="199">
        <v>0</v>
      </c>
      <c r="T485" s="199"/>
      <c r="U485" s="199">
        <v>-590</v>
      </c>
    </row>
    <row r="486" spans="1:21" s="243" customFormat="1" x14ac:dyDescent="0.2">
      <c r="A486" s="256" t="s">
        <v>213</v>
      </c>
      <c r="C486" s="199">
        <v>0</v>
      </c>
      <c r="D486" s="199"/>
      <c r="E486" s="199">
        <v>0</v>
      </c>
      <c r="F486" s="241"/>
      <c r="G486" s="199">
        <v>0</v>
      </c>
      <c r="H486" s="241"/>
      <c r="I486" s="199">
        <v>-6429</v>
      </c>
      <c r="J486" s="241"/>
      <c r="K486" s="199">
        <v>0</v>
      </c>
      <c r="L486" s="241"/>
      <c r="M486" s="199">
        <v>0</v>
      </c>
      <c r="N486" s="199"/>
      <c r="O486" s="199">
        <v>0</v>
      </c>
      <c r="P486" s="199"/>
      <c r="Q486" s="199">
        <v>-6429</v>
      </c>
      <c r="R486" s="199"/>
      <c r="S486" s="199">
        <v>0</v>
      </c>
      <c r="T486" s="199"/>
      <c r="U486" s="199">
        <v>-6429</v>
      </c>
    </row>
    <row r="487" spans="1:21" s="243" customFormat="1" x14ac:dyDescent="0.2">
      <c r="A487" s="256" t="s">
        <v>214</v>
      </c>
      <c r="C487" s="199">
        <v>0</v>
      </c>
      <c r="D487" s="199"/>
      <c r="E487" s="199">
        <v>0</v>
      </c>
      <c r="F487" s="241"/>
      <c r="G487" s="199">
        <v>-265</v>
      </c>
      <c r="H487" s="241"/>
      <c r="I487" s="199">
        <v>7</v>
      </c>
      <c r="J487" s="241"/>
      <c r="K487" s="199">
        <v>0</v>
      </c>
      <c r="L487" s="241"/>
      <c r="M487" s="199">
        <v>0</v>
      </c>
      <c r="N487" s="199"/>
      <c r="O487" s="199">
        <v>0</v>
      </c>
      <c r="P487" s="199"/>
      <c r="Q487" s="199">
        <v>-258</v>
      </c>
      <c r="R487" s="199"/>
      <c r="S487" s="199">
        <v>0</v>
      </c>
      <c r="T487" s="199"/>
      <c r="U487" s="199">
        <v>-258</v>
      </c>
    </row>
    <row r="488" spans="1:21" s="243" customFormat="1" ht="13.2" x14ac:dyDescent="0.25">
      <c r="A488" s="241" t="s">
        <v>215</v>
      </c>
      <c r="C488" s="200">
        <f t="shared" ref="C488:U488" si="36">SUBTOTAL(109,C489:C490)</f>
        <v>0</v>
      </c>
      <c r="D488" s="200"/>
      <c r="E488" s="199">
        <f t="shared" ref="E488" si="37">SUBTOTAL(109,E489:E490)</f>
        <v>0</v>
      </c>
      <c r="F488" s="199">
        <f t="shared" si="36"/>
        <v>0</v>
      </c>
      <c r="G488" s="199">
        <f t="shared" si="36"/>
        <v>0</v>
      </c>
      <c r="H488" s="199">
        <f t="shared" si="36"/>
        <v>0</v>
      </c>
      <c r="I488" s="199">
        <f t="shared" si="36"/>
        <v>0</v>
      </c>
      <c r="J488" s="199">
        <f t="shared" si="36"/>
        <v>0</v>
      </c>
      <c r="K488" s="199">
        <f t="shared" si="36"/>
        <v>0</v>
      </c>
      <c r="L488" s="199">
        <f t="shared" si="36"/>
        <v>0</v>
      </c>
      <c r="M488" s="199">
        <f t="shared" si="36"/>
        <v>49</v>
      </c>
      <c r="N488" s="199">
        <f t="shared" si="36"/>
        <v>0</v>
      </c>
      <c r="O488" s="199">
        <f t="shared" si="36"/>
        <v>2486</v>
      </c>
      <c r="P488" s="199">
        <f t="shared" si="36"/>
        <v>0</v>
      </c>
      <c r="Q488" s="199">
        <f t="shared" si="36"/>
        <v>2535</v>
      </c>
      <c r="R488" s="199">
        <f t="shared" si="36"/>
        <v>0</v>
      </c>
      <c r="S488" s="199">
        <f t="shared" si="36"/>
        <v>14.960592</v>
      </c>
      <c r="T488" s="199">
        <f t="shared" si="36"/>
        <v>0</v>
      </c>
      <c r="U488" s="199">
        <f t="shared" si="36"/>
        <v>2549.9605919999999</v>
      </c>
    </row>
    <row r="489" spans="1:21" s="243" customFormat="1" ht="13.2" x14ac:dyDescent="0.25">
      <c r="A489" s="241" t="s">
        <v>216</v>
      </c>
      <c r="C489" s="200">
        <v>0</v>
      </c>
      <c r="D489" s="200"/>
      <c r="E489" s="199">
        <v>0</v>
      </c>
      <c r="F489" s="199"/>
      <c r="G489" s="199">
        <v>0</v>
      </c>
      <c r="H489" s="199"/>
      <c r="I489" s="199">
        <v>0</v>
      </c>
      <c r="J489" s="199"/>
      <c r="K489" s="200">
        <v>0</v>
      </c>
      <c r="L489" s="199"/>
      <c r="M489" s="199">
        <v>0</v>
      </c>
      <c r="N489" s="199"/>
      <c r="O489" s="199">
        <v>2486</v>
      </c>
      <c r="P489" s="199"/>
      <c r="Q489" s="199">
        <v>2486</v>
      </c>
      <c r="R489" s="199"/>
      <c r="S489" s="199">
        <v>14.960592</v>
      </c>
      <c r="T489" s="199"/>
      <c r="U489" s="199">
        <v>2500.9605919999999</v>
      </c>
    </row>
    <row r="490" spans="1:21" s="243" customFormat="1" ht="13.2" x14ac:dyDescent="0.25">
      <c r="A490" s="241" t="s">
        <v>217</v>
      </c>
      <c r="C490" s="200">
        <v>0</v>
      </c>
      <c r="D490" s="200"/>
      <c r="E490" s="199">
        <v>0</v>
      </c>
      <c r="F490" s="199"/>
      <c r="G490" s="199">
        <v>0</v>
      </c>
      <c r="H490" s="199"/>
      <c r="I490" s="199">
        <v>0</v>
      </c>
      <c r="J490" s="199"/>
      <c r="K490" s="200">
        <v>0</v>
      </c>
      <c r="L490" s="199"/>
      <c r="M490" s="199">
        <v>49</v>
      </c>
      <c r="N490" s="199"/>
      <c r="O490" s="199">
        <v>0</v>
      </c>
      <c r="P490" s="199"/>
      <c r="Q490" s="199">
        <v>49</v>
      </c>
      <c r="R490" s="199"/>
      <c r="S490" s="199">
        <v>0</v>
      </c>
      <c r="T490" s="199"/>
      <c r="U490" s="199">
        <v>49</v>
      </c>
    </row>
    <row r="491" spans="1:21" s="243" customFormat="1" ht="13.2" x14ac:dyDescent="0.25">
      <c r="A491" s="241" t="s">
        <v>161</v>
      </c>
      <c r="C491" s="200"/>
      <c r="D491" s="200"/>
      <c r="E491" s="199"/>
      <c r="F491" s="199"/>
      <c r="G491" s="199"/>
      <c r="H491" s="199"/>
      <c r="I491" s="199"/>
      <c r="J491" s="199"/>
      <c r="K491" s="200"/>
      <c r="L491" s="199"/>
      <c r="M491" s="199"/>
      <c r="N491" s="199"/>
      <c r="O491" s="199"/>
      <c r="P491" s="199"/>
      <c r="Q491" s="199"/>
      <c r="R491" s="199"/>
      <c r="S491" s="199"/>
      <c r="T491" s="199"/>
      <c r="U491" s="199"/>
    </row>
    <row r="492" spans="1:21" s="243" customFormat="1" x14ac:dyDescent="0.2">
      <c r="A492" s="256" t="s">
        <v>218</v>
      </c>
      <c r="C492" s="199">
        <v>0</v>
      </c>
      <c r="D492" s="199"/>
      <c r="E492" s="199">
        <v>0</v>
      </c>
      <c r="F492" s="241"/>
      <c r="G492" s="199">
        <v>0</v>
      </c>
      <c r="H492" s="241"/>
      <c r="I492" s="199">
        <v>124</v>
      </c>
      <c r="J492" s="241"/>
      <c r="K492" s="199">
        <v>0</v>
      </c>
      <c r="L492" s="241"/>
      <c r="M492" s="199">
        <v>0</v>
      </c>
      <c r="N492" s="199"/>
      <c r="O492" s="199">
        <v>-124</v>
      </c>
      <c r="P492" s="199"/>
      <c r="Q492" s="199">
        <v>0</v>
      </c>
      <c r="R492" s="199"/>
      <c r="S492" s="199">
        <v>0</v>
      </c>
      <c r="T492" s="199"/>
      <c r="U492" s="199">
        <v>0</v>
      </c>
    </row>
    <row r="493" spans="1:21" s="243" customFormat="1" x14ac:dyDescent="0.2">
      <c r="A493" s="256" t="s">
        <v>219</v>
      </c>
      <c r="C493" s="199">
        <v>0</v>
      </c>
      <c r="D493" s="199"/>
      <c r="E493" s="199">
        <v>0</v>
      </c>
      <c r="F493" s="241"/>
      <c r="G493" s="199">
        <v>0</v>
      </c>
      <c r="H493" s="241"/>
      <c r="I493" s="199">
        <v>1772</v>
      </c>
      <c r="J493" s="241"/>
      <c r="K493" s="199">
        <v>0</v>
      </c>
      <c r="L493" s="241"/>
      <c r="M493" s="199">
        <v>0</v>
      </c>
      <c r="N493" s="199"/>
      <c r="O493" s="199">
        <v>-1772</v>
      </c>
      <c r="P493" s="199"/>
      <c r="Q493" s="199">
        <v>0</v>
      </c>
      <c r="R493" s="199"/>
      <c r="S493" s="199">
        <v>0</v>
      </c>
      <c r="T493" s="199"/>
      <c r="U493" s="199">
        <v>0</v>
      </c>
    </row>
    <row r="494" spans="1:21" s="189" customFormat="1" x14ac:dyDescent="0.2">
      <c r="A494" s="79" t="s">
        <v>227</v>
      </c>
      <c r="C494" s="36">
        <f>SUBTOTAL(109,C481:C493)</f>
        <v>43515</v>
      </c>
      <c r="D494" s="233"/>
      <c r="E494" s="36">
        <f>SUBTOTAL(109,E481:E493)</f>
        <v>0</v>
      </c>
      <c r="F494" s="233">
        <f t="shared" ref="F494:T494" si="38">SUM(F480:F493)</f>
        <v>0</v>
      </c>
      <c r="G494" s="36">
        <f>SUBTOTAL(109,G481:G493)</f>
        <v>368</v>
      </c>
      <c r="H494" s="233">
        <f t="shared" si="38"/>
        <v>0</v>
      </c>
      <c r="I494" s="36">
        <f>SUBTOTAL(109,I481:I493)</f>
        <v>8181</v>
      </c>
      <c r="J494" s="233">
        <f t="shared" si="38"/>
        <v>0</v>
      </c>
      <c r="K494" s="36">
        <f>SUBTOTAL(109,K481:K493)</f>
        <v>0</v>
      </c>
      <c r="L494" s="233">
        <f t="shared" si="38"/>
        <v>0</v>
      </c>
      <c r="M494" s="36">
        <f>SUBTOTAL(109,M481:M493)</f>
        <v>-1662</v>
      </c>
      <c r="N494" s="233">
        <f t="shared" si="38"/>
        <v>0</v>
      </c>
      <c r="O494" s="36">
        <f>SUBTOTAL(109,O481:O493)</f>
        <v>0</v>
      </c>
      <c r="P494" s="233">
        <f t="shared" si="38"/>
        <v>0</v>
      </c>
      <c r="Q494" s="36">
        <f>SUBTOTAL(109,Q481:Q493)</f>
        <v>50402</v>
      </c>
      <c r="R494" s="233">
        <f t="shared" si="38"/>
        <v>0</v>
      </c>
      <c r="S494" s="36">
        <f>SUBTOTAL(109,S481:S493)</f>
        <v>2959</v>
      </c>
      <c r="T494" s="233">
        <f t="shared" si="38"/>
        <v>0</v>
      </c>
      <c r="U494" s="36">
        <f>SUBTOTAL(109,U481:U493)</f>
        <v>53361</v>
      </c>
    </row>
    <row r="495" spans="1:21" s="243" customFormat="1" x14ac:dyDescent="0.2">
      <c r="A495" s="241"/>
      <c r="B495" s="242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</row>
    <row r="496" spans="1:21" s="189" customFormat="1" x14ac:dyDescent="0.2">
      <c r="A496" s="79" t="s">
        <v>228</v>
      </c>
      <c r="C496" s="36">
        <v>37145</v>
      </c>
      <c r="D496" s="233"/>
      <c r="E496" s="36">
        <v>0</v>
      </c>
      <c r="F496" s="233"/>
      <c r="G496" s="36">
        <v>719</v>
      </c>
      <c r="H496" s="233"/>
      <c r="I496" s="36">
        <v>15685</v>
      </c>
      <c r="J496" s="233"/>
      <c r="K496" s="36">
        <v>0</v>
      </c>
      <c r="L496" s="233"/>
      <c r="M496" s="36">
        <v>-1623</v>
      </c>
      <c r="N496" s="233"/>
      <c r="O496" s="36">
        <v>0</v>
      </c>
      <c r="P496" s="233"/>
      <c r="Q496" s="36">
        <v>51926</v>
      </c>
      <c r="R496" s="233"/>
      <c r="S496" s="36">
        <v>2993</v>
      </c>
      <c r="T496" s="233"/>
      <c r="U496" s="36">
        <v>54919</v>
      </c>
    </row>
    <row r="497" spans="1:21" s="243" customFormat="1" x14ac:dyDescent="0.2">
      <c r="A497" s="241" t="s">
        <v>209</v>
      </c>
      <c r="C497" s="199">
        <f>SUBTOTAL(109,C498:C507)</f>
        <v>6370</v>
      </c>
      <c r="D497" s="199"/>
      <c r="E497" s="199">
        <v>0</v>
      </c>
      <c r="F497" s="199"/>
      <c r="G497" s="199">
        <v>0</v>
      </c>
      <c r="H497" s="199"/>
      <c r="I497" s="199">
        <f>SUBTOTAL(109,I498:I507)</f>
        <v>-3573</v>
      </c>
      <c r="J497" s="199"/>
      <c r="K497" s="199">
        <v>0</v>
      </c>
      <c r="L497" s="199"/>
      <c r="M497" s="199">
        <v>0</v>
      </c>
      <c r="N497" s="199"/>
      <c r="O497" s="199">
        <f>SUBTOTAL(109,O498:O507)</f>
        <v>-8842</v>
      </c>
      <c r="P497" s="199"/>
      <c r="Q497" s="199">
        <f>SUBTOTAL(109,Q498:Q507)</f>
        <v>-6131</v>
      </c>
      <c r="R497" s="199"/>
      <c r="S497" s="199">
        <f>SUBTOTAL(109,S498:S507)</f>
        <v>-331</v>
      </c>
      <c r="T497" s="199"/>
      <c r="U497" s="199">
        <f>SUBTOTAL(109,U498:U507)</f>
        <v>-6462</v>
      </c>
    </row>
    <row r="498" spans="1:21" s="243" customFormat="1" x14ac:dyDescent="0.2">
      <c r="A498" s="256" t="s">
        <v>221</v>
      </c>
      <c r="C498" s="199">
        <v>1370</v>
      </c>
      <c r="D498" s="199"/>
      <c r="E498" s="199">
        <v>0</v>
      </c>
      <c r="F498" s="241"/>
      <c r="G498" s="199">
        <v>0</v>
      </c>
      <c r="H498" s="241"/>
      <c r="I498" s="199">
        <v>0</v>
      </c>
      <c r="J498" s="241"/>
      <c r="K498" s="199">
        <v>0</v>
      </c>
      <c r="L498" s="241"/>
      <c r="M498" s="199">
        <v>0</v>
      </c>
      <c r="N498" s="199"/>
      <c r="O498" s="199">
        <v>0</v>
      </c>
      <c r="P498" s="199"/>
      <c r="Q498" s="199">
        <v>1370</v>
      </c>
      <c r="R498" s="199"/>
      <c r="S498" s="199">
        <v>0</v>
      </c>
      <c r="T498" s="199"/>
      <c r="U498" s="199">
        <v>1370</v>
      </c>
    </row>
    <row r="499" spans="1:21" s="243" customFormat="1" x14ac:dyDescent="0.2">
      <c r="A499" s="256" t="s">
        <v>222</v>
      </c>
      <c r="C499" s="199">
        <v>0</v>
      </c>
      <c r="D499" s="199"/>
      <c r="E499" s="199">
        <v>0</v>
      </c>
      <c r="F499" s="241"/>
      <c r="G499" s="199">
        <v>0</v>
      </c>
      <c r="H499" s="241"/>
      <c r="I499" s="199">
        <v>0</v>
      </c>
      <c r="J499" s="241"/>
      <c r="K499" s="199">
        <v>-32</v>
      </c>
      <c r="L499" s="241"/>
      <c r="M499" s="199">
        <v>0</v>
      </c>
      <c r="N499" s="199"/>
      <c r="O499" s="199">
        <v>0</v>
      </c>
      <c r="P499" s="199"/>
      <c r="Q499" s="199">
        <v>-32</v>
      </c>
      <c r="R499" s="199"/>
      <c r="S499" s="199">
        <v>0</v>
      </c>
      <c r="T499" s="199"/>
      <c r="U499" s="199">
        <v>-32</v>
      </c>
    </row>
    <row r="500" spans="1:21" s="243" customFormat="1" x14ac:dyDescent="0.2">
      <c r="A500" s="256" t="s">
        <v>223</v>
      </c>
      <c r="C500" s="199">
        <v>0</v>
      </c>
      <c r="D500" s="199"/>
      <c r="E500" s="199">
        <v>0</v>
      </c>
      <c r="F500" s="241"/>
      <c r="G500" s="199">
        <v>0</v>
      </c>
      <c r="H500" s="241"/>
      <c r="I500" s="199">
        <v>-32</v>
      </c>
      <c r="J500" s="241"/>
      <c r="K500" s="199">
        <v>32</v>
      </c>
      <c r="L500" s="241"/>
      <c r="M500" s="199">
        <v>0</v>
      </c>
      <c r="N500" s="199"/>
      <c r="O500" s="199">
        <v>0</v>
      </c>
      <c r="P500" s="199"/>
      <c r="Q500" s="199">
        <v>0</v>
      </c>
      <c r="R500" s="199"/>
      <c r="S500" s="199">
        <v>0</v>
      </c>
      <c r="T500" s="199"/>
      <c r="U500" s="199">
        <v>0</v>
      </c>
    </row>
    <row r="501" spans="1:21" s="243" customFormat="1" x14ac:dyDescent="0.2">
      <c r="A501" s="256" t="s">
        <v>224</v>
      </c>
      <c r="C501" s="199">
        <v>5000</v>
      </c>
      <c r="D501" s="199"/>
      <c r="E501" s="199">
        <v>0</v>
      </c>
      <c r="F501" s="241"/>
      <c r="G501" s="199">
        <v>0</v>
      </c>
      <c r="H501" s="241"/>
      <c r="I501" s="199">
        <v>-5000</v>
      </c>
      <c r="J501" s="241"/>
      <c r="K501" s="199">
        <v>0</v>
      </c>
      <c r="L501" s="241"/>
      <c r="M501" s="199">
        <v>0</v>
      </c>
      <c r="N501" s="199"/>
      <c r="O501" s="199">
        <v>0</v>
      </c>
      <c r="P501" s="199"/>
      <c r="Q501" s="199">
        <v>0</v>
      </c>
      <c r="R501" s="199"/>
      <c r="S501" s="199">
        <v>0</v>
      </c>
      <c r="T501" s="199"/>
      <c r="U501" s="199">
        <v>0</v>
      </c>
    </row>
    <row r="502" spans="1:21" s="243" customFormat="1" x14ac:dyDescent="0.2">
      <c r="A502" s="256" t="s">
        <v>210</v>
      </c>
      <c r="C502" s="199">
        <v>0</v>
      </c>
      <c r="D502" s="199"/>
      <c r="E502" s="199">
        <v>0</v>
      </c>
      <c r="F502" s="241"/>
      <c r="G502" s="199">
        <v>0</v>
      </c>
      <c r="H502" s="241"/>
      <c r="I502" s="199">
        <v>0</v>
      </c>
      <c r="J502" s="241"/>
      <c r="K502" s="199">
        <v>0</v>
      </c>
      <c r="L502" s="241"/>
      <c r="M502" s="199">
        <v>0</v>
      </c>
      <c r="N502" s="199"/>
      <c r="O502" s="199">
        <v>0</v>
      </c>
      <c r="P502" s="199"/>
      <c r="Q502" s="199">
        <v>0</v>
      </c>
      <c r="R502" s="199"/>
      <c r="S502" s="199">
        <v>15</v>
      </c>
      <c r="T502" s="199"/>
      <c r="U502" s="199">
        <v>15</v>
      </c>
    </row>
    <row r="503" spans="1:21" s="243" customFormat="1" x14ac:dyDescent="0.2">
      <c r="A503" s="256" t="s">
        <v>211</v>
      </c>
      <c r="C503" s="199">
        <v>0</v>
      </c>
      <c r="D503" s="199"/>
      <c r="E503" s="199">
        <v>0</v>
      </c>
      <c r="F503" s="241"/>
      <c r="G503" s="199">
        <v>0</v>
      </c>
      <c r="H503" s="241"/>
      <c r="I503" s="199">
        <v>1</v>
      </c>
      <c r="J503" s="241"/>
      <c r="K503" s="199">
        <v>0</v>
      </c>
      <c r="L503" s="241"/>
      <c r="M503" s="199">
        <v>0</v>
      </c>
      <c r="N503" s="199"/>
      <c r="O503" s="199">
        <v>0</v>
      </c>
      <c r="P503" s="199"/>
      <c r="Q503" s="199">
        <v>1</v>
      </c>
      <c r="R503" s="199"/>
      <c r="S503" s="199">
        <v>0</v>
      </c>
      <c r="T503" s="199"/>
      <c r="U503" s="199">
        <v>1</v>
      </c>
    </row>
    <row r="504" spans="1:21" s="243" customFormat="1" x14ac:dyDescent="0.2">
      <c r="A504" s="256" t="s">
        <v>212</v>
      </c>
      <c r="C504" s="199">
        <v>0</v>
      </c>
      <c r="D504" s="199"/>
      <c r="E504" s="199">
        <v>0</v>
      </c>
      <c r="F504" s="241"/>
      <c r="G504" s="199">
        <v>0</v>
      </c>
      <c r="H504" s="241"/>
      <c r="I504" s="199">
        <v>0</v>
      </c>
      <c r="J504" s="241"/>
      <c r="K504" s="199">
        <v>0</v>
      </c>
      <c r="L504" s="241"/>
      <c r="M504" s="199">
        <v>0</v>
      </c>
      <c r="N504" s="199"/>
      <c r="O504" s="199">
        <v>-2413</v>
      </c>
      <c r="P504" s="199"/>
      <c r="Q504" s="199">
        <v>-2413</v>
      </c>
      <c r="R504" s="199"/>
      <c r="S504" s="199">
        <v>-346</v>
      </c>
      <c r="T504" s="199"/>
      <c r="U504" s="199">
        <v>-2759</v>
      </c>
    </row>
    <row r="505" spans="1:21" s="243" customFormat="1" x14ac:dyDescent="0.2">
      <c r="A505" s="256" t="s">
        <v>225</v>
      </c>
      <c r="C505" s="199">
        <v>0</v>
      </c>
      <c r="D505" s="199"/>
      <c r="E505" s="199">
        <v>0</v>
      </c>
      <c r="F505" s="241"/>
      <c r="G505" s="199">
        <v>0</v>
      </c>
      <c r="H505" s="241"/>
      <c r="I505" s="199">
        <v>6429</v>
      </c>
      <c r="J505" s="241"/>
      <c r="K505" s="199">
        <v>0</v>
      </c>
      <c r="L505" s="241"/>
      <c r="M505" s="199">
        <v>0</v>
      </c>
      <c r="N505" s="199"/>
      <c r="O505" s="199">
        <v>-6429</v>
      </c>
      <c r="P505" s="199"/>
      <c r="Q505" s="199">
        <v>0</v>
      </c>
      <c r="R505" s="199"/>
      <c r="S505" s="199">
        <v>0</v>
      </c>
      <c r="T505" s="199"/>
      <c r="U505" s="199">
        <v>0</v>
      </c>
    </row>
    <row r="506" spans="1:21" s="243" customFormat="1" x14ac:dyDescent="0.2">
      <c r="A506" s="256" t="s">
        <v>213</v>
      </c>
      <c r="C506" s="199">
        <v>0</v>
      </c>
      <c r="D506" s="199"/>
      <c r="E506" s="199">
        <v>0</v>
      </c>
      <c r="F506" s="241"/>
      <c r="G506" s="199">
        <v>0</v>
      </c>
      <c r="H506" s="241"/>
      <c r="I506" s="199">
        <v>-5002</v>
      </c>
      <c r="J506" s="241"/>
      <c r="K506" s="199">
        <v>0</v>
      </c>
      <c r="L506" s="241"/>
      <c r="M506" s="199">
        <v>0</v>
      </c>
      <c r="N506" s="199"/>
      <c r="O506" s="199">
        <v>0</v>
      </c>
      <c r="P506" s="199"/>
      <c r="Q506" s="199">
        <v>-5002</v>
      </c>
      <c r="R506" s="199"/>
      <c r="S506" s="199">
        <v>0</v>
      </c>
      <c r="T506" s="199"/>
      <c r="U506" s="199">
        <v>-5002</v>
      </c>
    </row>
    <row r="507" spans="1:21" s="243" customFormat="1" x14ac:dyDescent="0.2">
      <c r="A507" s="256" t="s">
        <v>214</v>
      </c>
      <c r="C507" s="199">
        <v>0</v>
      </c>
      <c r="D507" s="199"/>
      <c r="E507" s="199">
        <v>0</v>
      </c>
      <c r="F507" s="241"/>
      <c r="G507" s="199">
        <v>-86</v>
      </c>
      <c r="H507" s="241"/>
      <c r="I507" s="199">
        <v>31</v>
      </c>
      <c r="J507" s="241"/>
      <c r="K507" s="199">
        <v>0</v>
      </c>
      <c r="L507" s="241"/>
      <c r="M507" s="199">
        <v>0</v>
      </c>
      <c r="N507" s="199"/>
      <c r="O507" s="199">
        <v>0</v>
      </c>
      <c r="P507" s="199"/>
      <c r="Q507" s="199">
        <v>-55</v>
      </c>
      <c r="R507" s="199"/>
      <c r="S507" s="199">
        <v>0</v>
      </c>
      <c r="T507" s="199"/>
      <c r="U507" s="199">
        <v>-55</v>
      </c>
    </row>
    <row r="508" spans="1:21" s="243" customFormat="1" x14ac:dyDescent="0.2">
      <c r="A508" s="241" t="s">
        <v>215</v>
      </c>
      <c r="C508" s="199">
        <v>0</v>
      </c>
      <c r="D508" s="199"/>
      <c r="E508" s="199">
        <v>0</v>
      </c>
      <c r="F508" s="241"/>
      <c r="G508" s="199">
        <v>0</v>
      </c>
      <c r="H508" s="199"/>
      <c r="I508" s="199">
        <v>0</v>
      </c>
      <c r="J508" s="199"/>
      <c r="K508" s="199">
        <v>0</v>
      </c>
      <c r="L508" s="199"/>
      <c r="M508" s="199">
        <f>SUBTOTAL(109,M509:M510)</f>
        <v>-88</v>
      </c>
      <c r="N508" s="199"/>
      <c r="O508" s="199">
        <f>SUBTOTAL(109,O509:O510)</f>
        <v>9436</v>
      </c>
      <c r="P508" s="199"/>
      <c r="Q508" s="199">
        <f>SUBTOTAL(109,Q509:Q510)</f>
        <v>9348</v>
      </c>
      <c r="R508" s="199"/>
      <c r="S508" s="199">
        <f>SUBTOTAL(109,S509:S510)</f>
        <v>274</v>
      </c>
      <c r="T508" s="199"/>
      <c r="U508" s="199">
        <f>SUBTOTAL(109,U509:U510)</f>
        <v>9622</v>
      </c>
    </row>
    <row r="509" spans="1:21" s="243" customFormat="1" x14ac:dyDescent="0.2">
      <c r="A509" s="241" t="s">
        <v>216</v>
      </c>
      <c r="C509" s="199">
        <v>0</v>
      </c>
      <c r="D509" s="199"/>
      <c r="E509" s="199">
        <v>0</v>
      </c>
      <c r="F509" s="241"/>
      <c r="G509" s="199">
        <v>0</v>
      </c>
      <c r="H509" s="199"/>
      <c r="I509" s="199">
        <v>0</v>
      </c>
      <c r="J509" s="199"/>
      <c r="K509" s="199">
        <v>0</v>
      </c>
      <c r="L509" s="199"/>
      <c r="M509" s="199">
        <v>0</v>
      </c>
      <c r="N509" s="199"/>
      <c r="O509" s="199">
        <v>9436</v>
      </c>
      <c r="P509" s="199"/>
      <c r="Q509" s="199">
        <v>9436</v>
      </c>
      <c r="R509" s="199"/>
      <c r="S509" s="199">
        <v>274</v>
      </c>
      <c r="T509" s="199"/>
      <c r="U509" s="199">
        <v>9710</v>
      </c>
    </row>
    <row r="510" spans="1:21" s="243" customFormat="1" x14ac:dyDescent="0.2">
      <c r="A510" s="241" t="s">
        <v>217</v>
      </c>
      <c r="C510" s="199">
        <v>0</v>
      </c>
      <c r="D510" s="199"/>
      <c r="E510" s="199">
        <v>0</v>
      </c>
      <c r="F510" s="241"/>
      <c r="G510" s="199">
        <v>0</v>
      </c>
      <c r="H510" s="199"/>
      <c r="I510" s="199">
        <v>0</v>
      </c>
      <c r="J510" s="199"/>
      <c r="K510" s="199">
        <v>0</v>
      </c>
      <c r="L510" s="199"/>
      <c r="M510" s="199">
        <v>-88</v>
      </c>
      <c r="N510" s="199"/>
      <c r="O510" s="199">
        <v>0</v>
      </c>
      <c r="P510" s="199"/>
      <c r="Q510" s="199">
        <v>-88</v>
      </c>
      <c r="R510" s="199"/>
      <c r="S510" s="199">
        <v>0</v>
      </c>
      <c r="T510" s="199"/>
      <c r="U510" s="199">
        <v>-88</v>
      </c>
    </row>
    <row r="511" spans="1:21" s="243" customFormat="1" x14ac:dyDescent="0.2">
      <c r="A511" s="241" t="s">
        <v>161</v>
      </c>
      <c r="C511" s="199"/>
      <c r="D511" s="199"/>
      <c r="E511" s="199"/>
      <c r="F511" s="241"/>
      <c r="G511" s="199"/>
      <c r="H511" s="199"/>
      <c r="I511" s="199">
        <v>0</v>
      </c>
      <c r="J511" s="199"/>
      <c r="K511" s="199">
        <v>0</v>
      </c>
      <c r="L511" s="199"/>
      <c r="M511" s="199"/>
      <c r="N511" s="199"/>
      <c r="O511" s="199"/>
      <c r="P511" s="199"/>
      <c r="Q511" s="199"/>
      <c r="R511" s="199"/>
      <c r="S511" s="199"/>
      <c r="T511" s="199"/>
      <c r="U511" s="199"/>
    </row>
    <row r="512" spans="1:21" s="243" customFormat="1" x14ac:dyDescent="0.2">
      <c r="A512" s="256" t="s">
        <v>218</v>
      </c>
      <c r="C512" s="199">
        <v>0</v>
      </c>
      <c r="D512" s="199"/>
      <c r="E512" s="199">
        <v>0</v>
      </c>
      <c r="F512" s="241"/>
      <c r="G512" s="199">
        <v>0</v>
      </c>
      <c r="H512" s="241"/>
      <c r="I512" s="199">
        <v>472</v>
      </c>
      <c r="J512" s="241"/>
      <c r="K512" s="199">
        <v>0</v>
      </c>
      <c r="L512" s="241"/>
      <c r="M512" s="199">
        <v>0</v>
      </c>
      <c r="N512" s="199"/>
      <c r="O512" s="199">
        <v>-472</v>
      </c>
      <c r="P512" s="199"/>
      <c r="Q512" s="199">
        <v>0</v>
      </c>
      <c r="R512" s="199"/>
      <c r="S512" s="199">
        <v>0</v>
      </c>
      <c r="T512" s="199"/>
      <c r="U512" s="199">
        <v>0</v>
      </c>
    </row>
    <row r="513" spans="1:21" s="243" customFormat="1" x14ac:dyDescent="0.2">
      <c r="A513" s="256" t="s">
        <v>219</v>
      </c>
      <c r="C513" s="199">
        <v>0</v>
      </c>
      <c r="D513" s="199"/>
      <c r="E513" s="199">
        <v>0</v>
      </c>
      <c r="F513" s="241"/>
      <c r="G513" s="199">
        <v>0</v>
      </c>
      <c r="H513" s="241"/>
      <c r="I513" s="199">
        <v>122</v>
      </c>
      <c r="J513" s="241"/>
      <c r="K513" s="199">
        <v>0</v>
      </c>
      <c r="L513" s="241"/>
      <c r="M513" s="199">
        <v>0</v>
      </c>
      <c r="N513" s="199"/>
      <c r="O513" s="199">
        <v>-122</v>
      </c>
      <c r="P513" s="199"/>
      <c r="Q513" s="199">
        <v>0</v>
      </c>
      <c r="R513" s="199"/>
      <c r="S513" s="199">
        <v>0</v>
      </c>
      <c r="T513" s="199"/>
      <c r="U513" s="199">
        <v>0</v>
      </c>
    </row>
    <row r="514" spans="1:21" s="189" customFormat="1" x14ac:dyDescent="0.2">
      <c r="A514" s="79" t="s">
        <v>205</v>
      </c>
      <c r="C514" s="36">
        <f>SUBTOTAL(109,C496:C513)</f>
        <v>43515</v>
      </c>
      <c r="D514" s="233"/>
      <c r="E514" s="36">
        <f>SUBTOTAL(109,E496:E513)</f>
        <v>0</v>
      </c>
      <c r="F514" s="233">
        <f>SUM(F501:F513)</f>
        <v>0</v>
      </c>
      <c r="G514" s="36">
        <f>SUBTOTAL(109,G496:G513)</f>
        <v>633</v>
      </c>
      <c r="H514" s="233">
        <f>SUM(H501:H513)</f>
        <v>0</v>
      </c>
      <c r="I514" s="36">
        <f>SUBTOTAL(109,I496:I513)</f>
        <v>12706</v>
      </c>
      <c r="J514" s="233">
        <f>SUM(J501:J513)</f>
        <v>0</v>
      </c>
      <c r="K514" s="36">
        <f>SUBTOTAL(109,K496:K513)</f>
        <v>0</v>
      </c>
      <c r="L514" s="233">
        <f>SUM(L501:L513)</f>
        <v>0</v>
      </c>
      <c r="M514" s="36">
        <f>SUBTOTAL(109,M496:M513)</f>
        <v>-1711</v>
      </c>
      <c r="N514" s="233">
        <f>SUM(N501:N513)</f>
        <v>0</v>
      </c>
      <c r="O514" s="36">
        <f>SUBTOTAL(109,O496:O513)</f>
        <v>0</v>
      </c>
      <c r="P514" s="233">
        <f>SUM(P501:P513)</f>
        <v>0</v>
      </c>
      <c r="Q514" s="36">
        <f>SUBTOTAL(109,Q496:Q513)</f>
        <v>55143</v>
      </c>
      <c r="R514" s="233">
        <f>SUM(R501:R513)</f>
        <v>0</v>
      </c>
      <c r="S514" s="36">
        <f>SUBTOTAL(109,S496:S513)</f>
        <v>2936</v>
      </c>
      <c r="T514" s="233">
        <f t="shared" ref="T514" si="39">SUM(T501:T513)</f>
        <v>0</v>
      </c>
      <c r="U514" s="36">
        <f>SUBTOTAL(109,U496:U513)</f>
        <v>58079</v>
      </c>
    </row>
  </sheetData>
  <mergeCells count="1">
    <mergeCell ref="C4:Q4"/>
  </mergeCells>
  <conditionalFormatting sqref="A19">
    <cfRule type="expression" dxfId="68" priority="4">
      <formula>AND($G19=0,$K19=0,$M19=0,$O19=0,$Q19=0,$S19=0,$U19=0,$W19=0,$Y19=0)</formula>
    </cfRule>
  </conditionalFormatting>
  <conditionalFormatting sqref="A20">
    <cfRule type="expression" dxfId="67" priority="3">
      <formula>AND($G20=0,$K20=0,$M20=0,$O20=0,$Q20=0,$S20=0,$U20=0,$W20=0,$Y20=0)</formula>
    </cfRule>
  </conditionalFormatting>
  <conditionalFormatting sqref="A42">
    <cfRule type="expression" dxfId="66" priority="6">
      <formula>AND($G42=0,$K42=0,$M42=0,$O42=0,$Q42=0,$S42=0,$U42=0,$W42=0,$Y42=0)</formula>
    </cfRule>
  </conditionalFormatting>
  <conditionalFormatting sqref="A44">
    <cfRule type="expression" dxfId="65" priority="5">
      <formula>AND($G44=0,$K44=0,$M44=0,$O44=0,$Q44=0,$S44=0,$U44=0,$W44=0,$Y44=0)</formula>
    </cfRule>
  </conditionalFormatting>
  <conditionalFormatting sqref="A65">
    <cfRule type="expression" dxfId="64" priority="8">
      <formula>AND($G65=0,$K65=0,$M65=0,$O65=0,$Q65=0,$S65=0,$U65=0,$W65=0,$Y65=0)</formula>
    </cfRule>
  </conditionalFormatting>
  <conditionalFormatting sqref="A67">
    <cfRule type="expression" dxfId="63" priority="7">
      <formula>AND($G67=0,$K67=0,$M67=0,$O67=0,$Q67=0,$S67=0,$U67=0,$W67=0,$Y67=0)</formula>
    </cfRule>
  </conditionalFormatting>
  <conditionalFormatting sqref="A88">
    <cfRule type="expression" dxfId="62" priority="2">
      <formula>AND($G88=0,$K88=0,$M88=0,$O88=0,$Q88=0,$S88=0,$U88=0,$W88=0,$Y88=0)</formula>
    </cfRule>
  </conditionalFormatting>
  <conditionalFormatting sqref="A108">
    <cfRule type="expression" dxfId="61" priority="9">
      <formula>AND($G108=0,$K108=0,$M108=0,$O108=0,$Q108=0,$S108=0,$U108=0,$W108=0,$Y108=0)</formula>
    </cfRule>
  </conditionalFormatting>
  <conditionalFormatting sqref="A136:A141">
    <cfRule type="expression" dxfId="60" priority="15">
      <formula>AND($G136=0,$K136=0,$M136=0,$O136=0,$Q136=0,$S136=0,$U136=0,$W136=0,$Y136=0)</formula>
    </cfRule>
  </conditionalFormatting>
  <conditionalFormatting sqref="A143:A144">
    <cfRule type="expression" dxfId="59" priority="14">
      <formula>AND($G143=0,$K143=0,$M143=0,$O143=0,$Q143=0,$S143=0,$U143=0,$W143=0,$Y143=0)</formula>
    </cfRule>
  </conditionalFormatting>
  <conditionalFormatting sqref="A146:A148">
    <cfRule type="expression" dxfId="58" priority="13">
      <formula>AND($G146=0,$K146=0,$M146=0,$O146=0,$Q146=0,$S146=0,$U146=0,$W146=0,$Y146=0)</formula>
    </cfRule>
  </conditionalFormatting>
  <conditionalFormatting sqref="A153:A158">
    <cfRule type="expression" dxfId="57" priority="12">
      <formula>AND($G153=0,$K153=0,$M153=0,$O153=0,$Q153=0,$S153=0,$U153=0,$W153=0,$Y153=0)</formula>
    </cfRule>
  </conditionalFormatting>
  <conditionalFormatting sqref="A160:A161">
    <cfRule type="expression" dxfId="56" priority="11">
      <formula>AND($G160=0,$K160=0,$M160=0,$O160=0,$Q160=0,$S160=0,$U160=0,$W160=0,$Y160=0)</formula>
    </cfRule>
  </conditionalFormatting>
  <conditionalFormatting sqref="A163:A165">
    <cfRule type="expression" dxfId="55" priority="10">
      <formula>AND($G163=0,$K163=0,$M163=0,$O163=0,$Q163=0,$S163=0,$U163=0,$W163=0,$Y163=0)</formula>
    </cfRule>
  </conditionalFormatting>
  <conditionalFormatting sqref="A170:A173 A178:A180 A192:A193">
    <cfRule type="expression" dxfId="54" priority="34">
      <formula>AND($G170=0,$K170=0,$M170=0,$O170=0,$Q170=0,$S170=0,$U170=0,$W170=0,$Y170=0)</formula>
    </cfRule>
  </conditionalFormatting>
  <conditionalFormatting sqref="A175:A176">
    <cfRule type="expression" dxfId="53" priority="28">
      <formula>AND($G175=0,$K175=0,$M175=0,$O175=0,$Q175=0,$S175=0,$U175=0,$W175=0,$Y175=0)</formula>
    </cfRule>
  </conditionalFormatting>
  <conditionalFormatting sqref="A195:A198">
    <cfRule type="expression" dxfId="52" priority="33">
      <formula>AND($G195=0,$K195=0,$M195=0,$O195=0,$Q195=0,$S195=0,$U195=0,$W195=0,$Y195=0)</formula>
    </cfRule>
  </conditionalFormatting>
  <conditionalFormatting sqref="A203:A206 A208:A209 A211:A214 A223:A224 A226:A229 A234:A236">
    <cfRule type="expression" dxfId="51" priority="52">
      <formula>AND($C203=0,$G203=0,$I203=0,$K203=0,$M203=0,$O203=0,$Q203=0,$S203=0,$U203=0)</formula>
    </cfRule>
  </conditionalFormatting>
  <conditionalFormatting sqref="A219:A221">
    <cfRule type="expression" dxfId="50" priority="141">
      <formula>AND($C219=0,$G219=0,$I219=0,$K219=0,$M219=0,$O219=0,$Q219=0,$S219=0,$U219=0)</formula>
    </cfRule>
  </conditionalFormatting>
  <conditionalFormatting sqref="A238:A239">
    <cfRule type="expression" dxfId="49" priority="139">
      <formula>AND($C238=0,$G238=0,$I238=0,$K238=0,$M238=0,$O238=0,$Q238=0,$S238=0,$U238=0)</formula>
    </cfRule>
  </conditionalFormatting>
  <conditionalFormatting sqref="A241:A244">
    <cfRule type="expression" dxfId="48" priority="138">
      <formula>AND($C241=0,$G241=0,$I241=0,$K241=0,$M241=0,$O241=0,$Q241=0,$S241=0,$U241=0)</formula>
    </cfRule>
  </conditionalFormatting>
  <conditionalFormatting sqref="I211">
    <cfRule type="cellIs" dxfId="47" priority="49" operator="notEqual">
      <formula>-O211</formula>
    </cfRule>
  </conditionalFormatting>
  <conditionalFormatting sqref="I214">
    <cfRule type="cellIs" dxfId="46" priority="47" operator="notEqual">
      <formula>-O214</formula>
    </cfRule>
  </conditionalFormatting>
  <conditionalFormatting sqref="I226">
    <cfRule type="cellIs" dxfId="45" priority="61" operator="notEqual">
      <formula>-O226</formula>
    </cfRule>
  </conditionalFormatting>
  <conditionalFormatting sqref="I229">
    <cfRule type="cellIs" dxfId="44" priority="59" operator="notEqual">
      <formula>-O229</formula>
    </cfRule>
  </conditionalFormatting>
  <conditionalFormatting sqref="I241">
    <cfRule type="cellIs" dxfId="43" priority="146" operator="notEqual">
      <formula>-O241</formula>
    </cfRule>
  </conditionalFormatting>
  <conditionalFormatting sqref="I244">
    <cfRule type="cellIs" dxfId="42" priority="144" operator="notEqual">
      <formula>-O244</formula>
    </cfRule>
  </conditionalFormatting>
  <conditionalFormatting sqref="I259">
    <cfRule type="cellIs" dxfId="41" priority="135" operator="notEqual">
      <formula>-O259</formula>
    </cfRule>
  </conditionalFormatting>
  <conditionalFormatting sqref="I262">
    <cfRule type="cellIs" dxfId="40" priority="133" operator="notEqual">
      <formula>-O262</formula>
    </cfRule>
  </conditionalFormatting>
  <conditionalFormatting sqref="I275">
    <cfRule type="cellIs" dxfId="39" priority="129" operator="notEqual">
      <formula>-O275</formula>
    </cfRule>
  </conditionalFormatting>
  <conditionalFormatting sqref="I277">
    <cfRule type="cellIs" dxfId="38" priority="127" operator="notEqual">
      <formula>-O277</formula>
    </cfRule>
  </conditionalFormatting>
  <conditionalFormatting sqref="I290">
    <cfRule type="cellIs" dxfId="37" priority="123" operator="notEqual">
      <formula>-O290</formula>
    </cfRule>
  </conditionalFormatting>
  <conditionalFormatting sqref="I293">
    <cfRule type="cellIs" dxfId="36" priority="121" operator="notEqual">
      <formula>-O293</formula>
    </cfRule>
  </conditionalFormatting>
  <conditionalFormatting sqref="I306">
    <cfRule type="cellIs" dxfId="35" priority="117" operator="notEqual">
      <formula>-O306</formula>
    </cfRule>
  </conditionalFormatting>
  <conditionalFormatting sqref="I308">
    <cfRule type="cellIs" dxfId="34" priority="115" operator="notEqual">
      <formula>-O308</formula>
    </cfRule>
  </conditionalFormatting>
  <conditionalFormatting sqref="I323">
    <cfRule type="cellIs" dxfId="33" priority="111" operator="notEqual">
      <formula>-O323</formula>
    </cfRule>
  </conditionalFormatting>
  <conditionalFormatting sqref="I325">
    <cfRule type="cellIs" dxfId="32" priority="109" operator="notEqual">
      <formula>-O325</formula>
    </cfRule>
  </conditionalFormatting>
  <conditionalFormatting sqref="I339">
    <cfRule type="cellIs" dxfId="31" priority="105" operator="notEqual">
      <formula>-O339</formula>
    </cfRule>
  </conditionalFormatting>
  <conditionalFormatting sqref="I342">
    <cfRule type="cellIs" dxfId="30" priority="103" operator="notEqual">
      <formula>-O342</formula>
    </cfRule>
  </conditionalFormatting>
  <conditionalFormatting sqref="I354">
    <cfRule type="cellIs" dxfId="29" priority="99" operator="notEqual">
      <formula>-O354</formula>
    </cfRule>
  </conditionalFormatting>
  <conditionalFormatting sqref="I356">
    <cfRule type="cellIs" dxfId="28" priority="97" operator="notEqual">
      <formula>-O356</formula>
    </cfRule>
  </conditionalFormatting>
  <conditionalFormatting sqref="I368">
    <cfRule type="cellIs" dxfId="27" priority="93" operator="notEqual">
      <formula>-O368</formula>
    </cfRule>
  </conditionalFormatting>
  <conditionalFormatting sqref="I370">
    <cfRule type="cellIs" dxfId="26" priority="91" operator="notEqual">
      <formula>-O370</formula>
    </cfRule>
  </conditionalFormatting>
  <conditionalFormatting sqref="O211">
    <cfRule type="cellIs" dxfId="25" priority="48" operator="notEqual">
      <formula>-I211</formula>
    </cfRule>
  </conditionalFormatting>
  <conditionalFormatting sqref="O214">
    <cfRule type="cellIs" dxfId="24" priority="46" operator="notEqual">
      <formula>-I214</formula>
    </cfRule>
  </conditionalFormatting>
  <conditionalFormatting sqref="O226">
    <cfRule type="cellIs" dxfId="23" priority="60" operator="notEqual">
      <formula>-I226</formula>
    </cfRule>
  </conditionalFormatting>
  <conditionalFormatting sqref="O229">
    <cfRule type="cellIs" dxfId="22" priority="58" operator="notEqual">
      <formula>-I229</formula>
    </cfRule>
  </conditionalFormatting>
  <conditionalFormatting sqref="O241">
    <cfRule type="cellIs" dxfId="21" priority="145" operator="notEqual">
      <formula>-I241</formula>
    </cfRule>
  </conditionalFormatting>
  <conditionalFormatting sqref="O244">
    <cfRule type="cellIs" dxfId="20" priority="143" operator="notEqual">
      <formula>-I244</formula>
    </cfRule>
  </conditionalFormatting>
  <conditionalFormatting sqref="O259">
    <cfRule type="cellIs" dxfId="19" priority="134" operator="notEqual">
      <formula>-I259</formula>
    </cfRule>
  </conditionalFormatting>
  <conditionalFormatting sqref="O262">
    <cfRule type="cellIs" dxfId="18" priority="132" operator="notEqual">
      <formula>-I262</formula>
    </cfRule>
  </conditionalFormatting>
  <conditionalFormatting sqref="O275">
    <cfRule type="cellIs" dxfId="17" priority="128" operator="notEqual">
      <formula>-I275</formula>
    </cfRule>
  </conditionalFormatting>
  <conditionalFormatting sqref="O277">
    <cfRule type="cellIs" dxfId="16" priority="126" operator="notEqual">
      <formula>-I277</formula>
    </cfRule>
  </conditionalFormatting>
  <conditionalFormatting sqref="O290">
    <cfRule type="cellIs" dxfId="15" priority="122" operator="notEqual">
      <formula>-I290</formula>
    </cfRule>
  </conditionalFormatting>
  <conditionalFormatting sqref="O293">
    <cfRule type="cellIs" dxfId="14" priority="120" operator="notEqual">
      <formula>-I293</formula>
    </cfRule>
  </conditionalFormatting>
  <conditionalFormatting sqref="O306">
    <cfRule type="cellIs" dxfId="13" priority="116" operator="notEqual">
      <formula>-I306</formula>
    </cfRule>
  </conditionalFormatting>
  <conditionalFormatting sqref="O308">
    <cfRule type="cellIs" dxfId="12" priority="114" operator="notEqual">
      <formula>-I308</formula>
    </cfRule>
  </conditionalFormatting>
  <conditionalFormatting sqref="O323">
    <cfRule type="cellIs" dxfId="11" priority="110" operator="notEqual">
      <formula>-I323</formula>
    </cfRule>
  </conditionalFormatting>
  <conditionalFormatting sqref="O325">
    <cfRule type="cellIs" dxfId="10" priority="108" operator="notEqual">
      <formula>-I325</formula>
    </cfRule>
  </conditionalFormatting>
  <conditionalFormatting sqref="O339">
    <cfRule type="cellIs" dxfId="9" priority="104" operator="notEqual">
      <formula>-I339</formula>
    </cfRule>
  </conditionalFormatting>
  <conditionalFormatting sqref="O342">
    <cfRule type="cellIs" dxfId="8" priority="102" operator="notEqual">
      <formula>-I342</formula>
    </cfRule>
  </conditionalFormatting>
  <conditionalFormatting sqref="O354">
    <cfRule type="cellIs" dxfId="7" priority="98" operator="notEqual">
      <formula>-I354</formula>
    </cfRule>
  </conditionalFormatting>
  <conditionalFormatting sqref="O356">
    <cfRule type="cellIs" dxfId="6" priority="96" operator="notEqual">
      <formula>-I356</formula>
    </cfRule>
  </conditionalFormatting>
  <conditionalFormatting sqref="O368">
    <cfRule type="cellIs" dxfId="5" priority="92" operator="notEqual">
      <formula>-I368</formula>
    </cfRule>
  </conditionalFormatting>
  <conditionalFormatting sqref="O370">
    <cfRule type="cellIs" dxfId="4" priority="90" operator="notEqual">
      <formula>-I370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03E586"/>
  </sheetPr>
  <dimension ref="A1:N24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ColWidth="9.109375" defaultRowHeight="11.4" x14ac:dyDescent="0.2"/>
  <cols>
    <col min="1" max="1" width="66.5546875" style="5" bestFit="1" customWidth="1"/>
    <col min="2" max="2" width="0.44140625" style="5" customWidth="1"/>
    <col min="3" max="3" width="11.5546875" style="5" customWidth="1"/>
    <col min="4" max="4" width="0.44140625" style="5" customWidth="1"/>
    <col min="5" max="5" width="11.5546875" style="5" customWidth="1"/>
    <col min="6" max="6" width="0.44140625" style="5" customWidth="1"/>
    <col min="7" max="7" width="11.5546875" style="5" customWidth="1"/>
    <col min="8" max="8" width="0.44140625" style="5" customWidth="1"/>
    <col min="9" max="9" width="11.5546875" style="5" customWidth="1"/>
    <col min="10" max="16384" width="9.109375" style="5"/>
  </cols>
  <sheetData>
    <row r="1" spans="1:14" s="6" customFormat="1" ht="18.75" customHeight="1" x14ac:dyDescent="0.2">
      <c r="A1" s="127"/>
      <c r="B1" s="3"/>
      <c r="C1" s="3"/>
      <c r="D1" s="3"/>
      <c r="E1" s="3"/>
      <c r="F1" s="262"/>
      <c r="G1" s="3"/>
      <c r="H1" s="3"/>
      <c r="I1" s="3"/>
    </row>
    <row r="2" spans="1:14" s="6" customFormat="1" ht="18.75" customHeight="1" x14ac:dyDescent="0.2">
      <c r="A2" s="3"/>
      <c r="B2" s="3"/>
      <c r="C2" s="3"/>
      <c r="D2" s="3"/>
      <c r="E2" s="3"/>
      <c r="F2" s="263"/>
      <c r="G2" s="3"/>
      <c r="H2" s="4"/>
      <c r="I2" s="3"/>
    </row>
    <row r="3" spans="1:14" s="6" customFormat="1" ht="13.2" x14ac:dyDescent="0.25">
      <c r="A3" s="128" t="s">
        <v>232</v>
      </c>
      <c r="B3" s="128"/>
      <c r="C3" s="287"/>
      <c r="D3" s="287"/>
      <c r="E3" s="287"/>
      <c r="F3" s="264"/>
      <c r="G3" s="129"/>
      <c r="H3" s="129"/>
      <c r="I3" s="129"/>
    </row>
    <row r="4" spans="1:14" s="6" customFormat="1" ht="13.05" customHeight="1" x14ac:dyDescent="0.25">
      <c r="A4" s="130" t="s">
        <v>79</v>
      </c>
      <c r="B4" s="130"/>
      <c r="C4" s="290" t="s">
        <v>0</v>
      </c>
      <c r="D4" s="290"/>
      <c r="E4" s="290"/>
      <c r="F4" s="261"/>
      <c r="G4" s="290" t="s">
        <v>1</v>
      </c>
      <c r="H4" s="290"/>
      <c r="I4" s="290"/>
      <c r="L4" s="208"/>
      <c r="M4" s="208"/>
      <c r="N4" s="208"/>
    </row>
    <row r="5" spans="1:14" s="6" customFormat="1" ht="24" x14ac:dyDescent="0.2">
      <c r="A5" s="127"/>
      <c r="B5" s="269"/>
      <c r="C5" s="131" t="str">
        <f>'[2]DRA PT'!$J$12</f>
        <v>01/01 a 31/03/2026</v>
      </c>
      <c r="D5" s="132"/>
      <c r="E5" s="131" t="str">
        <f>'[2]DRA PT'!$L$12</f>
        <v>01/01 a 31/03/2025</v>
      </c>
      <c r="F5" s="132"/>
      <c r="G5" s="131" t="str">
        <f>C5</f>
        <v>01/01 a 31/03/2026</v>
      </c>
      <c r="H5" s="132"/>
      <c r="I5" s="131" t="str">
        <f>E5</f>
        <v>01/01 a 31/03/2025</v>
      </c>
    </row>
    <row r="6" spans="1:14" s="95" customFormat="1" ht="14.1" customHeight="1" x14ac:dyDescent="0.2">
      <c r="A6" s="133" t="s">
        <v>78</v>
      </c>
      <c r="B6" s="216"/>
      <c r="C6" s="209">
        <v>4410</v>
      </c>
      <c r="D6" s="31"/>
      <c r="E6" s="209">
        <v>3914</v>
      </c>
      <c r="F6" s="31"/>
      <c r="G6" s="209">
        <v>4462</v>
      </c>
      <c r="H6" s="31"/>
      <c r="I6" s="209">
        <v>3955</v>
      </c>
    </row>
    <row r="7" spans="1:14" s="95" customFormat="1" ht="6.6" customHeight="1" x14ac:dyDescent="0.2">
      <c r="A7" s="210"/>
      <c r="B7" s="210"/>
      <c r="C7" s="31"/>
      <c r="D7" s="210"/>
      <c r="E7" s="31"/>
      <c r="F7" s="210"/>
      <c r="G7" s="31"/>
      <c r="H7" s="31"/>
      <c r="I7" s="31"/>
    </row>
    <row r="8" spans="1:14" s="48" customFormat="1" ht="14.1" customHeight="1" x14ac:dyDescent="0.2">
      <c r="A8" s="39" t="s">
        <v>162</v>
      </c>
      <c r="B8" s="210"/>
      <c r="C8" s="110"/>
      <c r="D8" s="210"/>
      <c r="E8" s="110"/>
      <c r="F8" s="210"/>
      <c r="G8" s="110"/>
      <c r="H8" s="31"/>
      <c r="I8" s="110"/>
    </row>
    <row r="9" spans="1:14" s="48" customFormat="1" ht="14.1" customHeight="1" x14ac:dyDescent="0.2">
      <c r="A9" s="134" t="s">
        <v>233</v>
      </c>
      <c r="B9" s="217"/>
      <c r="C9" s="110"/>
      <c r="D9" s="217"/>
      <c r="E9" s="110"/>
      <c r="F9" s="217"/>
      <c r="G9" s="110"/>
      <c r="H9" s="31"/>
      <c r="I9" s="110"/>
    </row>
    <row r="10" spans="1:14" s="48" customFormat="1" ht="14.1" customHeight="1" x14ac:dyDescent="0.2">
      <c r="A10" s="135" t="s">
        <v>203</v>
      </c>
      <c r="B10" s="218"/>
      <c r="C10" s="110">
        <v>-892</v>
      </c>
      <c r="D10" s="218"/>
      <c r="E10" s="110">
        <v>-853</v>
      </c>
      <c r="F10" s="218"/>
      <c r="G10" s="110">
        <v>-892</v>
      </c>
      <c r="H10" s="31"/>
      <c r="I10" s="110">
        <v>-853</v>
      </c>
    </row>
    <row r="11" spans="1:14" s="48" customFormat="1" ht="14.1" customHeight="1" x14ac:dyDescent="0.2">
      <c r="A11" s="135" t="s">
        <v>234</v>
      </c>
      <c r="B11" s="218"/>
      <c r="C11" s="110">
        <v>0</v>
      </c>
      <c r="D11" s="218"/>
      <c r="E11" s="110">
        <v>0</v>
      </c>
      <c r="F11" s="218"/>
      <c r="G11" s="110">
        <v>9</v>
      </c>
      <c r="H11" s="31"/>
      <c r="I11" s="110">
        <v>20</v>
      </c>
    </row>
    <row r="12" spans="1:14" s="48" customFormat="1" ht="14.1" customHeight="1" x14ac:dyDescent="0.2">
      <c r="A12" s="135" t="s">
        <v>235</v>
      </c>
      <c r="B12" s="218"/>
      <c r="C12" s="110">
        <v>0</v>
      </c>
      <c r="D12" s="218"/>
      <c r="E12" s="110">
        <v>0</v>
      </c>
      <c r="F12" s="218"/>
      <c r="G12" s="110">
        <v>-81</v>
      </c>
      <c r="H12" s="31"/>
      <c r="I12" s="110">
        <v>-116</v>
      </c>
    </row>
    <row r="13" spans="1:14" s="48" customFormat="1" ht="10.199999999999999" x14ac:dyDescent="0.2">
      <c r="A13" s="24"/>
      <c r="B13" s="24"/>
      <c r="C13" s="31"/>
      <c r="D13" s="24"/>
      <c r="E13" s="31"/>
      <c r="F13" s="24"/>
      <c r="G13" s="31"/>
      <c r="H13" s="31"/>
      <c r="I13" s="31"/>
    </row>
    <row r="14" spans="1:14" s="48" customFormat="1" ht="14.1" customHeight="1" x14ac:dyDescent="0.2">
      <c r="A14" s="134" t="s">
        <v>282</v>
      </c>
      <c r="B14" s="217"/>
      <c r="C14" s="110"/>
      <c r="D14" s="217"/>
      <c r="E14" s="110"/>
      <c r="F14" s="217"/>
      <c r="G14" s="110"/>
      <c r="H14" s="31"/>
      <c r="I14" s="110"/>
    </row>
    <row r="15" spans="1:14" s="48" customFormat="1" ht="14.1" customHeight="1" x14ac:dyDescent="0.2">
      <c r="A15" s="135" t="s">
        <v>203</v>
      </c>
      <c r="B15" s="218"/>
      <c r="C15" s="110">
        <v>-4</v>
      </c>
      <c r="D15" s="218"/>
      <c r="E15" s="110">
        <v>-1</v>
      </c>
      <c r="F15" s="218"/>
      <c r="G15" s="110">
        <v>-4</v>
      </c>
      <c r="H15" s="31"/>
      <c r="I15" s="110">
        <v>-1</v>
      </c>
    </row>
    <row r="16" spans="1:14" s="48" customFormat="1" ht="14.1" customHeight="1" x14ac:dyDescent="0.2">
      <c r="A16" s="133" t="s">
        <v>236</v>
      </c>
      <c r="B16" s="216"/>
      <c r="C16" s="209">
        <f>SUBTOTAL(109,C10:C15)</f>
        <v>-896</v>
      </c>
      <c r="D16" s="216"/>
      <c r="E16" s="209">
        <f>SUBTOTAL(109,E10:E15)</f>
        <v>-854</v>
      </c>
      <c r="F16" s="216"/>
      <c r="G16" s="209">
        <f>SUBTOTAL(109,G10:G15)</f>
        <v>-968</v>
      </c>
      <c r="H16" s="31"/>
      <c r="I16" s="209">
        <f>SUBTOTAL(109,I10:I15)</f>
        <v>-950</v>
      </c>
    </row>
    <row r="17" spans="1:13" s="95" customFormat="1" ht="6.6" customHeight="1" x14ac:dyDescent="0.2">
      <c r="A17" s="24"/>
      <c r="B17" s="24"/>
      <c r="C17" s="31"/>
      <c r="D17" s="24"/>
      <c r="E17" s="31"/>
      <c r="F17" s="24"/>
      <c r="G17" s="31"/>
      <c r="H17" s="31"/>
      <c r="I17" s="31"/>
    </row>
    <row r="18" spans="1:13" s="48" customFormat="1" ht="14.1" customHeight="1" x14ac:dyDescent="0.2">
      <c r="A18" s="133" t="s">
        <v>237</v>
      </c>
      <c r="B18" s="216"/>
      <c r="C18" s="209">
        <f>SUBTOTAL(109,C20,C19)</f>
        <v>3514</v>
      </c>
      <c r="D18" s="216"/>
      <c r="E18" s="209">
        <f>SUBTOTAL(109,E20,E19)</f>
        <v>3060</v>
      </c>
      <c r="F18" s="216"/>
      <c r="G18" s="209">
        <f>SUBTOTAL(109,G20,G19)</f>
        <v>3494</v>
      </c>
      <c r="H18" s="31"/>
      <c r="I18" s="209">
        <f>SUBTOTAL(109,I20,I19)</f>
        <v>3005</v>
      </c>
    </row>
    <row r="19" spans="1:13" s="48" customFormat="1" ht="14.1" customHeight="1" x14ac:dyDescent="0.2">
      <c r="A19" s="135" t="s">
        <v>238</v>
      </c>
      <c r="B19" s="218"/>
      <c r="C19" s="110">
        <v>3514</v>
      </c>
      <c r="D19" s="218"/>
      <c r="E19" s="110">
        <v>3060</v>
      </c>
      <c r="F19" s="218"/>
      <c r="G19" s="110">
        <v>3514</v>
      </c>
      <c r="H19" s="218"/>
      <c r="I19" s="110">
        <v>3060</v>
      </c>
    </row>
    <row r="20" spans="1:13" s="48" customFormat="1" ht="14.1" customHeight="1" x14ac:dyDescent="0.2">
      <c r="A20" s="135" t="s">
        <v>239</v>
      </c>
      <c r="B20" s="218"/>
      <c r="C20" s="110">
        <v>0</v>
      </c>
      <c r="D20" s="218"/>
      <c r="E20" s="110">
        <v>0</v>
      </c>
      <c r="F20" s="218"/>
      <c r="G20" s="110">
        <v>-20</v>
      </c>
      <c r="H20" s="31"/>
      <c r="I20" s="110">
        <v>-55</v>
      </c>
    </row>
    <row r="21" spans="1:13" ht="5.0999999999999996" customHeight="1" x14ac:dyDescent="0.2">
      <c r="A21" s="136"/>
      <c r="B21" s="136"/>
      <c r="C21" s="137"/>
      <c r="D21" s="137"/>
      <c r="E21" s="137"/>
      <c r="F21" s="137"/>
      <c r="G21" s="137"/>
      <c r="H21" s="137"/>
      <c r="I21" s="137"/>
    </row>
    <row r="22" spans="1:13" ht="10.8" customHeight="1" x14ac:dyDescent="0.2">
      <c r="A22" s="90" t="s">
        <v>24</v>
      </c>
      <c r="B22" s="138"/>
      <c r="C22" s="139"/>
      <c r="D22" s="48"/>
      <c r="E22" s="48"/>
      <c r="F22" s="48"/>
      <c r="M22" s="219" t="s">
        <v>306</v>
      </c>
    </row>
    <row r="24" spans="1:13" x14ac:dyDescent="0.2">
      <c r="I24" s="5" t="s">
        <v>322</v>
      </c>
    </row>
  </sheetData>
  <mergeCells count="3">
    <mergeCell ref="C3:E3"/>
    <mergeCell ref="C4:E4"/>
    <mergeCell ref="G4:I4"/>
  </mergeCells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a951ecb4-9e3a-4e88-b644-4a8d47e39556}" enabled="1" method="Standard" siteId="{d80478e3-bb54-4556-989b-3ba1b1dc6f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2026-05-11T21:45:42Z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