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defaultThemeVersion="166925"/>
  <mc:AlternateContent xmlns:mc="http://schemas.openxmlformats.org/markup-compatibility/2006">
    <mc:Choice Requires="x15">
      <x15ac:absPath xmlns:x15ac="http://schemas.microsoft.com/office/spreadsheetml/2010/11/ac" url="https://omegaenergiarenovavel.sharepoint.com/sites/RI/Documentos Partilhados/Serena Energia/11. Resultados/2022/4T22/10. Planilha Financials/"/>
    </mc:Choice>
  </mc:AlternateContent>
  <xr:revisionPtr revIDLastSave="878" documentId="8_{3C33513F-8624-4D50-AC46-25950058285D}" xr6:coauthVersionLast="47" xr6:coauthVersionMax="47" xr10:uidLastSave="{E6F6BA5F-475F-4672-B7FA-B3FDDEBD6F7B}"/>
  <bookViews>
    <workbookView xWindow="28680" yWindow="-120" windowWidth="29040" windowHeight="15720" xr2:uid="{B2B4483D-51AC-4F83-8BEE-5CE39EBF13DE}"/>
  </bookViews>
  <sheets>
    <sheet name="Disclaimer" sheetId="21" r:id="rId1"/>
    <sheet name="Complex Overview" sheetId="19" r:id="rId2"/>
    <sheet name="Development Program" sheetId="24" r:id="rId3"/>
    <sheet name="Energy Portfolio" sheetId="29" r:id="rId4"/>
    <sheet name="Operational KPIs" sheetId="17" r:id="rId5"/>
    <sheet name="Financials KPIs" sheetId="2" r:id="rId6"/>
    <sheet name="Pipoca 17 e 16" sheetId="13" state="hidden" r:id="rId7"/>
    <sheet name="Indebtedness" sheetId="16" r:id="rId8"/>
    <sheet name="Asset Structure" sheetId="27" r:id="rId9"/>
    <sheet name="Operational Power Plants" sheetId="30" r:id="rId10"/>
    <sheet name="P&amp;L" sheetId="25" r:id="rId11"/>
    <sheet name="Balance Sheet" sheetId="26" r:id="rId12"/>
    <sheet name="Notes - Net Op. Revenue " sheetId="28" r:id="rId13"/>
  </sheets>
  <externalReferences>
    <externalReference r:id="rId14"/>
    <externalReference r:id="rId15"/>
    <externalReference r:id="rId16"/>
    <externalReference r:id="rId17"/>
  </externalReferences>
  <definedNames>
    <definedName name="\0" localSheetId="8">#REF!</definedName>
    <definedName name="\0" localSheetId="9">#REF!</definedName>
    <definedName name="\0">#REF!</definedName>
    <definedName name="_" localSheetId="8">#REF!</definedName>
    <definedName name="_">#REF!</definedName>
    <definedName name="__123Graph_A" hidden="1">#REF!</definedName>
    <definedName name="__123Graph_X" hidden="1">#REF!</definedName>
    <definedName name="__NT8">#REF!</definedName>
    <definedName name="_001_rev_mkt_region">#REF!</definedName>
    <definedName name="_16A">#REF!</definedName>
    <definedName name="_16C">#REF!</definedName>
    <definedName name="_570LXT4WD">#REF!</definedName>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1</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_gpl1">#REF!</definedName>
    <definedName name="_Hlk14724919" localSheetId="7">Indebtedness!#REF!</definedName>
    <definedName name="_Hlk16536119" localSheetId="3">'Energy Portfolio'!#REF!</definedName>
    <definedName name="_Hlk2787261" localSheetId="1">'Complex Overview'!$B$6</definedName>
    <definedName name="_Hlk2787261" localSheetId="2">'Development Program'!$B$6</definedName>
    <definedName name="_Hlk3719110" localSheetId="4">'Operational KPIs'!#REF!</definedName>
    <definedName name="_l">#REF!</definedName>
    <definedName name="_mnt1">#REF!</definedName>
    <definedName name="_mnt2">#REF!</definedName>
    <definedName name="_Mth3">#REF!</definedName>
    <definedName name="_NT1">#REF!</definedName>
    <definedName name="_NT2">#REF!</definedName>
    <definedName name="_NT3">#REF!</definedName>
    <definedName name="_NT4">#REF!</definedName>
    <definedName name="_NT5">#REF!</definedName>
    <definedName name="_NT6">#REF!</definedName>
    <definedName name="_NT7">#REF!</definedName>
    <definedName name="_PDM01">#REF!</definedName>
    <definedName name="_PDM02">#REF!</definedName>
    <definedName name="_SS7">#REF!</definedName>
    <definedName name="_TL18" localSheetId="8" hidden="1">{#N/A,#N/A,TRUE,"Total";#N/A,#N/A,TRUE,"Crop Harvesting";#N/A,#N/A,TRUE,"Hay &amp; Forage";#N/A,#N/A,TRUE,"CROP PRODUCTION";#N/A,#N/A,TRUE,"TRACTOR";#N/A,#N/A,TRUE,"Crawlers &amp; Dozers";#N/A,#N/A,TRUE,"TLB";#N/A,#N/A,TRUE,"Excavators";#N/A,#N/A,TRUE,"Loaders and Graders ";#N/A,#N/A,TRUE,"Skid Steer Loaders"}</definedName>
    <definedName name="_TL18" localSheetId="3" hidden="1">{#N/A,#N/A,TRUE,"Total";#N/A,#N/A,TRUE,"Crop Harvesting";#N/A,#N/A,TRUE,"Hay &amp; Forage";#N/A,#N/A,TRUE,"CROP PRODUCTION";#N/A,#N/A,TRUE,"TRACTOR";#N/A,#N/A,TRUE,"Crawlers &amp; Dozers";#N/A,#N/A,TRUE,"TLB";#N/A,#N/A,TRUE,"Excavators";#N/A,#N/A,TRUE,"Loaders and Graders ";#N/A,#N/A,TRUE,"Skid Steer Loaders"}</definedName>
    <definedName name="_TL18" localSheetId="9" hidden="1">{#N/A,#N/A,TRUE,"Total";#N/A,#N/A,TRUE,"Crop Harvesting";#N/A,#N/A,TRUE,"Hay &amp; Forage";#N/A,#N/A,TRUE,"CROP PRODUCTION";#N/A,#N/A,TRUE,"TRACTOR";#N/A,#N/A,TRUE,"Crawlers &amp; Dozers";#N/A,#N/A,TRUE,"TLB";#N/A,#N/A,TRUE,"Excavators";#N/A,#N/A,TRUE,"Loaders and Graders ";#N/A,#N/A,TRUE,"Skid Steer Loaders"}</definedName>
    <definedName name="_TL18" hidden="1">{#N/A,#N/A,TRUE,"Total";#N/A,#N/A,TRUE,"Crop Harvesting";#N/A,#N/A,TRUE,"Hay &amp; Forage";#N/A,#N/A,TRUE,"CROP PRODUCTION";#N/A,#N/A,TRUE,"TRACTOR";#N/A,#N/A,TRUE,"Crawlers &amp; Dozers";#N/A,#N/A,TRUE,"TLB";#N/A,#N/A,TRUE,"Excavators";#N/A,#N/A,TRUE,"Loaders and Graders ";#N/A,#N/A,TRUE,"Skid Steer Loaders"}</definedName>
    <definedName name="A" localSheetId="8">{"'RR'!$A$2:$E$81"}</definedName>
    <definedName name="a" localSheetId="0" hidden="1">{#N/A,#N/A,FALSE,"Aging Summary";#N/A,#N/A,FALSE,"Ratio Analysis";#N/A,#N/A,FALSE,"Test 120 Day Accts";#N/A,#N/A,FALSE,"Tickmarks"}</definedName>
    <definedName name="A" localSheetId="3">{"'RR'!$A$2:$E$81"}</definedName>
    <definedName name="A" localSheetId="9">{"'RR'!$A$2:$E$81"}</definedName>
    <definedName name="A">{"'RR'!$A$2:$E$81"}</definedName>
    <definedName name="aa" localSheetId="8" hidden="1">{"'RR'!$A$2:$E$81"}</definedName>
    <definedName name="aa" localSheetId="3" hidden="1">{"'RR'!$A$2:$E$81"}</definedName>
    <definedName name="aa" localSheetId="9" hidden="1">{"'RR'!$A$2:$E$81"}</definedName>
    <definedName name="aa" hidden="1">{"'RR'!$A$2:$E$81"}</definedName>
    <definedName name="aaa" localSheetId="8" hidden="1">{"'RR'!$A$2:$E$81"}</definedName>
    <definedName name="aaa" localSheetId="3" hidden="1">{"'RR'!$A$2:$E$81"}</definedName>
    <definedName name="aaa" localSheetId="9" hidden="1">{"'RR'!$A$2:$E$81"}</definedName>
    <definedName name="aaa" hidden="1">{"'RR'!$A$2:$E$81"}</definedName>
    <definedName name="aaaa" localSheetId="8" hidden="1">{#N/A,#N/A,FALSE,"Aging Summary";#N/A,#N/A,FALSE,"Ratio Analysis";#N/A,#N/A,FALSE,"Test 120 Day Accts";#N/A,#N/A,FALSE,"Tickmarks"}</definedName>
    <definedName name="aaaa" localSheetId="0" hidden="1">{#N/A,#N/A,FALSE,"Aging Summary";#N/A,#N/A,FALSE,"Ratio Analysis";#N/A,#N/A,FALSE,"Test 120 Day Accts";#N/A,#N/A,FALSE,"Tickmarks"}</definedName>
    <definedName name="aaaa" localSheetId="3" hidden="1">{#N/A,#N/A,FALSE,"Aging Summary";#N/A,#N/A,FALSE,"Ratio Analysis";#N/A,#N/A,FALSE,"Test 120 Day Accts";#N/A,#N/A,FALSE,"Tickmarks"}</definedName>
    <definedName name="aaaa" localSheetId="9" hidden="1">{#N/A,#N/A,FALSE,"Aging Summary";#N/A,#N/A,FALSE,"Ratio Analysis";#N/A,#N/A,FALSE,"Test 120 Day Accts";#N/A,#N/A,FALSE,"Tickmarks"}</definedName>
    <definedName name="aaaa" hidden="1">{#N/A,#N/A,FALSE,"Aging Summary";#N/A,#N/A,FALSE,"Ratio Analysis";#N/A,#N/A,FALSE,"Test 120 Day Accts";#N/A,#N/A,FALSE,"Tickmarks"}</definedName>
    <definedName name="AAAAA" localSheetId="8" hidden="1">{#N/A,#N/A,TRUE,"7d";#N/A,#N/A,TRUE,"7g";#N/A,#N/A,TRUE,"7i"}</definedName>
    <definedName name="AAAAA" localSheetId="3" hidden="1">{#N/A,#N/A,TRUE,"7d";#N/A,#N/A,TRUE,"7g";#N/A,#N/A,TRUE,"7i"}</definedName>
    <definedName name="AAAAA" localSheetId="9" hidden="1">{#N/A,#N/A,TRUE,"7d";#N/A,#N/A,TRUE,"7g";#N/A,#N/A,TRUE,"7i"}</definedName>
    <definedName name="AAAAA" hidden="1">{#N/A,#N/A,TRUE,"7d";#N/A,#N/A,TRUE,"7g";#N/A,#N/A,TRUE,"7i"}</definedName>
    <definedName name="AAAAAA" localSheetId="8" hidden="1">{#N/A,#N/A,TRUE,"7d";#N/A,#N/A,TRUE,"7g";#N/A,#N/A,TRUE,"7i"}</definedName>
    <definedName name="AAAAAA" localSheetId="3" hidden="1">{#N/A,#N/A,TRUE,"7d";#N/A,#N/A,TRUE,"7g";#N/A,#N/A,TRUE,"7i"}</definedName>
    <definedName name="AAAAAA" localSheetId="9" hidden="1">{#N/A,#N/A,TRUE,"7d";#N/A,#N/A,TRUE,"7g";#N/A,#N/A,TRUE,"7i"}</definedName>
    <definedName name="AAAAAA" hidden="1">{#N/A,#N/A,TRUE,"7d";#N/A,#N/A,TRUE,"7g";#N/A,#N/A,TRUE,"7i"}</definedName>
    <definedName name="AAAAAAAA" localSheetId="8" hidden="1">{#N/A,#N/A,TRUE,"7d";#N/A,#N/A,TRUE,"7g";#N/A,#N/A,TRUE,"7i"}</definedName>
    <definedName name="AAAAAAAA" localSheetId="3" hidden="1">{#N/A,#N/A,TRUE,"7d";#N/A,#N/A,TRUE,"7g";#N/A,#N/A,TRUE,"7i"}</definedName>
    <definedName name="AAAAAAAA" localSheetId="9" hidden="1">{#N/A,#N/A,TRUE,"7d";#N/A,#N/A,TRUE,"7g";#N/A,#N/A,TRUE,"7i"}</definedName>
    <definedName name="AAAAAAAA" hidden="1">{#N/A,#N/A,TRUE,"7d";#N/A,#N/A,TRUE,"7g";#N/A,#N/A,TRUE,"7i"}</definedName>
    <definedName name="AAAAAAAAAA" localSheetId="8" hidden="1">{#N/A,#N/A,TRUE,"7d";#N/A,#N/A,TRUE,"7g";#N/A,#N/A,TRUE,"7i"}</definedName>
    <definedName name="AAAAAAAAAA" localSheetId="3" hidden="1">{#N/A,#N/A,TRUE,"7d";#N/A,#N/A,TRUE,"7g";#N/A,#N/A,TRUE,"7i"}</definedName>
    <definedName name="AAAAAAAAAA" localSheetId="9" hidden="1">{#N/A,#N/A,TRUE,"7d";#N/A,#N/A,TRUE,"7g";#N/A,#N/A,TRUE,"7i"}</definedName>
    <definedName name="AAAAAAAAAA" hidden="1">{#N/A,#N/A,TRUE,"7d";#N/A,#N/A,TRUE,"7g";#N/A,#N/A,TRUE,"7i"}</definedName>
    <definedName name="AAAAAAAAAAAAA" localSheetId="8" hidden="1">{#N/A,#N/A,TRUE,"7d";#N/A,#N/A,TRUE,"7g";#N/A,#N/A,TRUE,"7i"}</definedName>
    <definedName name="AAAAAAAAAAAAA" localSheetId="3" hidden="1">{#N/A,#N/A,TRUE,"7d";#N/A,#N/A,TRUE,"7g";#N/A,#N/A,TRUE,"7i"}</definedName>
    <definedName name="AAAAAAAAAAAAA" localSheetId="9" hidden="1">{#N/A,#N/A,TRUE,"7d";#N/A,#N/A,TRUE,"7g";#N/A,#N/A,TRUE,"7i"}</definedName>
    <definedName name="AAAAAAAAAAAAA" hidden="1">{#N/A,#N/A,TRUE,"7d";#N/A,#N/A,TRUE,"7g";#N/A,#N/A,TRUE,"7i"}</definedName>
    <definedName name="aaaaaaaaaaaaaa" localSheetId="8" hidden="1">{"'RR'!$A$2:$E$81"}</definedName>
    <definedName name="aaaaaaaaaaaaaa" localSheetId="3" hidden="1">{"'RR'!$A$2:$E$81"}</definedName>
    <definedName name="aaaaaaaaaaaaaa" localSheetId="9" hidden="1">{"'RR'!$A$2:$E$81"}</definedName>
    <definedName name="aaaaaaaaaaaaaa" hidden="1">{"'RR'!$A$2:$E$81"}</definedName>
    <definedName name="AAAAAAAAAAAAAAAAAAAA" localSheetId="8" hidden="1">{#N/A,#N/A,TRUE,"7d";#N/A,#N/A,TRUE,"7g";#N/A,#N/A,TRUE,"7i"}</definedName>
    <definedName name="AAAAAAAAAAAAAAAAAAAA" localSheetId="3" hidden="1">{#N/A,#N/A,TRUE,"7d";#N/A,#N/A,TRUE,"7g";#N/A,#N/A,TRUE,"7i"}</definedName>
    <definedName name="AAAAAAAAAAAAAAAAAAAA" localSheetId="9" hidden="1">{#N/A,#N/A,TRUE,"7d";#N/A,#N/A,TRUE,"7g";#N/A,#N/A,TRUE,"7i"}</definedName>
    <definedName name="AAAAAAAAAAAAAAAAAAAA" hidden="1">{#N/A,#N/A,TRUE,"7d";#N/A,#N/A,TRUE,"7g";#N/A,#N/A,TRUE,"7i"}</definedName>
    <definedName name="ACIARIA">#REF!</definedName>
    <definedName name="ACTIVO">#REF!</definedName>
    <definedName name="adadsgas" localSheetId="8" hidden="1">{#N/A,#N/A,TRUE,"7d";#N/A,#N/A,TRUE,"7g";#N/A,#N/A,TRUE,"7i"}</definedName>
    <definedName name="adadsgas" localSheetId="3" hidden="1">{#N/A,#N/A,TRUE,"7d";#N/A,#N/A,TRUE,"7g";#N/A,#N/A,TRUE,"7i"}</definedName>
    <definedName name="adadsgas" localSheetId="9" hidden="1">{#N/A,#N/A,TRUE,"7d";#N/A,#N/A,TRUE,"7g";#N/A,#N/A,TRUE,"7i"}</definedName>
    <definedName name="adadsgas" hidden="1">{#N/A,#N/A,TRUE,"7d";#N/A,#N/A,TRUE,"7g";#N/A,#N/A,TRUE,"7i"}</definedName>
    <definedName name="ADDINFO" localSheetId="8">#REF!,#REF!,#REF!</definedName>
    <definedName name="ADDINFO">#REF!,#REF!,#REF!</definedName>
    <definedName name="AFX">#REF!</definedName>
    <definedName name="Ag_Equipment_Products">#REF!</definedName>
    <definedName name="AG_TRACTOR">#REF!</definedName>
    <definedName name="ALL">#REF!</definedName>
    <definedName name="ANNUALCOSTS">#REF!</definedName>
    <definedName name="ANNUALLAB">#REF!</definedName>
    <definedName name="ANNUALMAT">#REF!</definedName>
    <definedName name="ANNUALTMC">#REF!</definedName>
    <definedName name="ANOS">[1]SCHULZ!$CJ$3:$DC$3</definedName>
    <definedName name="Anterior">[2]Sumário!$C$9</definedName>
    <definedName name="ANVERSA_EURO_per_tutti_i_CONSOLIDATI">#REF!</definedName>
    <definedName name="APLICAÇÃO">#REF!</definedName>
    <definedName name="APOLICE_SEGUROS">'[3]425'!$E$34</definedName>
    <definedName name="APR">#REF!</definedName>
    <definedName name="APRDATA">#REF!</definedName>
    <definedName name="ARMAZ" localSheetId="0">'[3]159'!#REF!</definedName>
    <definedName name="ARMAZ">'[3]159'!#REF!</definedName>
    <definedName name="ARMAZ_SILOTEC">'[3]159'!#REF!</definedName>
    <definedName name="ARMAZEN_COIMEX">'[3]298'!$E$30</definedName>
    <definedName name="ARMAZENAGEM_COIMEX">'[3]590'!$P$31</definedName>
    <definedName name="ARMAZENAGEM_COIMÉX">'[3]369'!$E$30</definedName>
    <definedName name="ARMAZENAGEM_TRA">'[3]371'!$E$25</definedName>
    <definedName name="ARREDONDAMENTO">'[3]638'!$J$55</definedName>
    <definedName name="AS2DocOpenMode" hidden="1">"AS2DocumentEdit"</definedName>
    <definedName name="AS2NamedRange" hidden="1">21</definedName>
    <definedName name="asgpl">#REF!</definedName>
    <definedName name="asitem">#REF!</definedName>
    <definedName name="asmbu">#REF!</definedName>
    <definedName name="asorg">#REF!</definedName>
    <definedName name="assubt">#REF!</definedName>
    <definedName name="ATIVO">#REF!</definedName>
    <definedName name="Atual">[2]Sumário!$C$8</definedName>
    <definedName name="ATUAL_EX_WORKS">'[3]761'!$Q$31</definedName>
    <definedName name="ATUALIZA_DESPORIGEM">'[3]2318'!$E$49</definedName>
    <definedName name="AUG">#REF!</definedName>
    <definedName name="b" localSheetId="8" hidden="1">{"'RR'!$A$2:$E$81"}</definedName>
    <definedName name="b" localSheetId="0">'[3]159'!#REF!</definedName>
    <definedName name="b" localSheetId="3" hidden="1">{"'RR'!$A$2:$E$81"}</definedName>
    <definedName name="b" localSheetId="9" hidden="1">{"'RR'!$A$2:$E$81"}</definedName>
    <definedName name="b" hidden="1">{"'RR'!$A$2:$E$81"}</definedName>
    <definedName name="BBB" localSheetId="8" hidden="1">{#N/A,#N/A,TRUE,"7d";#N/A,#N/A,TRUE,"7g";#N/A,#N/A,TRUE,"7i"}</definedName>
    <definedName name="BBB" localSheetId="3" hidden="1">{#N/A,#N/A,TRUE,"7d";#N/A,#N/A,TRUE,"7g";#N/A,#N/A,TRUE,"7i"}</definedName>
    <definedName name="BBB" localSheetId="9" hidden="1">{#N/A,#N/A,TRUE,"7d";#N/A,#N/A,TRUE,"7g";#N/A,#N/A,TRUE,"7i"}</definedName>
    <definedName name="BBB" hidden="1">{#N/A,#N/A,TRUE,"7d";#N/A,#N/A,TRUE,"7g";#N/A,#N/A,TRUE,"7i"}</definedName>
    <definedName name="Bbbbbbbbb" localSheetId="8" hidden="1">{#N/A,#N/A,TRUE,"7d";#N/A,#N/A,TRUE,"7g";#N/A,#N/A,TRUE,"7i"}</definedName>
    <definedName name="Bbbbbbbbb" localSheetId="3" hidden="1">{#N/A,#N/A,TRUE,"7d";#N/A,#N/A,TRUE,"7g";#N/A,#N/A,TRUE,"7i"}</definedName>
    <definedName name="Bbbbbbbbb" localSheetId="9" hidden="1">{#N/A,#N/A,TRUE,"7d";#N/A,#N/A,TRUE,"7g";#N/A,#N/A,TRUE,"7i"}</definedName>
    <definedName name="Bbbbbbbbb" hidden="1">{#N/A,#N/A,TRUE,"7d";#N/A,#N/A,TRUE,"7g";#N/A,#N/A,TRUE,"7i"}</definedName>
    <definedName name="BDG" localSheetId="8" hidden="1">{#N/A,#N/A,TRUE,"7d";#N/A,#N/A,TRUE,"7g";#N/A,#N/A,TRUE,"7i"}</definedName>
    <definedName name="BDG" localSheetId="3" hidden="1">{#N/A,#N/A,TRUE,"7d";#N/A,#N/A,TRUE,"7g";#N/A,#N/A,TRUE,"7i"}</definedName>
    <definedName name="BDG" localSheetId="9" hidden="1">{#N/A,#N/A,TRUE,"7d";#N/A,#N/A,TRUE,"7g";#N/A,#N/A,TRUE,"7i"}</definedName>
    <definedName name="BDG" hidden="1">{#N/A,#N/A,TRUE,"7d";#N/A,#N/A,TRUE,"7g";#N/A,#N/A,TRUE,"7i"}</definedName>
    <definedName name="BDG_99">#REF!</definedName>
    <definedName name="ber">#REF!</definedName>
    <definedName name="BFX">#REF!</definedName>
    <definedName name="BOTH">#REF!</definedName>
    <definedName name="bu" localSheetId="8" hidden="1">{"Title - BER",#N/A,FALSE,"TITLE"}</definedName>
    <definedName name="bu" localSheetId="3" hidden="1">{"Title - BER",#N/A,FALSE,"TITLE"}</definedName>
    <definedName name="bu" localSheetId="9" hidden="1">{"Title - BER",#N/A,FALSE,"TITLE"}</definedName>
    <definedName name="bu" hidden="1">{"Title - BER",#N/A,FALSE,"TITLE"}</definedName>
    <definedName name="BudgetTab">#REF!</definedName>
    <definedName name="BVO">#REF!</definedName>
    <definedName name="BVR">#REF!</definedName>
    <definedName name="C.I.F.">'[3]298'!$K$18</definedName>
    <definedName name="C.I.F._REAL">'[3]454'!$P$19</definedName>
    <definedName name="C.I.F._USD">'[3]298'!$L$18</definedName>
    <definedName name="CABDF">#REF!</definedName>
    <definedName name="CAIXA">[1]Caixa!$B$21:$L$216</definedName>
    <definedName name="CAMBIO">'[3]160'!$E$44</definedName>
    <definedName name="CAMBIO_FOB">'[3]444'!$E$40</definedName>
    <definedName name="CAP_RIO">'[3]557'!$D$31</definedName>
    <definedName name="CAPATAZIAS">'[3]2318'!$E$31</definedName>
    <definedName name="CAPATAZIAS_PORTO">'[3]454'!$E$26</definedName>
    <definedName name="CAPATAZIAS_RIO">'[3]371'!$E$26</definedName>
    <definedName name="Categories">#REF!</definedName>
    <definedName name="CENTO">#REF!</definedName>
    <definedName name="CID">#REF!</definedName>
    <definedName name="CIF">'[3]159'!#REF!</definedName>
    <definedName name="CIF_A">'[3]554'!$D$21</definedName>
    <definedName name="CIF_B">'[3]554'!$F$21</definedName>
    <definedName name="CIF_TOTAL">'[3]554'!$J$21</definedName>
    <definedName name="CLASSIFICAÇÃO_DO_INVESTIMENTO">#REF!</definedName>
    <definedName name="CMPF_FOB">'[3]557'!$P$31</definedName>
    <definedName name="CNLS">#REF!</definedName>
    <definedName name="CODE">#REF!</definedName>
    <definedName name="COIMEX">'[3]2318'!$E$35</definedName>
    <definedName name="COLUNASCAIXA">[1]Caixa!$B$21:$L$21</definedName>
    <definedName name="COMITÊ_DIRETORIA">#REF!</definedName>
    <definedName name="COMITÊ_INVESTIMENTOS">#REF!</definedName>
    <definedName name="COMPULSÓRIO">#REF!</definedName>
    <definedName name="CONCIL">#REF!</definedName>
    <definedName name="CONTAINER">'[3]277'!$C$10</definedName>
    <definedName name="CONTROLE_RESULTADOS">#REF!</definedName>
    <definedName name="CORRETAGEM">'[3]2318'!$E$48</definedName>
    <definedName name="count">#REF!</definedName>
    <definedName name="CPMF">'[3]2318'!$E$57</definedName>
    <definedName name="CPMF_TOTAL">'[3]557'!$T$31</definedName>
    <definedName name="CR" localSheetId="8" hidden="1">{"Title - LC",#N/A,FALSE,"TITLE"}</definedName>
    <definedName name="CR" localSheetId="3" hidden="1">{"Title - LC",#N/A,FALSE,"TITLE"}</definedName>
    <definedName name="CR" localSheetId="9" hidden="1">{"Title - LC",#N/A,FALSE,"TITLE"}</definedName>
    <definedName name="CR" hidden="1">{"Title - LC",#N/A,FALSE,"TITLE"}</definedName>
    <definedName name="curr">#REF!</definedName>
    <definedName name="currency">#REF!</definedName>
    <definedName name="CurYear">#REF!</definedName>
    <definedName name="d" localSheetId="8" hidden="1">{"'RR'!$A$2:$E$81"}</definedName>
    <definedName name="d" localSheetId="3" hidden="1">{"'RR'!$A$2:$E$81"}</definedName>
    <definedName name="d" localSheetId="9" hidden="1">{"'RR'!$A$2:$E$81"}</definedName>
    <definedName name="d" hidden="1">{"'RR'!$A$2:$E$81"}</definedName>
    <definedName name="da" localSheetId="8" hidden="1">{"'RR'!$A$2:$E$81"}</definedName>
    <definedName name="da" localSheetId="3" hidden="1">{"'RR'!$A$2:$E$81"}</definedName>
    <definedName name="da" localSheetId="9" hidden="1">{"'RR'!$A$2:$E$81"}</definedName>
    <definedName name="da" hidden="1">{"'RR'!$A$2:$E$81"}</definedName>
    <definedName name="daniel" localSheetId="8" hidden="1">{"'RR'!$A$2:$E$81"}</definedName>
    <definedName name="daniel" localSheetId="3" hidden="1">{"'RR'!$A$2:$E$81"}</definedName>
    <definedName name="daniel" localSheetId="9" hidden="1">{"'RR'!$A$2:$E$81"}</definedName>
    <definedName name="daniel" hidden="1">{"'RR'!$A$2:$E$81"}</definedName>
    <definedName name="data">#REF!</definedName>
    <definedName name="_xlnm.Database">#REF!</definedName>
    <definedName name="Date">#REF!</definedName>
    <definedName name="ddddddd" localSheetId="8" hidden="1">{"'RR'!$A$2:$E$81"}</definedName>
    <definedName name="ddddddd" localSheetId="3" hidden="1">{"'RR'!$A$2:$E$81"}</definedName>
    <definedName name="ddddddd" localSheetId="9" hidden="1">{"'RR'!$A$2:$E$81"}</definedName>
    <definedName name="ddddddd" hidden="1">{"'RR'!$A$2:$E$81"}</definedName>
    <definedName name="DEC">#REF!</definedName>
    <definedName name="Del">#REF!</definedName>
    <definedName name="DEL_ACQUISTI">#REF!</definedName>
    <definedName name="DEL_CENTO">#REF!</definedName>
    <definedName name="DEL_JESI">#REF!</definedName>
    <definedName name="DEL_MODENA">#REF!</definedName>
    <definedName name="Deleg">#REF!</definedName>
    <definedName name="delete" localSheetId="8" hidden="1">{#N/A,#N/A,TRUE,"Total";#N/A,#N/A,TRUE,"Crop Harvesting";#N/A,#N/A,TRUE,"Hay &amp; Forage";#N/A,#N/A,TRUE,"CROP PRODUCTION";#N/A,#N/A,TRUE,"TRACTOR";#N/A,#N/A,TRUE,"Crawlers &amp; Dozers";#N/A,#N/A,TRUE,"TLB";#N/A,#N/A,TRUE,"Excavators";#N/A,#N/A,TRUE,"Loaders and Graders ";#N/A,#N/A,TRUE,"Skid Steer Loaders"}</definedName>
    <definedName name="delete" localSheetId="3" hidden="1">{#N/A,#N/A,TRUE,"Total";#N/A,#N/A,TRUE,"Crop Harvesting";#N/A,#N/A,TRUE,"Hay &amp; Forage";#N/A,#N/A,TRUE,"CROP PRODUCTION";#N/A,#N/A,TRUE,"TRACTOR";#N/A,#N/A,TRUE,"Crawlers &amp; Dozers";#N/A,#N/A,TRUE,"TLB";#N/A,#N/A,TRUE,"Excavators";#N/A,#N/A,TRUE,"Loaders and Graders ";#N/A,#N/A,TRUE,"Skid Steer Loaders"}</definedName>
    <definedName name="delete" localSheetId="9" hidden="1">{#N/A,#N/A,TRUE,"Total";#N/A,#N/A,TRUE,"Crop Harvesting";#N/A,#N/A,TRUE,"Hay &amp; Forage";#N/A,#N/A,TRUE,"CROP PRODUCTION";#N/A,#N/A,TRUE,"TRACTOR";#N/A,#N/A,TRUE,"Crawlers &amp; Dozers";#N/A,#N/A,TRUE,"TLB";#N/A,#N/A,TRUE,"Excavators";#N/A,#N/A,TRUE,"Loaders and Graders ";#N/A,#N/A,TRUE,"Skid Steer Loaders"}</definedName>
    <definedName name="delete" hidden="1">{#N/A,#N/A,TRUE,"Total";#N/A,#N/A,TRUE,"Crop Harvesting";#N/A,#N/A,TRUE,"Hay &amp; Forage";#N/A,#N/A,TRUE,"CROP PRODUCTION";#N/A,#N/A,TRUE,"TRACTOR";#N/A,#N/A,TRUE,"Crawlers &amp; Dozers";#N/A,#N/A,TRUE,"TLB";#N/A,#N/A,TRUE,"Excavators";#N/A,#N/A,TRUE,"Loaders and Graders ";#N/A,#N/A,TRUE,"Skid Steer Loaders"}</definedName>
    <definedName name="Delta" localSheetId="8" hidden="1">{#N/A,#N/A,TRUE,"7d";#N/A,#N/A,TRUE,"7g";#N/A,#N/A,TRUE,"7i"}</definedName>
    <definedName name="Delta" localSheetId="3" hidden="1">{#N/A,#N/A,TRUE,"7d";#N/A,#N/A,TRUE,"7g";#N/A,#N/A,TRUE,"7i"}</definedName>
    <definedName name="Delta" localSheetId="9" hidden="1">{#N/A,#N/A,TRUE,"7d";#N/A,#N/A,TRUE,"7g";#N/A,#N/A,TRUE,"7i"}</definedName>
    <definedName name="Delta" hidden="1">{#N/A,#N/A,TRUE,"7d";#N/A,#N/A,TRUE,"7g";#N/A,#N/A,TRUE,"7i"}</definedName>
    <definedName name="DESC_FRETE">'[3]425'!$E$53</definedName>
    <definedName name="desconto">'[3]159'!$D$48</definedName>
    <definedName name="DESOVA">'[3]298'!$E$31</definedName>
    <definedName name="DESP_RIO">'[3]298'!$E$29</definedName>
    <definedName name="DESPACHANTE">'[3]371'!$E$34</definedName>
    <definedName name="DESPACHANTE_RIO">'[3]2318'!$E$34</definedName>
    <definedName name="DESPACHANTE_VITORIA">'[3]2318'!$E$39</definedName>
    <definedName name="DESPESA_ORIGEM">'[3]2318'!$E$20</definedName>
    <definedName name="DESPESAS">#REF!</definedName>
    <definedName name="DESPORIGEM_USD">'[3]2318'!$F$20</definedName>
    <definedName name="Details">#REF!</definedName>
    <definedName name="Detalle_pedido_ampliado">#REF!</definedName>
    <definedName name="DIF..FRETE">'[3]557'!$U$1</definedName>
    <definedName name="DIF._CAMBIAL">'[3]159'!$E$6</definedName>
    <definedName name="DIF_CAMBIAL">'[3]590'!$P$44</definedName>
    <definedName name="DIF_FOB">'[3]2318'!$E$47</definedName>
    <definedName name="DIF_FRETE">'[3]2318'!$E$37</definedName>
    <definedName name="dksndas" localSheetId="8" hidden="1">{"'RR'!$A$2:$E$81"}</definedName>
    <definedName name="dksndas" localSheetId="3" hidden="1">{"'RR'!$A$2:$E$81"}</definedName>
    <definedName name="dksndas" localSheetId="9" hidden="1">{"'RR'!$A$2:$E$81"}</definedName>
    <definedName name="dksndas" hidden="1">{"'RR'!$A$2:$E$81"}</definedName>
    <definedName name="DLN">#REF!</definedName>
    <definedName name="DLO">#REF!</definedName>
    <definedName name="dsadas" localSheetId="8" hidden="1">{#N/A,#N/A,FALSE,"Aging Summary";#N/A,#N/A,FALSE,"Ratio Analysis";#N/A,#N/A,FALSE,"Test 120 Day Accts";#N/A,#N/A,FALSE,"Tickmarks"}</definedName>
    <definedName name="dsadas" localSheetId="0" hidden="1">{#N/A,#N/A,FALSE,"Aging Summary";#N/A,#N/A,FALSE,"Ratio Analysis";#N/A,#N/A,FALSE,"Test 120 Day Accts";#N/A,#N/A,FALSE,"Tickmarks"}</definedName>
    <definedName name="dsadas" localSheetId="3" hidden="1">{#N/A,#N/A,FALSE,"Aging Summary";#N/A,#N/A,FALSE,"Ratio Analysis";#N/A,#N/A,FALSE,"Test 120 Day Accts";#N/A,#N/A,FALSE,"Tickmarks"}</definedName>
    <definedName name="dsadas" localSheetId="9" hidden="1">{#N/A,#N/A,FALSE,"Aging Summary";#N/A,#N/A,FALSE,"Ratio Analysis";#N/A,#N/A,FALSE,"Test 120 Day Accts";#N/A,#N/A,FALSE,"Tickmarks"}</definedName>
    <definedName name="dsadas" hidden="1">{#N/A,#N/A,FALSE,"Aging Summary";#N/A,#N/A,FALSE,"Ratio Analysis";#N/A,#N/A,FALSE,"Test 120 Day Accts";#N/A,#N/A,FALSE,"Tickmarks"}</definedName>
    <definedName name="dsagdhasdashfdj" localSheetId="8" hidden="1">{"'RR'!$A$2:$E$81"}</definedName>
    <definedName name="dsagdhasdashfdj" localSheetId="3" hidden="1">{"'RR'!$A$2:$E$81"}</definedName>
    <definedName name="dsagdhasdashfdj" localSheetId="9" hidden="1">{"'RR'!$A$2:$E$81"}</definedName>
    <definedName name="dsagdhasdashfdj" hidden="1">{"'RR'!$A$2:$E$81"}</definedName>
    <definedName name="DTA">'[3]557'!$K$31</definedName>
    <definedName name="DTA_RIO">'[3]371'!$E$29</definedName>
    <definedName name="DTAS">'[3]454'!$E$31</definedName>
    <definedName name="EEVOL">#REF!</definedName>
    <definedName name="EFFICIENZA">#REF!</definedName>
    <definedName name="EmpArvN">#REF!</definedName>
    <definedName name="ENCERRAMENTO">#REF!</definedName>
    <definedName name="ENG_CHANGE">#REF!</definedName>
    <definedName name="ENGINECOSTS">#REF!</definedName>
    <definedName name="Estimate_Types">#REF!</definedName>
    <definedName name="Estoque_jan" localSheetId="8" hidden="1">{"'RR'!$A$2:$E$81"}</definedName>
    <definedName name="Estoque_jan" localSheetId="3" hidden="1">{"'RR'!$A$2:$E$81"}</definedName>
    <definedName name="Estoque_jan" localSheetId="9" hidden="1">{"'RR'!$A$2:$E$81"}</definedName>
    <definedName name="Estoque_jan" hidden="1">{"'RR'!$A$2:$E$81"}</definedName>
    <definedName name="EVOL">#REF!</definedName>
    <definedName name="EX_WORKS">'[3]425'!$E$15</definedName>
    <definedName name="Exchange_Rates">#REF!</definedName>
    <definedName name="f">#REF!</definedName>
    <definedName name="F.I.T.P.A.">'[3]298'!$E$27</definedName>
    <definedName name="F.O.B">'[3]371'!$S$13</definedName>
    <definedName name="F.O.B.">'[3]159'!#REF!</definedName>
    <definedName name="FAT_COMP">#REF!</definedName>
    <definedName name="fcst">#REF!</definedName>
    <definedName name="FCST_1">#REF!</definedName>
    <definedName name="FEB">#REF!</definedName>
    <definedName name="FEBDATA">#REF!</definedName>
    <definedName name="FEC">#REF!</definedName>
    <definedName name="Ferias">#REF!</definedName>
    <definedName name="fhfhf" localSheetId="8" hidden="1">{#N/A,#N/A,TRUE,"7d";#N/A,#N/A,TRUE,"7g";#N/A,#N/A,TRUE,"7i"}</definedName>
    <definedName name="fhfhf" localSheetId="3" hidden="1">{#N/A,#N/A,TRUE,"7d";#N/A,#N/A,TRUE,"7g";#N/A,#N/A,TRUE,"7i"}</definedName>
    <definedName name="fhfhf" localSheetId="9" hidden="1">{#N/A,#N/A,TRUE,"7d";#N/A,#N/A,TRUE,"7g";#N/A,#N/A,TRUE,"7i"}</definedName>
    <definedName name="fhfhf" hidden="1">{#N/A,#N/A,TRUE,"7d";#N/A,#N/A,TRUE,"7g";#N/A,#N/A,TRUE,"7i"}</definedName>
    <definedName name="FILTERCOST">#REF!</definedName>
    <definedName name="FILTERED">#REF!</definedName>
    <definedName name="FITPA">'[3]371'!$E$27</definedName>
    <definedName name="FN">#REF!</definedName>
    <definedName name="FO">#REF!</definedName>
    <definedName name="FOB">'[3]2318'!$E$18</definedName>
    <definedName name="FOB_A">'[3]371'!$H$13</definedName>
    <definedName name="FOB_B">'[3]371'!$K$13</definedName>
    <definedName name="FOB_C">'[3]371'!$N$13</definedName>
    <definedName name="FOB_D">'[3]371'!$Q$13</definedName>
    <definedName name="FOB_E">'[3]590'!$K$17</definedName>
    <definedName name="FOB_F">'[3]590'!$M$17</definedName>
    <definedName name="FOB_REAL">'[3]298'!$K$14</definedName>
    <definedName name="FOB_TOTAL">'[3]371'!$T$13</definedName>
    <definedName name="FOB_USD">'[3]2318'!$F$18</definedName>
    <definedName name="FOB_USD_A">'[3]554'!$C$17</definedName>
    <definedName name="FOB_USD_B">'[3]554'!$E$17</definedName>
    <definedName name="FOB_USD_TOTAL">'[3]554'!$I$17</definedName>
    <definedName name="Footprint">#REF!</definedName>
    <definedName name="FRETE">'[3]159'!#REF!</definedName>
    <definedName name="FRETE_A">'[3]159'!#REF!</definedName>
    <definedName name="FRETE_INTERNO">'[3]159'!#REF!</definedName>
    <definedName name="FRETE_MARITIMO">'[3]2318'!$E$21</definedName>
    <definedName name="FRETE_PORTO">'[3]2318'!$E$33</definedName>
    <definedName name="FRETE_PORTO_DAP">'[3]557'!$E$31</definedName>
    <definedName name="FRETE_REAL">'[3]2318'!$F$21</definedName>
    <definedName name="FRETE_RIO">'[4]453'!$M$40</definedName>
    <definedName name="FRETE_RIO_VIX">'[3]371'!$E$28</definedName>
    <definedName name="FRETE_TTL">'[3]159'!$E$10</definedName>
    <definedName name="FRETE_USD">'[3]2318'!$F$7</definedName>
    <definedName name="frtn">#REF!</definedName>
    <definedName name="frto">#REF!</definedName>
    <definedName name="FX">#REF!</definedName>
    <definedName name="FXRate">#REF!</definedName>
    <definedName name="GAITP">'[3]454'!$E$28</definedName>
    <definedName name="Generic">#REF!</definedName>
    <definedName name="GESTOR">#REF!</definedName>
    <definedName name="gigi" localSheetId="8" hidden="1">{#N/A,#N/A,TRUE,"7d";#N/A,#N/A,TRUE,"7g";#N/A,#N/A,TRUE,"7i"}</definedName>
    <definedName name="gigi" localSheetId="3" hidden="1">{#N/A,#N/A,TRUE,"7d";#N/A,#N/A,TRUE,"7g";#N/A,#N/A,TRUE,"7i"}</definedName>
    <definedName name="gigi" localSheetId="9" hidden="1">{#N/A,#N/A,TRUE,"7d";#N/A,#N/A,TRUE,"7g";#N/A,#N/A,TRUE,"7i"}</definedName>
    <definedName name="gigi" hidden="1">{#N/A,#N/A,TRUE,"7d";#N/A,#N/A,TRUE,"7g";#N/A,#N/A,TRUE,"7i"}</definedName>
    <definedName name="gigi2" localSheetId="8" hidden="1">{#N/A,#N/A,TRUE,"7d";#N/A,#N/A,TRUE,"7g";#N/A,#N/A,TRUE,"7i"}</definedName>
    <definedName name="gigi2" localSheetId="3" hidden="1">{#N/A,#N/A,TRUE,"7d";#N/A,#N/A,TRUE,"7g";#N/A,#N/A,TRUE,"7i"}</definedName>
    <definedName name="gigi2" localSheetId="9" hidden="1">{#N/A,#N/A,TRUE,"7d";#N/A,#N/A,TRUE,"7g";#N/A,#N/A,TRUE,"7i"}</definedName>
    <definedName name="gigi2" hidden="1">{#N/A,#N/A,TRUE,"7d";#N/A,#N/A,TRUE,"7g";#N/A,#N/A,TRUE,"7i"}</definedName>
    <definedName name="GPE">#REF!</definedName>
    <definedName name="gpl">#REF!</definedName>
    <definedName name="Grupos">#REF!</definedName>
    <definedName name="h" localSheetId="8" hidden="1">{#N/A,#N/A,TRUE,"7d";#N/A,#N/A,TRUE,"7g";#N/A,#N/A,TRUE,"7i"}</definedName>
    <definedName name="h" localSheetId="3" hidden="1">{#N/A,#N/A,TRUE,"7d";#N/A,#N/A,TRUE,"7g";#N/A,#N/A,TRUE,"7i"}</definedName>
    <definedName name="h" localSheetId="9" hidden="1">{#N/A,#N/A,TRUE,"7d";#N/A,#N/A,TRUE,"7g";#N/A,#N/A,TRUE,"7i"}</definedName>
    <definedName name="h" hidden="1">{#N/A,#N/A,TRUE,"7d";#N/A,#N/A,TRUE,"7g";#N/A,#N/A,TRUE,"7i"}</definedName>
    <definedName name="help" localSheetId="8" hidden="1">{#N/A,#N/A,TRUE,"7d";#N/A,#N/A,TRUE,"7g";#N/A,#N/A,TRUE,"7i"}</definedName>
    <definedName name="help" localSheetId="3" hidden="1">{#N/A,#N/A,TRUE,"7d";#N/A,#N/A,TRUE,"7g";#N/A,#N/A,TRUE,"7i"}</definedName>
    <definedName name="help" localSheetId="9" hidden="1">{#N/A,#N/A,TRUE,"7d";#N/A,#N/A,TRUE,"7g";#N/A,#N/A,TRUE,"7i"}</definedName>
    <definedName name="help" hidden="1">{#N/A,#N/A,TRUE,"7d";#N/A,#N/A,TRUE,"7g";#N/A,#N/A,TRUE,"7i"}</definedName>
    <definedName name="help1" localSheetId="8" hidden="1">{#N/A,#N/A,TRUE,"7d";#N/A,#N/A,TRUE,"7g";#N/A,#N/A,TRUE,"7i"}</definedName>
    <definedName name="help1" localSheetId="3" hidden="1">{#N/A,#N/A,TRUE,"7d";#N/A,#N/A,TRUE,"7g";#N/A,#N/A,TRUE,"7i"}</definedName>
    <definedName name="help1" localSheetId="9" hidden="1">{#N/A,#N/A,TRUE,"7d";#N/A,#N/A,TRUE,"7g";#N/A,#N/A,TRUE,"7i"}</definedName>
    <definedName name="help1" hidden="1">{#N/A,#N/A,TRUE,"7d";#N/A,#N/A,TRUE,"7g";#N/A,#N/A,TRUE,"7i"}</definedName>
    <definedName name="help2" localSheetId="8" hidden="1">{#N/A,#N/A,TRUE,"7d";#N/A,#N/A,TRUE,"7g";#N/A,#N/A,TRUE,"7i"}</definedName>
    <definedName name="help2" localSheetId="3" hidden="1">{#N/A,#N/A,TRUE,"7d";#N/A,#N/A,TRUE,"7g";#N/A,#N/A,TRUE,"7i"}</definedName>
    <definedName name="help2" localSheetId="9" hidden="1">{#N/A,#N/A,TRUE,"7d";#N/A,#N/A,TRUE,"7g";#N/A,#N/A,TRUE,"7i"}</definedName>
    <definedName name="help2" hidden="1">{#N/A,#N/A,TRUE,"7d";#N/A,#N/A,TRUE,"7g";#N/A,#N/A,TRUE,"7i"}</definedName>
    <definedName name="HRS.5" localSheetId="8" hidden="1">{#N/A,#N/A,TRUE,"7d";#N/A,#N/A,TRUE,"7g";#N/A,#N/A,TRUE,"7i"}</definedName>
    <definedName name="HRS.5" localSheetId="3" hidden="1">{#N/A,#N/A,TRUE,"7d";#N/A,#N/A,TRUE,"7g";#N/A,#N/A,TRUE,"7i"}</definedName>
    <definedName name="HRS.5" localSheetId="9" hidden="1">{#N/A,#N/A,TRUE,"7d";#N/A,#N/A,TRUE,"7g";#N/A,#N/A,TRUE,"7i"}</definedName>
    <definedName name="HRS.5" hidden="1">{#N/A,#N/A,TRUE,"7d";#N/A,#N/A,TRUE,"7g";#N/A,#N/A,TRUE,"7i"}</definedName>
    <definedName name="HTML_CodePage" hidden="1">1252</definedName>
    <definedName name="HTML_Control" localSheetId="8" hidden="1">{"'RR'!$A$2:$E$81"}</definedName>
    <definedName name="HTML_Control" localSheetId="0" hidden="1">{"'RELATÓRIO'!$A$1:$E$20","'RELATÓRIO'!$A$22:$D$34","'INTERNET'!$A$31:$G$58","'INTERNET'!$A$1:$G$28","'SÉRIE HISTÓRICA'!$A$167:$H$212","'SÉRIE HISTÓRICA'!$A$56:$H$101"}</definedName>
    <definedName name="HTML_Control" localSheetId="3" hidden="1">{"'RR'!$A$2:$E$81"}</definedName>
    <definedName name="HTML_Control" localSheetId="9" hidden="1">{"'RR'!$A$2:$E$81"}</definedName>
    <definedName name="HTML_Control" hidden="1">{"'RR'!$A$2:$E$81"}</definedName>
    <definedName name="HTML_Description" hidden="1">""</definedName>
    <definedName name="HTML_Email" hidden="1">""</definedName>
    <definedName name="HTML_Header" localSheetId="0" hidden="1">""</definedName>
    <definedName name="HTML_Header" hidden="1">"RR"</definedName>
    <definedName name="HTML_LastUpdate" localSheetId="0" hidden="1">""</definedName>
    <definedName name="HTML_LastUpdate" hidden="1">"11/10/99"</definedName>
    <definedName name="HTML_LineAfter" hidden="1">FALSE</definedName>
    <definedName name="HTML_LineBefore" hidden="1">FALSE</definedName>
    <definedName name="HTML_Name" localSheetId="0" hidden="1">""</definedName>
    <definedName name="HTML_Name" hidden="1">"Departamento de Informática"</definedName>
    <definedName name="HTML_OBDlg2" hidden="1">TRUE</definedName>
    <definedName name="HTML_OBDlg4" hidden="1">TRUE</definedName>
    <definedName name="HTML_OS" hidden="1">0</definedName>
    <definedName name="HTML_PathFile" localSheetId="0" hidden="1">"C:\DIVULGAÇÃO INPC IPCA 2001\inpc0501.htm"</definedName>
    <definedName name="HTML_PathFile" hidden="1">"C:\Intranet\Todos os Indicadores\MeuHTML.htm"</definedName>
    <definedName name="HTML_Title" localSheetId="0" hidden="1">""</definedName>
    <definedName name="HTML_Title" hidden="1">"Regional 4 SET99"</definedName>
    <definedName name="i">'[3]159'!#REF!</definedName>
    <definedName name="I.I">'[3]159'!#REF!</definedName>
    <definedName name="I.I.">'[3]297'!$E$5</definedName>
    <definedName name="I.I._REAL">'[3]454'!$P$20</definedName>
    <definedName name="I.P.I.">'[3]297'!$E$6</definedName>
    <definedName name="I.P.I._NACION">'[3]159'!#REF!</definedName>
    <definedName name="I.P.I._REAL">'[3]454'!$P$22</definedName>
    <definedName name="Improvement">#REF!</definedName>
    <definedName name="IndDesvio">#REF!</definedName>
    <definedName name="IQ_0_PCT_RISK_WEIGHT_TOTAL_THRIFT" hidden="1">"c25055"</definedName>
    <definedName name="IQ_1_4_CONSTRUCTION_GROSS_LOANS_FFIEC" hidden="1">"c13402"</definedName>
    <definedName name="IQ_1_4_CONSTRUCTION_LL_REC_DOM_FFIEC" hidden="1">"c12899"</definedName>
    <definedName name="IQ_1_4_CONSTRUCTION_LOAN_COMMITMENTS_UNUSED_FFIEC" hidden="1">"c13244"</definedName>
    <definedName name="IQ_1_4_CONSTRUCTION_LOANS_DUE_30_89_FFIEC" hidden="1">"c13257"</definedName>
    <definedName name="IQ_1_4_CONSTRUCTION_LOANS_DUE_90_FFIEC" hidden="1">"c13285"</definedName>
    <definedName name="IQ_1_4_CONSTRUCTION_LOANS_NON_ACCRUAL_FFIEC" hidden="1">"c13311"</definedName>
    <definedName name="IQ_1_4_CONSTRUCTION_RISK_BASED_FFIEC" hidden="1">"c13423"</definedName>
    <definedName name="IQ_1_4_DWELLING_UNITS_CONSTRUCTION_MORTGAGE_LOANS_ADJUSTED_NCOS_TOTAL_THRIFT" hidden="1">"c25200"</definedName>
    <definedName name="IQ_1_4_DWELLING_UNITS_CONSTRUCTION_MORTGAGE_LOANS_GVA_CHARGE_OFFS_THRIFT" hidden="1">"c25115"</definedName>
    <definedName name="IQ_1_4_DWELLING_UNITS_CONSTRUCTION_MORTGAGE_LOANS_GVA_RECOVERIES_THRIFT" hidden="1">"c25146"</definedName>
    <definedName name="IQ_1_4_DWELLING_UNITS_CONSTRUCTION_MORTGAGE_LOANS_SVA_PROVISIONS_TRANSFERS_FROM_GVA_TOTAL_THRIFT" hidden="1">"c25169"</definedName>
    <definedName name="IQ_1_4_DWELLING_UNITS_REVOLVING_OPEN_END_PML_ADJUSTED_NCOS_TOTAL_THRIFT" hidden="1">"c25203"</definedName>
    <definedName name="IQ_1_4_DWELLING_UNITS_REVOLVING_OPEN_END_PML_GVA_CHARGE_OFFS_THRIFT" hidden="1">"c25118"</definedName>
    <definedName name="IQ_1_4_DWELLING_UNITS_REVOLVING_OPEN_END_PML_GVA_RECOVERIES_THRIFT" hidden="1">"c25149"</definedName>
    <definedName name="IQ_1_4_DWELLING_UNITS_REVOLVING_OPEN_END_PML_SVA_PROVISIONS_TRANSFERS_FROM_GVA_TOTAL_THRIFT" hidden="1">"c25172"</definedName>
    <definedName name="IQ_1_4_DWELLING_UNITS_SECURED_FIRST_LIENS_IN_PROCESS_FORECLOSURE_THRIFT" hidden="1">"c25305"</definedName>
    <definedName name="IQ_1_4_DWELLING_UNITS_SECURED_FIRST_LIENS_PML_ADJUSTED_NCOS_TOTAL_THRIFT" hidden="1">"c25204"</definedName>
    <definedName name="IQ_1_4_DWELLING_UNITS_SECURED_FIRST_LIENS_PML_GVA_CHARGE_OFFS_THRIFT" hidden="1">"c25119"</definedName>
    <definedName name="IQ_1_4_DWELLING_UNITS_SECURED_FIRST_LIENS_PML_GVA_RECOVERIES_THRIFT" hidden="1">"c25150"</definedName>
    <definedName name="IQ_1_4_DWELLING_UNITS_SECURED_FIRST_LIENS_PML_SVA_PROVISIONS_TRANSFERS_FROM_GVA_TOTAL_THRIFT" hidden="1">"c25173"</definedName>
    <definedName name="IQ_1_4_DWELLING_UNITS_SECURED_JUNIOR_LIENS_IN_PROCESS_FORECLOSURE_THRIFT" hidden="1">"c25306"</definedName>
    <definedName name="IQ_1_4_DWELLING_UNITS_SECURED_JUNIOR_LIENS_PML_ADJUSTED_NCOS_TOTAL_THRIFT" hidden="1">"c25205"</definedName>
    <definedName name="IQ_1_4_DWELLING_UNITS_SECURED_JUNIOR_LIENS_PML_GVA_CHARGE_OFFS_THRIFT" hidden="1">"c25120"</definedName>
    <definedName name="IQ_1_4_DWELLING_UNITS_SECURED_JUNIOR_LIENS_PML_GVA_RECOVERIES_THRIFT" hidden="1">"c25151"</definedName>
    <definedName name="IQ_1_4_DWELLING_UNITS_SECURED_JUNIOR_LIENS_PML_SVA_PROVISIONS_TRANSFERS_FROM_GVA_TOTAL_THRIFT" hidden="1">"c25174"</definedName>
    <definedName name="IQ_1_4_DWELLING_UNITS_SECURED_REVOLVING_OPEN_END_LOANS_IN_PROCESS_FORECLOSURE_THRIFT" hidden="1">"c25304"</definedName>
    <definedName name="IQ_1_4_FAMILY_CONSTRUCTION_LOANS_GROSS_LOANS_THRIFT" hidden="1">"c25727"</definedName>
    <definedName name="IQ_1_4_FAMILY_CONSTRUCTION_LOANS_RISK_BASED_CAPITAL_THRIFT" hidden="1">"c25712"</definedName>
    <definedName name="IQ_1_4_FAMILY_RES_DOM_FFIEC" hidden="1">"c15269"</definedName>
    <definedName name="IQ_100_PCT_RISK_WEIGHT_TOTAL_THRIFT" hidden="1">"c25073"</definedName>
    <definedName name="IQ_20_PCT_RISK_WEIGHT_TOTAL_THRIFT" hidden="1">"c25062"</definedName>
    <definedName name="IQ_30YR_FIXED_MORTGAGE" hidden="1">"c6811"</definedName>
    <definedName name="IQ_30YR_FIXED_MORTGAGE_FC" hidden="1">"c7691"</definedName>
    <definedName name="IQ_30YR_FIXED_MORTGAGE_POP" hidden="1">"c7031"</definedName>
    <definedName name="IQ_30YR_FIXED_MORTGAGE_POP_FC" hidden="1">"c7911"</definedName>
    <definedName name="IQ_30YR_FIXED_MORTGAGE_YOY" hidden="1">"c7251"</definedName>
    <definedName name="IQ_30YR_FIXED_MORTGAGE_YOY_FC" hidden="1">"c8131"</definedName>
    <definedName name="IQ_50_PCT_RISK_WEIGHT_TOTAL_THRIFT" hidden="1">"c25069"</definedName>
    <definedName name="IQ_ABS_AFS_AMORT_COST_FFIEC" hidden="1">"c20499"</definedName>
    <definedName name="IQ_ABS_AFS_FAIR_VAL_FFIEC" hidden="1">"c20464"</definedName>
    <definedName name="IQ_ABS_AVAIL_SALE_FFIEC" hidden="1">"c12802"</definedName>
    <definedName name="IQ_ABS_FFIEC" hidden="1">"c12788"</definedName>
    <definedName name="IQ_ABS_HTM_AMORT_COST_FFIEC" hidden="1">"c20447"</definedName>
    <definedName name="IQ_ABS_HTM_FAIR_VAL_FFIEC" hidden="1">"c20482"</definedName>
    <definedName name="IQ_ABS_INVEST_SECURITIES_FFIEC" hidden="1">"c13461"</definedName>
    <definedName name="IQ_ABS_PERIOD" hidden="1">"c13823"</definedName>
    <definedName name="IQ_ABS_PERIOD_EST" hidden="1">"c16122"</definedName>
    <definedName name="IQ_ACCEPTANCES_OTHER_FOREIGN_BANKS_LL_REC_FFIEC" hidden="1">"c15293"</definedName>
    <definedName name="IQ_ACCEPTANCES_OTHER_US_BANKS_LL_REC_FFIEC" hidden="1">"c15292"</definedName>
    <definedName name="IQ_ACCOUNT_CHANGE" hidden="1">"c1449"</definedName>
    <definedName name="IQ_ACCOUNT_CODE_INTEREST_PENALTIES" hidden="1">"c15741"</definedName>
    <definedName name="IQ_ACCOUNTING_FFIEC" hidden="1">"c13054"</definedName>
    <definedName name="IQ_ACCOUNTING_STANDARD" hidden="1">"c4539"</definedName>
    <definedName name="IQ_ACCOUNTING_STANDARD_CIQ" hidden="1">"c5092"</definedName>
    <definedName name="IQ_ACCOUNTS_PAY" hidden="1">"c1343"</definedName>
    <definedName name="IQ_ACCOUNTS_PAYABLE_THRIFT" hidden="1">"c24910"</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RUED_INT_PAYABLE_DEPOSITS_THRIFT" hidden="1">"c24907"</definedName>
    <definedName name="IQ_ACCRUED_INT_PAYABLE_THRIFT" hidden="1">"c24906"</definedName>
    <definedName name="IQ_ACCRUED_INT_RECEIVABLE_MBS_THRIFT" hidden="1">"c24836"</definedName>
    <definedName name="IQ_ACCRUED_INT_RECEIVABLE_THRIFT" hidden="1">"c24827"</definedName>
    <definedName name="IQ_ACCRUED_INTEREST_RECEIVABLE_FFIEC" hidden="1">"c12842"</definedName>
    <definedName name="IQ_ACCRUED_MORTGAGE_INT_RECEIVABLE_THRIFT" hidden="1">"c24849"</definedName>
    <definedName name="IQ_ACCRUED_NON_MORTGAGE_INT_RECEIVABLE_THRIFT" hidden="1">"c24866"</definedName>
    <definedName name="IQ_ACCRUED_TAXES_THRIFT" hidden="1">"c24909"</definedName>
    <definedName name="IQ_ACCT_RECV_10YR_ANN_CAGR" hidden="1">"c6159"</definedName>
    <definedName name="IQ_ACCT_RECV_10YR_ANN_GROWTH" hidden="1">"c1924"</definedName>
    <definedName name="IQ_ACCT_RECV_1YR_ANN_GROWTH" hidden="1">"c1919"</definedName>
    <definedName name="IQ_ACCT_RECV_2YR_ANN_CAGR" hidden="1">"c6155"</definedName>
    <definedName name="IQ_ACCT_RECV_2YR_ANN_GROWTH" hidden="1">"c1920"</definedName>
    <definedName name="IQ_ACCT_RECV_3YR_ANN_CAGR" hidden="1">"c6156"</definedName>
    <definedName name="IQ_ACCT_RECV_3YR_ANN_GROWTH" hidden="1">"c1921"</definedName>
    <definedName name="IQ_ACCT_RECV_5YR_ANN_CAGR" hidden="1">"c6157"</definedName>
    <definedName name="IQ_ACCT_RECV_5YR_ANN_GROWTH" hidden="1">"c1922"</definedName>
    <definedName name="IQ_ACCT_RECV_7YR_ANN_CAGR" hidden="1">"c6158"</definedName>
    <definedName name="IQ_ACCT_RECV_7YR_ANN_GROWTH" hidden="1">"c1923"</definedName>
    <definedName name="IQ_ACCUM_AMORT_GW" hidden="1">"c17749"</definedName>
    <definedName name="IQ_ACCUM_AMORT_INTAN_ASSETS" hidden="1">"c17747"</definedName>
    <definedName name="IQ_ACCUM_DEP" hidden="1">"c1340"</definedName>
    <definedName name="IQ_ACCUMULATED_GAINS_LOSSES_CASH_FLOW_HEDGES_THRIFT" hidden="1">"c24922"</definedName>
    <definedName name="IQ_ACCUMULATED_GAINS_LOSSES_CERTAIN_SEC_THRIFT" hidden="1">"c24921"</definedName>
    <definedName name="IQ_ACCUMULATED_LOSSES_GAINS_CASH_FLOW_HEDGES_ADJUSTED_ASSETS_THRIFT" hidden="1">"c25035"</definedName>
    <definedName name="IQ_ACCUMULATED_LOSSES_GAINS_CASH_FLOW_HEDGES_T1_THRIFT" hidden="1">"c25026"</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"c16174"</definedName>
    <definedName name="IQ_ACQ_COST_WIRELESS_SUB" hidden="1">"c2125"</definedName>
    <definedName name="IQ_ACQ_COSTS_CAPITALIZED" hidden="1">"c5"</definedName>
    <definedName name="IQ_ACQUIRE_REAL_ESTATE_CF" hidden="1">"c6"</definedName>
    <definedName name="IQ_ACQUISITION_COST_SUB" hidden="1">"c15807"</definedName>
    <definedName name="IQ_ACQUISITION_RE_ASSETS" hidden="1">"c1628"</definedName>
    <definedName name="IQ_ACTUAL_PRODUCTION_ALUM" hidden="1">"c9247"</definedName>
    <definedName name="IQ_ACTUAL_PRODUCTION_CATHODE_COP" hidden="1">"c9192"</definedName>
    <definedName name="IQ_ACTUAL_PRODUCTION_COAL" hidden="1">"c9821"</definedName>
    <definedName name="IQ_ACTUAL_PRODUCTION_COP" hidden="1">"c9191"</definedName>
    <definedName name="IQ_ACTUAL_PRODUCTION_DIAM" hidden="1">"c9671"</definedName>
    <definedName name="IQ_ACTUAL_PRODUCTION_GOLD" hidden="1">"c9032"</definedName>
    <definedName name="IQ_ACTUAL_PRODUCTION_IRON" hidden="1">"c9406"</definedName>
    <definedName name="IQ_ACTUAL_PRODUCTION_LEAD" hidden="1">"c9459"</definedName>
    <definedName name="IQ_ACTUAL_PRODUCTION_MANG" hidden="1">"c9512"</definedName>
    <definedName name="IQ_ACTUAL_PRODUCTION_MET_COAL" hidden="1">"c9761"</definedName>
    <definedName name="IQ_ACTUAL_PRODUCTION_MOLYB" hidden="1">"c9724"</definedName>
    <definedName name="IQ_ACTUAL_PRODUCTION_NICK" hidden="1">"c9300"</definedName>
    <definedName name="IQ_ACTUAL_PRODUCTION_PLAT" hidden="1">"c9138"</definedName>
    <definedName name="IQ_ACTUAL_PRODUCTION_SILVER" hidden="1">"c9085"</definedName>
    <definedName name="IQ_ACTUAL_PRODUCTION_STEAM" hidden="1">"c9791"</definedName>
    <definedName name="IQ_ACTUAL_PRODUCTION_TITAN" hidden="1">"c9565"</definedName>
    <definedName name="IQ_ACTUAL_PRODUCTION_URAN" hidden="1">"c9618"</definedName>
    <definedName name="IQ_ACTUAL_PRODUCTION_ZINC" hidden="1">"c9353"</definedName>
    <definedName name="IQ_ACTUAL_THRIFT_INV_PERCENTAGE_MONTH_END_FIRST_MONTH_QUARTER_THRIFT" hidden="1">"c25584"</definedName>
    <definedName name="IQ_ACTUAL_THRIFT_INV_PERCENTAGE_MONTH_END_SECOND_MONTH_QUARTER_THRIFT" hidden="1">"c25585"</definedName>
    <definedName name="IQ_ACTUAL_THRIFT_INV_PERCENTAGE_MONTH_END_THIRD_MONTH_QUARTER_THRIFT" hidden="1">"c25586"</definedName>
    <definedName name="IQ_AD" hidden="1">"c7"</definedName>
    <definedName name="IQ_ADD_PAID_IN" hidden="1">"c1344"</definedName>
    <definedName name="IQ_ADD_TAX_POSITIONS_CURRENT_YR" hidden="1">"c15733"</definedName>
    <definedName name="IQ_ADD_TAX_POSITIONS_PRIOR_YRS" hidden="1">"c15735"</definedName>
    <definedName name="IQ_ADDIN" hidden="1">"AUTO"</definedName>
    <definedName name="IQ_ADDITIONS_NON_ACCRUAL_ASSET_DURING_QTR_FFIEC" hidden="1">"c15349"</definedName>
    <definedName name="IQ_ADJ_AVG_BANK_ASSETS" hidden="1">"c2671"</definedName>
    <definedName name="IQ_ADJUSTED_NAV_COVERED" hidden="1">"c9963"</definedName>
    <definedName name="IQ_ADJUSTED_NAV_GROUP" hidden="1">"c9949"</definedName>
    <definedName name="IQ_ADJUSTED_OPERATING_INCOME_AVG_ASSETS_THRIFT" hidden="1">"c25651"</definedName>
    <definedName name="IQ_ADJUSTED_TOTAL_ASSETS_ADJUSTED_ASSETS_THRIFT" hidden="1">"c25038"</definedName>
    <definedName name="IQ_ADJUSTMENTS_GVA_THRIFT" hidden="1">"c25095"</definedName>
    <definedName name="IQ_ADJUSTMENTS_SVA_THRIFT" hidden="1">"c25102"</definedName>
    <definedName name="IQ_ADJUSTMENTS_TVA_THRIFT" hidden="1">"c25109"</definedName>
    <definedName name="IQ_ADMIN_RATIO" hidden="1">"c2784"</definedName>
    <definedName name="IQ_ADVANCES_FROM_FHLB_THRIFT" hidden="1">"c24900"</definedName>
    <definedName name="IQ_ADVANCES_TAXES_INSURANCE_THRIFT" hidden="1">"c24850"</definedName>
    <definedName name="IQ_ADVERTISING" hidden="1">"c2246"</definedName>
    <definedName name="IQ_ADVERTISING_MARKETING" hidden="1">"c1566"</definedName>
    <definedName name="IQ_ADVERTISING_MARKETING_EXPENSES_FFIEC" hidden="1">"c13048"</definedName>
    <definedName name="IQ_AE" hidden="1">"c8"</definedName>
    <definedName name="IQ_AE_BNK" hidden="1">"c9"</definedName>
    <definedName name="IQ_AE_CM" hidden="1">"c10"</definedName>
    <definedName name="IQ_AE_FIN" hidden="1">"c11"</definedName>
    <definedName name="IQ_AE_INS" hidden="1">"c12"</definedName>
    <definedName name="IQ_AE_RE" hidden="1">"c6195"</definedName>
    <definedName name="IQ_AE_REIT" hidden="1">"c13"</definedName>
    <definedName name="IQ_AE_UTI" hidden="1">"c14"</definedName>
    <definedName name="IQ_AFFO" hidden="1">"c8756"</definedName>
    <definedName name="IQ_AFFO_DILUTED" hidden="1">"c16188"</definedName>
    <definedName name="IQ_AFFO_PER_SHARE_ACT_OR_EST" hidden="1">"c18265"</definedName>
    <definedName name="IQ_AFFO_PER_SHARE_ACT_OR_EST_CIQ" hidden="1">"c18271"</definedName>
    <definedName name="IQ_AFFO_PER_SHARE_BASIC" hidden="1">"c8869"</definedName>
    <definedName name="IQ_AFFO_PER_SHARE_DILUTED" hidden="1">"c8870"</definedName>
    <definedName name="IQ_AFFO_PER_SHARE_EST" hidden="1">"c18112"</definedName>
    <definedName name="IQ_AFFO_PER_SHARE_EST_CIQ" hidden="1">"c18180"</definedName>
    <definedName name="IQ_AFFO_PER_SHARE_EST_NOTE" hidden="1">"c18233"</definedName>
    <definedName name="IQ_AFFO_PER_SHARE_EST_NOTE_CIQ" hidden="1">"c18240"</definedName>
    <definedName name="IQ_AFFO_PER_SHARE_GUIDANCE" hidden="1">"c18400"</definedName>
    <definedName name="IQ_AFFO_PER_SHARE_HIGH_EST" hidden="1">"c18132"</definedName>
    <definedName name="IQ_AFFO_PER_SHARE_HIGH_EST_CIQ" hidden="1">"c18194"</definedName>
    <definedName name="IQ_AFFO_PER_SHARE_HIGH_GUIDANCE" hidden="1">"c18401"</definedName>
    <definedName name="IQ_AFFO_PER_SHARE_LOW_EST" hidden="1">"c18142"</definedName>
    <definedName name="IQ_AFFO_PER_SHARE_LOW_EST_CIQ" hidden="1">"c18201"</definedName>
    <definedName name="IQ_AFFO_PER_SHARE_LOW_GUIDANCE" hidden="1">"c18402"</definedName>
    <definedName name="IQ_AFFO_PER_SHARE_MEDIAN_EST" hidden="1">"c18122"</definedName>
    <definedName name="IQ_AFFO_PER_SHARE_MEDIAN_EST_CIQ" hidden="1">"c18187"</definedName>
    <definedName name="IQ_AFFO_PER_SHARE_NUM_EST" hidden="1">"c18162"</definedName>
    <definedName name="IQ_AFFO_PER_SHARE_NUM_EST_CIQ" hidden="1">"c18215"</definedName>
    <definedName name="IQ_AFFO_PER_SHARE_STDDEV_EST" hidden="1">"c18152"</definedName>
    <definedName name="IQ_AFFO_PER_SHARE_STDDEV_EST_CIQ" hidden="1">"c18208"</definedName>
    <definedName name="IQ_AFS_INVEST_SECURITIES_FFIEC" hidden="1">"c13456"</definedName>
    <definedName name="IQ_AFS_SEC_AMOUNTS_NETTED_THRIFT" hidden="1">"c25492"</definedName>
    <definedName name="IQ_AFS_SEC_INV_SEC_THRIFT" hidden="1">"c25670"</definedName>
    <definedName name="IQ_AFS_SEC_LEVEL_1_THRIFT" hidden="1">"c25488"</definedName>
    <definedName name="IQ_AFS_SEC_LEVEL_2_THRIFT" hidden="1">"c25489"</definedName>
    <definedName name="IQ_AFS_SEC_LEVEL_3_THRIFT" hidden="1">"c25490"</definedName>
    <definedName name="IQ_AFS_SEC_THRIFT" hidden="1">"c24933"</definedName>
    <definedName name="IQ_AFS_SEC_TIER_1_CAPITAL_THRIFT" hidden="1">"c25630"</definedName>
    <definedName name="IQ_AFS_SEC_TOTAL_AFTER_NETTING_THRIFT" hidden="1">"c25493"</definedName>
    <definedName name="IQ_AFS_SEC_TOTAL_BEFORE_NETTING_THRIFT" hidden="1">"c25491"</definedName>
    <definedName name="IQ_AFS_SECURITIES_TIER_1_FFIEC" hidden="1">"c13343"</definedName>
    <definedName name="IQ_AG_PROD_FARM_LOANS_DOM_QUARTERLY_AVG_FFIEC" hidden="1">"c15477"</definedName>
    <definedName name="IQ_AGENCY" hidden="1">"c8960"</definedName>
    <definedName name="IQ_AGENCY_INVEST_SECURITIES_FFIEC" hidden="1">"c13458"</definedName>
    <definedName name="IQ_AGG_BANK_OVER_TOTAL" hidden="1">"c24684"</definedName>
    <definedName name="IQ_AGG_BANK_SHARES" hidden="1">"c24686"</definedName>
    <definedName name="IQ_AGG_BANK_VALUE" hidden="1">"c24685"</definedName>
    <definedName name="IQ_AGG_COMPANY_FOUNDATION_OVER_TOTAL" hidden="1">"c13769"</definedName>
    <definedName name="IQ_AGG_COMPANY_FOUNDATION_SHARES" hidden="1">"c13783"</definedName>
    <definedName name="IQ_AGG_COMPANY_FOUNDATION_VALUE" hidden="1">"c13776"</definedName>
    <definedName name="IQ_AGG_CORPORATE_OVER_TOTAL" hidden="1">"c13767"</definedName>
    <definedName name="IQ_AGG_CORPORATE_SHARES" hidden="1">"c13781"</definedName>
    <definedName name="IQ_AGG_CORPORATE_VALUE" hidden="1">"c13774"</definedName>
    <definedName name="IQ_AGG_ENDOWMENT_OVER_TOTAL" hidden="1">"c24678"</definedName>
    <definedName name="IQ_AGG_ENDOWMENT_SHARES" hidden="1">"c24680"</definedName>
    <definedName name="IQ_AGG_ENDOWMENT_VALUE" hidden="1">"c24679"</definedName>
    <definedName name="IQ_AGG_ESOP_OVER_TOTAL" hidden="1">"c13768"</definedName>
    <definedName name="IQ_AGG_ESOP_SHARES" hidden="1">"c13782"</definedName>
    <definedName name="IQ_AGG_ESOP_VALUE" hidden="1">"c13775"</definedName>
    <definedName name="IQ_AGG_FAMILY_OVER_TOTAL" hidden="1">"c24687"</definedName>
    <definedName name="IQ_AGG_FAMILY_SHARES" hidden="1">"c24689"</definedName>
    <definedName name="IQ_AGG_FAMILY_VALUE" hidden="1">"c24688"</definedName>
    <definedName name="IQ_AGG_FOUNDATION_SHARES" hidden="1">"c24731"</definedName>
    <definedName name="IQ_AGG_FOUNDATION_VALUE" hidden="1">"c24732"</definedName>
    <definedName name="IQ_AGG_HEDGEFUND_OVER_TOTAL" hidden="1">"c13771"</definedName>
    <definedName name="IQ_AGG_HEDGEFUND_SHARES" hidden="1">"c13785"</definedName>
    <definedName name="IQ_AGG_HEDGEFUND_VALUE" hidden="1">"c13778"</definedName>
    <definedName name="IQ_AGG_INSIDER_OVER_TOTAL" hidden="1">"c1581"</definedName>
    <definedName name="IQ_AGG_INSIDER_SHARES" hidden="1">"c13780"</definedName>
    <definedName name="IQ_AGG_INSIDER_VALUE" hidden="1">"c13773"</definedName>
    <definedName name="IQ_AGG_INSTITUTION_HEDGEFUND_OVER_TOTAL" hidden="1">"c24711"</definedName>
    <definedName name="IQ_AGG_INSTITUTION_HEDGEFUND_SHARES" hidden="1">"c24713"</definedName>
    <definedName name="IQ_AGG_INSTITUTION_HEDGEFUND_VALUE" hidden="1">"c24712"</definedName>
    <definedName name="IQ_AGG_INSTITUTION_SOVEREIGN_OVER_TOTAL" hidden="1">"c24717"</definedName>
    <definedName name="IQ_AGG_INSTITUTION_SOVEREIGN_SHARES" hidden="1">"c24719"</definedName>
    <definedName name="IQ_AGG_INSTITUTION_SOVEREIGN_VALUE" hidden="1">"c24718"</definedName>
    <definedName name="IQ_AGG_INSTITUTION_UNCLASSIFIED_OVER_TOTAL" hidden="1">"c24696"</definedName>
    <definedName name="IQ_AGG_INSTITUTION_UNCLASSIFIED_SHARES" hidden="1">"c24698"</definedName>
    <definedName name="IQ_AGG_INSTITUTION_UNCLASSIFIED_VALUE" hidden="1">"c24697"</definedName>
    <definedName name="IQ_AGG_INSTITUTION_VC_PE_OVER_TOTAL" hidden="1">"c24714"</definedName>
    <definedName name="IQ_AGG_INSTITUTION_VC_PE_SHARES" hidden="1">"c24716"</definedName>
    <definedName name="IQ_AGG_INSTITUTION_VC_PE_VALUE" hidden="1">"c24715"</definedName>
    <definedName name="IQ_AGG_INSTITUTIONAL_OVER_TOTAL" hidden="1">"c1580"</definedName>
    <definedName name="IQ_AGG_INSTITUTIONAL_SHARES" hidden="1">"c13779"</definedName>
    <definedName name="IQ_AGG_INSTITUTIONAL_VALUE" hidden="1">"c13772"</definedName>
    <definedName name="IQ_AGG_INSURANCE_OVER_TOTAL" hidden="1">"c24681"</definedName>
    <definedName name="IQ_AGG_INSURANCE_SHARES" hidden="1">"c24683"</definedName>
    <definedName name="IQ_AGG_INSURANCE_VALUE" hidden="1">"c24682"</definedName>
    <definedName name="IQ_AGG_INV_MANAGERS_OVER_TOTAL" hidden="1">"c26967"</definedName>
    <definedName name="IQ_AGG_INV_MANAGERS_SHARES" hidden="1">"c26968"</definedName>
    <definedName name="IQ_AGG_INV_MANAGERS_VALUE" hidden="1">"c26969"</definedName>
    <definedName name="IQ_AGG_MONEY_MANAGERS_OVER_TOTAL" hidden="1">"c24669"</definedName>
    <definedName name="IQ_AGG_MONEY_MANAGERS_SHARES" hidden="1">"c24671"</definedName>
    <definedName name="IQ_AGG_MONEY_MANAGERS_VALUE" hidden="1">"c24670"</definedName>
    <definedName name="IQ_AGG_OTHER_OVER_TOTAL" hidden="1">"c13770"</definedName>
    <definedName name="IQ_AGG_OTHER_SHARES" hidden="1">"c13784"</definedName>
    <definedName name="IQ_AGG_OTHER_VALUE" hidden="1">"c13777"</definedName>
    <definedName name="IQ_AGG_PENSION_OVER_TOTAL" hidden="1">"c24675"</definedName>
    <definedName name="IQ_AGG_PENSION_SHARES" hidden="1">"c24677"</definedName>
    <definedName name="IQ_AGG_PENSION_VALUE" hidden="1">"c24676"</definedName>
    <definedName name="IQ_AGG_REIT_OVER_TOTAL" hidden="1">"c24693"</definedName>
    <definedName name="IQ_AGG_REIT_SHARES" hidden="1">"c24695"</definedName>
    <definedName name="IQ_AGG_REIT_VALUE" hidden="1">"c24694"</definedName>
    <definedName name="IQ_AGG_SOVEREIGN_OVER_TOTAL" hidden="1">"c24690"</definedName>
    <definedName name="IQ_AGG_SOVEREIGN_SHARES" hidden="1">"c24692"</definedName>
    <definedName name="IQ_AGG_SOVEREIGN_VALUE" hidden="1">"c24691"</definedName>
    <definedName name="IQ_AGG_STATE_OVER_TOTAL" hidden="1">"c24705"</definedName>
    <definedName name="IQ_AGG_STATE_SHARES" hidden="1">"c24707"</definedName>
    <definedName name="IQ_AGG_STATE_VALUE" hidden="1">"c24706"</definedName>
    <definedName name="IQ_AGG_STRATEGIC_CORP_PRIVATE_OVER_TOTAL" hidden="1">"c24702"</definedName>
    <definedName name="IQ_AGG_STRATEGIC_CORP_PRIVATE_SHARES" hidden="1">"c24704"</definedName>
    <definedName name="IQ_AGG_STRATEGIC_CORP_PRIVATE_VALUE" hidden="1">"c24703"</definedName>
    <definedName name="IQ_AGG_STRATEGIC_CORP_PUBLIC_OVER_TOTAL" hidden="1">"c24699"</definedName>
    <definedName name="IQ_AGG_STRATEGIC_CORP_PUBLIC_SHARES" hidden="1">"c24701"</definedName>
    <definedName name="IQ_AGG_STRATEGIC_CORP_PUBLIC_VALUE" hidden="1">"c24700"</definedName>
    <definedName name="IQ_AGG_STRATEGIC_HEDGEFUND_OVER_TOTAL" hidden="1">"c24726"</definedName>
    <definedName name="IQ_AGG_STRATEGIC_HEDGEFUND_SHARES" hidden="1">"c24728"</definedName>
    <definedName name="IQ_AGG_STRATEGIC_HEDGEFUND_VALUE" hidden="1">"c24727"</definedName>
    <definedName name="IQ_AGG_STRATEGIC_OVER_TOTAL" hidden="1">"c24708"</definedName>
    <definedName name="IQ_AGG_STRATEGIC_SHARES" hidden="1">"c24710"</definedName>
    <definedName name="IQ_AGG_STRATEGIC_SWF_OVER_TOTAL" hidden="1">"c24723"</definedName>
    <definedName name="IQ_AGG_STRATEGIC_SWF_SHARES" hidden="1">"c24725"</definedName>
    <definedName name="IQ_AGG_STRATEGIC_SWF_VALUE" hidden="1">"c24724"</definedName>
    <definedName name="IQ_AGG_STRATEGIC_VALUE" hidden="1">"c24709"</definedName>
    <definedName name="IQ_AGG_STRATEGIC_VC_PE_OVER_TOTAL" hidden="1">"c24720"</definedName>
    <definedName name="IQ_AGG_STRATEGIC_VC_PE_SHARES" hidden="1">"c24722"</definedName>
    <definedName name="IQ_AGG_STRATEGIC_VC_PE_VALUE" hidden="1">"c24721"</definedName>
    <definedName name="IQ_AGG_VC_PE_OVER_TOTAL" hidden="1">"c24672"</definedName>
    <definedName name="IQ_AGG_VC_PE_SHARES" hidden="1">"c24674"</definedName>
    <definedName name="IQ_AGG_VC_PE_VALUE" hidden="1">"c24673"</definedName>
    <definedName name="IQ_AGGREGATE_AMT_ALL_EXTENSIONS_CREDIT_THRIFT" hidden="1">"c25589"</definedName>
    <definedName name="IQ_AGGREGATE_INV_IN_SERVICE_CORPORATIONS_THRIFT" hidden="1">"c25588"</definedName>
    <definedName name="IQ_AGRICULTURAL_GROSS_LOANS_FFIEC" hidden="1">"c13413"</definedName>
    <definedName name="IQ_AGRICULTURAL_LOANS_FOREIGN_FFIEC" hidden="1">"c13481"</definedName>
    <definedName name="IQ_AGRICULTURAL_RISK_BASED_FFIEC" hidden="1">"c13434"</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AVG_PSGR_FARE" hidden="1">"c10029"</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NUMBER_HRS_FLOWN" hidden="1">"c10037"</definedName>
    <definedName name="IQ_AIR_NUMBER_OPERATING_AIRCRAFT_AVG" hidden="1">"c10035"</definedName>
    <definedName name="IQ_AIR_NUMBER_TRIPS_FLOWN" hidden="1">"c10030"</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EX_PER_ASK_EXCL_FUEL" hidden="1">"c10034"</definedName>
    <definedName name="IQ_AIR_OPEX_PER_ASM_EXCL_FUEL" hidden="1">"c10033"</definedName>
    <definedName name="IQ_AIR_OPTIONS" hidden="1">"c2837"</definedName>
    <definedName name="IQ_AIR_ORDERS" hidden="1">"c2836"</definedName>
    <definedName name="IQ_AIR_OWNED" hidden="1">"c2832"</definedName>
    <definedName name="IQ_AIR_PERCENTAGE_SALES_VIA_INTERNET" hidden="1">"c10036"</definedName>
    <definedName name="IQ_AIR_PSGR_HAUL_AVG_LENGTH_KM" hidden="1">"c10032"</definedName>
    <definedName name="IQ_AIR_PSGR_HAUL_AVG_LENGTH_MILES" hidden="1">"c10031"</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IRCRAFT_RENT" hidden="1">"c17872"</definedName>
    <definedName name="IQ_ALL_OTHER_ASSETS_ELIGIBLE_100_PCT_RISK_WEIGHT_THRIFT" hidden="1">"c25072"</definedName>
    <definedName name="IQ_ALL_OTHER_DEPOSITS_FOREIGN_DEP_FFIEC" hidden="1">"c15347"</definedName>
    <definedName name="IQ_ALL_OTHER_FINANCIAL_ASSETS_AMOUNTS_NETTED_THRIFT" hidden="1">"c25516"</definedName>
    <definedName name="IQ_ALL_OTHER_FINANCIAL_ASSETS_LEVEL_1_THRIFT" hidden="1">"c25512"</definedName>
    <definedName name="IQ_ALL_OTHER_FINANCIAL_ASSETS_LEVEL_2_THRIFT" hidden="1">"c25513"</definedName>
    <definedName name="IQ_ALL_OTHER_FINANCIAL_ASSETS_LEVEL_3_THRIFT" hidden="1">"c25514"</definedName>
    <definedName name="IQ_ALL_OTHER_FINANCIAL_ASSETS_TOTAL_AFTER_NETTING_THRIFT" hidden="1">"c25517"</definedName>
    <definedName name="IQ_ALL_OTHER_FINANCIAL_ASSETS_TOTAL_BEFORE_NETTING_THRIFT" hidden="1">"c25515"</definedName>
    <definedName name="IQ_ALL_OTHER_FINANCIAL_LIABILITIES_AMOUNTS_NETTED_THRIFT" hidden="1">"c25558"</definedName>
    <definedName name="IQ_ALL_OTHER_FINANCIAL_LIABILITIES_LEVEL_1_THRIFT" hidden="1">"c25554"</definedName>
    <definedName name="IQ_ALL_OTHER_FINANCIAL_LIABILITIES_LEVEL_2_THRIFT" hidden="1">"c25555"</definedName>
    <definedName name="IQ_ALL_OTHER_FINANCIAL_LIABILITIES_LEVEL_3_THRIFT" hidden="1">"c25556"</definedName>
    <definedName name="IQ_ALL_OTHER_FINANCIAL_LIABILITIES_TOTAL_AFTER_NETTING_THRIFT" hidden="1">"c25559"</definedName>
    <definedName name="IQ_ALL_OTHER_FINANCIAL_LIABILITIES_TOTAL_BEFORE_NETTING_THRIFT" hidden="1">"c25557"</definedName>
    <definedName name="IQ_ALL_OTHER_INVEST_UNCONSOL_SUBS_FFIEC" hidden="1">"c15275"</definedName>
    <definedName name="IQ_ALL_OTHER_LEASES_CHARGE_OFFS_FFIEC" hidden="1">"c13185"</definedName>
    <definedName name="IQ_ALL_OTHER_LEASES_RECOV_FFIEC" hidden="1">"c13207"</definedName>
    <definedName name="IQ_ALL_OTHER_LOANS_CHARGE_OFFS_FFIEC" hidden="1">"c13183"</definedName>
    <definedName name="IQ_ALL_OTHER_LOANS_EXCL_CONSUMER_LL_REC_DOM_FFIEC" hidden="1">"c25857"</definedName>
    <definedName name="IQ_ALL_OTHER_LOANS_EXCL_CONSUMER_LL_REC_FFIEC" hidden="1">"c25853"</definedName>
    <definedName name="IQ_ALL_OTHER_LOANS_RECOV_FFIEC" hidden="1">"c13205"</definedName>
    <definedName name="IQ_ALL_OTHER_SEC_1_4_DOM_CHARGE_OFFS_FFIEC" hidden="1">"c25842"</definedName>
    <definedName name="IQ_ALL_OTHER_SEC_1_4_DOM_RECOV_FFIEC" hidden="1">"c25843"</definedName>
    <definedName name="IQ_ALL_OTHER_SEC_1_4_DUE_30_89_FFIEC" hidden="1">"c25835"</definedName>
    <definedName name="IQ_ALL_OTHER_SEC_1_4_DUE_90_FFIEC" hidden="1">"c25836"</definedName>
    <definedName name="IQ_ALL_OTHER_SEC_1_4_NON_ACCRUAL_FFIEC" hidden="1">"c25837"</definedName>
    <definedName name="IQ_ALL_OTHER_TRADING_LIABILITIES_DOM_FFIEC" hidden="1">"c12942"</definedName>
    <definedName name="IQ_ALL_OTHER_UNUSED_FFIEC" hidden="1">"c25861"</definedName>
    <definedName name="IQ_ALL_STATEMENTS_AP" hidden="1">"c25895"</definedName>
    <definedName name="IQ_ALL_STATEMENTS_AP_CO" hidden="1">"c25896"</definedName>
    <definedName name="IQ_ALL_STATEMENTS_INDUSTRY" hidden="1">"c25891"</definedName>
    <definedName name="IQ_ALL_STATEMENTS_INDUSTRY_CO" hidden="1">"c25892"</definedName>
    <definedName name="IQ_ALL_STATEMENTS_STANDARD" hidden="1">"c25893"</definedName>
    <definedName name="IQ_ALL_STATEMENTS_STANDARD_CO" hidden="1">"c25894"</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_LL_LOSSES_FFIEC" hidden="1">"c12810"</definedName>
    <definedName name="IQ_ALLOW_MORTGAGE_LL_LOSSES_THRIFT" hidden="1">"c24851"</definedName>
    <definedName name="IQ_ALLOW_NON_MORTGAGE_LOAN_LL_THRIFT" hidden="1">"c24867"</definedName>
    <definedName name="IQ_ALLOWABLE_T2_CAPITAL_FFIEC" hidden="1">"c13150"</definedName>
    <definedName name="IQ_ALLOWABLE_TIER_2_CAPITAL_T2_THRIFT" hidden="1">"c25046"</definedName>
    <definedName name="IQ_ALLOWANCE_10YR_ANN_CAGR" hidden="1">"c6035"</definedName>
    <definedName name="IQ_ALLOWANCE_10YR_ANN_GROWTH" hidden="1">"c18"</definedName>
    <definedName name="IQ_ALLOWANCE_1YR_ANN_GROWTH" hidden="1">"c19"</definedName>
    <definedName name="IQ_ALLOWANCE_2YR_ANN_CAGR" hidden="1">"c6036"</definedName>
    <definedName name="IQ_ALLOWANCE_2YR_ANN_GROWTH" hidden="1">"c20"</definedName>
    <definedName name="IQ_ALLOWANCE_3YR_ANN_CAGR" hidden="1">"c6037"</definedName>
    <definedName name="IQ_ALLOWANCE_3YR_ANN_GROWTH" hidden="1">"c21"</definedName>
    <definedName name="IQ_ALLOWANCE_5YR_ANN_CAGR" hidden="1">"c6038"</definedName>
    <definedName name="IQ_ALLOWANCE_5YR_ANN_GROWTH" hidden="1">"c22"</definedName>
    <definedName name="IQ_ALLOWANCE_7YR_ANN_CAGR" hidden="1">"c6039"</definedName>
    <definedName name="IQ_ALLOWANCE_7YR_ANN_GROWTH" hidden="1">"c23"</definedName>
    <definedName name="IQ_ALLOWANCE_AMT_INCLUDED_IN_ALLOWANCE_LOAN_LEASE_LOSSES_PURCHASED_CREDIT_IMPAIRED_LOANS_THRIFT" hidden="1">"c25239"</definedName>
    <definedName name="IQ_ALLOWANCE_CHARGE_OFFS" hidden="1">"c24"</definedName>
    <definedName name="IQ_ALLOWANCE_CREDIT_LOSSES_OFF_BS_FFIEC" hidden="1">"c12871"</definedName>
    <definedName name="IQ_ALLOWANCE_LL_LOSSES_T2_FFIEC" hidden="1">"c13146"</definedName>
    <definedName name="IQ_ALLOWANCE_NON_PERF_LOANS" hidden="1">"c25"</definedName>
    <definedName name="IQ_ALLOWANCE_TOTAL_LOANS" hidden="1">"c26"</definedName>
    <definedName name="IQ_ALLOWANCES_LL_LOSSES_T2_THRIFT" hidden="1">"c25043"</definedName>
    <definedName name="IQ_ALPHA_SCORE_DATE" hidden="1">"c25923"</definedName>
    <definedName name="IQ_AMORT_EXP_IMPAIRMENT_OTHER_INTANGIBLE_ASSETS_FFIEC" hidden="1">"c13026"</definedName>
    <definedName name="IQ_AMORT_LOAN_SERVICING_ASSETS_LIABILITIES_THRIFT" hidden="1">"c24767"</definedName>
    <definedName name="IQ_AMORTIZATION" hidden="1">"c1591"</definedName>
    <definedName name="IQ_AMOUNT_FINANCIAL_LOC_CONVEYED_FFIEC" hidden="1">"c13250"</definedName>
    <definedName name="IQ_AMOUNT_PERFORMANCE_LOC_CONVEYED_FFIEC" hidden="1">"c13252"</definedName>
    <definedName name="IQ_AMT_DIRECT_CREDIT_SUBSTITUTES_ASSETS_THRIFT" hidden="1">"c25616"</definedName>
    <definedName name="IQ_AMT_LOW_LEVEL_RECOURSE_RESIDUAL_INTERESTS_BEFORE_RISK_WEIGHTING_THRIFT" hidden="1">"c25074"</definedName>
    <definedName name="IQ_AMT_NONINTEREST_BEARING_TRANSACTION_ACCOUNTS_MORE_THAN_250000_THRIFT" hidden="1">"c25582"</definedName>
    <definedName name="IQ_AMT_OUT" hidden="1">"c2145"</definedName>
    <definedName name="IQ_AMT_RECOURSE_OBLIGATIONS_ASSETS_THRIFT" hidden="1">"c25617"</definedName>
    <definedName name="IQ_AMT_RECOURSE_OBLIGATIONS_LOANS_THRIFT" hidden="1">"c25618"</definedName>
    <definedName name="IQ_AMT_RECOURSE_OBLIGATIONS_LOANS_WHERE_RECOURSE_IS_120_DAYS_LESS_THRIFT" hidden="1">"c25619"</definedName>
    <definedName name="IQ_AMT_RECOURSE_OBLIGATIONS_LOANS_WHERE_RECOURSE_IS_GREATER_THAN_120_DAYS_THRIFT" hidden="1">"c25620"</definedName>
    <definedName name="IQ_AMT_THIS_QUARTER_TROUBLED_DEBT_RESTRUCTURED_THRIFT" hidden="1">"c25229"</definedName>
    <definedName name="IQ_ANALYST_EMAIL" hidden="1">"c13738"</definedName>
    <definedName name="IQ_ANALYST_NAME" hidden="1">"c13736"</definedName>
    <definedName name="IQ_ANALYST_PHONE" hidden="1">"c13737"</definedName>
    <definedName name="IQ_ANALYST_START_DATE" hidden="1">"c13740"</definedName>
    <definedName name="IQ_ANNU_DISTRIBUTION_UNIT" hidden="1">"c3004"</definedName>
    <definedName name="IQ_ANNUAL_PREMIUM_EQUIVALENT_NEW_BUSINESS" hidden="1">"c9972"</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NNUITY_SALES_FEES_COMMISSIONS_FFIEC" hidden="1">"c13007"</definedName>
    <definedName name="IQ_AOCI_THRIFT" hidden="1">"c24920"</definedName>
    <definedName name="IQ_AP" hidden="1">"c32"</definedName>
    <definedName name="IQ_AP_BNK" hidden="1">"c33"</definedName>
    <definedName name="IQ_AP_CM" hidden="1">"c34"</definedName>
    <definedName name="IQ_AP_FIN" hidden="1">"c35"</definedName>
    <definedName name="IQ_AP_INS" hidden="1">"c36"</definedName>
    <definedName name="IQ_AP_RE" hidden="1">"c6196"</definedName>
    <definedName name="IQ_AP_REIT" hidden="1">"c37"</definedName>
    <definedName name="IQ_AP_UTI" hidden="1">"c38"</definedName>
    <definedName name="IQ_APIC" hidden="1">"c39"</definedName>
    <definedName name="IQ_APIC_THRIFT" hidden="1">"c24918"</definedName>
    <definedName name="IQ_APPLICABLE_INCOME_TAXES_AVG_ASSETS_THRIFT" hidden="1">"c25657"</definedName>
    <definedName name="IQ_APPLICABLE_INCOME_TAXES_FTE_FFIEC" hidden="1">"c13853"</definedName>
    <definedName name="IQ_AR" hidden="1">"c40"</definedName>
    <definedName name="IQ_AR_CM" hidden="1">"c41"</definedName>
    <definedName name="IQ_AR_LT" hidden="1">"c42"</definedName>
    <definedName name="IQ_AR_RE" hidden="1">"c6197"</definedName>
    <definedName name="IQ_AR_REIT" hidden="1">"c43"</definedName>
    <definedName name="IQ_AR_TURNS" hidden="1">"c44"</definedName>
    <definedName name="IQ_AR_UTI" hidden="1">"c45"</definedName>
    <definedName name="IQ_ARPU" hidden="1">"c16134"</definedName>
    <definedName name="IQ_ARPU_ANALOG_CABLE" hidden="1">"c2864"</definedName>
    <definedName name="IQ_ARPU_BASIC_CABLE" hidden="1">"c2866"</definedName>
    <definedName name="IQ_ARPU_BBAND" hidden="1">"c2867"</definedName>
    <definedName name="IQ_ARPU_DIG_CABLE" hidden="1">"c2865"</definedName>
    <definedName name="IQ_ARPU_PHONE" hidden="1">"c2868"</definedName>
    <definedName name="IQ_ARPU_POSTPAID_WIRELESS" hidden="1">"c15758"</definedName>
    <definedName name="IQ_ARPU_PREPAID_WIRELESS" hidden="1">"c15759"</definedName>
    <definedName name="IQ_ARPU_RETAIL_WIRELESS" hidden="1">"c15760"</definedName>
    <definedName name="IQ_ARPU_SATELLITE" hidden="1">"c15790"</definedName>
    <definedName name="IQ_ARPU_TOTAL" hidden="1">"c2869"</definedName>
    <definedName name="IQ_ARPU_WHOLESALE_WIRELESS" hidden="1">"c15761"</definedName>
    <definedName name="IQ_ARPU_WIRELESS" hidden="1">"c2126"</definedName>
    <definedName name="IQ_ASKPRICE" hidden="1">"c13927"</definedName>
    <definedName name="IQ_ASSET_BACKED_SEC_INV_SEC_THRIFT" hidden="1">"c25674"</definedName>
    <definedName name="IQ_ASSET_MANAGED_GROWTH_RATE" hidden="1">"c20434"</definedName>
    <definedName name="IQ_ASSET_MGMT_FEE" hidden="1">"c46"</definedName>
    <definedName name="IQ_ASSET_TURNS" hidden="1">"c47"</definedName>
    <definedName name="IQ_ASSET_WRITEDOWN" hidden="1">"c48"</definedName>
    <definedName name="IQ_ASSET_WRITEDOWN_BNK" hidden="1">"c49"</definedName>
    <definedName name="IQ_ASSET_WRITEDOWN_CF" hidden="1">"c51"</definedName>
    <definedName name="IQ_ASSET_WRITEDOWN_CF_BNK" hidden="1">"c52"</definedName>
    <definedName name="IQ_ASSET_WRITEDOWN_CF_CM" hidden="1">"c53"</definedName>
    <definedName name="IQ_ASSET_WRITEDOWN_CF_FIN" hidden="1">"c54"</definedName>
    <definedName name="IQ_ASSET_WRITEDOWN_CF_INS" hidden="1">"c55"</definedName>
    <definedName name="IQ_ASSET_WRITEDOWN_CF_RE" hidden="1">"c6198"</definedName>
    <definedName name="IQ_ASSET_WRITEDOWN_CF_REIT" hidden="1">"c56"</definedName>
    <definedName name="IQ_ASSET_WRITEDOWN_CF_UTI" hidden="1">"c57"</definedName>
    <definedName name="IQ_ASSET_WRITEDOWN_CM" hidden="1">"c50"</definedName>
    <definedName name="IQ_ASSET_WRITEDOWN_FIN" hidden="1">"c58"</definedName>
    <definedName name="IQ_ASSET_WRITEDOWN_INS" hidden="1">"c59"</definedName>
    <definedName name="IQ_ASSET_WRITEDOWN_RE" hidden="1">"c6199"</definedName>
    <definedName name="IQ_ASSET_WRITEDOWN_REIT" hidden="1">"c60"</definedName>
    <definedName name="IQ_ASSET_WRITEDOWN_SUPPLE" hidden="1">"c13812"</definedName>
    <definedName name="IQ_ASSET_WRITEDOWN_UTI" hidden="1">"c61"</definedName>
    <definedName name="IQ_ASSETS_AP" hidden="1">"c8883"</definedName>
    <definedName name="IQ_ASSETS_AP_ABS" hidden="1">"c8902"</definedName>
    <definedName name="IQ_ASSETS_CAP_LEASE_DEPR" hidden="1">"c2068"</definedName>
    <definedName name="IQ_ASSETS_CAP_LEASE_GROSS" hidden="1">"c2069"</definedName>
    <definedName name="IQ_ASSETS_EXCLUDED_PURPOSES_OTS_ASSESSMENT_COMPLEXITY_COMPONENT_MANAGED_ASSETS_THRIFT" hidden="1">"c25356"</definedName>
    <definedName name="IQ_ASSETS_EXCLUDED_PURPOSES_OTS_ASSESSMENT_COMPLEXITY_COMPONENT_NONMANAGED_ASSETS_THRIFT" hidden="1">"c25378"</definedName>
    <definedName name="IQ_ASSETS_FAIR_VALUE" hidden="1">"c13843"</definedName>
    <definedName name="IQ_ASSETS_HFS_THRIFT" hidden="1">"c24934"</definedName>
    <definedName name="IQ_ASSETS_LEVEL_1" hidden="1">"c13839"</definedName>
    <definedName name="IQ_ASSETS_LEVEL_2" hidden="1">"c13840"</definedName>
    <definedName name="IQ_ASSETS_LEVEL_3" hidden="1">"c13841"</definedName>
    <definedName name="IQ_ASSETS_LOSS_SHARING_DEBT_SEC_FFIEC" hidden="1">"c25867"</definedName>
    <definedName name="IQ_ASSETS_LOSS_SHARING_FFIEC" hidden="1">"c25864"</definedName>
    <definedName name="IQ_ASSETS_LOSS_SHARING_LL_FFIEC" hidden="1">"c25865"</definedName>
    <definedName name="IQ_ASSETS_LOSS_SHARING_OREO_FFIEC" hidden="1">"c25866"</definedName>
    <definedName name="IQ_ASSETS_LOSS_SHARING_OTHER_FFIEC" hidden="1">"c25868"</definedName>
    <definedName name="IQ_ASSETS_NAME_AP" hidden="1">"c8921"</definedName>
    <definedName name="IQ_ASSETS_NAME_AP_ABS" hidden="1">"c8940"</definedName>
    <definedName name="IQ_ASSETS_NETTING_OTHER_ADJUSTMENTS" hidden="1">"c13842"</definedName>
    <definedName name="IQ_ASSETS_NON_INCLUDABLE_SUBS_ADJUSTED_ASSETS_THRIFT" hidden="1">"c25031"</definedName>
    <definedName name="IQ_ASSETS_OPER_LEASE_DEPR" hidden="1">"c2070"</definedName>
    <definedName name="IQ_ASSETS_OPER_LEASE_GROSS" hidden="1">"c2071"</definedName>
    <definedName name="IQ_ASSETS_PER_EMPLOYEE_THRIFT" hidden="1">"c25783"</definedName>
    <definedName name="IQ_ASSETS_REPRICE_ASSETS_TOT_FFIEC" hidden="1">"c13454"</definedName>
    <definedName name="IQ_ASSETS_RISK_WEIGHT_THRIFT" hidden="1">"c25076"</definedName>
    <definedName name="IQ_ASSETS_UNDER_ADMINISTRATION" hidden="1">"c20432"</definedName>
    <definedName name="IQ_ASSIGNED_RESERVES_COAL" hidden="1">"c15912"</definedName>
    <definedName name="IQ_ASSIGNED_RESERVES_TO_TOTAL_RESERVES_COAL" hidden="1">"c15955"</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LOSSES" hidden="1">"c15870"</definedName>
    <definedName name="IQ_ASSUMED_PC_EARNED" hidden="1">"c2746"</definedName>
    <definedName name="IQ_ASSUMED_PREMIUMS_EARNED_GROSS_PREMIUMS_EARNED" hidden="1">"c15886"</definedName>
    <definedName name="IQ_ASSUMED_PREMIUMS_WRITTEN_GROSS_PREMIUMS_WRITTEN" hidden="1">"c15884"</definedName>
    <definedName name="IQ_ASSUMED_WRITTEN" hidden="1">"c2725"</definedName>
    <definedName name="IQ_ATM_FEES_FFIEC" hidden="1">"c13042"</definedName>
    <definedName name="IQ_ATM_INTERCHANGE_EXPENSES_FFIEC" hidden="1">"c13056"</definedName>
    <definedName name="IQ_AUDITOR_NAME" hidden="1">"c1539"</definedName>
    <definedName name="IQ_AUDITOR_OPINION" hidden="1">"c1540"</definedName>
    <definedName name="IQ_AUM" hidden="1">"c10043"</definedName>
    <definedName name="IQ_AUM_ACQUISITIONS_TRANSFERS" hidden="1">"c20415"</definedName>
    <definedName name="IQ_AUM_AVERAGE" hidden="1">"c20418"</definedName>
    <definedName name="IQ_AUM_BOP" hidden="1">"c20409"</definedName>
    <definedName name="IQ_AUM_CASH_FLOWS_DIVIDENDS" hidden="1">"c20413"</definedName>
    <definedName name="IQ_AUM_DOMESTIC" hidden="1">"c20400"</definedName>
    <definedName name="IQ_AUM_EOP" hidden="1">"c20417"</definedName>
    <definedName name="IQ_AUM_EQUITY_FUNDS" hidden="1">"c10039"</definedName>
    <definedName name="IQ_AUM_FEE_EARNING" hidden="1">"c20402"</definedName>
    <definedName name="IQ_AUM_FIXED_INCOME_FUNDS" hidden="1">"c10040"</definedName>
    <definedName name="IQ_AUM_FOREIGN" hidden="1">"c20401"</definedName>
    <definedName name="IQ_AUM_HIGH_NET_WORTH" hidden="1">"c20398"</definedName>
    <definedName name="IQ_AUM_INFLOWS" hidden="1">"c20410"</definedName>
    <definedName name="IQ_AUM_INSTITUTIONAL" hidden="1">"c20396"</definedName>
    <definedName name="IQ_AUM_INSTITUTIONAL_CUSTOMERS" hidden="1">"c20405"</definedName>
    <definedName name="IQ_AUM_MARKET_APPRECIATION_DEPRECIATION" hidden="1">"c20414"</definedName>
    <definedName name="IQ_AUM_MONEY_MARKET_FUNDS" hidden="1">"c10041"</definedName>
    <definedName name="IQ_AUM_NET_CHANGE" hidden="1">"c20419"</definedName>
    <definedName name="IQ_AUM_NET_INFLOWS_OUTFLOWS" hidden="1">"c20412"</definedName>
    <definedName name="IQ_AUM_NON_FEE_EARNING" hidden="1">"c20403"</definedName>
    <definedName name="IQ_AUM_OTHER" hidden="1">"c10042"</definedName>
    <definedName name="IQ_AUM_OTHER_ADJUSTMENTS" hidden="1">"c20416"</definedName>
    <definedName name="IQ_AUM_OTHER_CLIENTS" hidden="1">"c20399"</definedName>
    <definedName name="IQ_AUM_OTHER_CUSTOMERS" hidden="1">"c20407"</definedName>
    <definedName name="IQ_AUM_OUTFLOWS" hidden="1">"c20411"</definedName>
    <definedName name="IQ_AUM_PRIVATE_EQUITY" hidden="1">"c20394"</definedName>
    <definedName name="IQ_AUM_REAL_ESTATE" hidden="1">"c20395"</definedName>
    <definedName name="IQ_AUM_RETAIL" hidden="1">"c20397"</definedName>
    <definedName name="IQ_AUM_RETAIL_CUSTOMERS" hidden="1">"c20404"</definedName>
    <definedName name="IQ_AUM_SME_CUSTOMERS" hidden="1">"c20406"</definedName>
    <definedName name="IQ_AUM_TOTAL_CUSTOMERS" hidden="1">"c20408"</definedName>
    <definedName name="IQ_AUTO_LOANS_THRIFT" hidden="1">"c24862"</definedName>
    <definedName name="IQ_AUTO_LOANS_TOTAL_LOANS" hidden="1">"c15713"</definedName>
    <definedName name="IQ_AUTO_REGIST_NEW" hidden="1">"c6923"</definedName>
    <definedName name="IQ_AUTO_REGIST_NEW_APR" hidden="1">"c7583"</definedName>
    <definedName name="IQ_AUTO_REGIST_NEW_APR_FC" hidden="1">"c8463"</definedName>
    <definedName name="IQ_AUTO_REGIST_NEW_FC" hidden="1">"c7803"</definedName>
    <definedName name="IQ_AUTO_REGIST_NEW_POP" hidden="1">"c7143"</definedName>
    <definedName name="IQ_AUTO_REGIST_NEW_POP_FC" hidden="1">"c8023"</definedName>
    <definedName name="IQ_AUTO_REGIST_NEW_YOY" hidden="1">"c7363"</definedName>
    <definedName name="IQ_AUTO_REGIST_NEW_YOY_FC" hidden="1">"c8243"</definedName>
    <definedName name="IQ_AUTO_SALES_DOM" hidden="1">"c6852"</definedName>
    <definedName name="IQ_AUTO_SALES_DOM_APR" hidden="1">"c7512"</definedName>
    <definedName name="IQ_AUTO_SALES_DOM_APR_FC" hidden="1">"c8392"</definedName>
    <definedName name="IQ_AUTO_SALES_DOM_FC" hidden="1">"c7732"</definedName>
    <definedName name="IQ_AUTO_SALES_DOM_POP" hidden="1">"c7072"</definedName>
    <definedName name="IQ_AUTO_SALES_DOM_POP_FC" hidden="1">"c7952"</definedName>
    <definedName name="IQ_AUTO_SALES_DOM_YOY" hidden="1">"c7292"</definedName>
    <definedName name="IQ_AUTO_SALES_DOM_YOY_FC" hidden="1">"c8172"</definedName>
    <definedName name="IQ_AUTO_SALES_FOREIGN" hidden="1">"c6873"</definedName>
    <definedName name="IQ_AUTO_SALES_FOREIGN_APR" hidden="1">"c7533"</definedName>
    <definedName name="IQ_AUTO_SALES_FOREIGN_APR_FC" hidden="1">"c8413"</definedName>
    <definedName name="IQ_AUTO_SALES_FOREIGN_FC" hidden="1">"c7753"</definedName>
    <definedName name="IQ_AUTO_SALES_FOREIGN_POP" hidden="1">"c7093"</definedName>
    <definedName name="IQ_AUTO_SALES_FOREIGN_POP_FC" hidden="1">"c7973"</definedName>
    <definedName name="IQ_AUTO_SALES_FOREIGN_YOY" hidden="1">"c7313"</definedName>
    <definedName name="IQ_AUTO_SALES_FOREIGN_YOY_FC" hidden="1">"c8193"</definedName>
    <definedName name="IQ_AUTO_WRITTEN" hidden="1">"c62"</definedName>
    <definedName name="IQ_AVAIL_FOR_SALE_FAIR_VALUE_TOT_FFIEC" hidden="1">"c15399"</definedName>
    <definedName name="IQ_AVAIL_FOR_SALE_LEVEL_1_FFIEC" hidden="1">"c15421"</definedName>
    <definedName name="IQ_AVAIL_FOR_SALE_LEVEL_2_FFIEC" hidden="1">"c15434"</definedName>
    <definedName name="IQ_AVAIL_FOR_SALE_LEVEL_3_FFIEC" hidden="1">"c15447"</definedName>
    <definedName name="IQ_AVAILABLE_SALE_SEC_FFIEC" hidden="1">"c12791"</definedName>
    <definedName name="IQ_AVERAGE_DEPOSITS" hidden="1">"c15256"</definedName>
    <definedName name="IQ_AVERAGE_INTEREST_BEARING_DEPOSITS" hidden="1">"c15254"</definedName>
    <definedName name="IQ_AVERAGE_LOANS_HFI" hidden="1">"c15251"</definedName>
    <definedName name="IQ_AVERAGE_LOANS_HFS" hidden="1">"c15252"</definedName>
    <definedName name="IQ_AVERAGE_NON_INTEREST_BEARING_DEPOSITS" hidden="1">"c15255"</definedName>
    <definedName name="IQ_AVG_BANK_ASSETS" hidden="1">"c2072"</definedName>
    <definedName name="IQ_AVG_BANK_LOANS" hidden="1">"c2073"</definedName>
    <definedName name="IQ_AVG_BROKER_REC" hidden="1">"c63"</definedName>
    <definedName name="IQ_AVG_BROKER_REC_CIQ" hidden="1">"c3612"</definedName>
    <definedName name="IQ_AVG_BROKER_REC_NO" hidden="1">"c64"</definedName>
    <definedName name="IQ_AVG_BROKER_REC_NO_CIQ" hidden="1">"c4657"</definedName>
    <definedName name="IQ_AVG_CALORIFIC_VALUE_COAL" hidden="1">"c9828"</definedName>
    <definedName name="IQ_AVG_CALORIFIC_VALUE_MET_COAL" hidden="1">"c9764"</definedName>
    <definedName name="IQ_AVG_CALORIFIC_VALUE_STEAM" hidden="1">"c9794"</definedName>
    <definedName name="IQ_AVG_DAILY_VOL" hidden="1">"c65"</definedName>
    <definedName name="IQ_AVG_DEPOSITS_ESCROWS_THRIFT" hidden="1">"c24950"</definedName>
    <definedName name="IQ_AVG_DEPOSITS_INV_EXCLUDING_NON_INT_EARNING_ITEMS_THRIFT" hidden="1">"c24947"</definedName>
    <definedName name="IQ_AVG_EARNING_ASSETS_AVG_ASSETS_THRIFT" hidden="1">"c25645"</definedName>
    <definedName name="IQ_AVG_EMPLOYEES" hidden="1">"c6019"</definedName>
    <definedName name="IQ_AVG_GRADE_ALUM" hidden="1">"c9254"</definedName>
    <definedName name="IQ_AVG_GRADE_COP" hidden="1">"c9201"</definedName>
    <definedName name="IQ_AVG_GRADE_DIAM" hidden="1">"c9678"</definedName>
    <definedName name="IQ_AVG_GRADE_GOLD" hidden="1">"c9039"</definedName>
    <definedName name="IQ_AVG_GRADE_IRON" hidden="1">"c9413"</definedName>
    <definedName name="IQ_AVG_GRADE_LEAD" hidden="1">"c9466"</definedName>
    <definedName name="IQ_AVG_GRADE_MANG" hidden="1">"c9519"</definedName>
    <definedName name="IQ_AVG_GRADE_MOLYB" hidden="1">"c9731"</definedName>
    <definedName name="IQ_AVG_GRADE_NICK" hidden="1">"c9307"</definedName>
    <definedName name="IQ_AVG_GRADE_PLAT" hidden="1">"c9145"</definedName>
    <definedName name="IQ_AVG_GRADE_SILVER" hidden="1">"c9092"</definedName>
    <definedName name="IQ_AVG_GRADE_TITAN" hidden="1">"c9572"</definedName>
    <definedName name="IQ_AVG_GRADE_URAN" hidden="1">"c9625"</definedName>
    <definedName name="IQ_AVG_GRADE_ZINC" hidden="1">"c9360"</definedName>
    <definedName name="IQ_AVG_INDUSTRY_REC" hidden="1">"c4455"</definedName>
    <definedName name="IQ_AVG_INDUSTRY_REC_CIQ" hidden="1">"c4984"</definedName>
    <definedName name="IQ_AVG_INDUSTRY_REC_NO" hidden="1">"c4454"</definedName>
    <definedName name="IQ_AVG_INDUSTRY_REC_NO_CIQ" hidden="1">"c4983"</definedName>
    <definedName name="IQ_AVG_INT_BEAR_LIAB" hidden="1">"c66"</definedName>
    <definedName name="IQ_AVG_INT_BEAR_LIAB_10YR_ANN_CAGR" hidden="1">"c6040"</definedName>
    <definedName name="IQ_AVG_INT_BEAR_LIAB_10YR_ANN_GROWTH" hidden="1">"c67"</definedName>
    <definedName name="IQ_AVG_INT_BEAR_LIAB_1YR_ANN_GROWTH" hidden="1">"c68"</definedName>
    <definedName name="IQ_AVG_INT_BEAR_LIAB_2YR_ANN_CAGR" hidden="1">"c6041"</definedName>
    <definedName name="IQ_AVG_INT_BEAR_LIAB_2YR_ANN_GROWTH" hidden="1">"c69"</definedName>
    <definedName name="IQ_AVG_INT_BEAR_LIAB_3YR_ANN_CAGR" hidden="1">"c6042"</definedName>
    <definedName name="IQ_AVG_INT_BEAR_LIAB_3YR_ANN_GROWTH" hidden="1">"c70"</definedName>
    <definedName name="IQ_AVG_INT_BEAR_LIAB_5YR_ANN_CAGR" hidden="1">"c6043"</definedName>
    <definedName name="IQ_AVG_INT_BEAR_LIAB_5YR_ANN_GROWTH" hidden="1">"c71"</definedName>
    <definedName name="IQ_AVG_INT_BEAR_LIAB_7YR_ANN_CAGR" hidden="1">"c6044"</definedName>
    <definedName name="IQ_AVG_INT_BEAR_LIAB_7YR_ANN_GROWTH" hidden="1">"c72"</definedName>
    <definedName name="IQ_AVG_INT_BEARING_FUNDS_AVG_ASSETS_THRIFT" hidden="1">"c25646"</definedName>
    <definedName name="IQ_AVG_INT_EARN_ASSETS" hidden="1">"c73"</definedName>
    <definedName name="IQ_AVG_INT_EARN_ASSETS_10YR_ANN_CAGR" hidden="1">"c6045"</definedName>
    <definedName name="IQ_AVG_INT_EARN_ASSETS_10YR_ANN_GROWTH" hidden="1">"c74"</definedName>
    <definedName name="IQ_AVG_INT_EARN_ASSETS_1YR_ANN_GROWTH" hidden="1">"c75"</definedName>
    <definedName name="IQ_AVG_INT_EARN_ASSETS_2YR_ANN_CAGR" hidden="1">"c6046"</definedName>
    <definedName name="IQ_AVG_INT_EARN_ASSETS_2YR_ANN_GROWTH" hidden="1">"c76"</definedName>
    <definedName name="IQ_AVG_INT_EARN_ASSETS_3YR_ANN_CAGR" hidden="1">"c6047"</definedName>
    <definedName name="IQ_AVG_INT_EARN_ASSETS_3YR_ANN_GROWTH" hidden="1">"c77"</definedName>
    <definedName name="IQ_AVG_INT_EARN_ASSETS_5YR_ANN_CAGR" hidden="1">"c6048"</definedName>
    <definedName name="IQ_AVG_INT_EARN_ASSETS_5YR_ANN_GROWTH" hidden="1">"c78"</definedName>
    <definedName name="IQ_AVG_INT_EARN_ASSETS_7YR_ANN_CAGR" hidden="1">"c6049"</definedName>
    <definedName name="IQ_AVG_INT_EARN_ASSETS_7YR_ANN_GROWTH" hidden="1">"c79"</definedName>
    <definedName name="IQ_AVG_INV_HOMEBUILDING" hidden="1">"c15812"</definedName>
    <definedName name="IQ_AVG_INV_HOMES" hidden="1">"c15810"</definedName>
    <definedName name="IQ_AVG_INV_LAND_LOTS" hidden="1">"c15811"</definedName>
    <definedName name="IQ_AVG_MARKETCAP_Z" hidden="1">"c25900"</definedName>
    <definedName name="IQ_AVG_MKTCAP" hidden="1">"c80"</definedName>
    <definedName name="IQ_AVG_MORTGAGE_LOANS_MBS_THRIFT" hidden="1">"c24948"</definedName>
    <definedName name="IQ_AVG_NON_MORTGAGE_LOANS_THRIFT" hidden="1">"c24949"</definedName>
    <definedName name="IQ_AVG_PORTFOLIO_DURATION" hidden="1">"c17693"</definedName>
    <definedName name="IQ_AVG_PRICE" hidden="1">"c81"</definedName>
    <definedName name="IQ_AVG_PRODUCTION_PER_MINE_ALUM" hidden="1">"c9249"</definedName>
    <definedName name="IQ_AVG_PRODUCTION_PER_MINE_COAL" hidden="1">"c9823"</definedName>
    <definedName name="IQ_AVG_PRODUCTION_PER_MINE_COP" hidden="1">"c9194"</definedName>
    <definedName name="IQ_AVG_PRODUCTION_PER_MINE_DIAM" hidden="1">"c9673"</definedName>
    <definedName name="IQ_AVG_PRODUCTION_PER_MINE_GOLD" hidden="1">"c9034"</definedName>
    <definedName name="IQ_AVG_PRODUCTION_PER_MINE_IRON" hidden="1">"c9408"</definedName>
    <definedName name="IQ_AVG_PRODUCTION_PER_MINE_LEAD" hidden="1">"c9461"</definedName>
    <definedName name="IQ_AVG_PRODUCTION_PER_MINE_MANG" hidden="1">"c9514"</definedName>
    <definedName name="IQ_AVG_PRODUCTION_PER_MINE_MOLYB" hidden="1">"c9726"</definedName>
    <definedName name="IQ_AVG_PRODUCTION_PER_MINE_NICK" hidden="1">"c9302"</definedName>
    <definedName name="IQ_AVG_PRODUCTION_PER_MINE_PLAT" hidden="1">"c9140"</definedName>
    <definedName name="IQ_AVG_PRODUCTION_PER_MINE_SILVER" hidden="1">"c9087"</definedName>
    <definedName name="IQ_AVG_PRODUCTION_PER_MINE_TITAN" hidden="1">"c9567"</definedName>
    <definedName name="IQ_AVG_PRODUCTION_PER_MINE_URAN" hidden="1">"c9620"</definedName>
    <definedName name="IQ_AVG_PRODUCTION_PER_MINE_ZINC" hidden="1">"c9355"</definedName>
    <definedName name="IQ_AVG_REAL_PRICE_POST_TREAT_REFINING_ALUM" hidden="1">"c9259"</definedName>
    <definedName name="IQ_AVG_REAL_PRICE_POST_TREAT_REFINING_COP" hidden="1">"c9206"</definedName>
    <definedName name="IQ_AVG_REAL_PRICE_POST_TREAT_REFINING_DIAM" hidden="1">"c9683"</definedName>
    <definedName name="IQ_AVG_REAL_PRICE_POST_TREAT_REFINING_GOLD" hidden="1">"c9044"</definedName>
    <definedName name="IQ_AVG_REAL_PRICE_POST_TREAT_REFINING_IRON" hidden="1">"c9418"</definedName>
    <definedName name="IQ_AVG_REAL_PRICE_POST_TREAT_REFINING_LEAD" hidden="1">"c9471"</definedName>
    <definedName name="IQ_AVG_REAL_PRICE_POST_TREAT_REFINING_MANG" hidden="1">"c9524"</definedName>
    <definedName name="IQ_AVG_REAL_PRICE_POST_TREAT_REFINING_MOLYB" hidden="1">"c9736"</definedName>
    <definedName name="IQ_AVG_REAL_PRICE_POST_TREAT_REFINING_NICK" hidden="1">"c9311"</definedName>
    <definedName name="IQ_AVG_REAL_PRICE_POST_TREAT_REFINING_PLAT" hidden="1">"c9150"</definedName>
    <definedName name="IQ_AVG_REAL_PRICE_POST_TREAT_REFINING_SILVER" hidden="1">"c9097"</definedName>
    <definedName name="IQ_AVG_REAL_PRICE_POST_TREAT_REFINING_TITAN" hidden="1">"c9577"</definedName>
    <definedName name="IQ_AVG_REAL_PRICE_POST_TREAT_REFINING_URAN" hidden="1">"c9630"</definedName>
    <definedName name="IQ_AVG_REAL_PRICE_POST_TREAT_REFINING_ZINC" hidden="1">"c9365"</definedName>
    <definedName name="IQ_AVG_REAL_PRICE_PRE_TREAT_REFINING_ALUM" hidden="1">"c9258"</definedName>
    <definedName name="IQ_AVG_REAL_PRICE_PRE_TREAT_REFINING_COP" hidden="1">"c9205"</definedName>
    <definedName name="IQ_AVG_REAL_PRICE_PRE_TREAT_REFINING_DIAM" hidden="1">"c9682"</definedName>
    <definedName name="IQ_AVG_REAL_PRICE_PRE_TREAT_REFINING_GOLD" hidden="1">"c9043"</definedName>
    <definedName name="IQ_AVG_REAL_PRICE_PRE_TREAT_REFINING_IRON" hidden="1">"c9417"</definedName>
    <definedName name="IQ_AVG_REAL_PRICE_PRE_TREAT_REFINING_LEAD" hidden="1">"c9470"</definedName>
    <definedName name="IQ_AVG_REAL_PRICE_PRE_TREAT_REFINING_MANG" hidden="1">"c9523"</definedName>
    <definedName name="IQ_AVG_REAL_PRICE_PRE_TREAT_REFINING_MOLYB" hidden="1">"c9735"</definedName>
    <definedName name="IQ_AVG_REAL_PRICE_PRE_TREAT_REFINING_NICK" hidden="1">"c9312"</definedName>
    <definedName name="IQ_AVG_REAL_PRICE_PRE_TREAT_REFINING_PLAT" hidden="1">"c9149"</definedName>
    <definedName name="IQ_AVG_REAL_PRICE_PRE_TREAT_REFINING_SILVER" hidden="1">"c9096"</definedName>
    <definedName name="IQ_AVG_REAL_PRICE_PRE_TREAT_REFINING_TITAN" hidden="1">"c9576"</definedName>
    <definedName name="IQ_AVG_REAL_PRICE_PRE_TREAT_REFINING_URAN" hidden="1">"c9629"</definedName>
    <definedName name="IQ_AVG_REAL_PRICE_PRE_TREAT_REFINING_ZINC" hidden="1">"c9364"</definedName>
    <definedName name="IQ_AVG_REALIZED_PRICE_AFTER_HEDGING_ALUM" hidden="1">"c9257"</definedName>
    <definedName name="IQ_AVG_REALIZED_PRICE_AFTER_HEDGING_COAL" hidden="1">"c9830"</definedName>
    <definedName name="IQ_AVG_REALIZED_PRICE_AFTER_HEDGING_COP" hidden="1">"c9204"</definedName>
    <definedName name="IQ_AVG_REALIZED_PRICE_AFTER_HEDGING_DIAM" hidden="1">"c9681"</definedName>
    <definedName name="IQ_AVG_REALIZED_PRICE_AFTER_HEDGING_GOLD" hidden="1">"c9042"</definedName>
    <definedName name="IQ_AVG_REALIZED_PRICE_AFTER_HEDGING_IRON" hidden="1">"c9416"</definedName>
    <definedName name="IQ_AVG_REALIZED_PRICE_AFTER_HEDGING_LEAD" hidden="1">"c9469"</definedName>
    <definedName name="IQ_AVG_REALIZED_PRICE_AFTER_HEDGING_MANG" hidden="1">"c9522"</definedName>
    <definedName name="IQ_AVG_REALIZED_PRICE_AFTER_HEDGING_MET_COAL" hidden="1">"c9766"</definedName>
    <definedName name="IQ_AVG_REALIZED_PRICE_AFTER_HEDGING_MOLYB" hidden="1">"c9734"</definedName>
    <definedName name="IQ_AVG_REALIZED_PRICE_AFTER_HEDGING_NICK" hidden="1">"c9310"</definedName>
    <definedName name="IQ_AVG_REALIZED_PRICE_AFTER_HEDGING_PLAT" hidden="1">"c9148"</definedName>
    <definedName name="IQ_AVG_REALIZED_PRICE_AFTER_HEDGING_SILVER" hidden="1">"c9095"</definedName>
    <definedName name="IQ_AVG_REALIZED_PRICE_AFTER_HEDGING_STEAM" hidden="1">"c9796"</definedName>
    <definedName name="IQ_AVG_REALIZED_PRICE_AFTER_HEDGING_TITAN" hidden="1">"c9575"</definedName>
    <definedName name="IQ_AVG_REALIZED_PRICE_AFTER_HEDGING_URAN" hidden="1">"c9628"</definedName>
    <definedName name="IQ_AVG_REALIZED_PRICE_AFTER_HEDGING_ZINC" hidden="1">"c9363"</definedName>
    <definedName name="IQ_AVG_REALIZED_PRICE_BEFORE_HEDGING_ALUM" hidden="1">"c9256"</definedName>
    <definedName name="IQ_AVG_REALIZED_PRICE_BEFORE_HEDGING_COAL" hidden="1">"c9829"</definedName>
    <definedName name="IQ_AVG_REALIZED_PRICE_BEFORE_HEDGING_COP" hidden="1">"c9203"</definedName>
    <definedName name="IQ_AVG_REALIZED_PRICE_BEFORE_HEDGING_DIAM" hidden="1">"c9680"</definedName>
    <definedName name="IQ_AVG_REALIZED_PRICE_BEFORE_HEDGING_GOLD" hidden="1">"c9041"</definedName>
    <definedName name="IQ_AVG_REALIZED_PRICE_BEFORE_HEDGING_IRON" hidden="1">"c9415"</definedName>
    <definedName name="IQ_AVG_REALIZED_PRICE_BEFORE_HEDGING_LEAD" hidden="1">"c9468"</definedName>
    <definedName name="IQ_AVG_REALIZED_PRICE_BEFORE_HEDGING_MANG" hidden="1">"c9521"</definedName>
    <definedName name="IQ_AVG_REALIZED_PRICE_BEFORE_HEDGING_MET_COAL" hidden="1">"c9765"</definedName>
    <definedName name="IQ_AVG_REALIZED_PRICE_BEFORE_HEDGING_MOLYB" hidden="1">"c9733"</definedName>
    <definedName name="IQ_AVG_REALIZED_PRICE_BEFORE_HEDGING_NICK" hidden="1">"c9309"</definedName>
    <definedName name="IQ_AVG_REALIZED_PRICE_BEFORE_HEDGING_PLAT" hidden="1">"c9147"</definedName>
    <definedName name="IQ_AVG_REALIZED_PRICE_BEFORE_HEDGING_SILVER" hidden="1">"c9094"</definedName>
    <definedName name="IQ_AVG_REALIZED_PRICE_BEFORE_HEDGING_STEAM" hidden="1">"c9795"</definedName>
    <definedName name="IQ_AVG_REALIZED_PRICE_BEFORE_HEDGING_TITAN" hidden="1">"c9574"</definedName>
    <definedName name="IQ_AVG_REALIZED_PRICE_BEFORE_HEDGING_URAN" hidden="1">"c9627"</definedName>
    <definedName name="IQ_AVG_REALIZED_PRICE_BEFORE_HEDGING_ZINC" hidden="1">"c9362"</definedName>
    <definedName name="IQ_AVG_REV_PER_TRADE" hidden="1">"c20431"</definedName>
    <definedName name="IQ_AVG_SHAREOUTSTANDING" hidden="1">"c83"</definedName>
    <definedName name="IQ_AVG_TEMP_EMPLOYEES" hidden="1">"c6020"</definedName>
    <definedName name="IQ_AVG_TEV" hidden="1">"c84"</definedName>
    <definedName name="IQ_AVG_TOTAL_ASSETS_LEVERAGE_CAPITAL_FFIEC" hidden="1">"c13159"</definedName>
    <definedName name="IQ_AVG_TOTAL_ASSETS_LEVERAGE_RATIO_FFIEC" hidden="1">"c13154"</definedName>
    <definedName name="IQ_AVG_TOTAL_ASSETS_THRIFT" hidden="1">"c24946"</definedName>
    <definedName name="IQ_AVG_TOTAL_BORROWINGS_THRIFT" hidden="1">"c24951"</definedName>
    <definedName name="IQ_AVG_VOLUME" hidden="1">"c1346"</definedName>
    <definedName name="IQ_AVG_WAGES" hidden="1">"c6812"</definedName>
    <definedName name="IQ_AVG_WAGES_APR" hidden="1">"c7472"</definedName>
    <definedName name="IQ_AVG_WAGES_APR_FC" hidden="1">"c8352"</definedName>
    <definedName name="IQ_AVG_WAGES_FC" hidden="1">"c7692"</definedName>
    <definedName name="IQ_AVG_WAGES_POP" hidden="1">"c7032"</definedName>
    <definedName name="IQ_AVG_WAGES_POP_FC" hidden="1">"c7912"</definedName>
    <definedName name="IQ_AVG_WAGES_YOY" hidden="1">"c7252"</definedName>
    <definedName name="IQ_AVG_WAGES_YOY_FC" hidden="1">"c8132"</definedName>
    <definedName name="IQ_BALANCE_GOODS_APR_FC_UNUSED" hidden="1">"c8353"</definedName>
    <definedName name="IQ_BALANCE_GOODS_APR_UNUSED" hidden="1">"c7473"</definedName>
    <definedName name="IQ_BALANCE_GOODS_FC_UNUSED" hidden="1">"c7693"</definedName>
    <definedName name="IQ_BALANCE_GOODS_POP_FC_UNUSED" hidden="1">"c7913"</definedName>
    <definedName name="IQ_BALANCE_GOODS_POP_UNUSED" hidden="1">"c7033"</definedName>
    <definedName name="IQ_BALANCE_GOODS_REAL" hidden="1">"c6952"</definedName>
    <definedName name="IQ_BALANCE_GOODS_REAL_APR" hidden="1">"c7612"</definedName>
    <definedName name="IQ_BALANCE_GOODS_REAL_APR_FC" hidden="1">"c8492"</definedName>
    <definedName name="IQ_BALANCE_GOODS_REAL_FC" hidden="1">"c7832"</definedName>
    <definedName name="IQ_BALANCE_GOODS_REAL_POP" hidden="1">"c7172"</definedName>
    <definedName name="IQ_BALANCE_GOODS_REAL_POP_FC" hidden="1">"c8052"</definedName>
    <definedName name="IQ_BALANCE_GOODS_REAL_SAAR" hidden="1">"c6953"</definedName>
    <definedName name="IQ_BALANCE_GOODS_REAL_SAAR_APR" hidden="1">"c7613"</definedName>
    <definedName name="IQ_BALANCE_GOODS_REAL_SAAR_APR_FC" hidden="1">"c8493"</definedName>
    <definedName name="IQ_BALANCE_GOODS_REAL_SAAR_FC" hidden="1">"c7833"</definedName>
    <definedName name="IQ_BALANCE_GOODS_REAL_SAAR_POP" hidden="1">"c7173"</definedName>
    <definedName name="IQ_BALANCE_GOODS_REAL_SAAR_POP_FC" hidden="1">"c8053"</definedName>
    <definedName name="IQ_BALANCE_GOODS_REAL_SAAR_USD_APR_FC" hidden="1">"c11893"</definedName>
    <definedName name="IQ_BALANCE_GOODS_REAL_SAAR_USD_FC" hidden="1">"c11890"</definedName>
    <definedName name="IQ_BALANCE_GOODS_REAL_SAAR_USD_POP_FC" hidden="1">"c11891"</definedName>
    <definedName name="IQ_BALANCE_GOODS_REAL_SAAR_USD_YOY_FC" hidden="1">"c11892"</definedName>
    <definedName name="IQ_BALANCE_GOODS_REAL_SAAR_YOY" hidden="1">"c7393"</definedName>
    <definedName name="IQ_BALANCE_GOODS_REAL_SAAR_YOY_FC" hidden="1">"c8273"</definedName>
    <definedName name="IQ_BALANCE_GOODS_REAL_USD_APR_FC" hidden="1">"c11889"</definedName>
    <definedName name="IQ_BALANCE_GOODS_REAL_USD_FC" hidden="1">"c11886"</definedName>
    <definedName name="IQ_BALANCE_GOODS_REAL_USD_POP_FC" hidden="1">"c11887"</definedName>
    <definedName name="IQ_BALANCE_GOODS_REAL_USD_YOY_FC" hidden="1">"c11888"</definedName>
    <definedName name="IQ_BALANCE_GOODS_REAL_YOY" hidden="1">"c7392"</definedName>
    <definedName name="IQ_BALANCE_GOODS_REAL_YOY_FC" hidden="1">"c8272"</definedName>
    <definedName name="IQ_BALANCE_GOODS_SAAR" hidden="1">"c6814"</definedName>
    <definedName name="IQ_BALANCE_GOODS_SAAR_APR" hidden="1">"c7474"</definedName>
    <definedName name="IQ_BALANCE_GOODS_SAAR_APR_FC" hidden="1">"c8354"</definedName>
    <definedName name="IQ_BALANCE_GOODS_SAAR_FC" hidden="1">"c7694"</definedName>
    <definedName name="IQ_BALANCE_GOODS_SAAR_POP" hidden="1">"c7034"</definedName>
    <definedName name="IQ_BALANCE_GOODS_SAAR_POP_FC" hidden="1">"c7914"</definedName>
    <definedName name="IQ_BALANCE_GOODS_SAAR_USD_APR_FC" hidden="1">"c11762"</definedName>
    <definedName name="IQ_BALANCE_GOODS_SAAR_USD_FC" hidden="1">"c11759"</definedName>
    <definedName name="IQ_BALANCE_GOODS_SAAR_USD_POP_FC" hidden="1">"c11760"</definedName>
    <definedName name="IQ_BALANCE_GOODS_SAAR_USD_YOY_FC" hidden="1">"c11761"</definedName>
    <definedName name="IQ_BALANCE_GOODS_SAAR_YOY" hidden="1">"c7254"</definedName>
    <definedName name="IQ_BALANCE_GOODS_SAAR_YOY_FC" hidden="1">"c8134"</definedName>
    <definedName name="IQ_BALANCE_GOODS_UNUSED" hidden="1">"c6813"</definedName>
    <definedName name="IQ_BALANCE_GOODS_USD_APR_FC" hidden="1">"c11758"</definedName>
    <definedName name="IQ_BALANCE_GOODS_USD_FC" hidden="1">"c11755"</definedName>
    <definedName name="IQ_BALANCE_GOODS_USD_POP_FC" hidden="1">"c11756"</definedName>
    <definedName name="IQ_BALANCE_GOODS_USD_YOY_FC" hidden="1">"c11757"</definedName>
    <definedName name="IQ_BALANCE_GOODS_YOY_FC_UNUSED" hidden="1">"c8133"</definedName>
    <definedName name="IQ_BALANCE_GOODS_YOY_UNUSED" hidden="1">"c7253"</definedName>
    <definedName name="IQ_BALANCE_SERV_APR_FC_UNUSED" hidden="1">"c8355"</definedName>
    <definedName name="IQ_BALANCE_SERV_APR_UNUSED" hidden="1">"c7475"</definedName>
    <definedName name="IQ_BALANCE_SERV_FC_UNUSED" hidden="1">"c7695"</definedName>
    <definedName name="IQ_BALANCE_SERV_POP_FC_UNUSED" hidden="1">"c7915"</definedName>
    <definedName name="IQ_BALANCE_SERV_POP_UNUSED" hidden="1">"c7035"</definedName>
    <definedName name="IQ_BALANCE_SERV_SAAR" hidden="1">"c6816"</definedName>
    <definedName name="IQ_BALANCE_SERV_SAAR_APR" hidden="1">"c7476"</definedName>
    <definedName name="IQ_BALANCE_SERV_SAAR_APR_FC" hidden="1">"c8356"</definedName>
    <definedName name="IQ_BALANCE_SERV_SAAR_FC" hidden="1">"c7696"</definedName>
    <definedName name="IQ_BALANCE_SERV_SAAR_POP" hidden="1">"c7036"</definedName>
    <definedName name="IQ_BALANCE_SERV_SAAR_POP_FC" hidden="1">"c7916"</definedName>
    <definedName name="IQ_BALANCE_SERV_SAAR_YOY" hidden="1">"c7256"</definedName>
    <definedName name="IQ_BALANCE_SERV_SAAR_YOY_FC" hidden="1">"c8136"</definedName>
    <definedName name="IQ_BALANCE_SERV_UNUSED" hidden="1">"c6815"</definedName>
    <definedName name="IQ_BALANCE_SERV_USD_APR_FC" hidden="1">"c11766"</definedName>
    <definedName name="IQ_BALANCE_SERV_USD_FC" hidden="1">"c11763"</definedName>
    <definedName name="IQ_BALANCE_SERV_USD_POP_FC" hidden="1">"c11764"</definedName>
    <definedName name="IQ_BALANCE_SERV_USD_YOY_FC" hidden="1">"c11765"</definedName>
    <definedName name="IQ_BALANCE_SERV_YOY_FC_UNUSED" hidden="1">"c8135"</definedName>
    <definedName name="IQ_BALANCE_SERV_YOY_UNUSED" hidden="1">"c7255"</definedName>
    <definedName name="IQ_BALANCE_SERVICES_REAL" hidden="1">"c6954"</definedName>
    <definedName name="IQ_BALANCE_SERVICES_REAL_APR" hidden="1">"c7614"</definedName>
    <definedName name="IQ_BALANCE_SERVICES_REAL_APR_FC" hidden="1">"c8494"</definedName>
    <definedName name="IQ_BALANCE_SERVICES_REAL_FC" hidden="1">"c7834"</definedName>
    <definedName name="IQ_BALANCE_SERVICES_REAL_POP" hidden="1">"c7174"</definedName>
    <definedName name="IQ_BALANCE_SERVICES_REAL_POP_FC" hidden="1">"c8054"</definedName>
    <definedName name="IQ_BALANCE_SERVICES_REAL_SAAR" hidden="1">"c6955"</definedName>
    <definedName name="IQ_BALANCE_SERVICES_REAL_SAAR_APR" hidden="1">"c7615"</definedName>
    <definedName name="IQ_BALANCE_SERVICES_REAL_SAAR_APR_FC" hidden="1">"c8495"</definedName>
    <definedName name="IQ_BALANCE_SERVICES_REAL_SAAR_FC" hidden="1">"c7835"</definedName>
    <definedName name="IQ_BALANCE_SERVICES_REAL_SAAR_POP" hidden="1">"c7175"</definedName>
    <definedName name="IQ_BALANCE_SERVICES_REAL_SAAR_POP_FC" hidden="1">"c8055"</definedName>
    <definedName name="IQ_BALANCE_SERVICES_REAL_SAAR_YOY" hidden="1">"c7395"</definedName>
    <definedName name="IQ_BALANCE_SERVICES_REAL_SAAR_YOY_FC" hidden="1">"c8275"</definedName>
    <definedName name="IQ_BALANCE_SERVICES_REAL_USD_APR_FC" hidden="1">"c11897"</definedName>
    <definedName name="IQ_BALANCE_SERVICES_REAL_USD_FC" hidden="1">"c11894"</definedName>
    <definedName name="IQ_BALANCE_SERVICES_REAL_USD_POP_FC" hidden="1">"c11895"</definedName>
    <definedName name="IQ_BALANCE_SERVICES_REAL_USD_YOY_FC" hidden="1">"c11896"</definedName>
    <definedName name="IQ_BALANCE_SERVICES_REAL_YOY" hidden="1">"c7394"</definedName>
    <definedName name="IQ_BALANCE_SERVICES_REAL_YOY_FC" hidden="1">"c8274"</definedName>
    <definedName name="IQ_BALANCE_SHEET_AP" hidden="1">"c25883"</definedName>
    <definedName name="IQ_BALANCE_SHEET_AP_CO" hidden="1">"c25884"</definedName>
    <definedName name="IQ_BALANCE_SHEET_INDUSTRY" hidden="1">"c25879"</definedName>
    <definedName name="IQ_BALANCE_SHEET_INDUSTRY_CO" hidden="1">"c25880"</definedName>
    <definedName name="IQ_BALANCE_SHEET_STANDARD" hidden="1">"c25881"</definedName>
    <definedName name="IQ_BALANCE_SHEET_STANDARD_CO" hidden="1">"c25882"</definedName>
    <definedName name="IQ_BALANCE_TRADE_APR_FC_UNUSED" hidden="1">"c8357"</definedName>
    <definedName name="IQ_BALANCE_TRADE_APR_UNUSED" hidden="1">"c7477"</definedName>
    <definedName name="IQ_BALANCE_TRADE_FC_UNUSED" hidden="1">"c7697"</definedName>
    <definedName name="IQ_BALANCE_TRADE_POP_FC_UNUSED" hidden="1">"c7917"</definedName>
    <definedName name="IQ_BALANCE_TRADE_POP_UNUSED" hidden="1">"c7037"</definedName>
    <definedName name="IQ_BALANCE_TRADE_REAL" hidden="1">"c6956"</definedName>
    <definedName name="IQ_BALANCE_TRADE_REAL_APR" hidden="1">"c7616"</definedName>
    <definedName name="IQ_BALANCE_TRADE_REAL_APR_FC" hidden="1">"c8496"</definedName>
    <definedName name="IQ_BALANCE_TRADE_REAL_FC" hidden="1">"c7836"</definedName>
    <definedName name="IQ_BALANCE_TRADE_REAL_POP" hidden="1">"c7176"</definedName>
    <definedName name="IQ_BALANCE_TRADE_REAL_POP_FC" hidden="1">"c8056"</definedName>
    <definedName name="IQ_BALANCE_TRADE_REAL_SAAR" hidden="1">"c6957"</definedName>
    <definedName name="IQ_BALANCE_TRADE_REAL_SAAR_APR" hidden="1">"c7617"</definedName>
    <definedName name="IQ_BALANCE_TRADE_REAL_SAAR_APR_FC" hidden="1">"c8497"</definedName>
    <definedName name="IQ_BALANCE_TRADE_REAL_SAAR_FC" hidden="1">"c7837"</definedName>
    <definedName name="IQ_BALANCE_TRADE_REAL_SAAR_POP" hidden="1">"c7177"</definedName>
    <definedName name="IQ_BALANCE_TRADE_REAL_SAAR_POP_FC" hidden="1">"c8057"</definedName>
    <definedName name="IQ_BALANCE_TRADE_REAL_SAAR_USD_APR_FC" hidden="1">"c11905"</definedName>
    <definedName name="IQ_BALANCE_TRADE_REAL_SAAR_USD_FC" hidden="1">"c11902"</definedName>
    <definedName name="IQ_BALANCE_TRADE_REAL_SAAR_USD_POP_FC" hidden="1">"c11903"</definedName>
    <definedName name="IQ_BALANCE_TRADE_REAL_SAAR_USD_YOY_FC" hidden="1">"c11904"</definedName>
    <definedName name="IQ_BALANCE_TRADE_REAL_SAAR_YOY" hidden="1">"c7397"</definedName>
    <definedName name="IQ_BALANCE_TRADE_REAL_SAAR_YOY_FC" hidden="1">"c8277"</definedName>
    <definedName name="IQ_BALANCE_TRADE_REAL_USD_APR_FC" hidden="1">"c11901"</definedName>
    <definedName name="IQ_BALANCE_TRADE_REAL_USD_FC" hidden="1">"c11898"</definedName>
    <definedName name="IQ_BALANCE_TRADE_REAL_USD_POP_FC" hidden="1">"c11899"</definedName>
    <definedName name="IQ_BALANCE_TRADE_REAL_USD_YOY_FC" hidden="1">"c11900"</definedName>
    <definedName name="IQ_BALANCE_TRADE_REAL_YOY" hidden="1">"c7396"</definedName>
    <definedName name="IQ_BALANCE_TRADE_REAL_YOY_FC" hidden="1">"c8276"</definedName>
    <definedName name="IQ_BALANCE_TRADE_SAAR" hidden="1">"c6818"</definedName>
    <definedName name="IQ_BALANCE_TRADE_SAAR_APR" hidden="1">"c7478"</definedName>
    <definedName name="IQ_BALANCE_TRADE_SAAR_APR_FC" hidden="1">"c8358"</definedName>
    <definedName name="IQ_BALANCE_TRADE_SAAR_FC" hidden="1">"c7698"</definedName>
    <definedName name="IQ_BALANCE_TRADE_SAAR_POP" hidden="1">"c7038"</definedName>
    <definedName name="IQ_BALANCE_TRADE_SAAR_POP_FC" hidden="1">"c7918"</definedName>
    <definedName name="IQ_BALANCE_TRADE_SAAR_USD_APR_FC" hidden="1">"c11774"</definedName>
    <definedName name="IQ_BALANCE_TRADE_SAAR_USD_FC" hidden="1">"c11771"</definedName>
    <definedName name="IQ_BALANCE_TRADE_SAAR_USD_POP_FC" hidden="1">"c11772"</definedName>
    <definedName name="IQ_BALANCE_TRADE_SAAR_USD_YOY_FC" hidden="1">"c11773"</definedName>
    <definedName name="IQ_BALANCE_TRADE_SAAR_YOY" hidden="1">"c7258"</definedName>
    <definedName name="IQ_BALANCE_TRADE_SAAR_YOY_FC" hidden="1">"c8138"</definedName>
    <definedName name="IQ_BALANCE_TRADE_UNUSED" hidden="1">"c6817"</definedName>
    <definedName name="IQ_BALANCE_TRADE_USD_APR_FC" hidden="1">"c11770"</definedName>
    <definedName name="IQ_BALANCE_TRADE_USD_FC" hidden="1">"c11767"</definedName>
    <definedName name="IQ_BALANCE_TRADE_USD_POP_FC" hidden="1">"c11768"</definedName>
    <definedName name="IQ_BALANCE_TRADE_USD_YOY_FC" hidden="1">"c11769"</definedName>
    <definedName name="IQ_BALANCE_TRADE_YOY_FC_UNUSED" hidden="1">"c8137"</definedName>
    <definedName name="IQ_BALANCE_TRADE_YOY_UNUSED" hidden="1">"c7257"</definedName>
    <definedName name="IQ_BANK_DEBT" hidden="1">"c2544"</definedName>
    <definedName name="IQ_BANK_DEBT_PCT" hidden="1">"c2545"</definedName>
    <definedName name="IQ_BANK_LOAN_LIST" hidden="1">"c13507"</definedName>
    <definedName name="IQ_BANK_OWNED_LIFE_INSURANCE_THRIFT" hidden="1">"c24884"</definedName>
    <definedName name="IQ_BANKING_FEES_OPERATING_INC_FFIEC" hidden="1">"c13386"</definedName>
    <definedName name="IQ_BANKS_FOREIGN_COUNTRIES_NON_TRANS_ACCTS_FFIEC" hidden="1">"c15326"</definedName>
    <definedName name="IQ_BANKS_FOREIGN_COUNTRIES_TRANS_ACCTS_FFIEC" hidden="1">"c15318"</definedName>
    <definedName name="IQ_BASE_RENT" hidden="1">"c16017"</definedName>
    <definedName name="IQ_BASE_RENT_OPERATING_LEASE_EXPIRING_AFTER_FIVE" hidden="1">"c16107"</definedName>
    <definedName name="IQ_BASE_RENT_OPERATING_LEASE_EXPIRING_CY" hidden="1">"c16101"</definedName>
    <definedName name="IQ_BASE_RENT_OPERATING_LEASE_EXPIRING_CY1" hidden="1">"c16102"</definedName>
    <definedName name="IQ_BASE_RENT_OPERATING_LEASE_EXPIRING_CY2" hidden="1">"c16103"</definedName>
    <definedName name="IQ_BASE_RENT_OPERATING_LEASE_EXPIRING_CY3" hidden="1">"c16104"</definedName>
    <definedName name="IQ_BASE_RENT_OPERATING_LEASE_EXPIRING_CY4" hidden="1">"c16105"</definedName>
    <definedName name="IQ_BASE_RENT_OPERATING_LEASE_EXPIRING_NEXT_FIVE" hidden="1">"c16106"</definedName>
    <definedName name="IQ_BASE_RENT_OPERATING_LEASE_EXPIRING_TOTAL" hidden="1">"c16108"</definedName>
    <definedName name="IQ_BASE_RENT_RENTAL_REVENUE" hidden="1">"c16062"</definedName>
    <definedName name="IQ_BASIC_EPS_EXCL" hidden="1">"c85"</definedName>
    <definedName name="IQ_BASIC_EPS_INCL" hidden="1">"c86"</definedName>
    <definedName name="IQ_BASIC_NAV_SHARES" hidden="1">"c16012"</definedName>
    <definedName name="IQ_BASIC_NORMAL_EPS" hidden="1">"c1592"</definedName>
    <definedName name="IQ_BASIC_OUTSTANDING_CURRENT_EST" hidden="1">"c4128"</definedName>
    <definedName name="IQ_BASIC_OUTSTANDING_CURRENT_EST_CIQ" hidden="1">"c4541"</definedName>
    <definedName name="IQ_BASIC_OUTSTANDING_CURRENT_HIGH_EST" hidden="1">"c4129"</definedName>
    <definedName name="IQ_BASIC_OUTSTANDING_CURRENT_HIGH_EST_CIQ" hidden="1">"c4542"</definedName>
    <definedName name="IQ_BASIC_OUTSTANDING_CURRENT_LOW_EST" hidden="1">"c4130"</definedName>
    <definedName name="IQ_BASIC_OUTSTANDING_CURRENT_LOW_EST_CIQ" hidden="1">"c4543"</definedName>
    <definedName name="IQ_BASIC_OUTSTANDING_CURRENT_MEDIAN_EST" hidden="1">"c4131"</definedName>
    <definedName name="IQ_BASIC_OUTSTANDING_CURRENT_MEDIAN_EST_CIQ" hidden="1">"c4544"</definedName>
    <definedName name="IQ_BASIC_OUTSTANDING_CURRENT_NUM_EST" hidden="1">"c4132"</definedName>
    <definedName name="IQ_BASIC_OUTSTANDING_CURRENT_NUM_EST_CIQ" hidden="1">"c4545"</definedName>
    <definedName name="IQ_BASIC_OUTSTANDING_CURRENT_STDDEV_EST" hidden="1">"c4133"</definedName>
    <definedName name="IQ_BASIC_OUTSTANDING_CURRENT_STDDEV_EST_CIQ" hidden="1">"c4546"</definedName>
    <definedName name="IQ_BASIC_OUTSTANDING_EST" hidden="1">"c4134"</definedName>
    <definedName name="IQ_BASIC_OUTSTANDING_EST_CIQ" hidden="1">"c4547"</definedName>
    <definedName name="IQ_BASIC_OUTSTANDING_HIGH_EST" hidden="1">"c4135"</definedName>
    <definedName name="IQ_BASIC_OUTSTANDING_HIGH_EST_CIQ" hidden="1">"c4548"</definedName>
    <definedName name="IQ_BASIC_OUTSTANDING_LOW_EST" hidden="1">"c4136"</definedName>
    <definedName name="IQ_BASIC_OUTSTANDING_LOW_EST_CIQ" hidden="1">"c4549"</definedName>
    <definedName name="IQ_BASIC_OUTSTANDING_MEDIAN_EST" hidden="1">"c4137"</definedName>
    <definedName name="IQ_BASIC_OUTSTANDING_MEDIAN_EST_CIQ" hidden="1">"c4550"</definedName>
    <definedName name="IQ_BASIC_OUTSTANDING_NUM_EST" hidden="1">"c4138"</definedName>
    <definedName name="IQ_BASIC_OUTSTANDING_NUM_EST_CIQ" hidden="1">"c4551"</definedName>
    <definedName name="IQ_BASIC_OUTSTANDING_STDDEV_EST" hidden="1">"c4139"</definedName>
    <definedName name="IQ_BASIC_OUTSTANDING_STDDEV_EST_CIQ" hidden="1">"c4552"</definedName>
    <definedName name="IQ_BASIC_WEIGHT" hidden="1">"c87"</definedName>
    <definedName name="IQ_BASIC_WEIGHT_EST" hidden="1">"c4140"</definedName>
    <definedName name="IQ_BASIC_WEIGHT_EST_CIQ" hidden="1">"c4553"</definedName>
    <definedName name="IQ_BASIC_WEIGHT_HIGH_EST" hidden="1">"c4142"</definedName>
    <definedName name="IQ_BASIC_WEIGHT_HIGH_EST_CIQ" hidden="1">"c4554"</definedName>
    <definedName name="IQ_BASIC_WEIGHT_LOW_EST" hidden="1">"c4143"</definedName>
    <definedName name="IQ_BASIC_WEIGHT_LOW_EST_CIQ" hidden="1">"c4555"</definedName>
    <definedName name="IQ_BASIC_WEIGHT_MEDIAN_EST" hidden="1">"c4144"</definedName>
    <definedName name="IQ_BASIC_WEIGHT_MEDIAN_EST_CIQ" hidden="1">"c4556"</definedName>
    <definedName name="IQ_BASIC_WEIGHT_NUM_EST" hidden="1">"c4145"</definedName>
    <definedName name="IQ_BASIC_WEIGHT_NUM_EST_CIQ" hidden="1">"c4557"</definedName>
    <definedName name="IQ_BASIC_WEIGHT_STDDEV_EST" hidden="1">"c4146"</definedName>
    <definedName name="IQ_BASIC_WEIGHT_STDDEV_EST_CIQ" hidden="1">"c4558"</definedName>
    <definedName name="IQ_BEGINNING_BALANCE_GVA_THRIFT" hidden="1">"c25091"</definedName>
    <definedName name="IQ_BEGINNING_BALANCE_REPORTED_QUARTERLY_BALANCE_GVA_THRIFT" hidden="1">"c25090"</definedName>
    <definedName name="IQ_BEGINNING_BALANCE_REPORTED_QUARTERLY_BALANCE_SVA_THRIFT" hidden="1">"c25098"</definedName>
    <definedName name="IQ_BEGINNING_BALANCE_REPORTED_QUARTERLY_BALANCE_TVA_THRIFT" hidden="1">"c25105"</definedName>
    <definedName name="IQ_BEGINNING_BALANCE_SVA_THRIFT" hidden="1">"c25099"</definedName>
    <definedName name="IQ_BEGINNING_BALANCE_TVA_THRIFT" hidden="1">"c25106"</definedName>
    <definedName name="IQ_BENCHMARK_SECURITY" hidden="1">"c2154"</definedName>
    <definedName name="IQ_BENCHMARK_SPRD" hidden="1">"c2153"</definedName>
    <definedName name="IQ_BENCHMARK_YIELD" hidden="1">"c8955"</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DPRICE" hidden="1">"c13926"</definedName>
    <definedName name="IQ_BIG_INT_BEAR_CD" hidden="1">"c11749"</definedName>
    <definedName name="IQ_BOARD_MEMBER" hidden="1">"c96"</definedName>
    <definedName name="IQ_BOARD_MEMBER_ALL_OTHER_COMP" hidden="1">"c18992"</definedName>
    <definedName name="IQ_BOARD_MEMBER_ANNUAL_CASH_COMP" hidden="1">"c18993"</definedName>
    <definedName name="IQ_BOARD_MEMBER_AS_REPORTED_COMP" hidden="1">"c18997"</definedName>
    <definedName name="IQ_BOARD_MEMBER_AS_REPORTED_DIRECTOR_COMP" hidden="1">"c19009"</definedName>
    <definedName name="IQ_BOARD_MEMBER_ASSISTANT_EMAIL" hidden="1">"c15179"</definedName>
    <definedName name="IQ_BOARD_MEMBER_ASSISTANT_FAX" hidden="1">"c15181"</definedName>
    <definedName name="IQ_BOARD_MEMBER_ASSISTANT_NAME" hidden="1">"c15178"</definedName>
    <definedName name="IQ_BOARD_MEMBER_ASSISTANT_PHONE" hidden="1">"c15180"</definedName>
    <definedName name="IQ_BOARD_MEMBER_BACKGROUND" hidden="1">"c2101"</definedName>
    <definedName name="IQ_BOARD_MEMBER_BONUS" hidden="1">"c18988"</definedName>
    <definedName name="IQ_BOARD_MEMBER_CALCULATED_COMP" hidden="1">"c18995"</definedName>
    <definedName name="IQ_BOARD_MEMBER_CHANGE_PENSION" hidden="1">"c19010"</definedName>
    <definedName name="IQ_BOARD_MEMBER_DIRECT_FAX" hidden="1">"c15176"</definedName>
    <definedName name="IQ_BOARD_MEMBER_DIRECT_PHONE" hidden="1">"c15175"</definedName>
    <definedName name="IQ_BOARD_MEMBER_DIRECTOR_BONUS" hidden="1">"c19004"</definedName>
    <definedName name="IQ_BOARD_MEMBER_DIRECTOR_CHANGE_PENSION" hidden="1">"c19005"</definedName>
    <definedName name="IQ_BOARD_MEMBER_DIRECTOR_FEE" hidden="1">"c19001"</definedName>
    <definedName name="IQ_BOARD_MEMBER_DIRECTOR_NON_EQUITY_COMP" hidden="1">"c19006"</definedName>
    <definedName name="IQ_BOARD_MEMBER_DIRECTOR_OPTION_AWARDS" hidden="1">"c19002"</definedName>
    <definedName name="IQ_BOARD_MEMBER_DIRECTOR_OTHER" hidden="1">"c19003"</definedName>
    <definedName name="IQ_BOARD_MEMBER_DIRECTOR_STOCK_AWARDS" hidden="1">"c19007"</definedName>
    <definedName name="IQ_BOARD_MEMBER_DIRECTOR_STOCK_GRANTS" hidden="1">"c19034"</definedName>
    <definedName name="IQ_BOARD_MEMBER_DIRECTOR_STOCK_OPTIONS" hidden="1">"c19008"</definedName>
    <definedName name="IQ_BOARD_MEMBER_EMAIL" hidden="1">"c15177"</definedName>
    <definedName name="IQ_BOARD_MEMBER_EQUITY_INCENTIVE" hidden="1">"c19030"</definedName>
    <definedName name="IQ_BOARD_MEMBER_EST_PAYMENTS_CHANGE_CONTROL" hidden="1">"c18999"</definedName>
    <definedName name="IQ_BOARD_MEMBER_EST_PAYMENTS_TERMINATION" hidden="1">"c19011"</definedName>
    <definedName name="IQ_BOARD_MEMBER_EXERCISABLE_OPTIONS" hidden="1">"c19014"</definedName>
    <definedName name="IQ_BOARD_MEMBER_EXERCISABLE_VALUES" hidden="1">"c19015"</definedName>
    <definedName name="IQ_BOARD_MEMBER_EXERCISED_OPTIONS" hidden="1">"c19012"</definedName>
    <definedName name="IQ_BOARD_MEMBER_EXERCISED_VALUES" hidden="1">"c19013"</definedName>
    <definedName name="IQ_BOARD_MEMBER_ID" hidden="1">"c13756"</definedName>
    <definedName name="IQ_BOARD_MEMBER_LT_INCENTIVE" hidden="1">"c18991"</definedName>
    <definedName name="IQ_BOARD_MEMBER_MAIN_FAX" hidden="1">"c15174"</definedName>
    <definedName name="IQ_BOARD_MEMBER_MAIN_PHONE" hidden="1">"c15173"</definedName>
    <definedName name="IQ_BOARD_MEMBER_MARKET_VALUE_SHARES_NOT_VESTED" hidden="1">"c19029"</definedName>
    <definedName name="IQ_BOARD_MEMBER_NON_EQUITY_INCENTIVE" hidden="1">"c19000"</definedName>
    <definedName name="IQ_BOARD_MEMBER_NUM_SHARED_NOT_VESTED" hidden="1">"c19028"</definedName>
    <definedName name="IQ_BOARD_MEMBER_NUM_SHARES_ACQUIRED" hidden="1">"c19026"</definedName>
    <definedName name="IQ_BOARD_MEMBER_OFFICE_ADDRESS" hidden="1">"c15172"</definedName>
    <definedName name="IQ_BOARD_MEMBER_OPTION_AWARDS" hidden="1">"c18996"</definedName>
    <definedName name="IQ_BOARD_MEMBER_OPTION_MARKET_PRICE" hidden="1">"c19025"</definedName>
    <definedName name="IQ_BOARD_MEMBER_OPTION_PRICE" hidden="1">"c19024"</definedName>
    <definedName name="IQ_BOARD_MEMBER_OTHER_ANNUAL_COMP" hidden="1">"c18989"</definedName>
    <definedName name="IQ_BOARD_MEMBER_OTHER_COMP" hidden="1">"c18998"</definedName>
    <definedName name="IQ_BOARD_MEMBER_RESTRICTED_STOCK_COMP" hidden="1">"c18990"</definedName>
    <definedName name="IQ_BOARD_MEMBER_SALARY" hidden="1">"c18987"</definedName>
    <definedName name="IQ_BOARD_MEMBER_ST_COMP" hidden="1">"c18994"</definedName>
    <definedName name="IQ_BOARD_MEMBER_TITLE" hidden="1">"c97"</definedName>
    <definedName name="IQ_BOARD_MEMBER_TOTAL_NUM_STOCK_AWARDS" hidden="1">"c19033"</definedName>
    <definedName name="IQ_BOARD_MEMBER_TOTAL_OPTIONS" hidden="1">"c19022"</definedName>
    <definedName name="IQ_BOARD_MEMBER_TOTAL_STOCK_VALUE" hidden="1">"c19032"</definedName>
    <definedName name="IQ_BOARD_MEMBER_TOTAL_VALUE_OPTIONS" hidden="1">"c19023"</definedName>
    <definedName name="IQ_BOARD_MEMBER_UNCLASSIFIED_OPTIONS" hidden="1">"c19018"</definedName>
    <definedName name="IQ_BOARD_MEMBER_UNCLASSIFIED_OPTIONS_VALUE" hidden="1">"c19019"</definedName>
    <definedName name="IQ_BOARD_MEMBER_UNEARNED_STOCK_VALUE" hidden="1">"c19031"</definedName>
    <definedName name="IQ_BOARD_MEMBER_UNEXERCISABLE_OPTIONS" hidden="1">"c19016"</definedName>
    <definedName name="IQ_BOARD_MEMBER_UNEXERCISABLE_VALUES" hidden="1">"c19017"</definedName>
    <definedName name="IQ_BOARD_MEMBER_UNEXERCISED_UNEARNED_OPTIONS" hidden="1">"c19020"</definedName>
    <definedName name="IQ_BOARD_MEMBER_UNEXERCISED_UNEARNED_OPTIONS_VALUE" hidden="1">"c19021"</definedName>
    <definedName name="IQ_BOARD_MEMBER_VALUE_VESTING" hidden="1">"c19027"</definedName>
    <definedName name="IQ_BOND_COUPON" hidden="1">"c2183"</definedName>
    <definedName name="IQ_BOND_COUPON_TYPE" hidden="1">"c2184"</definedName>
    <definedName name="IQ_BOND_LIST" hidden="1">"c13505"</definedName>
    <definedName name="IQ_BOND_PRICE" hidden="1">"c2162"</definedName>
    <definedName name="IQ_BOP" hidden="1">"c20560"</definedName>
    <definedName name="IQ_BOP_BALANCE_ON_CURRENT_ACCOUNT" hidden="1">"c20561"</definedName>
    <definedName name="IQ_BOP_BALANCE_ON_GOODS" hidden="1">"c20562"</definedName>
    <definedName name="IQ_BOP_BALANCE_ON_GOODS_SERVICES" hidden="1">"c20563"</definedName>
    <definedName name="IQ_BOP_BALANCE_ON_INCOME" hidden="1">"c20564"</definedName>
    <definedName name="IQ_BOP_BALANCE_ON_SERVICES" hidden="1">"c20565"</definedName>
    <definedName name="IQ_BOP_CAPITAL_TRANSACTION_NET" hidden="1">"c20566"</definedName>
    <definedName name="IQ_BOP_CURRENT_TRANSFER_GOVERNMENT_GRANTS" hidden="1">"c20567"</definedName>
    <definedName name="IQ_BOP_CURRENT_TRANSFER_GOVERNMENT_PENSIONS" hidden="1">"c20568"</definedName>
    <definedName name="IQ_BOP_CURRENT_TRANSFER_NET" hidden="1">"c20569"</definedName>
    <definedName name="IQ_BOP_CURRENT_TRANSFER_PRIVATE_TRANSFER" hidden="1">"c20570"</definedName>
    <definedName name="IQ_BOP_EXPORTS_AND_RECEIPTS" hidden="1">"c20571"</definedName>
    <definedName name="IQ_BOP_EXPORTS_GOODS" hidden="1">"c20572"</definedName>
    <definedName name="IQ_BOP_EXPORTS_GOODS_SERVICES" hidden="1">"c20573"</definedName>
    <definedName name="IQ_BOP_EXPORTS_SERVICES" hidden="1">"c20574"</definedName>
    <definedName name="IQ_BOP_EXPORTS_SERVICES_FARES" hidden="1">"c20575"</definedName>
    <definedName name="IQ_BOP_EXPORTS_SERVICES_GOVERNMENT_MISC" hidden="1">"c20576"</definedName>
    <definedName name="IQ_BOP_EXPORTS_SERVICES_MILITARY_SALES_CONTRACTS" hidden="1">"c20577"</definedName>
    <definedName name="IQ_BOP_EXPORTS_SERVICES_OTHER" hidden="1">"c20578"</definedName>
    <definedName name="IQ_BOP_EXPORTS_SERVICES_ROYALTIES" hidden="1">"c20579"</definedName>
    <definedName name="IQ_BOP_EXPORTS_SERVICES_TRANSPORTATION" hidden="1">"c20580"</definedName>
    <definedName name="IQ_BOP_EXPORTS_SERVICES_TRAVEL" hidden="1">"c20581"</definedName>
    <definedName name="IQ_BOP_FOREIGN_ASSETS" hidden="1">"c20582"</definedName>
    <definedName name="IQ_BOP_FOREIGN_ASSETS_OFFICIAL" hidden="1">"c20583"</definedName>
    <definedName name="IQ_BOP_FOREIGN_ASSETS_OFFICIAL_BANK_LIABILITIES" hidden="1">"c20584"</definedName>
    <definedName name="IQ_BOP_FOREIGN_ASSETS_OFFICIAL_GOVT_LIABILITIES" hidden="1">"c20585"</definedName>
    <definedName name="IQ_BOP_FOREIGN_ASSETS_OFFICIAL_GOVT_SECURITIES" hidden="1">"c20586"</definedName>
    <definedName name="IQ_BOP_FOREIGN_ASSETS_OFFICIAL_GOVT_SECURITIES_OTHER" hidden="1">"c20587"</definedName>
    <definedName name="IQ_BOP_FOREIGN_ASSETS_OFFICIAL_OTHER" hidden="1">"c20588"</definedName>
    <definedName name="IQ_BOP_FOREIGN_ASSETS_OFFICIAL_TREASURIES" hidden="1">"c20589"</definedName>
    <definedName name="IQ_BOP_FOREIGN_ASSETS_OTHER" hidden="1">"c20590"</definedName>
    <definedName name="IQ_BOP_FOREIGN_ASSETS_OTHER_BANK_LIABILITIES" hidden="1">"c20591"</definedName>
    <definedName name="IQ_BOP_FOREIGN_ASSETS_OTHER_CURRENCY" hidden="1">"c20592"</definedName>
    <definedName name="IQ_BOP_FOREIGN_ASSETS_OTHER_DIRECT_INVEST" hidden="1">"c20593"</definedName>
    <definedName name="IQ_BOP_FOREIGN_ASSETS_OTHER_LIABILITIES_TO_FOREIGNERS" hidden="1">"c20594"</definedName>
    <definedName name="IQ_BOP_FOREIGN_ASSETS_OTHER_SECURITIES" hidden="1">"c20595"</definedName>
    <definedName name="IQ_BOP_FOREIGN_ASSETS_OTHER_TREASURIES" hidden="1">"c20596"</definedName>
    <definedName name="IQ_BOP_IMPORTS_AND_PAYMENTS" hidden="1">"c20597"</definedName>
    <definedName name="IQ_BOP_IMPORTS_GOODS" hidden="1">"c20598"</definedName>
    <definedName name="IQ_BOP_IMPORTS_GOODS_SERVICES" hidden="1">"c20599"</definedName>
    <definedName name="IQ_BOP_IMPORTS_SERVICES" hidden="1">"c20600"</definedName>
    <definedName name="IQ_BOP_IMPORTS_SERVICES_DEF_EXPENDITURES" hidden="1">"c20601"</definedName>
    <definedName name="IQ_BOP_IMPORTS_SERVICES_FARES" hidden="1">"c20602"</definedName>
    <definedName name="IQ_BOP_IMPORTS_SERVICES_GOVERNMENT_MISC" hidden="1">"c20603"</definedName>
    <definedName name="IQ_BOP_IMPORTS_SERVICES_OTHER" hidden="1">"c20604"</definedName>
    <definedName name="IQ_BOP_IMPORTS_SERVICES_ROYALTIES" hidden="1">"c20605"</definedName>
    <definedName name="IQ_BOP_IMPORTS_SERVICES_TRANSPORTATION" hidden="1">"c20606"</definedName>
    <definedName name="IQ_BOP_IMPORTS_SERVICES_TRAVEL" hidden="1">"c20607"</definedName>
    <definedName name="IQ_BOP_PAYMENTS" hidden="1">"c20608"</definedName>
    <definedName name="IQ_BOP_PAYMENTS_DIRECT_INVEST" hidden="1">"c20609"</definedName>
    <definedName name="IQ_BOP_PAYMENTS_EMPLOYEE_COMPENSATION" hidden="1">"c20610"</definedName>
    <definedName name="IQ_BOP_PAYMENTS_FOREGN_OWNED_ASSETS" hidden="1">"c20611"</definedName>
    <definedName name="IQ_BOP_PAYMENTS_GOVT" hidden="1">"c20612"</definedName>
    <definedName name="IQ_BOP_PAYMENTS_OTHER" hidden="1">"c20613"</definedName>
    <definedName name="IQ_BOP_RECEIPTS" hidden="1">"c20614"</definedName>
    <definedName name="IQ_BOP_RECEIPTS_DIRECT_INVEST" hidden="1">"c20615"</definedName>
    <definedName name="IQ_BOP_RECEIPTS_EMPLOYEE_COMPENSATION" hidden="1">"c20616"</definedName>
    <definedName name="IQ_BOP_RECEIPTS_GOVT" hidden="1">"c20617"</definedName>
    <definedName name="IQ_BOP_RECEIPTS_OTHER" hidden="1">"c20618"</definedName>
    <definedName name="IQ_BOP_RECEIPTS_US_ASSETS_ABROAD" hidden="1">"c20619"</definedName>
    <definedName name="IQ_BOP_STATISTICAL_DISCREPANCY" hidden="1">"c20620"</definedName>
    <definedName name="IQ_BOP_US_ASSETS_ABROAD" hidden="1">"c20621"</definedName>
    <definedName name="IQ_BOP_US_GOVT_ASSETS" hidden="1">"c20622"</definedName>
    <definedName name="IQ_BOP_US_GOVT_ASSETS_FX" hidden="1">"c20623"</definedName>
    <definedName name="IQ_BOP_US_GOVT_ASSETS_US_CREDITS" hidden="1">"c20624"</definedName>
    <definedName name="IQ_BOP_US_GOVT_ASSETS_US_CREDITS_REPAYMENTS" hidden="1">"c20625"</definedName>
    <definedName name="IQ_BOP_US_PRIVATE_ASSETS" hidden="1">"c20626"</definedName>
    <definedName name="IQ_BOP_US_PRIVATE_ASSETS_CLAIMS_BANKS_BROKERS" hidden="1">"c20627"</definedName>
    <definedName name="IQ_BOP_US_PRIVATE_ASSETS_CLAIMS_ON_FOREIGNERS" hidden="1">"c20628"</definedName>
    <definedName name="IQ_BOP_US_PRIVATE_ASSETS_DIRECT_INVEST" hidden="1">"c20629"</definedName>
    <definedName name="IQ_BOP_US_PRIVATE_ASSETS_FOREIGN_SECURITIES" hidden="1">"c20630"</definedName>
    <definedName name="IQ_BOP_US_RESERVE_ASSETS" hidden="1">"c20631"</definedName>
    <definedName name="IQ_BOP_US_RESERVE_ASSETS_DRAWING_RIGHTS" hidden="1">"c20632"</definedName>
    <definedName name="IQ_BOP_US_RESERVE_ASSETS_FX" hidden="1">"c20633"</definedName>
    <definedName name="IQ_BOP_US_RESERVE_ASSETS_GOLD" hidden="1">"c20634"</definedName>
    <definedName name="IQ_BOP_US_RESERVE_ASSETS_IMF_RESERVES" hidden="1">"c20635"</definedName>
    <definedName name="IQ_BORROWED_MONEY_QUARTERLY_AVG_FFIEC" hidden="1">"c13091"</definedName>
    <definedName name="IQ_BORROWINGS_LESS_1YR_ASSETS_TOT_FFIEC" hidden="1">"c13450"</definedName>
    <definedName name="IQ_BR_FILING_DATE" hidden="1">"c16223"</definedName>
    <definedName name="IQ_BR_FILING_TYPE" hidden="1">"c16224"</definedName>
    <definedName name="IQ_BR_PLAN_APPROVE_DATE" hidden="1">"c16226"</definedName>
    <definedName name="IQ_BR_PLAN_CONFIRM" hidden="1">"c16225"</definedName>
    <definedName name="IQ_BROK_COMISSION" hidden="1">"c98"</definedName>
    <definedName name="IQ_BROK_COMMISSION" hidden="1">"c3514"</definedName>
    <definedName name="IQ_BROKER_DEPOSIT_LESS_THAN_100000_1_YR_LESS_FFIEC" hidden="1">"c15307"</definedName>
    <definedName name="IQ_BROKER_DEPOSIT_LESS_THAN_100000_1_YR_MORE_FFIEC" hidden="1">"c15308"</definedName>
    <definedName name="IQ_BROKER_DEPOSIT_LESS_THAN_100000_FFIEC" hidden="1">"c15306"</definedName>
    <definedName name="IQ_BROKER_DEPOSIT_MORE_THAN_100000_1_YR_LESS_FFIEC" hidden="1">"c15310"</definedName>
    <definedName name="IQ_BROKER_DEPOSIT_MORE_THAN_100000_1_YR_MORE_FFIEC" hidden="1">"c15311"</definedName>
    <definedName name="IQ_BROKER_DEPOSIT_MORE_THAN_100000_FFIEC" hidden="1">"c15309"</definedName>
    <definedName name="IQ_BROKER_DEPOSITS_TOTAL_DEPOSITS_THRIFT" hidden="1">"c25781"</definedName>
    <definedName name="IQ_BROKER_ORIGINATED_DEPOSITS_FULLY_INSURED_100000_THROUGH_250000_THRIFT" hidden="1">"c24980"</definedName>
    <definedName name="IQ_BROKER_ORIGINATED_DEPOSITS_FULLY_INSURED_LESS_THAN_100000_THRIFT" hidden="1">"c24979"</definedName>
    <definedName name="IQ_BUDGET_BALANCE_APR_FC_UNUSED" hidden="1">"c8359"</definedName>
    <definedName name="IQ_BUDGET_BALANCE_APR_UNUSED" hidden="1">"c7479"</definedName>
    <definedName name="IQ_BUDGET_BALANCE_FC_UNUSED" hidden="1">"c7699"</definedName>
    <definedName name="IQ_BUDGET_BALANCE_POP_FC_UNUSED" hidden="1">"c7919"</definedName>
    <definedName name="IQ_BUDGET_BALANCE_POP_UNUSED" hidden="1">"c7039"</definedName>
    <definedName name="IQ_BUDGET_BALANCE_SAAR" hidden="1">"c6820"</definedName>
    <definedName name="IQ_BUDGET_BALANCE_SAAR_APR" hidden="1">"c7480"</definedName>
    <definedName name="IQ_BUDGET_BALANCE_SAAR_APR_FC" hidden="1">"c8360"</definedName>
    <definedName name="IQ_BUDGET_BALANCE_SAAR_FC" hidden="1">"c7700"</definedName>
    <definedName name="IQ_BUDGET_BALANCE_SAAR_POP" hidden="1">"c7040"</definedName>
    <definedName name="IQ_BUDGET_BALANCE_SAAR_POP_FC" hidden="1">"c7920"</definedName>
    <definedName name="IQ_BUDGET_BALANCE_SAAR_YOY" hidden="1">"c7260"</definedName>
    <definedName name="IQ_BUDGET_BALANCE_SAAR_YOY_FC" hidden="1">"c8140"</definedName>
    <definedName name="IQ_BUDGET_BALANCE_UNUSED" hidden="1">"c6819"</definedName>
    <definedName name="IQ_BUDGET_BALANCE_YOY_FC_UNUSED" hidden="1">"c8139"</definedName>
    <definedName name="IQ_BUDGET_BALANCE_YOY_UNUSED" hidden="1">"c7259"</definedName>
    <definedName name="IQ_BUDGET_RECEIPTS_APR_FC_UNUSED" hidden="1">"c8361"</definedName>
    <definedName name="IQ_BUDGET_RECEIPTS_APR_UNUSED" hidden="1">"c7481"</definedName>
    <definedName name="IQ_BUDGET_RECEIPTS_FC_UNUSED" hidden="1">"c7701"</definedName>
    <definedName name="IQ_BUDGET_RECEIPTS_POP_FC_UNUSED" hidden="1">"c7921"</definedName>
    <definedName name="IQ_BUDGET_RECEIPTS_POP_UNUSED" hidden="1">"c7041"</definedName>
    <definedName name="IQ_BUDGET_RECEIPTS_UNUSED" hidden="1">"c6821"</definedName>
    <definedName name="IQ_BUDGET_RECEIPTS_YOY_FC_UNUSED" hidden="1">"c8141"</definedName>
    <definedName name="IQ_BUDGET_RECEIPTS_YOY_UNUSED" hidden="1">"c7261"</definedName>
    <definedName name="IQ_BUDGET_SPENDING" hidden="1">"c6822"</definedName>
    <definedName name="IQ_BUDGET_SPENDING_APR" hidden="1">"c7482"</definedName>
    <definedName name="IQ_BUDGET_SPENDING_APR_FC" hidden="1">"c8362"</definedName>
    <definedName name="IQ_BUDGET_SPENDING_FC" hidden="1">"c7702"</definedName>
    <definedName name="IQ_BUDGET_SPENDING_POP" hidden="1">"c7042"</definedName>
    <definedName name="IQ_BUDGET_SPENDING_POP_FC" hidden="1">"c7922"</definedName>
    <definedName name="IQ_BUDGET_SPENDING_REAL" hidden="1">"c6958"</definedName>
    <definedName name="IQ_BUDGET_SPENDING_REAL_APR" hidden="1">"c7618"</definedName>
    <definedName name="IQ_BUDGET_SPENDING_REAL_APR_FC" hidden="1">"c8498"</definedName>
    <definedName name="IQ_BUDGET_SPENDING_REAL_FC" hidden="1">"c7838"</definedName>
    <definedName name="IQ_BUDGET_SPENDING_REAL_POP" hidden="1">"c7178"</definedName>
    <definedName name="IQ_BUDGET_SPENDING_REAL_POP_FC" hidden="1">"c8058"</definedName>
    <definedName name="IQ_BUDGET_SPENDING_REAL_SAAR" hidden="1">"c6959"</definedName>
    <definedName name="IQ_BUDGET_SPENDING_REAL_SAAR_APR" hidden="1">"c7619"</definedName>
    <definedName name="IQ_BUDGET_SPENDING_REAL_SAAR_APR_FC" hidden="1">"c8499"</definedName>
    <definedName name="IQ_BUDGET_SPENDING_REAL_SAAR_FC" hidden="1">"c7839"</definedName>
    <definedName name="IQ_BUDGET_SPENDING_REAL_SAAR_POP" hidden="1">"c7179"</definedName>
    <definedName name="IQ_BUDGET_SPENDING_REAL_SAAR_POP_FC" hidden="1">"c8059"</definedName>
    <definedName name="IQ_BUDGET_SPENDING_REAL_SAAR_USD" hidden="1">"c11906"</definedName>
    <definedName name="IQ_BUDGET_SPENDING_REAL_SAAR_USD_APR" hidden="1">"c11909"</definedName>
    <definedName name="IQ_BUDGET_SPENDING_REAL_SAAR_USD_POP" hidden="1">"c11907"</definedName>
    <definedName name="IQ_BUDGET_SPENDING_REAL_SAAR_USD_YOY" hidden="1">"c11908"</definedName>
    <definedName name="IQ_BUDGET_SPENDING_REAL_SAAR_YOY" hidden="1">"c7399"</definedName>
    <definedName name="IQ_BUDGET_SPENDING_REAL_SAAR_YOY_FC" hidden="1">"c8279"</definedName>
    <definedName name="IQ_BUDGET_SPENDING_REAL_YOY" hidden="1">"c7398"</definedName>
    <definedName name="IQ_BUDGET_SPENDING_REAL_YOY_FC" hidden="1">"c8278"</definedName>
    <definedName name="IQ_BUDGET_SPENDING_SAAR" hidden="1">"c6823"</definedName>
    <definedName name="IQ_BUDGET_SPENDING_SAAR_APR" hidden="1">"c7483"</definedName>
    <definedName name="IQ_BUDGET_SPENDING_SAAR_APR_FC" hidden="1">"c8363"</definedName>
    <definedName name="IQ_BUDGET_SPENDING_SAAR_FC" hidden="1">"c7703"</definedName>
    <definedName name="IQ_BUDGET_SPENDING_SAAR_POP" hidden="1">"c7043"</definedName>
    <definedName name="IQ_BUDGET_SPENDING_SAAR_POP_FC" hidden="1">"c7923"</definedName>
    <definedName name="IQ_BUDGET_SPENDING_SAAR_USD_APR_FC" hidden="1">"c11782"</definedName>
    <definedName name="IQ_BUDGET_SPENDING_SAAR_USD_FC" hidden="1">"c11779"</definedName>
    <definedName name="IQ_BUDGET_SPENDING_SAAR_USD_POP_FC" hidden="1">"c11780"</definedName>
    <definedName name="IQ_BUDGET_SPENDING_SAAR_USD_YOY_FC" hidden="1">"c11781"</definedName>
    <definedName name="IQ_BUDGET_SPENDING_SAAR_YOY" hidden="1">"c7263"</definedName>
    <definedName name="IQ_BUDGET_SPENDING_SAAR_YOY_FC" hidden="1">"c8143"</definedName>
    <definedName name="IQ_BUDGET_SPENDING_USD_APR_FC" hidden="1">"c11778"</definedName>
    <definedName name="IQ_BUDGET_SPENDING_USD_FC" hidden="1">"c11775"</definedName>
    <definedName name="IQ_BUDGET_SPENDING_USD_POP_FC" hidden="1">"c11776"</definedName>
    <definedName name="IQ_BUDGET_SPENDING_USD_YOY_FC" hidden="1">"c11777"</definedName>
    <definedName name="IQ_BUDGET_SPENDING_YOY" hidden="1">"c7262"</definedName>
    <definedName name="IQ_BUDGET_SPENDING_YOY_FC" hidden="1">"c8142"</definedName>
    <definedName name="IQ_BUILDINGS" hidden="1">"c99"</definedName>
    <definedName name="IQ_BUS_SEG_ASSETS" hidden="1">"c4067"</definedName>
    <definedName name="IQ_BUS_SEG_ASSETS_ABS" hidden="1">"c4089"</definedName>
    <definedName name="IQ_BUS_SEG_ASSETS_TOTAL" hidden="1">"c4112"</definedName>
    <definedName name="IQ_BUS_SEG_CAPEX" hidden="1">"c4079"</definedName>
    <definedName name="IQ_BUS_SEG_CAPEX_ABS" hidden="1">"c4101"</definedName>
    <definedName name="IQ_BUS_SEG_CAPEX_TOTAL" hidden="1">"c4116"</definedName>
    <definedName name="IQ_BUS_SEG_DA" hidden="1">"c4078"</definedName>
    <definedName name="IQ_BUS_SEG_DA_ABS" hidden="1">"c4100"</definedName>
    <definedName name="IQ_BUS_SEG_DA_TOTAL" hidden="1">"c4115"</definedName>
    <definedName name="IQ_BUS_SEG_DESCRIPTION" hidden="1">"c15589"</definedName>
    <definedName name="IQ_BUS_SEG_DESCRIPTION_ABS" hidden="1">"c15577"</definedName>
    <definedName name="IQ_BUS_SEG_EARNINGS_OP" hidden="1">"c4063"</definedName>
    <definedName name="IQ_BUS_SEG_EARNINGS_OP_ABS" hidden="1">"c4085"</definedName>
    <definedName name="IQ_BUS_SEG_EARNINGS_OP_TOTAL" hidden="1">"c4108"</definedName>
    <definedName name="IQ_BUS_SEG_EBT" hidden="1">"c4064"</definedName>
    <definedName name="IQ_BUS_SEG_EBT_ABS" hidden="1">"c4086"</definedName>
    <definedName name="IQ_BUS_SEG_EBT_TOTAL" hidden="1">"c4110"</definedName>
    <definedName name="IQ_BUS_SEG_GP" hidden="1">"c4066"</definedName>
    <definedName name="IQ_BUS_SEG_GP_ABS" hidden="1">"c4088"</definedName>
    <definedName name="IQ_BUS_SEG_GP_TOTAL" hidden="1">"c4109"</definedName>
    <definedName name="IQ_BUS_SEG_INC_TAX" hidden="1">"c4077"</definedName>
    <definedName name="IQ_BUS_SEG_INC_TAX_ABS" hidden="1">"c4099"</definedName>
    <definedName name="IQ_BUS_SEG_INC_TAX_TOTAL" hidden="1">"c4114"</definedName>
    <definedName name="IQ_BUS_SEG_INTEREST_EXP" hidden="1">"c4076"</definedName>
    <definedName name="IQ_BUS_SEG_INTEREST_EXP_ABS" hidden="1">"c4098"</definedName>
    <definedName name="IQ_BUS_SEG_INTEREST_EXP_TOTAL" hidden="1">"c4113"</definedName>
    <definedName name="IQ_BUS_SEG_NAIC" hidden="1">"c15588"</definedName>
    <definedName name="IQ_BUS_SEG_NAIC_ABS" hidden="1">"c15576"</definedName>
    <definedName name="IQ_BUS_SEG_NAME" hidden="1">"c5482"</definedName>
    <definedName name="IQ_BUS_SEG_NAME_ABS" hidden="1">"c5483"</definedName>
    <definedName name="IQ_BUS_SEG_NI" hidden="1">"c4065"</definedName>
    <definedName name="IQ_BUS_SEG_NI_ABS" hidden="1">"c4087"</definedName>
    <definedName name="IQ_BUS_SEG_NI_TOTAL" hidden="1">"c4111"</definedName>
    <definedName name="IQ_BUS_SEG_OPER_INC" hidden="1">"c4062"</definedName>
    <definedName name="IQ_BUS_SEG_OPER_INC_ABS" hidden="1">"c4084"</definedName>
    <definedName name="IQ_BUS_SEG_OPER_INC_TOTAL" hidden="1">"c4107"</definedName>
    <definedName name="IQ_BUS_SEG_PRIMARY_GIC" hidden="1">"c15584"</definedName>
    <definedName name="IQ_BUS_SEG_PRIMARY_GIC_ABS" hidden="1">"c15572"</definedName>
    <definedName name="IQ_BUS_SEG_PRIMARY_SIC" hidden="1">"c15586"</definedName>
    <definedName name="IQ_BUS_SEG_PRIMARY_SIC_ABS" hidden="1">"c15574"</definedName>
    <definedName name="IQ_BUS_SEG_REV" hidden="1">"c4068"</definedName>
    <definedName name="IQ_BUS_SEG_REV_ABS" hidden="1">"c4090"</definedName>
    <definedName name="IQ_BUS_SEG_REV_TOTAL" hidden="1">"c4106"</definedName>
    <definedName name="IQ_BUS_SEG_SECONDARY_GIC" hidden="1">"c15585"</definedName>
    <definedName name="IQ_BUS_SEG_SECONDARY_GIC_ABS" hidden="1">"c15573"</definedName>
    <definedName name="IQ_BUS_SEG_SECONDARY_SIC" hidden="1">"c15587"</definedName>
    <definedName name="IQ_BUS_SEG_SECONDARY_SIC_ABS" hidden="1">"c15575"</definedName>
    <definedName name="IQ_BUSINESS_COMBINATIONS_FFIEC" hidden="1">"c12967"</definedName>
    <definedName name="IQ_BUSINESS_DESCRIPTION" hidden="1">"c322"</definedName>
    <definedName name="IQ_BV_ACT_OR_EST_CIQ" hidden="1">"c5068"</definedName>
    <definedName name="IQ_BV_EST" hidden="1">"c5624"</definedName>
    <definedName name="IQ_BV_EST_CIQ" hidden="1">"c4737"</definedName>
    <definedName name="IQ_BV_HIGH_EST" hidden="1">"c5626"</definedName>
    <definedName name="IQ_BV_HIGH_EST_CIQ" hidden="1">"c4739"</definedName>
    <definedName name="IQ_BV_LOW_EST" hidden="1">"c5627"</definedName>
    <definedName name="IQ_BV_LOW_EST_CIQ" hidden="1">"c4740"</definedName>
    <definedName name="IQ_BV_MEDIAN_EST" hidden="1">"c5625"</definedName>
    <definedName name="IQ_BV_MEDIAN_EST_CIQ" hidden="1">"c4738"</definedName>
    <definedName name="IQ_BV_NUM_EST" hidden="1">"c5628"</definedName>
    <definedName name="IQ_BV_NUM_EST_CIQ" hidden="1">"c4741"</definedName>
    <definedName name="IQ_BV_OVER_SHARES" hidden="1">"c1349"</definedName>
    <definedName name="IQ_BV_SHARE" hidden="1">"c100"</definedName>
    <definedName name="IQ_BV_SHARE_ACT_OR_EST" hidden="1">"c3587"</definedName>
    <definedName name="IQ_BV_SHARE_ACT_OR_EST_CIQ" hidden="1">"c5072"</definedName>
    <definedName name="IQ_BV_SHARE_EST" hidden="1">"c3541"</definedName>
    <definedName name="IQ_BV_SHARE_EST_CIQ" hidden="1">"c3800"</definedName>
    <definedName name="IQ_BV_SHARE_EST_DOWN_2MONTH" hidden="1">"c16573"</definedName>
    <definedName name="IQ_BV_SHARE_EST_DOWN_2MONTH_CIQ" hidden="1">"c16837"</definedName>
    <definedName name="IQ_BV_SHARE_EST_DOWN_3MONTH" hidden="1">"c16577"</definedName>
    <definedName name="IQ_BV_SHARE_EST_DOWN_3MONTH_CIQ" hidden="1">"c16841"</definedName>
    <definedName name="IQ_BV_SHARE_EST_DOWN_MONTH" hidden="1">"c16569"</definedName>
    <definedName name="IQ_BV_SHARE_EST_DOWN_MONTH_CIQ" hidden="1">"c16833"</definedName>
    <definedName name="IQ_BV_SHARE_EST_NOTE" hidden="1">"c17523"</definedName>
    <definedName name="IQ_BV_SHARE_EST_NOTE_CIQ" hidden="1">"c17476"</definedName>
    <definedName name="IQ_BV_SHARE_EST_NUM_ANALYSTS_2MONTH" hidden="1">"c16571"</definedName>
    <definedName name="IQ_BV_SHARE_EST_NUM_ANALYSTS_2MONTH_CIQ" hidden="1">"c16835"</definedName>
    <definedName name="IQ_BV_SHARE_EST_NUM_ANALYSTS_3MONTH" hidden="1">"c16575"</definedName>
    <definedName name="IQ_BV_SHARE_EST_NUM_ANALYSTS_3MONTH_CIQ" hidden="1">"c16839"</definedName>
    <definedName name="IQ_BV_SHARE_EST_NUM_ANALYSTS_MONTH" hidden="1">"c16567"</definedName>
    <definedName name="IQ_BV_SHARE_EST_NUM_ANALYSTS_MONTH_CIQ" hidden="1">"c16831"</definedName>
    <definedName name="IQ_BV_SHARE_EST_TOTAL_REVISED_2MONTH" hidden="1">"c16574"</definedName>
    <definedName name="IQ_BV_SHARE_EST_TOTAL_REVISED_2MONTH_CIQ" hidden="1">"c16838"</definedName>
    <definedName name="IQ_BV_SHARE_EST_TOTAL_REVISED_3MONTH" hidden="1">"c16578"</definedName>
    <definedName name="IQ_BV_SHARE_EST_TOTAL_REVISED_3MONTH_CIQ" hidden="1">"c16842"</definedName>
    <definedName name="IQ_BV_SHARE_EST_TOTAL_REVISED_MONTH" hidden="1">"c16570"</definedName>
    <definedName name="IQ_BV_SHARE_EST_TOTAL_REVISED_MONTH_CIQ" hidden="1">"c16834"</definedName>
    <definedName name="IQ_BV_SHARE_EST_UP_2MONTH" hidden="1">"c16572"</definedName>
    <definedName name="IQ_BV_SHARE_EST_UP_2MONTH_CIQ" hidden="1">"c16836"</definedName>
    <definedName name="IQ_BV_SHARE_EST_UP_3MONTH" hidden="1">"c16576"</definedName>
    <definedName name="IQ_BV_SHARE_EST_UP_3MONTH_CIQ" hidden="1">"c16840"</definedName>
    <definedName name="IQ_BV_SHARE_EST_UP_MONTH" hidden="1">"c16568"</definedName>
    <definedName name="IQ_BV_SHARE_EST_UP_MONTH_CIQ" hidden="1">"c16832"</definedName>
    <definedName name="IQ_BV_SHARE_HIGH_EST" hidden="1">"c3542"</definedName>
    <definedName name="IQ_BV_SHARE_HIGH_EST_CIQ" hidden="1">"c3802"</definedName>
    <definedName name="IQ_BV_SHARE_LOW_EST" hidden="1">"c3543"</definedName>
    <definedName name="IQ_BV_SHARE_LOW_EST_CIQ" hidden="1">"c3803"</definedName>
    <definedName name="IQ_BV_SHARE_MEDIAN_EST" hidden="1">"c3544"</definedName>
    <definedName name="IQ_BV_SHARE_MEDIAN_EST_CIQ" hidden="1">"c3801"</definedName>
    <definedName name="IQ_BV_SHARE_NUM_EST" hidden="1">"c3539"</definedName>
    <definedName name="IQ_BV_SHARE_NUM_EST_CIQ" hidden="1">"c3804"</definedName>
    <definedName name="IQ_BV_SHARE_STDDEV_EST" hidden="1">"c3540"</definedName>
    <definedName name="IQ_BV_SHARE_STDDEV_EST_CIQ" hidden="1">"c3805"</definedName>
    <definedName name="IQ_BV_STDDEV_EST" hidden="1">"c5629"</definedName>
    <definedName name="IQ_BV_STDDEV_EST_CIQ" hidden="1">"c4742"</definedName>
    <definedName name="IQ_CA_AP" hidden="1">"c8881"</definedName>
    <definedName name="IQ_CA_AP_ABS" hidden="1">"c8900"</definedName>
    <definedName name="IQ_CA_NAME_AP" hidden="1">"c8919"</definedName>
    <definedName name="IQ_CA_NAME_AP_ABS" hidden="1">"c8938"</definedName>
    <definedName name="IQ_CABLE_ARPU" hidden="1">"c16151"</definedName>
    <definedName name="IQ_CABLE_ARPU_ANALOG" hidden="1">"c16146"</definedName>
    <definedName name="IQ_CABLE_ARPU_BASIC" hidden="1">"c16148"</definedName>
    <definedName name="IQ_CABLE_ARPU_BBAND" hidden="1">"c16150"</definedName>
    <definedName name="IQ_CABLE_ARPU_DIG" hidden="1">"c16147"</definedName>
    <definedName name="IQ_CABLE_ARPU_PHONE" hidden="1">"c16149"</definedName>
    <definedName name="IQ_CABLE_BASIC_PENETRATION" hidden="1">"c16130"</definedName>
    <definedName name="IQ_CABLE_BBAND_PENETRATION" hidden="1">"c16131"</definedName>
    <definedName name="IQ_CABLE_BBAND_PENETRATION_THP" hidden="1">"c16132"</definedName>
    <definedName name="IQ_CABLE_CHURN" hidden="1">"c16156"</definedName>
    <definedName name="IQ_CABLE_CHURN_BASIC" hidden="1">"c16153"</definedName>
    <definedName name="IQ_CABLE_CHURN_BBAND" hidden="1">"c16155"</definedName>
    <definedName name="IQ_CABLE_CHURN_DIG" hidden="1">"c16152"</definedName>
    <definedName name="IQ_CABLE_CHURN_PHONE" hidden="1">"c16154"</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"c16145"</definedName>
    <definedName name="IQ_CABLE_OTHER_REV" hidden="1">"c16164"</definedName>
    <definedName name="IQ_CABLE_PHONE_PENETRATION" hidden="1">"c16133"</definedName>
    <definedName name="IQ_CABLE_PROGRAMMING_COSTS" hidden="1">"c16144"</definedName>
    <definedName name="IQ_CABLE_REV_ADVERT" hidden="1">"c16162"</definedName>
    <definedName name="IQ_CABLE_REV_ANALOG" hidden="1">"c16157"</definedName>
    <definedName name="IQ_CABLE_REV_BASIC" hidden="1">"c16159"</definedName>
    <definedName name="IQ_CABLE_REV_BBAND" hidden="1">"c16160"</definedName>
    <definedName name="IQ_CABLE_REV_COMMERCIAL" hidden="1">"c16163"</definedName>
    <definedName name="IQ_CABLE_REV_DIG" hidden="1">"c16158"</definedName>
    <definedName name="IQ_CABLE_REV_PHONE" hidden="1">"c16161"</definedName>
    <definedName name="IQ_CABLE_RGU" hidden="1">"c16143"</definedName>
    <definedName name="IQ_CABLE_SUBS_ANALOG" hidden="1">"c16135"</definedName>
    <definedName name="IQ_CABLE_SUBS_BASIC" hidden="1">"c16137"</definedName>
    <definedName name="IQ_CABLE_SUBS_BBAND" hidden="1">"c16138"</definedName>
    <definedName name="IQ_CABLE_SUBS_BUNDLED" hidden="1">"c16141"</definedName>
    <definedName name="IQ_CABLE_SUBS_BUS_PHONE" hidden="1">"c15773"</definedName>
    <definedName name="IQ_CABLE_SUBS_DIG" hidden="1">"c16136"</definedName>
    <definedName name="IQ_CABLE_SUBS_LONG_DIST_PHONE" hidden="1">"c15775"</definedName>
    <definedName name="IQ_CABLE_SUBS_NON_VIDEO" hidden="1">"c16140"</definedName>
    <definedName name="IQ_CABLE_SUBS_PHONE" hidden="1">"c16139"</definedName>
    <definedName name="IQ_CABLE_SUBS_RES_PHONE" hidden="1">"c15772"</definedName>
    <definedName name="IQ_CABLE_SUBS_SATELITE" hidden="1">"c15771"</definedName>
    <definedName name="IQ_CABLE_SUBS_TOTAL" hidden="1">"c16142"</definedName>
    <definedName name="IQ_CABLE_SUBS_WHOLE_PHONE" hidden="1">"c15774"</definedName>
    <definedName name="IQ_CABLE_THP" hidden="1">"c2847"</definedName>
    <definedName name="IQ_CABLE_TOTAL_PENETRATION" hidden="1">"c2854"</definedName>
    <definedName name="IQ_CABLE_TOTAL_REV" hidden="1">"c16165"</definedName>
    <definedName name="IQ_CAL_Q" hidden="1">"c101"</definedName>
    <definedName name="IQ_CAL_Q_EST" hidden="1">"c6796"</definedName>
    <definedName name="IQ_CAL_Q_EST_CIQ" hidden="1">"c6808"</definedName>
    <definedName name="IQ_CAL_Y" hidden="1">"c102"</definedName>
    <definedName name="IQ_CAL_Y_EST" hidden="1">"c6797"</definedName>
    <definedName name="IQ_CAL_Y_EST_CIQ" hidden="1">"c6809"</definedName>
    <definedName name="IQ_CALC_TYPE_BS" hidden="1">"c3086"</definedName>
    <definedName name="IQ_CALC_TYPE_CF" hidden="1">"c3085"</definedName>
    <definedName name="IQ_CALC_TYPE_IS" hidden="1">"c3084"</definedName>
    <definedName name="IQ_CALL_DATE_SCHEDULE" hidden="1">"c2481"</definedName>
    <definedName name="IQ_CALL_FEATURE" hidden="1">"c2197"</definedName>
    <definedName name="IQ_CALL_PRICE_SCHEDULE" hidden="1">"c2482"</definedName>
    <definedName name="IQ_CALLABLE" hidden="1">"c2196"</definedName>
    <definedName name="IQ_CAP_INVEST_CABLE" hidden="1">"c15794"</definedName>
    <definedName name="IQ_CAP_INVEST_COMMERCIAL" hidden="1">"c15800"</definedName>
    <definedName name="IQ_CAP_INVEST_CUST_PREMISE_EQUIP" hidden="1">"c15795"</definedName>
    <definedName name="IQ_CAP_INVEST_LINE_EXTENSIONS" hidden="1">"c15797"</definedName>
    <definedName name="IQ_CAP_INVEST_SCALABLE_INFRASTRUCTURE" hidden="1">"c15796"</definedName>
    <definedName name="IQ_CAP_INVEST_SUPPORT" hidden="1">"c15799"</definedName>
    <definedName name="IQ_CAP_INVEST_UPGRADE_REBUILD" hidden="1">"c15798"</definedName>
    <definedName name="IQ_CAP_LOSS_CF_1YR" hidden="1">"c3474"</definedName>
    <definedName name="IQ_CAP_LOSS_CF_2YR" hidden="1">"c3475"</definedName>
    <definedName name="IQ_CAP_LOSS_CF_3YR" hidden="1">"c3476"</definedName>
    <definedName name="IQ_CAP_LOSS_CF_4YR" hidden="1">"c3477"</definedName>
    <definedName name="IQ_CAP_LOSS_CF_5YR" hidden="1">"c3478"</definedName>
    <definedName name="IQ_CAP_LOSS_CF_AFTER_FIVE" hidden="1">"c3479"</definedName>
    <definedName name="IQ_CAP_LOSS_CF_MAX_YEAR" hidden="1">"c3482"</definedName>
    <definedName name="IQ_CAP_LOSS_CF_NO_EXP" hidden="1">"c3480"</definedName>
    <definedName name="IQ_CAP_LOSS_CF_TOTAL" hidden="1">"c3481"</definedName>
    <definedName name="IQ_CAP_UTIL_RATE" hidden="1">"c6824"</definedName>
    <definedName name="IQ_CAP_UTIL_RATE_POP" hidden="1">"c7044"</definedName>
    <definedName name="IQ_CAP_UTIL_RATE_YOY" hidden="1">"c7264"</definedName>
    <definedName name="IQ_CAPEX" hidden="1">"c103"</definedName>
    <definedName name="IQ_CAPEX_10YR_ANN_CAGR" hidden="1">"c6050"</definedName>
    <definedName name="IQ_CAPEX_10YR_ANN_GROWTH" hidden="1">"c104"</definedName>
    <definedName name="IQ_CAPEX_1YR_ANN_GROWTH" hidden="1">"c105"</definedName>
    <definedName name="IQ_CAPEX_2YR_ANN_CAGR" hidden="1">"c6051"</definedName>
    <definedName name="IQ_CAPEX_2YR_ANN_GROWTH" hidden="1">"c106"</definedName>
    <definedName name="IQ_CAPEX_3YR_ANN_CAGR" hidden="1">"c6052"</definedName>
    <definedName name="IQ_CAPEX_3YR_ANN_GROWTH" hidden="1">"c107"</definedName>
    <definedName name="IQ_CAPEX_5YR_ANN_CAGR" hidden="1">"c6053"</definedName>
    <definedName name="IQ_CAPEX_5YR_ANN_GROWTH" hidden="1">"c108"</definedName>
    <definedName name="IQ_CAPEX_7YR_ANN_CAGR" hidden="1">"c6054"</definedName>
    <definedName name="IQ_CAPEX_7YR_ANN_GROWTH" hidden="1">"c109"</definedName>
    <definedName name="IQ_CAPEX_ACT_OR_EST" hidden="1">"c3584"</definedName>
    <definedName name="IQ_CAPEX_ACT_OR_EST_CIQ" hidden="1">"c5071"</definedName>
    <definedName name="IQ_CAPEX_BNK" hidden="1">"c110"</definedName>
    <definedName name="IQ_CAPEX_CM" hidden="1">"c111"</definedName>
    <definedName name="IQ_CAPEX_EST" hidden="1">"c3523"</definedName>
    <definedName name="IQ_CAPEX_EST_CIQ" hidden="1">"c3807"</definedName>
    <definedName name="IQ_CAPEX_EST_DOWN_2MONTH" hidden="1">"c16525"</definedName>
    <definedName name="IQ_CAPEX_EST_DOWN_2MONTH_CIQ" hidden="1">"c16789"</definedName>
    <definedName name="IQ_CAPEX_EST_DOWN_3MONTH" hidden="1">"c16529"</definedName>
    <definedName name="IQ_CAPEX_EST_DOWN_3MONTH_CIQ" hidden="1">"c16793"</definedName>
    <definedName name="IQ_CAPEX_EST_DOWN_MONTH" hidden="1">"c16521"</definedName>
    <definedName name="IQ_CAPEX_EST_DOWN_MONTH_CIQ" hidden="1">"c16785"</definedName>
    <definedName name="IQ_CAPEX_EST_NOTE" hidden="1">"c17519"</definedName>
    <definedName name="IQ_CAPEX_EST_NOTE_CIQ" hidden="1">"c17472"</definedName>
    <definedName name="IQ_CAPEX_EST_NUM_ANALYSTS_2MONTH" hidden="1">"c16523"</definedName>
    <definedName name="IQ_CAPEX_EST_NUM_ANALYSTS_2MONTH_CIQ" hidden="1">"c16787"</definedName>
    <definedName name="IQ_CAPEX_EST_NUM_ANALYSTS_3MONTH" hidden="1">"c16527"</definedName>
    <definedName name="IQ_CAPEX_EST_NUM_ANALYSTS_3MONTH_CIQ" hidden="1">"c16791"</definedName>
    <definedName name="IQ_CAPEX_EST_NUM_ANALYSTS_MONTH" hidden="1">"c16519"</definedName>
    <definedName name="IQ_CAPEX_EST_NUM_ANALYSTS_MONTH_CIQ" hidden="1">"c16783"</definedName>
    <definedName name="IQ_CAPEX_EST_TOTAL_REVISED_2MONTH" hidden="1">"c16526"</definedName>
    <definedName name="IQ_CAPEX_EST_TOTAL_REVISED_2MONTH_CIQ" hidden="1">"c16790"</definedName>
    <definedName name="IQ_CAPEX_EST_TOTAL_REVISED_3MONTH" hidden="1">"c16530"</definedName>
    <definedName name="IQ_CAPEX_EST_TOTAL_REVISED_3MONTH_CIQ" hidden="1">"c16794"</definedName>
    <definedName name="IQ_CAPEX_EST_TOTAL_REVISED_MONTH" hidden="1">"c16522"</definedName>
    <definedName name="IQ_CAPEX_EST_TOTAL_REVISED_MONTH_CIQ" hidden="1">"c16786"</definedName>
    <definedName name="IQ_CAPEX_EST_UP_2MONTH" hidden="1">"c16524"</definedName>
    <definedName name="IQ_CAPEX_EST_UP_2MONTH_CIQ" hidden="1">"c16788"</definedName>
    <definedName name="IQ_CAPEX_EST_UP_3MONTH" hidden="1">"c16528"</definedName>
    <definedName name="IQ_CAPEX_EST_UP_3MONTH_CIQ" hidden="1">"c16792"</definedName>
    <definedName name="IQ_CAPEX_EST_UP_MONTH" hidden="1">"c16520"</definedName>
    <definedName name="IQ_CAPEX_EST_UP_MONTH_CIQ" hidden="1">"c16784"</definedName>
    <definedName name="IQ_CAPEX_FIN" hidden="1">"c112"</definedName>
    <definedName name="IQ_CAPEX_GUIDANCE" hidden="1">"c4150"</definedName>
    <definedName name="IQ_CAPEX_HIGH_EST" hidden="1">"c3524"</definedName>
    <definedName name="IQ_CAPEX_HIGH_EST_CIQ" hidden="1">"c3809"</definedName>
    <definedName name="IQ_CAPEX_HIGH_GUIDANCE" hidden="1">"c4180"</definedName>
    <definedName name="IQ_CAPEX_INS" hidden="1">"c113"</definedName>
    <definedName name="IQ_CAPEX_LOW_EST" hidden="1">"c3525"</definedName>
    <definedName name="IQ_CAPEX_LOW_EST_CIQ" hidden="1">"c3810"</definedName>
    <definedName name="IQ_CAPEX_LOW_GUIDANCE" hidden="1">"c4220"</definedName>
    <definedName name="IQ_CAPEX_MEDIAN_EST" hidden="1">"c3526"</definedName>
    <definedName name="IQ_CAPEX_MEDIAN_EST_CIQ" hidden="1">"c3808"</definedName>
    <definedName name="IQ_CAPEX_NUM_EST" hidden="1">"c3521"</definedName>
    <definedName name="IQ_CAPEX_NUM_EST_CIQ" hidden="1">"c3811"</definedName>
    <definedName name="IQ_CAPEX_PCT_REV" hidden="1">"c19144"</definedName>
    <definedName name="IQ_CAPEX_STDDEV_EST" hidden="1">"c3522"</definedName>
    <definedName name="IQ_CAPEX_STDDEV_EST_CIQ" hidden="1">"c3812"</definedName>
    <definedName name="IQ_CAPEX_UTI" hidden="1">"c114"</definedName>
    <definedName name="IQ_CAPITAL_ALLOCATION_ADJUSTMENT_FOREIGN_FFIEC" hidden="1">"c15389"</definedName>
    <definedName name="IQ_CAPITAL_CONTRIBUTIONS_SAVINGS_ASSOCIATION_THRIFT" hidden="1">"c25014"</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_RAISED_PERIOD_COVERED" hidden="1">"c9959"</definedName>
    <definedName name="IQ_CAPITAL_RAISED_PERIOD_GROUP" hidden="1">"c9945"</definedName>
    <definedName name="IQ_CAPITAL_UNDER_MANAGE" hidden="1">"c18929"</definedName>
    <definedName name="IQ_CAPITAL_UNDER_MANAGE_CURRENCY" hidden="1">"c19171"</definedName>
    <definedName name="IQ_CAPITAL_UNDER_MANAGE_DATE" hidden="1">"c18930"</definedName>
    <definedName name="IQ_CAPITALIZED_INT_THRIFT" hidden="1">"c24763"</definedName>
    <definedName name="IQ_CAPITALIZED_INTEREST" hidden="1">"c2076"</definedName>
    <definedName name="IQ_CAPITALIZED_INTEREST_BOP" hidden="1">"c3459"</definedName>
    <definedName name="IQ_CAPITALIZED_INTEREST_EOP" hidden="1">"c3464"</definedName>
    <definedName name="IQ_CAPITALIZED_INTEREST_EXP" hidden="1">"c3461"</definedName>
    <definedName name="IQ_CAPITALIZED_INTEREST_OTHER_ADJ" hidden="1">"c3463"</definedName>
    <definedName name="IQ_CAPITALIZED_INTEREST_WRITE_OFF" hidden="1">"c3462"</definedName>
    <definedName name="IQ_CARRYING_AMT_DEBT_SEC_COVERED_FDIC_LOSS_SHARING_AGREEMENTS_THRIFT" hidden="1">"c24944"</definedName>
    <definedName name="IQ_CARRYING_AMT_LOANS_LEASES_COVERED_FDIC_LOSS_SHARING_AGREEMENTS_THRIFT" hidden="1">"c24942"</definedName>
    <definedName name="IQ_CARRYING_AMT_OTHER_ASSETS_COVERED_FDIC_LOSS_SHARING_AGREEMENTS_THRIFT" hidden="1">"c24945"</definedName>
    <definedName name="IQ_CARRYING_AMT_RE_OWNED_COVERED_FDIC_LOSS_SHARING_AGREEMENTS_THRIFT" hidden="1">"c24943"</definedName>
    <definedName name="IQ_CASH" hidden="1">"c1458"</definedName>
    <definedName name="IQ_CASH_ACQUIRE_CF" hidden="1">"c116"</definedName>
    <definedName name="IQ_CASH_BALANCES_DUE_FFIEC" hidden="1">"c12773"</definedName>
    <definedName name="IQ_CASH_BANKS_FOREIGN_COUNTRIES_DOM_FFIEC" hidden="1">"c15289"</definedName>
    <definedName name="IQ_CASH_COLLECTION_UNPOSTED_DEBITS_CURRENCY_FFIEC" hidden="1">"c15279"</definedName>
    <definedName name="IQ_CASH_COLLECTION_UNPOSTED_DEBITS_DOM_FFIEC" hidden="1">"c15286"</definedName>
    <definedName name="IQ_CASH_CONVERSION" hidden="1">"c117"</definedName>
    <definedName name="IQ_CASH_COST_ALUM" hidden="1">"c9252"</definedName>
    <definedName name="IQ_CASH_COST_COAL" hidden="1">"c9825"</definedName>
    <definedName name="IQ_CASH_COST_COP" hidden="1">"c9199"</definedName>
    <definedName name="IQ_CASH_COST_DIAM" hidden="1">"c9676"</definedName>
    <definedName name="IQ_CASH_COST_GOLD" hidden="1">"c9037"</definedName>
    <definedName name="IQ_CASH_COST_IRON" hidden="1">"c9411"</definedName>
    <definedName name="IQ_CASH_COST_LEAD" hidden="1">"c9464"</definedName>
    <definedName name="IQ_CASH_COST_MANG" hidden="1">"c9517"</definedName>
    <definedName name="IQ_CASH_COST_MET_COAL" hidden="1">"c9762"</definedName>
    <definedName name="IQ_CASH_COST_MOLYB" hidden="1">"c9729"</definedName>
    <definedName name="IQ_CASH_COST_NICK" hidden="1">"c9305"</definedName>
    <definedName name="IQ_CASH_COST_PER_SUB" hidden="1">"c15763"</definedName>
    <definedName name="IQ_CASH_COST_PLAT" hidden="1">"c9143"</definedName>
    <definedName name="IQ_CASH_COST_SILVER" hidden="1">"c9090"</definedName>
    <definedName name="IQ_CASH_COST_STEAM" hidden="1">"c9792"</definedName>
    <definedName name="IQ_CASH_COST_TITAN" hidden="1">"c9570"</definedName>
    <definedName name="IQ_CASH_COST_URAN" hidden="1">"c9623"</definedName>
    <definedName name="IQ_CASH_COST_ZINC" hidden="1">"c9358"</definedName>
    <definedName name="IQ_CASH_DEPOSITORY_INSTIT_US_DOM_FFIEC" hidden="1">"c15288"</definedName>
    <definedName name="IQ_CASH_DIVIDENDS_NET_INCOME_THRIFT" hidden="1">"c25634"</definedName>
    <definedName name="IQ_CASH_DUE_BANKS" hidden="1">"c1351"</definedName>
    <definedName name="IQ_CASH_DUE_OTHER_FED_RESERVE_BANKS_DOM_FFIEC" hidden="1">"c15290"</definedName>
    <definedName name="IQ_CASH_DUE_OTHER_FED_RESERVE_BANKS_FFIEC" hidden="1">"c15284"</definedName>
    <definedName name="IQ_CASH_DUE_US_BRANCH_FOREIGN_BANK_FFIEC" hidden="1">"c15280"</definedName>
    <definedName name="IQ_CASH_ELIGIBLE_0_PCT_RISK_WEIGHT_THRIFT" hidden="1">"c25051"</definedName>
    <definedName name="IQ_CASH_EPS_ACT_OR_EST" hidden="1">"c5638"</definedName>
    <definedName name="IQ_CASH_EPS_ACT_OR_EST_CIQ" hidden="1">"c18264"</definedName>
    <definedName name="IQ_CASH_EPS_EST" hidden="1">"c5631"</definedName>
    <definedName name="IQ_CASH_EPS_EST_CIQ" hidden="1">"c18111"</definedName>
    <definedName name="IQ_CASH_EPS_EST_DOWN_2MONTH" hidden="1">"c16333"</definedName>
    <definedName name="IQ_CASH_EPS_EST_DOWN_3MONTH" hidden="1">"c16337"</definedName>
    <definedName name="IQ_CASH_EPS_EST_DOWN_MONTH" hidden="1">"c16329"</definedName>
    <definedName name="IQ_CASH_EPS_EST_NOTE_CIQ" hidden="1">"c18232"</definedName>
    <definedName name="IQ_CASH_EPS_EST_NUM_ANALYSTS_2MONTH" hidden="1">"c16331"</definedName>
    <definedName name="IQ_CASH_EPS_EST_NUM_ANALYSTS_3MONTH" hidden="1">"c16335"</definedName>
    <definedName name="IQ_CASH_EPS_EST_NUM_ANALYSTS_MONTH" hidden="1">"c16327"</definedName>
    <definedName name="IQ_CASH_EPS_EST_TOTAL_REVISED_2MONTH" hidden="1">"c16334"</definedName>
    <definedName name="IQ_CASH_EPS_EST_TOTAL_REVISED_3MONTH" hidden="1">"c16338"</definedName>
    <definedName name="IQ_CASH_EPS_EST_TOTAL_REVISED_MONTH" hidden="1">"c16330"</definedName>
    <definedName name="IQ_CASH_EPS_EST_UP_2MONTH" hidden="1">"c16332"</definedName>
    <definedName name="IQ_CASH_EPS_EST_UP_3MONTH" hidden="1">"c16336"</definedName>
    <definedName name="IQ_CASH_EPS_EST_UP_MONTH" hidden="1">"c16328"</definedName>
    <definedName name="IQ_CASH_EPS_GUIDANCE" hidden="1">"c18397"</definedName>
    <definedName name="IQ_CASH_EPS_HIGH_EST" hidden="1">"c5633"</definedName>
    <definedName name="IQ_CASH_EPS_HIGH_EST_CIQ" hidden="1">"c18131"</definedName>
    <definedName name="IQ_CASH_EPS_HIGH_GUIDANCE" hidden="1">"c18398"</definedName>
    <definedName name="IQ_CASH_EPS_LOW_EST" hidden="1">"c5634"</definedName>
    <definedName name="IQ_CASH_EPS_LOW_EST_CIQ" hidden="1">"c18141"</definedName>
    <definedName name="IQ_CASH_EPS_LOW_GUIDANCE" hidden="1">"c18399"</definedName>
    <definedName name="IQ_CASH_EPS_MEDIAN_EST" hidden="1">"c5632"</definedName>
    <definedName name="IQ_CASH_EPS_MEDIAN_EST_CIQ" hidden="1">"c18121"</definedName>
    <definedName name="IQ_CASH_EPS_NUM_EST" hidden="1">"c5635"</definedName>
    <definedName name="IQ_CASH_EPS_NUM_EST_CIQ" hidden="1">"c18161"</definedName>
    <definedName name="IQ_CASH_EPS_STDDEV_EST" hidden="1">"c5636"</definedName>
    <definedName name="IQ_CASH_EPS_STDDEV_EST_CIQ" hidden="1">"c18151"</definedName>
    <definedName name="IQ_CASH_EQUIV" hidden="1">"c118"</definedName>
    <definedName name="IQ_CASH_FINAN" hidden="1">"c119"</definedName>
    <definedName name="IQ_CASH_FINAN_AP" hidden="1">"c8890"</definedName>
    <definedName name="IQ_CASH_FINAN_AP_ABS" hidden="1">"c8909"</definedName>
    <definedName name="IQ_CASH_FINAN_NAME_AP" hidden="1">"c8928"</definedName>
    <definedName name="IQ_CASH_FINAN_NAME_AP_ABS" hidden="1">"c8947"</definedName>
    <definedName name="IQ_CASH_FINAN_SUBTOTAL_AP" hidden="1">"c10111"</definedName>
    <definedName name="IQ_CASH_FLOW_ACT_OR_EST" hidden="1">"c4154"</definedName>
    <definedName name="IQ_CASH_FLOW_ACT_OR_EST_CIQ" hidden="1">"c4566"</definedName>
    <definedName name="IQ_CASH_FLOW_AP" hidden="1">"c25889"</definedName>
    <definedName name="IQ_CASH_FLOW_AP_CO" hidden="1">"c25890"</definedName>
    <definedName name="IQ_CASH_FLOW_EST" hidden="1">"c4153"</definedName>
    <definedName name="IQ_CASH_FLOW_EST_CIQ" hidden="1">"c4565"</definedName>
    <definedName name="IQ_CASH_FLOW_HIGH_EST" hidden="1">"c4156"</definedName>
    <definedName name="IQ_CASH_FLOW_HIGH_EST_CIQ" hidden="1">"c4568"</definedName>
    <definedName name="IQ_CASH_FLOW_INDUSTRY" hidden="1">"c25885"</definedName>
    <definedName name="IQ_CASH_FLOW_INDUSTRY_CO" hidden="1">"c25886"</definedName>
    <definedName name="IQ_CASH_FLOW_LOW_EST" hidden="1">"c4157"</definedName>
    <definedName name="IQ_CASH_FLOW_LOW_EST_CIQ" hidden="1">"c4569"</definedName>
    <definedName name="IQ_CASH_FLOW_MEDIAN_EST" hidden="1">"c4158"</definedName>
    <definedName name="IQ_CASH_FLOW_MEDIAN_EST_CIQ" hidden="1">"c4570"</definedName>
    <definedName name="IQ_CASH_FLOW_NUM_EST" hidden="1">"c4159"</definedName>
    <definedName name="IQ_CASH_FLOW_NUM_EST_CIQ" hidden="1">"c4571"</definedName>
    <definedName name="IQ_CASH_FLOW_STANDARD" hidden="1">"c25887"</definedName>
    <definedName name="IQ_CASH_FLOW_STANDARD_CO" hidden="1">"c25888"</definedName>
    <definedName name="IQ_CASH_FLOW_STDDEV_EST" hidden="1">"c4160"</definedName>
    <definedName name="IQ_CASH_FLOW_STDDEV_EST_CIQ" hidden="1">"c4572"</definedName>
    <definedName name="IQ_CASH_FOREIGN_BRANCH_OTHER_US_BANKS_FFIEC" hidden="1">"c15282"</definedName>
    <definedName name="IQ_CASH_INTEREST" hidden="1">"c120"</definedName>
    <definedName name="IQ_CASH_INTEREST_FINAN" hidden="1">"c6295"</definedName>
    <definedName name="IQ_CASH_INTEREST_INVEST" hidden="1">"c6294"</definedName>
    <definedName name="IQ_CASH_INTEREST_NET" hidden="1">"c12753"</definedName>
    <definedName name="IQ_CASH_INTEREST_OPER" hidden="1">"c6293"</definedName>
    <definedName name="IQ_CASH_INTEREST_RECEIVED" hidden="1">"c12754"</definedName>
    <definedName name="IQ_CASH_INVEST" hidden="1">"c121"</definedName>
    <definedName name="IQ_CASH_INVEST_AP" hidden="1">"c8889"</definedName>
    <definedName name="IQ_CASH_INVEST_AP_ABS" hidden="1">"c8908"</definedName>
    <definedName name="IQ_CASH_INVEST_NAME_AP" hidden="1">"c8927"</definedName>
    <definedName name="IQ_CASH_INVEST_NAME_AP_ABS" hidden="1">"c8946"</definedName>
    <definedName name="IQ_CASH_INVEST_SUBTOTAL_AP" hidden="1">"c8991"</definedName>
    <definedName name="IQ_CASH_NON_INT_EARNING_DEPOSITS_THRIFT" hidden="1">"c24818"</definedName>
    <definedName name="IQ_CASH_OPER" hidden="1">"c122"</definedName>
    <definedName name="IQ_CASH_OPER_ACT_OR_EST_CIQ" hidden="1">"c4576"</definedName>
    <definedName name="IQ_CASH_OPER_AP" hidden="1">"c8888"</definedName>
    <definedName name="IQ_CASH_OPER_AP_ABS" hidden="1">"c8907"</definedName>
    <definedName name="IQ_CASH_OPER_EST" hidden="1">"c26900"</definedName>
    <definedName name="IQ_CASH_OPER_EST_CIQ" hidden="1">"c4575"</definedName>
    <definedName name="IQ_CASH_OPER_EST_DOWN_2MONTH_CIQ" hidden="1">"c24567"</definedName>
    <definedName name="IQ_CASH_OPER_EST_DOWN_3MONTH_CIQ" hidden="1">"c24571"</definedName>
    <definedName name="IQ_CASH_OPER_EST_DOWN_MONTH_CIQ" hidden="1">"c24563"</definedName>
    <definedName name="IQ_CASH_OPER_EST_NOTE_CIQ" hidden="1">"c24554"</definedName>
    <definedName name="IQ_CASH_OPER_EST_NUM_ANALYSTS_2MONTH_CIQ" hidden="1">"c24565"</definedName>
    <definedName name="IQ_CASH_OPER_EST_NUM_ANALYSTS_3MONTH_CIQ" hidden="1">"c24569"</definedName>
    <definedName name="IQ_CASH_OPER_EST_NUM_ANALYSTS_MONTH_CIQ" hidden="1">"c24561"</definedName>
    <definedName name="IQ_CASH_OPER_EST_TOTAL_REVISED_2MONTH_CIQ" hidden="1">"c24568"</definedName>
    <definedName name="IQ_CASH_OPER_EST_TOTAL_REVISED_3MONTH_CIQ" hidden="1">"c24572"</definedName>
    <definedName name="IQ_CASH_OPER_EST_TOTAL_REVISED_MONTH_CIQ" hidden="1">"c24564"</definedName>
    <definedName name="IQ_CASH_OPER_EST_UP_2MONTH_CIQ" hidden="1">"c24566"</definedName>
    <definedName name="IQ_CASH_OPER_EST_UP_3MONTH_CIQ" hidden="1">"c24570"</definedName>
    <definedName name="IQ_CASH_OPER_EST_UP_MONTH_CIQ" hidden="1">"c24562"</definedName>
    <definedName name="IQ_CASH_OPER_GUIDANCE" hidden="1">"c4165"</definedName>
    <definedName name="IQ_CASH_OPER_HIGH_EST" hidden="1">"c26901"</definedName>
    <definedName name="IQ_CASH_OPER_HIGH_EST_CIQ" hidden="1">"c4578"</definedName>
    <definedName name="IQ_CASH_OPER_HIGH_GUIDANCE" hidden="1">"c4185"</definedName>
    <definedName name="IQ_CASH_OPER_LOW_EST" hidden="1">"c26902"</definedName>
    <definedName name="IQ_CASH_OPER_LOW_EST_CIQ" hidden="1">"c4768"</definedName>
    <definedName name="IQ_CASH_OPER_LOW_GUIDANCE" hidden="1">"c4225"</definedName>
    <definedName name="IQ_CASH_OPER_MEDIAN_EST" hidden="1">"c26903"</definedName>
    <definedName name="IQ_CASH_OPER_MEDIAN_EST_CIQ" hidden="1">"c4771"</definedName>
    <definedName name="IQ_CASH_OPER_NAME_AP" hidden="1">"c8926"</definedName>
    <definedName name="IQ_CASH_OPER_NAME_AP_ABS" hidden="1">"c8945"</definedName>
    <definedName name="IQ_CASH_OPER_NUM_EST" hidden="1">"c26904"</definedName>
    <definedName name="IQ_CASH_OPER_NUM_EST_CIQ" hidden="1">"c4772"</definedName>
    <definedName name="IQ_CASH_OPER_STDDEV_EST" hidden="1">"c26905"</definedName>
    <definedName name="IQ_CASH_OPER_STDDEV_EST_CIQ" hidden="1">"c4773"</definedName>
    <definedName name="IQ_CASH_OPER_SUBTOTAL_AP" hidden="1">"c8990"</definedName>
    <definedName name="IQ_CASH_OTHER_ADJ_AP" hidden="1">"c8891"</definedName>
    <definedName name="IQ_CASH_OTHER_ADJ_AP_ABS" hidden="1">"c8910"</definedName>
    <definedName name="IQ_CASH_OTHER_ADJ_NAME_AP" hidden="1">"c8929"</definedName>
    <definedName name="IQ_CASH_OTHER_ADJ_NAME_AP_ABS" hidden="1">"c8948"</definedName>
    <definedName name="IQ_CASH_OTHER_BANKS_FOREIGN_COUNTRIES_FFIEC" hidden="1">"c15283"</definedName>
    <definedName name="IQ_CASH_OTHER_US_COMM_BANK_DEP_INSTIT_FFIEC" hidden="1">"c15281"</definedName>
    <definedName name="IQ_CASH_SEGREG" hidden="1">"c123"</definedName>
    <definedName name="IQ_CASH_SHARE" hidden="1">"c1911"</definedName>
    <definedName name="IQ_CASH_ST" hidden="1">"c1355"</definedName>
    <definedName name="IQ_CASH_ST_INVEST" hidden="1">"c124"</definedName>
    <definedName name="IQ_CASH_ST_INVEST_EST" hidden="1">"c4249"</definedName>
    <definedName name="IQ_CASH_ST_INVEST_EST_CIQ" hidden="1">"c4775"</definedName>
    <definedName name="IQ_CASH_ST_INVEST_HIGH_EST" hidden="1">"c4251"</definedName>
    <definedName name="IQ_CASH_ST_INVEST_HIGH_EST_CIQ" hidden="1">"c4777"</definedName>
    <definedName name="IQ_CASH_ST_INVEST_LOW_EST" hidden="1">"c4252"</definedName>
    <definedName name="IQ_CASH_ST_INVEST_LOW_EST_CIQ" hidden="1">"c4778"</definedName>
    <definedName name="IQ_CASH_ST_INVEST_MEDIAN_EST" hidden="1">"c4253"</definedName>
    <definedName name="IQ_CASH_ST_INVEST_MEDIAN_EST_CIQ" hidden="1">"c4779"</definedName>
    <definedName name="IQ_CASH_ST_INVEST_NUM_EST" hidden="1">"c4254"</definedName>
    <definedName name="IQ_CASH_ST_INVEST_NUM_EST_CIQ" hidden="1">"c4780"</definedName>
    <definedName name="IQ_CASH_ST_INVEST_STDDEV_EST" hidden="1">"c4255"</definedName>
    <definedName name="IQ_CASH_ST_INVEST_STDDEV_EST_CIQ" hidden="1">"c4781"</definedName>
    <definedName name="IQ_CASH_STRUCTURED_PRODUCTS_AFS_AMORT_COST_FFIEC" hidden="1">"c20500"</definedName>
    <definedName name="IQ_CASH_STRUCTURED_PRODUCTS_AFS_FAIR_VAL_FFIEC" hidden="1">"c20465"</definedName>
    <definedName name="IQ_CASH_STRUCTURED_PRODUCTS_AVAIL_SALE_FFIEC" hidden="1">"c15263"</definedName>
    <definedName name="IQ_CASH_STRUCTURED_PRODUCTS_FFIEC" hidden="1">"c15260"</definedName>
    <definedName name="IQ_CASH_STRUCTURED_PRODUCTS_HTM_AMORT_COST_FFIEC" hidden="1">"c20448"</definedName>
    <definedName name="IQ_CASH_STRUCTURED_PRODUCTS_HTM_FAIR_VAL_FFIEC" hidden="1">"c20483"</definedName>
    <definedName name="IQ_CASH_TAXES" hidden="1">"c125"</definedName>
    <definedName name="IQ_CASH_TAXES_FINAN" hidden="1">"c6292"</definedName>
    <definedName name="IQ_CASH_TAXES_INVEST" hidden="1">"c6291"</definedName>
    <definedName name="IQ_CASH_TAXES_OPER" hidden="1">"c6290"</definedName>
    <definedName name="IQ_CATASTROPHIC_LOSS_RATIO" hidden="1">"c15881"</definedName>
    <definedName name="IQ_CATASTROPHIC_LOSSES" hidden="1">"c17694"</definedName>
    <definedName name="IQ_CC_RELATED_DUE_90_FFIEC" hidden="1">"c25833"</definedName>
    <definedName name="IQ_CC_RELATED_LOANS_DUE_30_89_FFIEC" hidden="1">"c25832"</definedName>
    <definedName name="IQ_CC_RELATED_NON_ACCRUAL_FFIEC" hidden="1">"c25834"</definedName>
    <definedName name="IQ_CDS_5YR_CIQID" hidden="1">"c11751"</definedName>
    <definedName name="IQ_CDS_ASK" hidden="1">"c6027"</definedName>
    <definedName name="IQ_CDS_BID" hidden="1">"c6026"</definedName>
    <definedName name="IQ_CDS_COUPON" hidden="1">"c15234"</definedName>
    <definedName name="IQ_CDS_CURRENCY" hidden="1">"c6031"</definedName>
    <definedName name="IQ_CDS_DERIVATIVES_BENEFICIARY_FFIEC" hidden="1">"c13119"</definedName>
    <definedName name="IQ_CDS_DERIVATIVES_GUARANTOR_FFIEC" hidden="1">"c13112"</definedName>
    <definedName name="IQ_CDS_EVAL_DATE" hidden="1">"c6029"</definedName>
    <definedName name="IQ_CDS_LIST" hidden="1">"c13510"</definedName>
    <definedName name="IQ_CDS_LOAN_LIST" hidden="1">"c13518"</definedName>
    <definedName name="IQ_CDS_MID" hidden="1">"c6028"</definedName>
    <definedName name="IQ_CDS_NAME" hidden="1">"c6034"</definedName>
    <definedName name="IQ_CDS_NEXT_SERIES_ID" hidden="1">"c15231"</definedName>
    <definedName name="IQ_CDS_PREV_SERIES_ID" hidden="1">"c15232"</definedName>
    <definedName name="IQ_CDS_PRICE_TYPE" hidden="1">"c15233"</definedName>
    <definedName name="IQ_CDS_SENIOR_LIST" hidden="1">"c13508"</definedName>
    <definedName name="IQ_CDS_SUB_LIST" hidden="1">"c13509"</definedName>
    <definedName name="IQ_CDS_TERM" hidden="1">"c6030"</definedName>
    <definedName name="IQ_CDS_TYPE" hidden="1">"c6025"</definedName>
    <definedName name="IQ_CEDED_AH_EARNED" hidden="1">"c2743"</definedName>
    <definedName name="IQ_CEDED_CLAIM_ADJ_EXP_RESERVE_BOP" hidden="1">"c15875"</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LOSSES" hidden="1">"c15872"</definedName>
    <definedName name="IQ_CEDED_PC_EARNED" hidden="1">"c2748"</definedName>
    <definedName name="IQ_CEDED_PREMIUMS_EARNED_GROSS_PREMIUMS_EARNED" hidden="1">"c15887"</definedName>
    <definedName name="IQ_CEDED_PREMIUMS_WRITTEN_GROSS_PREMIUMS_WRITTEN" hidden="1">"c15885"</definedName>
    <definedName name="IQ_CEDED_WRITTEN" hidden="1">"c2727"</definedName>
    <definedName name="IQ_CEO_ID" hidden="1">"c15210"</definedName>
    <definedName name="IQ_CEO_NAME" hidden="1">"c15209"</definedName>
    <definedName name="IQ_CERTIFIED_OFFICIAL_CHECKS_TRANS_ACCTS_FFIEC" hidden="1">"c15320"</definedName>
    <definedName name="IQ_CFO_10YR_ANN_CAGR" hidden="1">"c6055"</definedName>
    <definedName name="IQ_CFO_10YR_ANN_GROWTH" hidden="1">"c126"</definedName>
    <definedName name="IQ_CFO_1YR_ANN_GROWTH" hidden="1">"c127"</definedName>
    <definedName name="IQ_CFO_2YR_ANN_CAGR" hidden="1">"c6056"</definedName>
    <definedName name="IQ_CFO_2YR_ANN_GROWTH" hidden="1">"c128"</definedName>
    <definedName name="IQ_CFO_3YR_ANN_CAGR" hidden="1">"c6057"</definedName>
    <definedName name="IQ_CFO_3YR_ANN_GROWTH" hidden="1">"c129"</definedName>
    <definedName name="IQ_CFO_5YR_ANN_CAGR" hidden="1">"c6058"</definedName>
    <definedName name="IQ_CFO_5YR_ANN_GROWTH" hidden="1">"c130"</definedName>
    <definedName name="IQ_CFO_7YR_ANN_CAGR" hidden="1">"c6059"</definedName>
    <definedName name="IQ_CFO_7YR_ANN_GROWTH" hidden="1">"c131"</definedName>
    <definedName name="IQ_CFO_CURRENT_LIAB" hidden="1">"c132"</definedName>
    <definedName name="IQ_CFO_ID" hidden="1">"c15212"</definedName>
    <definedName name="IQ_CFO_NAME" hidden="1">"c15211"</definedName>
    <definedName name="IQ_CFPS_ACT_OR_EST" hidden="1">"c2217"</definedName>
    <definedName name="IQ_CFPS_ACT_OR_EST_CIQ" hidden="1">"c5061"</definedName>
    <definedName name="IQ_CFPS_EST" hidden="1">"c1667"</definedName>
    <definedName name="IQ_CFPS_EST_CIQ" hidden="1">"c3675"</definedName>
    <definedName name="IQ_CFPS_EST_DOWN_2MONTH" hidden="1">"c16321"</definedName>
    <definedName name="IQ_CFPS_EST_DOWN_2MONTH_CIQ" hidden="1">"c16645"</definedName>
    <definedName name="IQ_CFPS_EST_DOWN_3MONTH" hidden="1">"c16325"</definedName>
    <definedName name="IQ_CFPS_EST_DOWN_3MONTH_CIQ" hidden="1">"c16649"</definedName>
    <definedName name="IQ_CFPS_EST_DOWN_MONTH" hidden="1">"c16317"</definedName>
    <definedName name="IQ_CFPS_EST_DOWN_MONTH_CIQ" hidden="1">"c16641"</definedName>
    <definedName name="IQ_CFPS_EST_NOTE" hidden="1">"c17508"</definedName>
    <definedName name="IQ_CFPS_EST_NOTE_CIQ" hidden="1">"c17461"</definedName>
    <definedName name="IQ_CFPS_EST_NUM_ANALYSTS_2MONTH" hidden="1">"c16319"</definedName>
    <definedName name="IQ_CFPS_EST_NUM_ANALYSTS_2MONTH_CIQ" hidden="1">"c16643"</definedName>
    <definedName name="IQ_CFPS_EST_NUM_ANALYSTS_3MONTH" hidden="1">"c16323"</definedName>
    <definedName name="IQ_CFPS_EST_NUM_ANALYSTS_3MONTH_CIQ" hidden="1">"c16647"</definedName>
    <definedName name="IQ_CFPS_EST_NUM_ANALYSTS_MONTH" hidden="1">"c16315"</definedName>
    <definedName name="IQ_CFPS_EST_NUM_ANALYSTS_MONTH_CIQ" hidden="1">"c16639"</definedName>
    <definedName name="IQ_CFPS_EST_TOTAL_REVISED_2MONTH" hidden="1">"c16322"</definedName>
    <definedName name="IQ_CFPS_EST_TOTAL_REVISED_2MONTH_CIQ" hidden="1">"c16646"</definedName>
    <definedName name="IQ_CFPS_EST_TOTAL_REVISED_3MONTH" hidden="1">"c16326"</definedName>
    <definedName name="IQ_CFPS_EST_TOTAL_REVISED_3MONTH_CIQ" hidden="1">"c16650"</definedName>
    <definedName name="IQ_CFPS_EST_TOTAL_REVISED_MONTH" hidden="1">"c16318"</definedName>
    <definedName name="IQ_CFPS_EST_TOTAL_REVISED_MONTH_CIQ" hidden="1">"c16642"</definedName>
    <definedName name="IQ_CFPS_EST_UP_2MONTH" hidden="1">"c16320"</definedName>
    <definedName name="IQ_CFPS_EST_UP_2MONTH_CIQ" hidden="1">"c16644"</definedName>
    <definedName name="IQ_CFPS_EST_UP_3MONTH" hidden="1">"c16324"</definedName>
    <definedName name="IQ_CFPS_EST_UP_3MONTH_CIQ" hidden="1">"c16648"</definedName>
    <definedName name="IQ_CFPS_EST_UP_MONTH" hidden="1">"c16316"</definedName>
    <definedName name="IQ_CFPS_EST_UP_MONTH_CIQ" hidden="1">"c16640"</definedName>
    <definedName name="IQ_CFPS_GUIDANCE" hidden="1">"c4256"</definedName>
    <definedName name="IQ_CFPS_HIGH_EST" hidden="1">"c1669"</definedName>
    <definedName name="IQ_CFPS_HIGH_EST_CIQ" hidden="1">"c3677"</definedName>
    <definedName name="IQ_CFPS_HIGH_GUIDANCE" hidden="1">"c4167"</definedName>
    <definedName name="IQ_CFPS_LOW_EST" hidden="1">"c1670"</definedName>
    <definedName name="IQ_CFPS_LOW_EST_CIQ" hidden="1">"c3678"</definedName>
    <definedName name="IQ_CFPS_LOW_GUIDANCE" hidden="1">"c4207"</definedName>
    <definedName name="IQ_CFPS_MEDIAN_EST" hidden="1">"c1668"</definedName>
    <definedName name="IQ_CFPS_MEDIAN_EST_CIQ" hidden="1">"c3676"</definedName>
    <definedName name="IQ_CFPS_NUM_EST" hidden="1">"c1671"</definedName>
    <definedName name="IQ_CFPS_NUM_EST_CIQ" hidden="1">"c3679"</definedName>
    <definedName name="IQ_CFPS_STDDEV_EST" hidden="1">"c1672"</definedName>
    <definedName name="IQ_CFPS_STDDEV_EST_CIQ" hidden="1">"c3680"</definedName>
    <definedName name="IQ_CH">110000</definedName>
    <definedName name="IQ_CHAIRMAN_ID" hidden="1">"c15218"</definedName>
    <definedName name="IQ_CHAIRMAN_NAME" hidden="1">"c15217"</definedName>
    <definedName name="IQ_CHANGE_AP" hidden="1">"c133"</definedName>
    <definedName name="IQ_CHANGE_AP_BNK" hidden="1">"c134"</definedName>
    <definedName name="IQ_CHANGE_AP_CM" hidden="1">"c135"</definedName>
    <definedName name="IQ_CHANGE_AP_FIN" hidden="1">"c136"</definedName>
    <definedName name="IQ_CHANGE_AP_INS" hidden="1">"c137"</definedName>
    <definedName name="IQ_CHANGE_AP_RE" hidden="1">"c6200"</definedName>
    <definedName name="IQ_CHANGE_AP_REIT" hidden="1">"c138"</definedName>
    <definedName name="IQ_CHANGE_AP_UTI" hidden="1">"c139"</definedName>
    <definedName name="IQ_CHANGE_AR" hidden="1">"c140"</definedName>
    <definedName name="IQ_CHANGE_AR_BNK" hidden="1">"c141"</definedName>
    <definedName name="IQ_CHANGE_AR_CM" hidden="1">"c142"</definedName>
    <definedName name="IQ_CHANGE_AR_FIN" hidden="1">"c143"</definedName>
    <definedName name="IQ_CHANGE_AR_INS" hidden="1">"c144"</definedName>
    <definedName name="IQ_CHANGE_AR_RE" hidden="1">"c6201"</definedName>
    <definedName name="IQ_CHANGE_AR_REIT" hidden="1">"c145"</definedName>
    <definedName name="IQ_CHANGE_AR_UTI" hidden="1">"c146"</definedName>
    <definedName name="IQ_CHANGE_DEF_TAX" hidden="1">"c147"</definedName>
    <definedName name="IQ_CHANGE_DEF_TAX_TOTAL" hidden="1">"c15557"</definedName>
    <definedName name="IQ_CHANGE_DEPOSIT_ACCT" hidden="1">"c148"</definedName>
    <definedName name="IQ_CHANGE_FAIR_VALUE_FINANCIAL_LIAB_T1_FFIEC" hidden="1">"c13138"</definedName>
    <definedName name="IQ_CHANGE_FAIR_VALUE_OPTIONS_FFIEC" hidden="1">"c13045"</definedName>
    <definedName name="IQ_CHANGE_INC_TAX" hidden="1">"c149"</definedName>
    <definedName name="IQ_CHANGE_INS_RES_LIAB" hidden="1">"c150"</definedName>
    <definedName name="IQ_CHANGE_INVENT" hidden="1">"c6826"</definedName>
    <definedName name="IQ_CHANGE_INVENT_APR" hidden="1">"c7486"</definedName>
    <definedName name="IQ_CHANGE_INVENT_POP" hidden="1">"c7046"</definedName>
    <definedName name="IQ_CHANGE_INVENT_REAL_APR_FC_UNUSED" hidden="1">"c8500"</definedName>
    <definedName name="IQ_CHANGE_INVENT_REAL_APR_UNUSED" hidden="1">"c7620"</definedName>
    <definedName name="IQ_CHANGE_INVENT_REAL_FC_UNUSED" hidden="1">"c7840"</definedName>
    <definedName name="IQ_CHANGE_INVENT_REAL_POP_FC_UNUSED" hidden="1">"c8060"</definedName>
    <definedName name="IQ_CHANGE_INVENT_REAL_POP_UNUSED" hidden="1">"c7180"</definedName>
    <definedName name="IQ_CHANGE_INVENT_REAL_SAAR" hidden="1">"c6962"</definedName>
    <definedName name="IQ_CHANGE_INVENT_REAL_SAAR_APR" hidden="1">"c7622"</definedName>
    <definedName name="IQ_CHANGE_INVENT_REAL_SAAR_APR_FC" hidden="1">"c8502"</definedName>
    <definedName name="IQ_CHANGE_INVENT_REAL_SAAR_FC" hidden="1">"c7842"</definedName>
    <definedName name="IQ_CHANGE_INVENT_REAL_SAAR_POP" hidden="1">"c7182"</definedName>
    <definedName name="IQ_CHANGE_INVENT_REAL_SAAR_POP_FC" hidden="1">"c8062"</definedName>
    <definedName name="IQ_CHANGE_INVENT_REAL_SAAR_USD_APR_FC" hidden="1">"c11917"</definedName>
    <definedName name="IQ_CHANGE_INVENT_REAL_SAAR_USD_FC" hidden="1">"c11914"</definedName>
    <definedName name="IQ_CHANGE_INVENT_REAL_SAAR_USD_POP_FC" hidden="1">"c11915"</definedName>
    <definedName name="IQ_CHANGE_INVENT_REAL_SAAR_USD_YOY_FC" hidden="1">"c11916"</definedName>
    <definedName name="IQ_CHANGE_INVENT_REAL_SAAR_YOY" hidden="1">"c7402"</definedName>
    <definedName name="IQ_CHANGE_INVENT_REAL_SAAR_YOY_FC" hidden="1">"c8282"</definedName>
    <definedName name="IQ_CHANGE_INVENT_REAL_UNUSED" hidden="1">"c6960"</definedName>
    <definedName name="IQ_CHANGE_INVENT_REAL_USD_APR_FC" hidden="1">"c11913"</definedName>
    <definedName name="IQ_CHANGE_INVENT_REAL_USD_FC" hidden="1">"c11910"</definedName>
    <definedName name="IQ_CHANGE_INVENT_REAL_USD_POP_FC" hidden="1">"c11911"</definedName>
    <definedName name="IQ_CHANGE_INVENT_REAL_USD_YOY_FC" hidden="1">"c11912"</definedName>
    <definedName name="IQ_CHANGE_INVENT_REAL_YOY_FC_UNUSED" hidden="1">"c8280"</definedName>
    <definedName name="IQ_CHANGE_INVENT_REAL_YOY_UNUSED" hidden="1">"c7400"</definedName>
    <definedName name="IQ_CHANGE_INVENT_SAAR" hidden="1">"c6827"</definedName>
    <definedName name="IQ_CHANGE_INVENT_SAAR_APR" hidden="1">"c7487"</definedName>
    <definedName name="IQ_CHANGE_INVENT_SAAR_APR_FC" hidden="1">"c8367"</definedName>
    <definedName name="IQ_CHANGE_INVENT_SAAR_FC" hidden="1">"c7707"</definedName>
    <definedName name="IQ_CHANGE_INVENT_SAAR_POP" hidden="1">"c7047"</definedName>
    <definedName name="IQ_CHANGE_INVENT_SAAR_POP_FC" hidden="1">"c7927"</definedName>
    <definedName name="IQ_CHANGE_INVENT_SAAR_YOY" hidden="1">"c7267"</definedName>
    <definedName name="IQ_CHANGE_INVENT_SAAR_YOY_FC" hidden="1">"c8147"</definedName>
    <definedName name="IQ_CHANGE_INVENT_YOY" hidden="1">"c7266"</definedName>
    <definedName name="IQ_CHANGE_INVENTORY" hidden="1">"c151"</definedName>
    <definedName name="IQ_CHANGE_NET_OPER_ASSETS" hidden="1">"c3592"</definedName>
    <definedName name="IQ_CHANGE_NET_WORKING_CAPITAL" hidden="1">"c1909"</definedName>
    <definedName name="IQ_CHANGE_OTHER_NET_OPER_ASSETS" hidden="1">"c3593"</definedName>
    <definedName name="IQ_CHANGE_OTHER_NET_OPER_ASSETS_BNK" hidden="1">"c3594"</definedName>
    <definedName name="IQ_CHANGE_OTHER_NET_OPER_ASSETS_CM" hidden="1">"c3595"</definedName>
    <definedName name="IQ_CHANGE_OTHER_NET_OPER_ASSETS_FIN" hidden="1">"c3596"</definedName>
    <definedName name="IQ_CHANGE_OTHER_NET_OPER_ASSETS_INS" hidden="1">"c3597"</definedName>
    <definedName name="IQ_CHANGE_OTHER_NET_OPER_ASSETS_RE" hidden="1">"c6285"</definedName>
    <definedName name="IQ_CHANGE_OTHER_NET_OPER_ASSETS_REIT" hidden="1">"c3598"</definedName>
    <definedName name="IQ_CHANGE_OTHER_NET_OPER_ASSETS_UTI" hidden="1">"c3599"</definedName>
    <definedName name="IQ_CHANGE_OTHER_WORK_CAP" hidden="1">"c152"</definedName>
    <definedName name="IQ_CHANGE_OTHER_WORK_CAP_BNK" hidden="1">"c153"</definedName>
    <definedName name="IQ_CHANGE_OTHER_WORK_CAP_CM"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PRIVATE_INVENT" hidden="1">"c6828"</definedName>
    <definedName name="IQ_CHANGE_PRIVATE_INVENT_APR" hidden="1">"c7488"</definedName>
    <definedName name="IQ_CHANGE_PRIVATE_INVENT_APR_FC" hidden="1">"c8368"</definedName>
    <definedName name="IQ_CHANGE_PRIVATE_INVENT_FC" hidden="1">"c7708"</definedName>
    <definedName name="IQ_CHANGE_PRIVATE_INVENT_POP" hidden="1">"c7048"</definedName>
    <definedName name="IQ_CHANGE_PRIVATE_INVENT_POP_FC" hidden="1">"c7928"</definedName>
    <definedName name="IQ_CHANGE_PRIVATE_INVENT_YOY" hidden="1">"c7268"</definedName>
    <definedName name="IQ_CHANGE_PRIVATE_INVENT_YOY_FC" hidden="1">"c8148"</definedName>
    <definedName name="IQ_CHANGE_TRADING_ASSETS" hidden="1">"c159"</definedName>
    <definedName name="IQ_CHANGE_UNEARN_REV" hidden="1">"c160"</definedName>
    <definedName name="IQ_CHANGE_UNRECOG_TAX_BENEFIT_1_YR_MAX" hidden="1">"c15747"</definedName>
    <definedName name="IQ_CHANGE_UNRECOG_TAX_BENEFIT_1_YR_MIN" hidden="1">"c15746"</definedName>
    <definedName name="IQ_CHANGE_WORK_CAP" hidden="1">"c161"</definedName>
    <definedName name="IQ_CHANGES_WORK_CAP" hidden="1">"c1357"</definedName>
    <definedName name="IQ_CHARGE_OFFS_GROSS" hidden="1">"c162"</definedName>
    <definedName name="IQ_CHARGE_OFFS_GVA_THRIFT" hidden="1">"c25096"</definedName>
    <definedName name="IQ_CHARGE_OFFS_NET" hidden="1">"c163"</definedName>
    <definedName name="IQ_CHARGE_OFFS_RECOVERED" hidden="1">"c164"</definedName>
    <definedName name="IQ_CHARGE_OFFS_SVA_THRIFT" hidden="1">"c25103"</definedName>
    <definedName name="IQ_CHARGE_OFFS_TOTAL_AVG_LOANS" hidden="1">"c165"</definedName>
    <definedName name="IQ_CHARGE_OFFS_TVA_THRIFT" hidden="1">"c25110"</definedName>
    <definedName name="IQ_CHICAGO_PMI" hidden="1">"c6829"</definedName>
    <definedName name="IQ_CHICAGO_PMI_APR" hidden="1">"c7489"</definedName>
    <definedName name="IQ_CHICAGO_PMI_APR_FC" hidden="1">"c8369"</definedName>
    <definedName name="IQ_CHICAGO_PMI_FC" hidden="1">"c7709"</definedName>
    <definedName name="IQ_CHICAGO_PMI_POP" hidden="1">"c7049"</definedName>
    <definedName name="IQ_CHICAGO_PMI_POP_FC" hidden="1">"c7929"</definedName>
    <definedName name="IQ_CHICAGO_PMI_YOY" hidden="1">"c7269"</definedName>
    <definedName name="IQ_CHICAGO_PMI_YOY_FC" hidden="1">"c8149"</definedName>
    <definedName name="IQ_CHURN_BASIC_CABLE" hidden="1">"c2871"</definedName>
    <definedName name="IQ_CHURN_BBAND" hidden="1">"c2872"</definedName>
    <definedName name="IQ_CHURN_DIG_CABLE" hidden="1">"c2870"</definedName>
    <definedName name="IQ_CHURN_PHONE" hidden="1">"c2873"</definedName>
    <definedName name="IQ_CHURN_POSTPAID_WIRELESS" hidden="1">"c2121"</definedName>
    <definedName name="IQ_CHURN_PREPAID_WIRELESS" hidden="1">"c2120"</definedName>
    <definedName name="IQ_CHURN_SATELLITE" hidden="1">"c15791"</definedName>
    <definedName name="IQ_CHURN_TOTAL" hidden="1">"c2874"</definedName>
    <definedName name="IQ_CHURN_TOTAL_WIRELESS" hidden="1">"c2122"</definedName>
    <definedName name="IQ_CIK" hidden="1">"c20384"</definedName>
    <definedName name="IQ_CIP" hidden="1">"c17551"</definedName>
    <definedName name="IQ_CITY" hidden="1">"c166"</definedName>
    <definedName name="IQ_CL_AP" hidden="1">"c8884"</definedName>
    <definedName name="IQ_CL_AP_ABS" hidden="1">"c8903"</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NAME_AP" hidden="1">"c8922"</definedName>
    <definedName name="IQ_CL_NAME_AP_ABS" hidden="1">"c8941"</definedName>
    <definedName name="IQ_CL_OBLIGATION_IMMEDIATE" hidden="1">"c2253"</definedName>
    <definedName name="IQ_CLAIMS_ADJUSTMENT_EXP_PC_FFIEC" hidden="1">"c13100"</definedName>
    <definedName name="IQ_CLAIMS_DOMESTIC_DEPOSITORY_INSTITUTIONS_ELIGIBLE_20_PCT_RISK_WEIGHT_THRIFT" hidden="1">"c25060"</definedName>
    <definedName name="IQ_CLAIMS_FHLBS_ELIGIBLE_20_PCT_RISK_WEIGHT_THRIFT" hidden="1">"c25058"</definedName>
    <definedName name="IQ_CLASS_MARKETCAP" hidden="1">"c13512"</definedName>
    <definedName name="IQ_CLASS_SHARESOUTSTANDING" hidden="1">"c13513"</definedName>
    <definedName name="IQ_CLASSA_OPTIONS_BEG_OS" hidden="1">"c2679"</definedName>
    <definedName name="IQ_CLASSA_OPTIONS_CANCELLED" hidden="1">"c2682"</definedName>
    <definedName name="IQ_CLASSA_OPTIONS_END_OS" hidden="1">"c2683"</definedName>
    <definedName name="IQ_CLASSA_OPTIONS_EXERCISABLE_END_OS" hidden="1">"c5809"</definedName>
    <definedName name="IQ_CLASSA_OPTIONS_EXERCISED" hidden="1">"c2681"</definedName>
    <definedName name="IQ_CLASSA_OPTIONS_GRANTED" hidden="1">"c2680"</definedName>
    <definedName name="IQ_CLASSA_OPTIONS_STRIKE_PRICE_BEG_OS" hidden="1">"c5810"</definedName>
    <definedName name="IQ_CLASSA_OPTIONS_STRIKE_PRICE_CANCELLED" hidden="1">"c5812"</definedName>
    <definedName name="IQ_CLASSA_OPTIONS_STRIKE_PRICE_EXERCISABLE" hidden="1">"c5813"</definedName>
    <definedName name="IQ_CLASSA_OPTIONS_STRIKE_PRICE_EXERCISED" hidden="1">"c5811"</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D_END_1_4_FAM_LOANS_TOT_LOANS_FFIEC" hidden="1">"c13866"</definedName>
    <definedName name="IQ_CLOSED_END_1_4_FAMILY_LOANS_TOTAL_LOANS_THRIFT" hidden="1">"c25742"</definedName>
    <definedName name="IQ_CLOSED_END_1_4_FIRST_LIENS_TRADING_DOM_FFIEC" hidden="1">"c12928"</definedName>
    <definedName name="IQ_CLOSED_END_1_4_JR_LIENS_LL_REC_DOM_FFIEC" hidden="1">"c12904"</definedName>
    <definedName name="IQ_CLOSED_END_1_4_JUNIOR_LIENS_TRADING_DOM_FFIEC" hidden="1">"c12929"</definedName>
    <definedName name="IQ_CLOSED_END_LOANS_GROSS_LOANS_THRIFT" hidden="1">"c25724"</definedName>
    <definedName name="IQ_CLOSED_END_LOANS_RISK_BASED_CAPITAL_THRIFT" hidden="1">"c25709"</definedName>
    <definedName name="IQ_CLOSED_END_SEC_1_4_1ST_LIENS_CHARGE_OFFS_FFIEC" hidden="1">"c13169"</definedName>
    <definedName name="IQ_CLOSED_END_SEC_1_4_1ST_LIENS_DUE_30_89_FFIEC" hidden="1">"c13261"</definedName>
    <definedName name="IQ_CLOSED_END_SEC_1_4_1ST_LIENS_DUE_90_FFIEC" hidden="1">"c13289"</definedName>
    <definedName name="IQ_CLOSED_END_SEC_1_4_1ST_LIENS_NON_ACCRUAL_FFIEC" hidden="1">"c13315"</definedName>
    <definedName name="IQ_CLOSED_END_SEC_1_4_1ST_LIENS_RECOV_FFIEC" hidden="1">"c13191"</definedName>
    <definedName name="IQ_CLOSED_END_SEC_1_4_JR_LIENS_CHARGE_OFFS_FFIEC" hidden="1">"c13170"</definedName>
    <definedName name="IQ_CLOSED_END_SEC_1_4_JR_LIENS_DUE_30_89_FFIEC" hidden="1">"c13262"</definedName>
    <definedName name="IQ_CLOSED_END_SEC_1_4_JR_LIENS_DUE_90_FFIEC" hidden="1">"c13290"</definedName>
    <definedName name="IQ_CLOSED_END_SEC_1_4_JR_LIENS_NON_ACCRUAL_FFIEC" hidden="1">"c13316"</definedName>
    <definedName name="IQ_CLOSED_END_SEC_1_4_JR_LIENS_RECOV_FFIEC" hidden="1">"c13192"</definedName>
    <definedName name="IQ_CLOSED_END_SEC_1_4_RESIDENT_CHARGE_OFFS_FFIEC" hidden="1">"c15397"</definedName>
    <definedName name="IQ_CLOSED_END_SEC_1_4_RESIDENT_DUE_30_89_FFIEC" hidden="1">"c15413"</definedName>
    <definedName name="IQ_CLOSED_END_SEC_1_4_RESIDENT_DUE_90_FFIEC" hidden="1">"c15417"</definedName>
    <definedName name="IQ_CLOSED_END_SEC_1_4_RESIDENT_NON_ACCRUAL_FFIEC" hidden="1">"c15460"</definedName>
    <definedName name="IQ_CLOSED_END_SEC_1_4_RESIDENT_RECOV_FFIEC" hidden="1">"c15398"</definedName>
    <definedName name="IQ_CLOSED_END_SECURED_1_4_FIRST_LIENS_LL_REC_DOM_FFIEC" hidden="1">"c12903"</definedName>
    <definedName name="IQ_CLOSED_LOANS_GROSS_LOANS_FFIEC" hidden="1">"c13399"</definedName>
    <definedName name="IQ_CLOSED_LOANS_RISK_BASED_FFIEC" hidden="1">"c13420"</definedName>
    <definedName name="IQ_CLOSED_PURCHASED_COMM_NON_MORTGAGE_LOANS_THRIFT" hidden="1">"c25339"</definedName>
    <definedName name="IQ_CLOSED_PURCHASED_CONSUMER_NON_MORTGAGE_LOANS_THRIFT" hidden="1">"c25341"</definedName>
    <definedName name="IQ_CLOSEPRICE" hidden="1">"c174"</definedName>
    <definedName name="IQ_CLOSEPRICE_ADJ" hidden="1">"c2115"</definedName>
    <definedName name="IQ_CMBS_ISSUED_AFS_AMORT_COST_FFIEC" hidden="1">"c20497"</definedName>
    <definedName name="IQ_CMBS_ISSUED_AFS_FAIR_VAL_FFIEC" hidden="1">"c20462"</definedName>
    <definedName name="IQ_CMBS_ISSUED_AVAIL_SALE_FFIEC" hidden="1">"c12800"</definedName>
    <definedName name="IQ_CMBS_ISSUED_FFIEC" hidden="1">"c12786"</definedName>
    <definedName name="IQ_CMBS_ISSUED_HTM_AMORT_COST_FFIEC" hidden="1">"c20445"</definedName>
    <definedName name="IQ_CMBS_ISSUED_HTM_FAIR_VAL_FFIEC" hidden="1">"c20480"</definedName>
    <definedName name="IQ_CMO_THRIFT" hidden="1">"c24903"</definedName>
    <definedName name="IQ_CO_INVESTORS" hidden="1">"c18910"</definedName>
    <definedName name="IQ_CO_INVESTORS_ID" hidden="1">"c18911"</definedName>
    <definedName name="IQ_CO_INVESTORS_INVESTMENT" hidden="1">"c19113"</definedName>
    <definedName name="IQ_CO_INVESTORS_NUM_INVESTMENTS" hidden="1">"c19170"</definedName>
    <definedName name="IQ_COAL_SALES_TO_OPERATING_REVENUE_COAL" hidden="1">"c15954"</definedName>
    <definedName name="IQ_COGS" hidden="1">"c175"</definedName>
    <definedName name="IQ_COLLATERAL_TYPE" hidden="1">"c8954"</definedName>
    <definedName name="IQ_COLLATERALIZED_MBS_ISSUED_GUARANTEED_FNMA_FHLMC_GNMA_THRIFT" hidden="1">"c24834"</definedName>
    <definedName name="IQ_COLLECTIVE_INV_FUNDS_COMMON_TRUST_FUNDS_DOMESTIC_EQUITY_MARKET_VALUE_FUNDED_ASSETS_THRIFT" hidden="1">"c25445"</definedName>
    <definedName name="IQ_COLLECTIVE_INV_FUNDS_COMMON_TRUST_FUNDS_DOMESTIC_EQUITY_NUMBER_FUNDS_THRIFT" hidden="1">"c25446"</definedName>
    <definedName name="IQ_COLLECTIVE_INV_FUNDS_COMMON_TRUST_FUNDS_INTERNATIONALGLOBAL_EQUITY_MARKET_VALUE_FUNDED_ASSETS_THRIFT" hidden="1">"c25447"</definedName>
    <definedName name="IQ_COLLECTIVE_INV_FUNDS_COMMON_TRUST_FUNDS_INTERNATIONALGLOBAL_EQUITY_NUMBER_FUNDS_THRIFT" hidden="1">"c25448"</definedName>
    <definedName name="IQ_COLLECTIVE_INV_FUNDS_COMMON_TRUST_FUNDS_MUNICIPAL_BOND_MARKET_VALUE_FUNDED_ASSETS_THRIFT" hidden="1">"c25453"</definedName>
    <definedName name="IQ_COLLECTIVE_INV_FUNDS_COMMON_TRUST_FUNDS_MUNICIPAL_BOND_NUMBER_FUNDS_THRIFT" hidden="1">"c25454"</definedName>
    <definedName name="IQ_COLLECTIVE_INV_FUNDS_COMMON_TRUST_FUNDS_SHORT_TERM_INVESTMENTSMONEY_MARKET_MARKET_VALUE_FUNDED_ASSETS_THRIFT" hidden="1">"c25455"</definedName>
    <definedName name="IQ_COLLECTIVE_INV_FUNDS_COMMON_TRUST_FUNDS_SHORT_TERM_INVESTMENTSMONEY_MARKET_NUMBER_FUNDS_THRIFT" hidden="1">"c25456"</definedName>
    <definedName name="IQ_COLLECTIVE_INV_FUNDS_COMMON_TRUST_FUNDS_SPECIALTYOTHER_MARKET_VALUE_FUNDED_ASSETS_THRIFT" hidden="1">"c25457"</definedName>
    <definedName name="IQ_COLLECTIVE_INV_FUNDS_COMMON_TRUST_FUNDS_SPECIALTYOTHER_NUMBER_FUNDS_THRIFT" hidden="1">"c25458"</definedName>
    <definedName name="IQ_COLLECTIVE_INV_FUNDS_COMMON_TRUST_FUNDS_STOCKBOND_BLEND_MARKET_VALUE_FUNDED_ASSETS_THRIFT" hidden="1">"c25449"</definedName>
    <definedName name="IQ_COLLECTIVE_INV_FUNDS_COMMON_TRUST_FUNDS_STOCKBOND_BLEND_NUMBER_FUNDS_THRIFT" hidden="1">"c25450"</definedName>
    <definedName name="IQ_COLLECTIVE_INV_FUNDS_COMMON_TRUST_FUNDS_TAXABLE_BOND_MARKET_VALUE_FUNDED_ASSETS_THRIFT" hidden="1">"c25451"</definedName>
    <definedName name="IQ_COLLECTIVE_INV_FUNDS_COMMON_TRUST_FUNDS_TAXABLE_BOND_NUMBER_FUNDS_THRIFT" hidden="1">"c25452"</definedName>
    <definedName name="IQ_COLLECTIVE_INV_FUNDS_COMMON_TRUST_FUNDS_TOTAL_COLLECTIVE_INV_FUNDS_MARKET_VALUE_FUNDED_ASSETS_THRIFT" hidden="1">"c25459"</definedName>
    <definedName name="IQ_COLLECTIVE_INV_FUNDS_COMMON_TRUST_FUNDS_TOTAL_COLLECTIVE_INV_FUNDS_NUMBER_FUNDS_THRIFT" hidden="1">"c25460"</definedName>
    <definedName name="IQ_COM_TARGET_PRICE" hidden="1">"c13606"</definedName>
    <definedName name="IQ_COM_TARGET_PRICE_CIQ" hidden="1">"c13599"</definedName>
    <definedName name="IQ_COM_TARGET_PRICE_HIGH" hidden="1">"c13607"</definedName>
    <definedName name="IQ_COM_TARGET_PRICE_HIGH_CIQ" hidden="1">"c13600"</definedName>
    <definedName name="IQ_COM_TARGET_PRICE_LOW" hidden="1">"c13608"</definedName>
    <definedName name="IQ_COM_TARGET_PRICE_LOW_CIQ" hidden="1">"c13601"</definedName>
    <definedName name="IQ_COM_TARGET_PRICE_MEDIAN" hidden="1">"c13609"</definedName>
    <definedName name="IQ_COM_TARGET_PRICE_MEDIAN_CIQ" hidden="1">"c13602"</definedName>
    <definedName name="IQ_COM_TARGET_PRICE_NUM" hidden="1">"c13604"</definedName>
    <definedName name="IQ_COM_TARGET_PRICE_NUM_CIQ" hidden="1">"c13597"</definedName>
    <definedName name="IQ_COM_TARGET_PRICE_STDDEV" hidden="1">"c13605"</definedName>
    <definedName name="IQ_COM_TARGET_PRICE_STDDEV_CIQ" hidden="1">"c13598"</definedName>
    <definedName name="IQ_COMBINED_RATIO" hidden="1">"c176"</definedName>
    <definedName name="IQ_COMM_BANKS_OTHER_DEP_INST_US_TRANS_ACCTS_FFIEC" hidden="1">"c15317"</definedName>
    <definedName name="IQ_COMM_BANKS_OTHER_INST_US_NON_TRANS_ACCTS_FFIEC" hidden="1">"c15325"</definedName>
    <definedName name="IQ_COMM_IND_LOANS_TOT_LOANS_FFIEC" hidden="1">"c13874"</definedName>
    <definedName name="IQ_COMM_INDUSTRIAL_LL_REC_FFIEC" hidden="1">"c18880"</definedName>
    <definedName name="IQ_COMM_INDUSTRIAL_LOANS_FFIEC" hidden="1">"c12821"</definedName>
    <definedName name="IQ_COMM_INDUSTRIAL_NON_US_LL_REC_FFIEC" hidden="1">"c12888"</definedName>
    <definedName name="IQ_COMM_INDUSTRIAL_US_LL_REC_FFIEC" hidden="1">"c12887"</definedName>
    <definedName name="IQ_COMM_LETTERS_CREDIT_THRIFT" hidden="1">"c25613"</definedName>
    <definedName name="IQ_COMM_LOANS_GROSS_LOANS_THRIFT" hidden="1">"c25732"</definedName>
    <definedName name="IQ_COMM_LOANS_NON_MORTGAGE_ADJUSTED_NCOS_TOTAL_THRIFT" hidden="1">"c25210"</definedName>
    <definedName name="IQ_COMM_LOANS_NON_MORTGAGE_GVA_CHARGE_OFFS_THRIFT" hidden="1">"c25125"</definedName>
    <definedName name="IQ_COMM_LOANS_NON_MORTGAGE_GVA_RECOVERIES_THRIFT" hidden="1">"c25156"</definedName>
    <definedName name="IQ_COMM_LOANS_NON_MORTGAGE_SVA_PROVISIONS_TRANSFERS_FROM_GVA_TOTAL_THRIFT" hidden="1">"c25179"</definedName>
    <definedName name="IQ_COMM_LOANS_RISK_BASED_CAPITAL_THRIFT" hidden="1">"c25717"</definedName>
    <definedName name="IQ_COMM_LOANS_THRIFT" hidden="1">"c24853"</definedName>
    <definedName name="IQ_COMM_LOANS_TOTAL_LOANS_THRIFT" hidden="1">"c25749"</definedName>
    <definedName name="IQ_COMM_NON_MORTGAGE_LOANS_DUE_30_89_THRIFT" hidden="1">"c25247"</definedName>
    <definedName name="IQ_COMM_NON_MORTGAGE_LOANS_DUE_90_THRIFT" hidden="1">"c25268"</definedName>
    <definedName name="IQ_COMM_NON_MORTGAGE_LOANS_NON_ACCRUAL_THRIFT" hidden="1">"c25289"</definedName>
    <definedName name="IQ_COMM_RE_FARM_LOANS_TOT_LOANS_FFIEC" hidden="1">"c13872"</definedName>
    <definedName name="IQ_COMM_RE_FARM_LOANS_TOTAL_LOANS_THRIFT" hidden="1">"c25743"</definedName>
    <definedName name="IQ_COMM_RE_LOANS_GROSS_LOANS_THRIFT" hidden="1">"c25725"</definedName>
    <definedName name="IQ_COMM_RE_LOANS_RISK_BASED_CAPITAL_THRIFT" hidden="1">"c25710"</definedName>
    <definedName name="IQ_COMM_RE_NONFARM_NONRES_TOT_LOANS_FFIEC" hidden="1">"c13871"</definedName>
    <definedName name="IQ_COMM_RE_NONFARM_NONRESIDENTIAL_TOTAL_LOANS_THRIFT" hidden="1">"c25746"</definedName>
    <definedName name="IQ_COMMERCIAL_DOM" hidden="1">"c177"</definedName>
    <definedName name="IQ_COMMERCIAL_FIRE_WRITTEN" hidden="1">"c178"</definedName>
    <definedName name="IQ_COMMERCIAL_IND_UNUSED_FFIEC" hidden="1">"c25859"</definedName>
    <definedName name="IQ_COMMERCIAL_INDUSTRIAL_DOM_QUARTERLY_AVG_FFIEC" hidden="1">"c15478"</definedName>
    <definedName name="IQ_COMMERCIAL_INDUSTRIAL_GROSS_LOANS_FFIEC" hidden="1">"c13410"</definedName>
    <definedName name="IQ_COMMERCIAL_INDUSTRIAL_LOANS_DUE_30_89_FFIEC" hidden="1">"c13271"</definedName>
    <definedName name="IQ_COMMERCIAL_INDUSTRIAL_LOANS_DUE_90_FFIEC" hidden="1">"c13297"</definedName>
    <definedName name="IQ_COMMERCIAL_INDUSTRIAL_LOANS_LL_REC_DOM_FFIEC" hidden="1">"c12910"</definedName>
    <definedName name="IQ_COMMERCIAL_INDUSTRIAL_LOANS_NON_ACCRUAL_FFIEC" hidden="1">"c13323"</definedName>
    <definedName name="IQ_COMMERCIAL_INDUSTRIAL_NON_US_CHARGE_OFFS_FFIEC" hidden="1">"c13179"</definedName>
    <definedName name="IQ_COMMERCIAL_INDUSTRIAL_NON_US_DUE_30_89_FFIEC" hidden="1">"c15415"</definedName>
    <definedName name="IQ_COMMERCIAL_INDUSTRIAL_NON_US_DUE_90_FFIEC" hidden="1">"c15419"</definedName>
    <definedName name="IQ_COMMERCIAL_INDUSTRIAL_NON_US_NON_ACCRUAL_FFIEC" hidden="1">"c15464"</definedName>
    <definedName name="IQ_COMMERCIAL_INDUSTRIAL_NON_US_RECOV_FFIEC" hidden="1">"c13201"</definedName>
    <definedName name="IQ_COMMERCIAL_INDUSTRIAL_RISK_BASED_FFIEC" hidden="1">"c13431"</definedName>
    <definedName name="IQ_COMMERCIAL_INDUSTRIAL_TRADING_DOM_FFIEC" hidden="1">"c12932"</definedName>
    <definedName name="IQ_COMMERCIAL_INDUSTRIAL_US_CHARGE_OFFS_FFIEC" hidden="1">"c13178"</definedName>
    <definedName name="IQ_COMMERCIAL_INDUSTRIAL_US_DUE_30_89_FFIEC" hidden="1">"c15414"</definedName>
    <definedName name="IQ_COMMERCIAL_INDUSTRIAL_US_DUE_90_FFIEC" hidden="1">"c15418"</definedName>
    <definedName name="IQ_COMMERCIAL_INDUSTRIAL_US_NON_ACCRUAL_FFIEC" hidden="1">"c15463"</definedName>
    <definedName name="IQ_COMMERCIAL_INDUSTRIAL_US_RECOV_FFIEC" hidden="1">"c13200"</definedName>
    <definedName name="IQ_COMMERCIAL_INVEST_CABLE_INVEST" hidden="1">"c15806"</definedName>
    <definedName name="IQ_COMMERCIAL_LOANS_TOTAL_LOANS" hidden="1">"c15709"</definedName>
    <definedName name="IQ_COMMERCIAL_MORT" hidden="1">"c179"</definedName>
    <definedName name="IQ_COMMERCIAL_OTHER_LOC_FFIEC" hidden="1">"c13253"</definedName>
    <definedName name="IQ_COMMERCIAL_PAPER_ASSETS_TOT_FFIEC" hidden="1">"c13449"</definedName>
    <definedName name="IQ_COMMERCIAL_PAPER_FFIEC" hidden="1">"c12863"</definedName>
    <definedName name="IQ_COMMERCIAL_RE_GROSS_LOANS_FFIEC" hidden="1">"c13400"</definedName>
    <definedName name="IQ_COMMERCIAL_RE_LOANS_TOTAL_LOANS" hidden="1">"c15710"</definedName>
    <definedName name="IQ_COMMERCIAL_RE_RISK_BASED_FFIEC" hidden="1">"c13421"</definedName>
    <definedName name="IQ_COMMISS_FEES" hidden="1">"c180"</definedName>
    <definedName name="IQ_COMMISSION_DEF" hidden="1">"c181"</definedName>
    <definedName name="IQ_COMMITMENTS_BUY_SEC_OTHER_OFF_BS_FFIEC" hidden="1">"c13128"</definedName>
    <definedName name="IQ_COMMITMENTS_COMMERCIAL_RE_UNUSED_FFIEC" hidden="1">"c13243"</definedName>
    <definedName name="IQ_COMMITMENTS_SELL_SEC_OTHER_OFF_BS_FFIEC" hidden="1">"c13129"</definedName>
    <definedName name="IQ_COMMODITY_EXPOSURE_FFIEC" hidden="1">"c13061"</definedName>
    <definedName name="IQ_COMMON" hidden="1">"c182"</definedName>
    <definedName name="IQ_COMMON_APIC" hidden="1">"c183"</definedName>
    <definedName name="IQ_COMMON_APIC_BNK" hidden="1">"c184"</definedName>
    <definedName name="IQ_COMMON_APIC_CM" hidden="1">"c185"</definedName>
    <definedName name="IQ_COMMON_APIC_FIN" hidden="1">"c186"</definedName>
    <definedName name="IQ_COMMON_APIC_INS" hidden="1">"c187"</definedName>
    <definedName name="IQ_COMMON_APIC_RE" hidden="1">"c6202"</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CAGR" hidden="1">"c6060"</definedName>
    <definedName name="IQ_COMMON_EQUITY_10YR_ANN_GROWTH" hidden="1">"c191"</definedName>
    <definedName name="IQ_COMMON_EQUITY_1YR_ANN_GROWTH" hidden="1">"c192"</definedName>
    <definedName name="IQ_COMMON_EQUITY_2YR_ANN_CAGR" hidden="1">"c6061"</definedName>
    <definedName name="IQ_COMMON_EQUITY_2YR_ANN_GROWTH" hidden="1">"c193"</definedName>
    <definedName name="IQ_COMMON_EQUITY_3YR_ANN_CAGR" hidden="1">"c6062"</definedName>
    <definedName name="IQ_COMMON_EQUITY_3YR_ANN_GROWTH" hidden="1">"c194"</definedName>
    <definedName name="IQ_COMMON_EQUITY_5YR_ANN_CAGR" hidden="1">"c6063"</definedName>
    <definedName name="IQ_COMMON_EQUITY_5YR_ANN_GROWTH" hidden="1">"c195"</definedName>
    <definedName name="IQ_COMMON_EQUITY_7YR_ANN_CAGR" hidden="1">"c6064"</definedName>
    <definedName name="IQ_COMMON_EQUITY_7YR_ANN_GROWTH" hidden="1">"c196"</definedName>
    <definedName name="IQ_COMMON_ISSUED" hidden="1">"c197"</definedName>
    <definedName name="IQ_COMMON_ISSUED_BNK" hidden="1">"c198"</definedName>
    <definedName name="IQ_COMMON_ISSUED_CM" hidden="1">"c199"</definedName>
    <definedName name="IQ_COMMON_ISSUED_FIN" hidden="1">"c200"</definedName>
    <definedName name="IQ_COMMON_ISSUED_INS" hidden="1">"c201"</definedName>
    <definedName name="IQ_COMMON_ISSUED_RE" hidden="1">"c6203"</definedName>
    <definedName name="IQ_COMMON_ISSUED_REIT" hidden="1">"c202"</definedName>
    <definedName name="IQ_COMMON_ISSUED_UTI" hidden="1">"c203"</definedName>
    <definedName name="IQ_COMMON_PER_ADR" hidden="1">"c13596"</definedName>
    <definedName name="IQ_COMMON_PREF_DIV_CF" hidden="1">"c205"</definedName>
    <definedName name="IQ_COMMON_REP" hidden="1">"c206"</definedName>
    <definedName name="IQ_COMMON_REP_BNK" hidden="1">"c207"</definedName>
    <definedName name="IQ_COMMON_REP_CM" hidden="1">"c208"</definedName>
    <definedName name="IQ_COMMON_REP_FIN" hidden="1">"c209"</definedName>
    <definedName name="IQ_COMMON_REP_INS" hidden="1">"c210"</definedName>
    <definedName name="IQ_COMMON_REP_RE" hidden="1">"c6204"</definedName>
    <definedName name="IQ_COMMON_REP_REIT" hidden="1">"c211"</definedName>
    <definedName name="IQ_COMMON_REP_UTI" hidden="1">"c212"</definedName>
    <definedName name="IQ_COMMON_STOCK" hidden="1">"c1358"</definedName>
    <definedName name="IQ_COMMON_STOCK_DIVIDENDS_DECLARED_SAVINGS_ASSOCIATION_THRIFT" hidden="1">"c25011"</definedName>
    <definedName name="IQ_COMMON_STOCK_FFIEC" hidden="1">"c12876"</definedName>
    <definedName name="IQ_COMMON_STOCK_THRIFT" hidden="1">"c24917"</definedName>
    <definedName name="IQ_COMMON_TRUST_FUNDS_COLLECTIVE_INV_FUNDS_ALL_OTHER_ACCOUNTS_THRIFT" hidden="1">"c25430"</definedName>
    <definedName name="IQ_COMMON_TRUST_FUNDS_COLLECTIVE_INV_FUNDS_EMPLOYEE_BENEFIT_RETIREMENT_RELATED_ACCOUNTS_THRIFT" hidden="1">"c25414"</definedName>
    <definedName name="IQ_COMMON_TRUST_FUNDS_COLLECTIVE_INV_FUNDS_PERSONAL_TRUST_AGENCY_INV_MANAGEMENT_ACCOUNTS_THRIFT" hidden="1">"c25398"</definedName>
    <definedName name="IQ_COMP_BENEFITS" hidden="1">"c213"</definedName>
    <definedName name="IQ_COMPANY_ADDRESS" hidden="1">"c214"</definedName>
    <definedName name="IQ_COMPANY_ID" hidden="1">"c3513"</definedName>
    <definedName name="IQ_COMPANY_ID_QUICK_MATCH" hidden="1">"c16227"</definedName>
    <definedName name="IQ_COMPANY_MAIN_FAX" hidden="1">"c18016"</definedName>
    <definedName name="IQ_COMPANY_NAME" hidden="1">"c215"</definedName>
    <definedName name="IQ_COMPANY_NAME_LONG" hidden="1">"c1585"</definedName>
    <definedName name="IQ_COMPANY_NAME_QUICK_MATCH" hidden="1">"c16228"</definedName>
    <definedName name="IQ_COMPANY_NOTE" hidden="1">"c6792"</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ICKER_NO_EXCH" hidden="1">"c15490"</definedName>
    <definedName name="IQ_COMPANY_TYPE" hidden="1">"c2096"</definedName>
    <definedName name="IQ_COMPANY_WEBSITE" hidden="1">"c220"</definedName>
    <definedName name="IQ_COMPANY_ZIP" hidden="1">"c221"</definedName>
    <definedName name="IQ_COMPETITOR_ALL" hidden="1">"c13754"</definedName>
    <definedName name="IQ_COMPETITOR_NAMED_BY_COMPANY" hidden="1">"c13751"</definedName>
    <definedName name="IQ_COMPETITOR_NAMED_BY_COMPETITOR" hidden="1">"c13752"</definedName>
    <definedName name="IQ_COMPETITOR_NAMED_BY_THIRDPARTY" hidden="1">"c13753"</definedName>
    <definedName name="IQ_COMPOSITE_CYCLICAL_IND" hidden="1">"c6830"</definedName>
    <definedName name="IQ_COMPOSITE_CYCLICAL_IND_APR" hidden="1">"c7490"</definedName>
    <definedName name="IQ_COMPOSITE_CYCLICAL_IND_APR_FC" hidden="1">"c8370"</definedName>
    <definedName name="IQ_COMPOSITE_CYCLICAL_IND_FC" hidden="1">"c7710"</definedName>
    <definedName name="IQ_COMPOSITE_CYCLICAL_IND_POP" hidden="1">"c7050"</definedName>
    <definedName name="IQ_COMPOSITE_CYCLICAL_IND_POP_FC" hidden="1">"c7930"</definedName>
    <definedName name="IQ_COMPOSITE_CYCLICAL_IND_YOY" hidden="1">"c7270"</definedName>
    <definedName name="IQ_COMPOSITE_CYCLICAL_IND_YOY_FC" hidden="1">"c8150"</definedName>
    <definedName name="IQ_CONSOL_BEDS" hidden="1">"c8782"</definedName>
    <definedName name="IQ_CONSOL_PROP_OPERATIONAL" hidden="1">"c8758"</definedName>
    <definedName name="IQ_CONSOL_PROP_OTHER_OWNED" hidden="1">"c8760"</definedName>
    <definedName name="IQ_CONSOL_PROP_TOTAL" hidden="1">"c8761"</definedName>
    <definedName name="IQ_CONSOL_PROP_UNDEVELOPED" hidden="1">"c8759"</definedName>
    <definedName name="IQ_CONSOL_ROOMS" hidden="1">"c8786"</definedName>
    <definedName name="IQ_CONSOL_SQ_FT_OPERATIONAL" hidden="1">"c8774"</definedName>
    <definedName name="IQ_CONSOL_SQ_FT_OTHER_OWNED" hidden="1">"c8776"</definedName>
    <definedName name="IQ_CONSOL_SQ_FT_TOTAL" hidden="1">"c8777"</definedName>
    <definedName name="IQ_CONSOL_SQ_FT_UNDEVELOPED" hidden="1">"c8775"</definedName>
    <definedName name="IQ_CONSOL_UNITS_OPERATIONAL" hidden="1">"c8766"</definedName>
    <definedName name="IQ_CONSOL_UNITS_OTHER_OWNED" hidden="1">"c8768"</definedName>
    <definedName name="IQ_CONSOL_UNITS_TOTAL" hidden="1">"c8769"</definedName>
    <definedName name="IQ_CONSOL_UNITS_UNDEVELOPED" hidden="1">"c8767"</definedName>
    <definedName name="IQ_CONSOLIDATED_ASSETS_QUARTERLY_AVG_FFIEC" hidden="1">"c13087"</definedName>
    <definedName name="IQ_CONSOLIDATED_NI_FOREIGN_FFIEC" hidden="1">"c15396"</definedName>
    <definedName name="IQ_CONST_LAND_DEV_LOANS_TOT_LOANS_FFIEC" hidden="1">"c13865"</definedName>
    <definedName name="IQ_CONST_LAND_DEVELOP_OTHER_DOM_CHARGE_OFFS_FFIEC" hidden="1">"c13628"</definedName>
    <definedName name="IQ_CONST_LAND_DEVELOP_OTHER_DOM_RECOV_FFIEC" hidden="1">"c13632"</definedName>
    <definedName name="IQ_CONSTITUENTS" hidden="1">"c19169"</definedName>
    <definedName name="IQ_CONSTITUENTS_NAME" hidden="1">"c19192"</definedName>
    <definedName name="IQ_CONSTRUCTION_1_4_DWELLING_UNITS_THRIFT" hidden="1">"c24839"</definedName>
    <definedName name="IQ_CONSTRUCTION_LAND_DEV_DOM_FFIEC" hidden="1">"c15267"</definedName>
    <definedName name="IQ_CONSTRUCTION_LAND_DEVELOPMENT_LOANS_TOTAL_LOANS_THRIFT" hidden="1">"c25744"</definedName>
    <definedName name="IQ_CONSTRUCTION_LL_REC_DOM_FFIEC" hidden="1">"c12900"</definedName>
    <definedName name="IQ_CONSTRUCTION_LOANS" hidden="1">"c222"</definedName>
    <definedName name="IQ_CONSTRUCTION_LOANS_DOM_DUE_30_89_FFIEC" hidden="1">"c13256"</definedName>
    <definedName name="IQ_CONSTRUCTION_LOANS_DOM_DUE_90_FFIEC" hidden="1">"c13284"</definedName>
    <definedName name="IQ_CONSTRUCTION_LOANS_DOM_NON_ACCRUAL_FFIEC" hidden="1">"c13310"</definedName>
    <definedName name="IQ_CONSTRUCTION_LOANS_GROSS_LOANS_FFIEC" hidden="1">"c13401"</definedName>
    <definedName name="IQ_CONSTRUCTION_LOANS_GROSS_LOANS_THRIFT" hidden="1">"c25726"</definedName>
    <definedName name="IQ_CONSTRUCTION_LOANS_IN_PROCESS_FORECLOSURE_THRIFT" hidden="1">"c25303"</definedName>
    <definedName name="IQ_CONSTRUCTION_LOANS_RISK_BASED_CAPITAL_THRIFT" hidden="1">"c25711"</definedName>
    <definedName name="IQ_CONSTRUCTION_LOANS_TOTAL_LOANS" hidden="1">"c15711"</definedName>
    <definedName name="IQ_CONSTRUCTION_MORTGAGE_LOANS_30_89_DAYS_PAST_DUE_STILL_ACCRUING_THRIFT" hidden="1">"c25240"</definedName>
    <definedName name="IQ_CONSTRUCTION_MORTGAGE_LOANS_DUE_90_THRIFT" hidden="1">"c25261"</definedName>
    <definedName name="IQ_CONSTRUCTION_MORTGAGE_LOANS_FORECLOSED_DURING_QUARTER_THRIFT" hidden="1">"c25231"</definedName>
    <definedName name="IQ_CONSTRUCTION_MORTGAGE_LOANS_NON_ACCRUAL_THRIFT" hidden="1">"c25282"</definedName>
    <definedName name="IQ_CONSTRUCTION_MORTGAGE_LOANS_THRIFT" hidden="1">"c24838"</definedName>
    <definedName name="IQ_CONSTRUCTION_MULTIFAMILY_DWELLING_UNITS_THRIFT" hidden="1">"c24840"</definedName>
    <definedName name="IQ_CONSTRUCTION_NONRES_PROPERTY_THRIFT" hidden="1">"c24841"</definedName>
    <definedName name="IQ_CONSTRUCTION_RISK_BASED_FFIEC" hidden="1">"c13422"</definedName>
    <definedName name="IQ_CONSULTING_FFIEC" hidden="1">"c13055"</definedName>
    <definedName name="IQ_CONSUMER_AUTO_LOANS_DUE_90_THRIFT" hidden="1">"c25272"</definedName>
    <definedName name="IQ_CONSUMER_AUTO_LOANS_NON_MORTGAGE_ADJUSTED_NCOS_TOTAL_THRIFT" hidden="1">"c25214"</definedName>
    <definedName name="IQ_CONSUMER_AUTO_LOANS_NON_MORTGAGE_GVA_CHARGE_OFFS_THRIFT" hidden="1">"c25129"</definedName>
    <definedName name="IQ_CONSUMER_AUTO_LOANS_NON_MORTGAGE_GVA_RECOVERIES_THRIFT" hidden="1">"c25160"</definedName>
    <definedName name="IQ_CONSUMER_AUTO_LOANS_NON_MORTGAGE_LOANS_DUE_30_89_THRIFT" hidden="1">"c25251"</definedName>
    <definedName name="IQ_CONSUMER_AUTO_LOANS_NON_MORTGAGE_LOANS_NON_ACCRUAL_THRIFT" hidden="1">"c25293"</definedName>
    <definedName name="IQ_CONSUMER_AUTO_LOANS_NON_MORTGAGE_SVA_PROVISIONS_TRANSFERS_FROM_GVA_TOTAL_THRIFT" hidden="1">"c25183"</definedName>
    <definedName name="IQ_CONSUMER_COMFORT" hidden="1">"c6831"</definedName>
    <definedName name="IQ_CONSUMER_COMFORT_APR" hidden="1">"c7491"</definedName>
    <definedName name="IQ_CONSUMER_COMFORT_APR_FC" hidden="1">"c8371"</definedName>
    <definedName name="IQ_CONSUMER_COMFORT_FC" hidden="1">"c7711"</definedName>
    <definedName name="IQ_CONSUMER_COMFORT_POP" hidden="1">"c7051"</definedName>
    <definedName name="IQ_CONSUMER_COMFORT_POP_FC" hidden="1">"c7931"</definedName>
    <definedName name="IQ_CONSUMER_CONFIDENCE" hidden="1">"c6832"</definedName>
    <definedName name="IQ_CONSUMER_CONFIDENCE_APR" hidden="1">"c7492"</definedName>
    <definedName name="IQ_CONSUMER_CONFIDENCE_APR_FC" hidden="1">"c8372"</definedName>
    <definedName name="IQ_CONSUMER_CONFIDENCE_FC" hidden="1">"c7712"</definedName>
    <definedName name="IQ_CONSUMER_CONFIDENCE_POP" hidden="1">"c7052"</definedName>
    <definedName name="IQ_CONSUMER_CONFIDENCE_POP_FC" hidden="1">"c7932"</definedName>
    <definedName name="IQ_CONSUMER_CONFIDENCE_YOY" hidden="1">"c7272"</definedName>
    <definedName name="IQ_CONSUMER_CONFIDENCE_YOY_FC" hidden="1">"c8152"</definedName>
    <definedName name="IQ_CONSUMER_CREDIT_CARD_LINES_UNUSED_FFIEC" hidden="1">"c25862"</definedName>
    <definedName name="IQ_CONSUMER_CREDIT_CARDS_NON_MORTGAGE_ADJUSTED_NCOS_TOTAL_THRIFT" hidden="1">"c25216"</definedName>
    <definedName name="IQ_CONSUMER_CREDIT_CARDS_NON_MORTGAGE_GVA_CHARGE_OFFS_THRIFT" hidden="1">"c25131"</definedName>
    <definedName name="IQ_CONSUMER_CREDIT_CARDS_NON_MORTGAGE_GVA_RECOVERIES_THRIFT" hidden="1">"c25162"</definedName>
    <definedName name="IQ_CONSUMER_CREDIT_CARDS_NON_MORTGAGE_LOANS_DUE_30_89_THRIFT" hidden="1">"c25253"</definedName>
    <definedName name="IQ_CONSUMER_CREDIT_CARDS_NON_MORTGAGE_LOANS_DUE_90_THRIFT" hidden="1">"c25274"</definedName>
    <definedName name="IQ_CONSUMER_CREDIT_CARDS_NON_MORTGAGE_LOANS_NON_ACCRUAL_THRIFT" hidden="1">"c25295"</definedName>
    <definedName name="IQ_CONSUMER_CREDIT_CARDS_NON_MORTGAGE_SVA_PROVISIONS_TRANSFERS_FROM_GVA_TOTAL_THRIFT" hidden="1">"c25185"</definedName>
    <definedName name="IQ_CONSUMER_EDUCATION_LOANS_NON_MORTGAGE_ADJUSTED_NCOS_TOTAL_THRIFT" hidden="1">"c25213"</definedName>
    <definedName name="IQ_CONSUMER_EDUCATION_LOANS_NON_MORTGAGE_GVA_CHARGE_OFFS_THRIFT" hidden="1">"c25128"</definedName>
    <definedName name="IQ_CONSUMER_EDUCATION_LOANS_NON_MORTGAGE_GVA_RECOVERIES_THRIFT" hidden="1">"c25159"</definedName>
    <definedName name="IQ_CONSUMER_EDUCATION_LOANS_NON_MORTGAGE_SVA_PROVISIONS_TRANSFERS_FROM_GVA_TOTAL_THRIFT" hidden="1">"c25182"</definedName>
    <definedName name="IQ_CONSUMER_EDUCATION_NON_MORTGAGE_LOANS_DUE_30_89_THRIFT" hidden="1">"c25250"</definedName>
    <definedName name="IQ_CONSUMER_EDUCATION_NON_MORTGAGE_LOANS_DUE_90_THRIFT" hidden="1">"c25271"</definedName>
    <definedName name="IQ_CONSUMER_EDUCATION_NON_MORTGAGE_LOANS_NON_ACCRUAL_THRIFT" hidden="1">"c25292"</definedName>
    <definedName name="IQ_CONSUMER_HOME_IMPROVEMENT_LOANS_NON_MORTGAGE_ADJUSTED_NCOS_TOTAL_THRIFT" hidden="1">"c25212"</definedName>
    <definedName name="IQ_CONSUMER_HOME_IMPROVEMENT_LOANS_NON_MORTGAGE_GVA_CHARGE_OFFS_THRIFT" hidden="1">"c25127"</definedName>
    <definedName name="IQ_CONSUMER_HOME_IMPROVEMENT_LOANS_NON_MORTGAGE_GVA_RECOVERIES_THRIFT" hidden="1">"c25158"</definedName>
    <definedName name="IQ_CONSUMER_HOME_IMPROVEMENT_LOANS_NON_MORTGAGE_SVA_PROVISIONS_TRANSFERS_FROM_GVA_TOTAL_THRIFT" hidden="1">"c25181"</definedName>
    <definedName name="IQ_CONSUMER_HOME_IMPROVEMENT_NON_MORTGAGE_LOANS_DUE_30_89_THRIFT" hidden="1">"c25249"</definedName>
    <definedName name="IQ_CONSUMER_HOME_IMPROVEMENT_NON_MORTGAGE_LOANS_DUE_90_THRIFT" hidden="1">"c25270"</definedName>
    <definedName name="IQ_CONSUMER_HOME_IMPROVEMENT_NON_MORTGAGE_LOANS_NON_ACCRUAL_THRIFT" hidden="1">"c25291"</definedName>
    <definedName name="IQ_CONSUMER_LEASES_LL_REC_FFIEC" hidden="1">"c12895"</definedName>
    <definedName name="IQ_CONSUMER_LENDING" hidden="1">"c6833"</definedName>
    <definedName name="IQ_CONSUMER_LENDING_APR" hidden="1">"c7493"</definedName>
    <definedName name="IQ_CONSUMER_LENDING_APR_FC" hidden="1">"c8373"</definedName>
    <definedName name="IQ_CONSUMER_LENDING_FC" hidden="1">"c7713"</definedName>
    <definedName name="IQ_CONSUMER_LENDING_GROSS" hidden="1">"c6878"</definedName>
    <definedName name="IQ_CONSUMER_LENDING_GROSS_APR" hidden="1">"c7538"</definedName>
    <definedName name="IQ_CONSUMER_LENDING_GROSS_APR_FC" hidden="1">"c8418"</definedName>
    <definedName name="IQ_CONSUMER_LENDING_GROSS_FC" hidden="1">"c7758"</definedName>
    <definedName name="IQ_CONSUMER_LENDING_GROSS_POP" hidden="1">"c7098"</definedName>
    <definedName name="IQ_CONSUMER_LENDING_GROSS_POP_FC" hidden="1">"c7978"</definedName>
    <definedName name="IQ_CONSUMER_LENDING_GROSS_YOY" hidden="1">"c7318"</definedName>
    <definedName name="IQ_CONSUMER_LENDING_GROSS_YOY_FC" hidden="1">"c8198"</definedName>
    <definedName name="IQ_CONSUMER_LENDING_NET" hidden="1">"c6922"</definedName>
    <definedName name="IQ_CONSUMER_LENDING_NET_APR" hidden="1">"c7582"</definedName>
    <definedName name="IQ_CONSUMER_LENDING_NET_APR_FC" hidden="1">"c8462"</definedName>
    <definedName name="IQ_CONSUMER_LENDING_NET_FC" hidden="1">"c7802"</definedName>
    <definedName name="IQ_CONSUMER_LENDING_NET_POP" hidden="1">"c7142"</definedName>
    <definedName name="IQ_CONSUMER_LENDING_NET_POP_FC" hidden="1">"c8022"</definedName>
    <definedName name="IQ_CONSUMER_LENDING_NET_YOY" hidden="1">"c7362"</definedName>
    <definedName name="IQ_CONSUMER_LENDING_NET_YOY_FC" hidden="1">"c8242"</definedName>
    <definedName name="IQ_CONSUMER_LENDING_POP" hidden="1">"c7053"</definedName>
    <definedName name="IQ_CONSUMER_LENDING_POP_FC" hidden="1">"c7933"</definedName>
    <definedName name="IQ_CONSUMER_LENDING_TOTAL" hidden="1">"c7018"</definedName>
    <definedName name="IQ_CONSUMER_LENDING_TOTAL_APR" hidden="1">"c7678"</definedName>
    <definedName name="IQ_CONSUMER_LENDING_TOTAL_APR_FC" hidden="1">"c8558"</definedName>
    <definedName name="IQ_CONSUMER_LENDING_TOTAL_FC" hidden="1">"c7898"</definedName>
    <definedName name="IQ_CONSUMER_LENDING_TOTAL_POP" hidden="1">"c7238"</definedName>
    <definedName name="IQ_CONSUMER_LENDING_TOTAL_POP_FC" hidden="1">"c8118"</definedName>
    <definedName name="IQ_CONSUMER_LENDING_TOTAL_YOY" hidden="1">"c7458"</definedName>
    <definedName name="IQ_CONSUMER_LENDING_TOTAL_YOY_FC" hidden="1">"c8338"</definedName>
    <definedName name="IQ_CONSUMER_LENDING_YOY" hidden="1">"c7273"</definedName>
    <definedName name="IQ_CONSUMER_LENDING_YOY_FC" hidden="1">"c8153"</definedName>
    <definedName name="IQ_CONSUMER_LL_REC_FFIEC" hidden="1">"c25869"</definedName>
    <definedName name="IQ_CONSUMER_LOANS" hidden="1">"c223"</definedName>
    <definedName name="IQ_CONSUMER_LOANS_CHARGE_OFFS_FFIEC" hidden="1">"c25838"</definedName>
    <definedName name="IQ_CONSUMER_LOANS_DEPOSITS_NON_MORTGAGE_ADJUSTED_NCOS_TOTAL_THRIFT" hidden="1">"c25211"</definedName>
    <definedName name="IQ_CONSUMER_LOANS_DEPOSITS_NON_MORTGAGE_GVA_CHARGE_OFFS_THRIFT" hidden="1">"c25126"</definedName>
    <definedName name="IQ_CONSUMER_LOANS_DEPOSITS_NON_MORTGAGE_GVA_RECOVERIES_THRIFT" hidden="1">"c25157"</definedName>
    <definedName name="IQ_CONSUMER_LOANS_DEPOSITS_NON_MORTGAGE_LOANS_DUE_30_89_THRIFT" hidden="1">"c25248"</definedName>
    <definedName name="IQ_CONSUMER_LOANS_DEPOSITS_NON_MORTGAGE_LOANS_DUE_90_THRIFT" hidden="1">"c25269"</definedName>
    <definedName name="IQ_CONSUMER_LOANS_DEPOSITS_NON_MORTGAGE_LOANS_NON_ACCRUAL_THRIFT" hidden="1">"c25290"</definedName>
    <definedName name="IQ_CONSUMER_LOANS_DEPOSITS_NON_MORTGAGE_SVA_PROVISIONS_TRANSFERS_FROM_GVA_TOTAL_THRIFT" hidden="1">"c25180"</definedName>
    <definedName name="IQ_CONSUMER_LOANS_DEPOSITS_THRIFT" hidden="1">"c24859"</definedName>
    <definedName name="IQ_CONSUMER_LOANS_DUE_30_89_FFIEC" hidden="1">"c25829"</definedName>
    <definedName name="IQ_CONSUMER_LOANS_DUE_90_FFIEC" hidden="1">"c25830"</definedName>
    <definedName name="IQ_CONSUMER_LOANS_LL_REC_DOM_FFIEC" hidden="1">"c12911"</definedName>
    <definedName name="IQ_CONSUMER_LOANS_NON_ACCRUAL_FFIEC" hidden="1">"c25831"</definedName>
    <definedName name="IQ_CONSUMER_LOANS_RECOV_FFIEC" hidden="1">"c25839"</definedName>
    <definedName name="IQ_CONSUMER_LOANS_THRIFT" hidden="1">"c24858"</definedName>
    <definedName name="IQ_CONSUMER_LOANS_TOT_LOANS_FFIEC" hidden="1">"c13875"</definedName>
    <definedName name="IQ_CONSUMER_LOANS_TOTAL_LOANS" hidden="1">"c15712"</definedName>
    <definedName name="IQ_CONSUMER_LOANS_TOTAL_LOANS_THRIFT" hidden="1">"c25750"</definedName>
    <definedName name="IQ_CONSUMER_MOBILE_HOME_LOANS_NON_MORTGAGE_ADJUSTED_NCOS_TOTAL_THRIFT" hidden="1">"c25215"</definedName>
    <definedName name="IQ_CONSUMER_MOBILE_HOME_LOANS_NON_MORTGAGE_GVA_CHARGE_OFFS_THRIFT" hidden="1">"c25130"</definedName>
    <definedName name="IQ_CONSUMER_MOBILE_HOME_LOANS_NON_MORTGAGE_GVA_RECOVERIES_THRIFT" hidden="1">"c25161"</definedName>
    <definedName name="IQ_CONSUMER_MOBILE_HOME_LOANS_NON_MORTGAGE_LOANS_DUE_30_89_THRIFT" hidden="1">"c25252"</definedName>
    <definedName name="IQ_CONSUMER_MOBILE_HOME_LOANS_NON_MORTGAGE_LOANS_DUE_90_THRIFT" hidden="1">"c25273"</definedName>
    <definedName name="IQ_CONSUMER_MOBILE_HOME_LOANS_NON_MORTGAGE_LOANS_NON_ACCRUAL_THRIFT" hidden="1">"c25294"</definedName>
    <definedName name="IQ_CONSUMER_MOBILE_HOME_LOANS_NON_MORTGAGE_SVA_PROVISIONS_TRANSFERS_FROM_GVA_TOTAL_THRIFT" hidden="1">"c25184"</definedName>
    <definedName name="IQ_CONSUMER_OTHER_NON_MORTGAGE_ADJUSTED_NCOS_TOTAL_THRIFT" hidden="1">"c25217"</definedName>
    <definedName name="IQ_CONSUMER_OTHER_NON_MORTGAGE_GVA_RECOVERIES_THRIFT" hidden="1">"c25163"</definedName>
    <definedName name="IQ_CONSUMER_OTHER_NON_MORTGAGE_LOANS_DUE_30_89_THRIFT" hidden="1">"c25254"</definedName>
    <definedName name="IQ_CONSUMER_OTHER_NON_MORTGAGE_LOANS_DUE_90_THRIFT" hidden="1">"c25275"</definedName>
    <definedName name="IQ_CONSUMER_OTHER_NON_MORTGAGE_LOANS_GVA_CHARGE_OFFS_THRIFT" hidden="1">"c25132"</definedName>
    <definedName name="IQ_CONSUMER_OTHER_NON_MORTGAGE_LOANS_NON_ACCRUAL_THRIFT" hidden="1">"c25296"</definedName>
    <definedName name="IQ_CONSUMER_OTHER_NON_MORTGAGE_SVA_PROVISIONS_TRANSFERS_FROM_GVA_TOTAL_THRIFT" hidden="1">"c25186"</definedName>
    <definedName name="IQ_CONSUMER_SPENDING" hidden="1">"c6834"</definedName>
    <definedName name="IQ_CONSUMER_SPENDING_APR" hidden="1">"c7494"</definedName>
    <definedName name="IQ_CONSUMER_SPENDING_APR_FC" hidden="1">"c8374"</definedName>
    <definedName name="IQ_CONSUMER_SPENDING_DURABLE" hidden="1">"c6835"</definedName>
    <definedName name="IQ_CONSUMER_SPENDING_DURABLE_APR" hidden="1">"c7495"</definedName>
    <definedName name="IQ_CONSUMER_SPENDING_DURABLE_APR_FC" hidden="1">"c8375"</definedName>
    <definedName name="IQ_CONSUMER_SPENDING_DURABLE_FC" hidden="1">"c7715"</definedName>
    <definedName name="IQ_CONSUMER_SPENDING_DURABLE_POP" hidden="1">"c7055"</definedName>
    <definedName name="IQ_CONSUMER_SPENDING_DURABLE_POP_FC" hidden="1">"c7935"</definedName>
    <definedName name="IQ_CONSUMER_SPENDING_DURABLE_REAL" hidden="1">"c6964"</definedName>
    <definedName name="IQ_CONSUMER_SPENDING_DURABLE_REAL_APR" hidden="1">"c7624"</definedName>
    <definedName name="IQ_CONSUMER_SPENDING_DURABLE_REAL_APR_FC" hidden="1">"c8504"</definedName>
    <definedName name="IQ_CONSUMER_SPENDING_DURABLE_REAL_FC" hidden="1">"c7844"</definedName>
    <definedName name="IQ_CONSUMER_SPENDING_DURABLE_REAL_POP" hidden="1">"c7184"</definedName>
    <definedName name="IQ_CONSUMER_SPENDING_DURABLE_REAL_POP_FC" hidden="1">"c8064"</definedName>
    <definedName name="IQ_CONSUMER_SPENDING_DURABLE_REAL_SAAR" hidden="1">"c6965"</definedName>
    <definedName name="IQ_CONSUMER_SPENDING_DURABLE_REAL_SAAR_APR" hidden="1">"c7625"</definedName>
    <definedName name="IQ_CONSUMER_SPENDING_DURABLE_REAL_SAAR_APR_FC" hidden="1">"c8505"</definedName>
    <definedName name="IQ_CONSUMER_SPENDING_DURABLE_REAL_SAAR_FC" hidden="1">"c7845"</definedName>
    <definedName name="IQ_CONSUMER_SPENDING_DURABLE_REAL_SAAR_POP" hidden="1">"c7185"</definedName>
    <definedName name="IQ_CONSUMER_SPENDING_DURABLE_REAL_SAAR_POP_FC" hidden="1">"c8065"</definedName>
    <definedName name="IQ_CONSUMER_SPENDING_DURABLE_REAL_SAAR_YOY" hidden="1">"c7405"</definedName>
    <definedName name="IQ_CONSUMER_SPENDING_DURABLE_REAL_SAAR_YOY_FC" hidden="1">"c8285"</definedName>
    <definedName name="IQ_CONSUMER_SPENDING_DURABLE_REAL_YOY" hidden="1">"c7404"</definedName>
    <definedName name="IQ_CONSUMER_SPENDING_DURABLE_REAL_YOY_FC" hidden="1">"c8284"</definedName>
    <definedName name="IQ_CONSUMER_SPENDING_DURABLE_YOY" hidden="1">"c7275"</definedName>
    <definedName name="IQ_CONSUMER_SPENDING_DURABLE_YOY_FC" hidden="1">"c8155"</definedName>
    <definedName name="IQ_CONSUMER_SPENDING_FC" hidden="1">"c7714"</definedName>
    <definedName name="IQ_CONSUMER_SPENDING_NONDURABLE" hidden="1">"c6836"</definedName>
    <definedName name="IQ_CONSUMER_SPENDING_NONDURABLE_APR" hidden="1">"c7496"</definedName>
    <definedName name="IQ_CONSUMER_SPENDING_NONDURABLE_APR_FC" hidden="1">"c8376"</definedName>
    <definedName name="IQ_CONSUMER_SPENDING_NONDURABLE_FC" hidden="1">"c7716"</definedName>
    <definedName name="IQ_CONSUMER_SPENDING_NONDURABLE_POP" hidden="1">"c7056"</definedName>
    <definedName name="IQ_CONSUMER_SPENDING_NONDURABLE_POP_FC" hidden="1">"c7936"</definedName>
    <definedName name="IQ_CONSUMER_SPENDING_NONDURABLE_REAL" hidden="1">"c6966"</definedName>
    <definedName name="IQ_CONSUMER_SPENDING_NONDURABLE_REAL_APR" hidden="1">"c7626"</definedName>
    <definedName name="IQ_CONSUMER_SPENDING_NONDURABLE_REAL_APR_FC" hidden="1">"c8506"</definedName>
    <definedName name="IQ_CONSUMER_SPENDING_NONDURABLE_REAL_FC" hidden="1">"c7846"</definedName>
    <definedName name="IQ_CONSUMER_SPENDING_NONDURABLE_REAL_POP" hidden="1">"c7186"</definedName>
    <definedName name="IQ_CONSUMER_SPENDING_NONDURABLE_REAL_POP_FC" hidden="1">"c8066"</definedName>
    <definedName name="IQ_CONSUMER_SPENDING_NONDURABLE_REAL_SAAR" hidden="1">"c6967"</definedName>
    <definedName name="IQ_CONSUMER_SPENDING_NONDURABLE_REAL_SAAR_APR" hidden="1">"c7627"</definedName>
    <definedName name="IQ_CONSUMER_SPENDING_NONDURABLE_REAL_SAAR_APR_FC" hidden="1">"c8507"</definedName>
    <definedName name="IQ_CONSUMER_SPENDING_NONDURABLE_REAL_SAAR_FC" hidden="1">"c7847"</definedName>
    <definedName name="IQ_CONSUMER_SPENDING_NONDURABLE_REAL_SAAR_POP" hidden="1">"c7187"</definedName>
    <definedName name="IQ_CONSUMER_SPENDING_NONDURABLE_REAL_SAAR_POP_FC" hidden="1">"c8067"</definedName>
    <definedName name="IQ_CONSUMER_SPENDING_NONDURABLE_REAL_SAAR_YOY" hidden="1">"c7407"</definedName>
    <definedName name="IQ_CONSUMER_SPENDING_NONDURABLE_REAL_SAAR_YOY_FC" hidden="1">"c8287"</definedName>
    <definedName name="IQ_CONSUMER_SPENDING_NONDURABLE_REAL_YOY" hidden="1">"c7406"</definedName>
    <definedName name="IQ_CONSUMER_SPENDING_NONDURABLE_REAL_YOY_FC" hidden="1">"c8286"</definedName>
    <definedName name="IQ_CONSUMER_SPENDING_NONDURABLE_YOY" hidden="1">"c7276"</definedName>
    <definedName name="IQ_CONSUMER_SPENDING_NONDURABLE_YOY_FC" hidden="1">"c8156"</definedName>
    <definedName name="IQ_CONSUMER_SPENDING_POP" hidden="1">"c7054"</definedName>
    <definedName name="IQ_CONSUMER_SPENDING_POP_FC" hidden="1">"c7934"</definedName>
    <definedName name="IQ_CONSUMER_SPENDING_REAL" hidden="1">"c6963"</definedName>
    <definedName name="IQ_CONSUMER_SPENDING_REAL_APR" hidden="1">"c7623"</definedName>
    <definedName name="IQ_CONSUMER_SPENDING_REAL_APR_FC" hidden="1">"c8503"</definedName>
    <definedName name="IQ_CONSUMER_SPENDING_REAL_FC" hidden="1">"c7843"</definedName>
    <definedName name="IQ_CONSUMER_SPENDING_REAL_POP" hidden="1">"c7183"</definedName>
    <definedName name="IQ_CONSUMER_SPENDING_REAL_POP_FC" hidden="1">"c8063"</definedName>
    <definedName name="IQ_CONSUMER_SPENDING_REAL_SAAR" hidden="1">"c6968"</definedName>
    <definedName name="IQ_CONSUMER_SPENDING_REAL_SAAR_APR" hidden="1">"c7628"</definedName>
    <definedName name="IQ_CONSUMER_SPENDING_REAL_SAAR_APR_FC" hidden="1">"c8508"</definedName>
    <definedName name="IQ_CONSUMER_SPENDING_REAL_SAAR_FC" hidden="1">"c7848"</definedName>
    <definedName name="IQ_CONSUMER_SPENDING_REAL_SAAR_POP" hidden="1">"c7188"</definedName>
    <definedName name="IQ_CONSUMER_SPENDING_REAL_SAAR_POP_FC" hidden="1">"c8068"</definedName>
    <definedName name="IQ_CONSUMER_SPENDING_REAL_SAAR_YOY" hidden="1">"c7408"</definedName>
    <definedName name="IQ_CONSUMER_SPENDING_REAL_SAAR_YOY_FC" hidden="1">"c8288"</definedName>
    <definedName name="IQ_CONSUMER_SPENDING_REAL_USD_APR_FC" hidden="1">"c11921"</definedName>
    <definedName name="IQ_CONSUMER_SPENDING_REAL_USD_FC" hidden="1">"c11918"</definedName>
    <definedName name="IQ_CONSUMER_SPENDING_REAL_USD_POP_FC" hidden="1">"c11919"</definedName>
    <definedName name="IQ_CONSUMER_SPENDING_REAL_USD_YOY_FC" hidden="1">"c11920"</definedName>
    <definedName name="IQ_CONSUMER_SPENDING_REAL_YOY" hidden="1">"c7403"</definedName>
    <definedName name="IQ_CONSUMER_SPENDING_REAL_YOY_FC" hidden="1">"c8283"</definedName>
    <definedName name="IQ_CONSUMER_SPENDING_SERVICES" hidden="1">"c6837"</definedName>
    <definedName name="IQ_CONSUMER_SPENDING_SERVICES_APR" hidden="1">"c7497"</definedName>
    <definedName name="IQ_CONSUMER_SPENDING_SERVICES_APR_FC" hidden="1">"c8377"</definedName>
    <definedName name="IQ_CONSUMER_SPENDING_SERVICES_FC" hidden="1">"c7717"</definedName>
    <definedName name="IQ_CONSUMER_SPENDING_SERVICES_POP" hidden="1">"c7057"</definedName>
    <definedName name="IQ_CONSUMER_SPENDING_SERVICES_POP_FC" hidden="1">"c7937"</definedName>
    <definedName name="IQ_CONSUMER_SPENDING_SERVICES_REAL" hidden="1">"c6969"</definedName>
    <definedName name="IQ_CONSUMER_SPENDING_SERVICES_REAL_APR" hidden="1">"c7629"</definedName>
    <definedName name="IQ_CONSUMER_SPENDING_SERVICES_REAL_APR_FC" hidden="1">"c8509"</definedName>
    <definedName name="IQ_CONSUMER_SPENDING_SERVICES_REAL_FC" hidden="1">"c7849"</definedName>
    <definedName name="IQ_CONSUMER_SPENDING_SERVICES_REAL_POP" hidden="1">"c7189"</definedName>
    <definedName name="IQ_CONSUMER_SPENDING_SERVICES_REAL_POP_FC" hidden="1">"c8069"</definedName>
    <definedName name="IQ_CONSUMER_SPENDING_SERVICES_REAL_SAAR" hidden="1">"c6970"</definedName>
    <definedName name="IQ_CONSUMER_SPENDING_SERVICES_REAL_SAAR_APR" hidden="1">"c7630"</definedName>
    <definedName name="IQ_CONSUMER_SPENDING_SERVICES_REAL_SAAR_APR_FC" hidden="1">"c8510"</definedName>
    <definedName name="IQ_CONSUMER_SPENDING_SERVICES_REAL_SAAR_FC" hidden="1">"c7850"</definedName>
    <definedName name="IQ_CONSUMER_SPENDING_SERVICES_REAL_SAAR_POP" hidden="1">"c7190"</definedName>
    <definedName name="IQ_CONSUMER_SPENDING_SERVICES_REAL_SAAR_POP_FC" hidden="1">"c8070"</definedName>
    <definedName name="IQ_CONSUMER_SPENDING_SERVICES_REAL_SAAR_YOY" hidden="1">"c7410"</definedName>
    <definedName name="IQ_CONSUMER_SPENDING_SERVICES_REAL_SAAR_YOY_FC" hidden="1">"c8290"</definedName>
    <definedName name="IQ_CONSUMER_SPENDING_SERVICES_REAL_YOY" hidden="1">"c7409"</definedName>
    <definedName name="IQ_CONSUMER_SPENDING_SERVICES_REAL_YOY_FC" hidden="1">"c8289"</definedName>
    <definedName name="IQ_CONSUMER_SPENDING_SERVICES_YOY" hidden="1">"c7277"</definedName>
    <definedName name="IQ_CONSUMER_SPENDING_SERVICES_YOY_FC" hidden="1">"c8157"</definedName>
    <definedName name="IQ_CONSUMER_SPENDING_YOY" hidden="1">"c7274"</definedName>
    <definedName name="IQ_CONSUMER_SPENDING_YOY_FC" hidden="1">"c8154"</definedName>
    <definedName name="IQ_CONTINGENT_ASSETS_THRIFT" hidden="1">"c25622"</definedName>
    <definedName name="IQ_CONTINGENT_LIABILITIES" hidden="1">"c18873"</definedName>
    <definedName name="IQ_CONTINGENT_RENTAL" hidden="1">"c17746"</definedName>
    <definedName name="IQ_CONTRACT_AMOUNT" hidden="1">"c13933"</definedName>
    <definedName name="IQ_CONTRACT_DETAILS" hidden="1">"c15555"</definedName>
    <definedName name="IQ_CONTRACT_MONTH" hidden="1">"c13934"</definedName>
    <definedName name="IQ_CONTRACT_OBLIGATION_AFTER_FIVE" hidden="1">"c15691"</definedName>
    <definedName name="IQ_CONTRACT_OBLIGATION_CY" hidden="1">"c15685"</definedName>
    <definedName name="IQ_CONTRACT_OBLIGATION_CY1" hidden="1">"c15686"</definedName>
    <definedName name="IQ_CONTRACT_OBLIGATION_CY2" hidden="1">"c15687"</definedName>
    <definedName name="IQ_CONTRACT_OBLIGATION_CY3" hidden="1">"c15688"</definedName>
    <definedName name="IQ_CONTRACT_OBLIGATION_CY4" hidden="1">"c15689"</definedName>
    <definedName name="IQ_CONTRACT_OBLIGATION_NEXT_FIVE" hidden="1">"c15690"</definedName>
    <definedName name="IQ_CONTRACT_OBLIGATION_TOTAL" hidden="1">"c15692"</definedName>
    <definedName name="IQ_CONTRACT_UNIT" hidden="1">"c13932"</definedName>
    <definedName name="IQ_CONTRACT_YEAR" hidden="1">"c13935"</definedName>
    <definedName name="IQ_CONTRIBUTOR_CIQID" hidden="1">"c13742"</definedName>
    <definedName name="IQ_CONTRIBUTOR_NAME" hidden="1">"c13735"</definedName>
    <definedName name="IQ_CONTRIBUTOR_START_DATE" hidden="1">"c13741"</definedName>
    <definedName name="IQ_CONV_DATE" hidden="1">"c2191"</definedName>
    <definedName name="IQ_CONV_EXP_DATE" hidden="1">"c3043"</definedName>
    <definedName name="IQ_CONV_PARITY" hidden="1">"c16197"</definedName>
    <definedName name="IQ_CONV_PREMIUM" hidden="1">"c2195"</definedName>
    <definedName name="IQ_CONV_PRICE" hidden="1">"c2193"</definedName>
    <definedName name="IQ_CONV_PRICE_ISSUE" hidden="1">"c16195"</definedName>
    <definedName name="IQ_CONV_PRICE_PREM_ISSUE" hidden="1">"c16196"</definedName>
    <definedName name="IQ_CONV_PRICE_PREMIUM" hidden="1">"c16198"</definedName>
    <definedName name="IQ_CONV_PT_PREMIUM" hidden="1">"c16199"</definedName>
    <definedName name="IQ_CONV_PT_PREMIUM_PCT" hidden="1">"c16200"</definedName>
    <definedName name="IQ_CONV_RATE" hidden="1">"c2192"</definedName>
    <definedName name="IQ_CONV_RATIO" hidden="1">"c2192"</definedName>
    <definedName name="IQ_CONV_SECURITY" hidden="1">"c2189"</definedName>
    <definedName name="IQ_CONV_SECURITY_ISSUER" hidden="1">"c2190"</definedName>
    <definedName name="IQ_CONV_SECURITY_PRICE" hidden="1">"c2194"</definedName>
    <definedName name="IQ_CONVERSION_COMMON_FFIEC" hidden="1">"c12964"</definedName>
    <definedName name="IQ_CONVERSION_PREF_FFIEC" hidden="1">"c12962"</definedName>
    <definedName name="IQ_CONVERT" hidden="1">"c2536"</definedName>
    <definedName name="IQ_CONVERT_PCT" hidden="1">"c2537"</definedName>
    <definedName name="IQ_CONVEXITY" hidden="1">"c2182"</definedName>
    <definedName name="IQ_COO_ID" hidden="1">"c15222"</definedName>
    <definedName name="IQ_COO_NAME" hidden="1">"c15221"</definedName>
    <definedName name="IQ_CORE_DEPOSITS_ASSETS_TOT_FFIEC" hidden="1">"c13442"</definedName>
    <definedName name="IQ_CORE_DEPOSITS_FFIEC" hidden="1">"c13862"</definedName>
    <definedName name="IQ_CORE_DEPOSITS_THRIFT" hidden="1">"c25089"</definedName>
    <definedName name="IQ_CORE_DEPOSITS_TOT_DEPOSITS_FFIEC" hidden="1">"c13911"</definedName>
    <definedName name="IQ_CORE_DEPOSITS_TOTAL_ASSETS_THRIFT" hidden="1">"c25699"</definedName>
    <definedName name="IQ_CORE_DEPOSITS_TOTAL_DEPOSITS_THRIFT" hidden="1">"c25782"</definedName>
    <definedName name="IQ_CORE_TIER_ONE_CAPITAL" hidden="1">"c15244"</definedName>
    <definedName name="IQ_CORE_TIER_ONE_CAPITAL_RATIO" hidden="1">"c15240"</definedName>
    <definedName name="IQ_CORP_GOODS_PRICE_INDEX_APR_FC_UNUSED" hidden="1">"c8381"</definedName>
    <definedName name="IQ_CORP_GOODS_PRICE_INDEX_APR_UNUSED" hidden="1">"c7501"</definedName>
    <definedName name="IQ_CORP_GOODS_PRICE_INDEX_FC_UNUSED" hidden="1">"c7721"</definedName>
    <definedName name="IQ_CORP_GOODS_PRICE_INDEX_POP_FC_UNUSED" hidden="1">"c7941"</definedName>
    <definedName name="IQ_CORP_GOODS_PRICE_INDEX_POP_UNUSED" hidden="1">"c7061"</definedName>
    <definedName name="IQ_CORP_GOODS_PRICE_INDEX_UNUSED" hidden="1">"c6841"</definedName>
    <definedName name="IQ_CORP_GOODS_PRICE_INDEX_YOY_FC_UNUSED" hidden="1">"c8161"</definedName>
    <definedName name="IQ_CORP_GOODS_PRICE_INDEX_YOY_UNUSED" hidden="1">"c7281"</definedName>
    <definedName name="IQ_CORP_PROFIT" hidden="1">"c20636"</definedName>
    <definedName name="IQ_CORP_PROFITS" hidden="1">"c6843"</definedName>
    <definedName name="IQ_CORP_PROFITS_AFTER_TAX_SAAR" hidden="1">"c6842"</definedName>
    <definedName name="IQ_CORP_PROFITS_AFTER_TAX_SAAR_APR" hidden="1">"c7502"</definedName>
    <definedName name="IQ_CORP_PROFITS_AFTER_TAX_SAAR_APR_FC" hidden="1">"c8382"</definedName>
    <definedName name="IQ_CORP_PROFITS_AFTER_TAX_SAAR_FC" hidden="1">"c7722"</definedName>
    <definedName name="IQ_CORP_PROFITS_AFTER_TAX_SAAR_POP" hidden="1">"c7062"</definedName>
    <definedName name="IQ_CORP_PROFITS_AFTER_TAX_SAAR_POP_FC" hidden="1">"c7942"</definedName>
    <definedName name="IQ_CORP_PROFITS_AFTER_TAX_SAAR_YOY" hidden="1">"c7282"</definedName>
    <definedName name="IQ_CORP_PROFITS_AFTER_TAX_SAAR_YOY_FC" hidden="1">"c8162"</definedName>
    <definedName name="IQ_CORP_PROFITS_AFTER_TAXES" hidden="1">"c20637"</definedName>
    <definedName name="IQ_CORP_PROFITS_APR" hidden="1">"c7503"</definedName>
    <definedName name="IQ_CORP_PROFITS_APR_FC" hidden="1">"c8383"</definedName>
    <definedName name="IQ_CORP_PROFITS_FC" hidden="1">"c7723"</definedName>
    <definedName name="IQ_CORP_PROFITS_POP" hidden="1">"c7063"</definedName>
    <definedName name="IQ_CORP_PROFITS_POP_FC" hidden="1">"c7943"</definedName>
    <definedName name="IQ_CORP_PROFITS_SAAR" hidden="1">"c6844"</definedName>
    <definedName name="IQ_CORP_PROFITS_SAAR_APR" hidden="1">"c7504"</definedName>
    <definedName name="IQ_CORP_PROFITS_SAAR_APR_FC" hidden="1">"c8384"</definedName>
    <definedName name="IQ_CORP_PROFITS_SAAR_FC" hidden="1">"c7724"</definedName>
    <definedName name="IQ_CORP_PROFITS_SAAR_POP" hidden="1">"c7064"</definedName>
    <definedName name="IQ_CORP_PROFITS_SAAR_POP_FC" hidden="1">"c7944"</definedName>
    <definedName name="IQ_CORP_PROFITS_SAAR_YOY" hidden="1">"c7284"</definedName>
    <definedName name="IQ_CORP_PROFITS_SAAR_YOY_FC" hidden="1">"c8164"</definedName>
    <definedName name="IQ_CORP_PROFITS_TAXES" hidden="1">"c20638"</definedName>
    <definedName name="IQ_CORP_PROFITS_YOY" hidden="1">"c7283"</definedName>
    <definedName name="IQ_CORP_PROFITS_YOY_FC" hidden="1">"c8163"</definedName>
    <definedName name="IQ_CORPORATE_MUNICIPAL_TRUSTEESHIPS_NUMBER_ISSUES_THRIFT" hidden="1">"c25441"</definedName>
    <definedName name="IQ_CORPORATE_MUNICIPAL_TRUSTEESHIPS_PRINCIPAL_AMT_OUTSTANDING_THRIFT" hidden="1">"c25440"</definedName>
    <definedName name="IQ_CORPORATE_OVER_TOTAL" hidden="1">"c24733"</definedName>
    <definedName name="IQ_CORPORATE_TRUST_AGENCY_ACCOUNTS_INC_THRIFT" hidden="1">"c24805"</definedName>
    <definedName name="IQ_CORPORATE_TRUST_AGENCY_ACCOUNTS_MANAGED_ASSETS_THRIFT" hidden="1">"c25352"</definedName>
    <definedName name="IQ_CORPORATE_TRUST_AGENCY_ACCOUNTS_NONMANAGED_ASSETS_THRIFT" hidden="1">"c25373"</definedName>
    <definedName name="IQ_CORPORATE_TRUST_AGENCY_ACCOUNTS_NUMBER_MANAGED_ACCOUNTS_THRIFT" hidden="1">"c25363"</definedName>
    <definedName name="IQ_CORPORATE_TRUST_AGENCY_ACCOUNTS_NUMBER_NONMANAGED_ACCOUNTS_THRIFT" hidden="1">"c25385"</definedName>
    <definedName name="IQ_COST_BORROWED_FUNDS_FFIEC" hidden="1">"c13492"</definedName>
    <definedName name="IQ_COST_BORROWING" hidden="1">"c2936"</definedName>
    <definedName name="IQ_COST_BORROWINGS" hidden="1">"c225"</definedName>
    <definedName name="IQ_COST_CAPITAL_NEW_BUSINESS" hidden="1">"c9968"</definedName>
    <definedName name="IQ_COST_FED_FUNDS_PURCHASED_THRIFT" hidden="1">"c25681"</definedName>
    <definedName name="IQ_COST_FOREIGN_DEPOSITS_FFIEC" hidden="1">"c13490"</definedName>
    <definedName name="IQ_COST_FUNDS" hidden="1">"c15726"</definedName>
    <definedName name="IQ_COST_FUNDS_PURCHASED_FFIEC" hidden="1">"c13491"</definedName>
    <definedName name="IQ_COST_INT_BEARING_DEPOSITS_THRIFT" hidden="1">"c25680"</definedName>
    <definedName name="IQ_COST_INT_DEPOSITS_FFIEC" hidden="1">"c13489"</definedName>
    <definedName name="IQ_COST_OTHER_BORROWED_FUNDS_THRIFT" hidden="1">"c25682"</definedName>
    <definedName name="IQ_COST_REV" hidden="1">"c226"</definedName>
    <definedName name="IQ_COST_REVENUE" hidden="1">"c1359"</definedName>
    <definedName name="IQ_COST_SALES_COAL" hidden="1">"c15933"</definedName>
    <definedName name="IQ_COST_SALES_PER_UNIT_SOLD_COAL" hidden="1">"c15944"</definedName>
    <definedName name="IQ_COST_SALES_TO_SALES_COAL" hidden="1">"c15951"</definedName>
    <definedName name="IQ_COST_SAVINGS" hidden="1">"c227"</definedName>
    <definedName name="IQ_COST_SERVICE" hidden="1">"c228"</definedName>
    <definedName name="IQ_COST_SOLVENCY_CAPITAL_COVERED" hidden="1">"c9965"</definedName>
    <definedName name="IQ_COST_SOLVENCY_CAPITAL_GROUP" hidden="1">"c9951"</definedName>
    <definedName name="IQ_COST_TOTAL_BORROWINGS" hidden="1">"c229"</definedName>
    <definedName name="IQ_COUNTRY_NAME" hidden="1">"c230"</definedName>
    <definedName name="IQ_COUNTRY_NAME_ECON" hidden="1">"c11752"</definedName>
    <definedName name="IQ_COUPON_FORMULA" hidden="1">"c8965"</definedName>
    <definedName name="IQ_COVERAGE_RATIO" hidden="1">"c15243"</definedName>
    <definedName name="IQ_COVERED_POPS" hidden="1">"c16173"</definedName>
    <definedName name="IQ_COVERED_WIRELESS_POPS" hidden="1">"c2124"</definedName>
    <definedName name="IQ_CP" hidden="1">"c2495"</definedName>
    <definedName name="IQ_CP_PCT" hidden="1">"c2496"</definedName>
    <definedName name="IQ_CPI" hidden="1">"c6845"</definedName>
    <definedName name="IQ_CPI_APR" hidden="1">"c7505"</definedName>
    <definedName name="IQ_CPI_APR_FC" hidden="1">"c8385"</definedName>
    <definedName name="IQ_CPI_CORE" hidden="1">"c6838"</definedName>
    <definedName name="IQ_CPI_CORE_APR" hidden="1">"c7498"</definedName>
    <definedName name="IQ_CPI_CORE_POP" hidden="1">"c7058"</definedName>
    <definedName name="IQ_CPI_CORE_YOY" hidden="1">"c7278"</definedName>
    <definedName name="IQ_CPI_FC" hidden="1">"c7725"</definedName>
    <definedName name="IQ_CPI_POP" hidden="1">"c7065"</definedName>
    <definedName name="IQ_CPI_POP_FC" hidden="1">"c7945"</definedName>
    <definedName name="IQ_CPI_YOY" hidden="1">"c7285"</definedName>
    <definedName name="IQ_CPI_YOY_FC" hidden="1">"c8165"</definedName>
    <definedName name="IQ_CPI_YOY_PCT" hidden="1">"c20639"</definedName>
    <definedName name="IQ_CPI_YOY_PCT_FC" hidden="1">"c20640"</definedName>
    <definedName name="IQ_CQ">5000</definedName>
    <definedName name="IQ_CREDIT_CARD_CHARGE_OFFS_RELATED_ACCRUED_INTEREST_THRIFT" hidden="1">"c25228"</definedName>
    <definedName name="IQ_CREDIT_CARD_FEE_BNK" hidden="1">"c231"</definedName>
    <definedName name="IQ_CREDIT_CARD_FEE_FIN" hidden="1">"c1583"</definedName>
    <definedName name="IQ_CREDIT_CARD_GROSS_LOANS_FFIEC" hidden="1">"c13412"</definedName>
    <definedName name="IQ_CREDIT_CARD_INTERCHANGE_FEES_FFIEC" hidden="1">"c13046"</definedName>
    <definedName name="IQ_CREDIT_CARD_LINES_UNUSED_FFIEC" hidden="1">"c13242"</definedName>
    <definedName name="IQ_CREDIT_CARD_LOANS_CHARGE_OFFS_FFIEC" hidden="1">"c13180"</definedName>
    <definedName name="IQ_CREDIT_CARD_LOANS_DOM_QUARTERLY_AVG_FFIEC" hidden="1">"c15480"</definedName>
    <definedName name="IQ_CREDIT_CARD_LOANS_DUE_30_89_FFIEC" hidden="1">"c13272"</definedName>
    <definedName name="IQ_CREDIT_CARD_LOANS_DUE_90_FFIEC" hidden="1">"c13298"</definedName>
    <definedName name="IQ_CREDIT_CARD_LOANS_GROSS_LOANS_THRIFT" hidden="1">"c25734"</definedName>
    <definedName name="IQ_CREDIT_CARD_LOANS_NON_ACCRUAL_FFIEC" hidden="1">"c13324"</definedName>
    <definedName name="IQ_CREDIT_CARD_LOANS_OUTSTANDING_BUS_NON_MORTGAGE_COMM_LOANS_THRIFT" hidden="1">"c24856"</definedName>
    <definedName name="IQ_CREDIT_CARD_LOANS_RECOV_FFIEC" hidden="1">"c13202"</definedName>
    <definedName name="IQ_CREDIT_CARD_LOANS_RELATED_CHARGE_OFFS_FFIEC" hidden="1">"c25840"</definedName>
    <definedName name="IQ_CREDIT_CARD_LOANS_RELATED_RECOV_FFIEC" hidden="1">"c25841"</definedName>
    <definedName name="IQ_CREDIT_CARD_LOANS_RISK_BASED_CAPITAL_THRIFT" hidden="1">"c25719"</definedName>
    <definedName name="IQ_CREDIT_CARD_RELATED_LL_REC_FFIEC" hidden="1">"c25870"</definedName>
    <definedName name="IQ_CREDIT_CARD_RISK_BASED_FFIEC" hidden="1">"c13433"</definedName>
    <definedName name="IQ_CREDIT_CARDS_CONSUMER_LOANS_FFIEC" hidden="1">"c12822"</definedName>
    <definedName name="IQ_CREDIT_CARDS_CONSUMER_OPEN_END_LINES_CREDIT_THRIFT" hidden="1">"c25609"</definedName>
    <definedName name="IQ_CREDIT_CARDS_LL_REC_FFIEC" hidden="1">"c12889"</definedName>
    <definedName name="IQ_CREDIT_CARDS_LOANS_TRADING_DOM_FFIEC" hidden="1">"c12933"</definedName>
    <definedName name="IQ_CREDIT_CARDS_OTHER_OPEN_END_LINES_CREDIT_THRIFT" hidden="1">"c25610"</definedName>
    <definedName name="IQ_CREDIT_CARDS_THRIFT" hidden="1">"c24864"</definedName>
    <definedName name="IQ_CREDIT_EXPOSURE" hidden="1">"c10038"</definedName>
    <definedName name="IQ_CREDIT_EXPOSURE_FFIEC" hidden="1">"c13062"</definedName>
    <definedName name="IQ_CREDIT_LOSS_CF" hidden="1">"c232"</definedName>
    <definedName name="IQ_CREDIT_LOSSES_DERIVATIVES_FFIEC" hidden="1">"c13068"</definedName>
    <definedName name="IQ_CREDIT_OPTIONS_DERIVATIVES_BENEFICIARY_FFIEC" hidden="1">"c13121"</definedName>
    <definedName name="IQ_CREDIT_OPTIONS_DERIVATIVES_GUARANTOR_FFIEC" hidden="1">"c13114"</definedName>
    <definedName name="IQ_CUM_EFFECT_CHANGE_ACCOUNTING_FFIEC" hidden="1">"c25849"</definedName>
    <definedName name="IQ_CUMULATIVE_PREF_THRIFT" hidden="1">"c24915"</definedName>
    <definedName name="IQ_CUMULATIVE_PREFERREDS_T2_FFIEC" hidden="1">"c13145"</definedName>
    <definedName name="IQ_CUMULATIVE_SPLIT_FACTOR" hidden="1">"c2094"</definedName>
    <definedName name="IQ_CURR_ACCT_BALANCE" hidden="1">"c20641"</definedName>
    <definedName name="IQ_CURR_ACCT_BALANCE_APR_FC_UNUSED" hidden="1">"c8387"</definedName>
    <definedName name="IQ_CURR_ACCT_BALANCE_APR_UNUSED" hidden="1">"c7507"</definedName>
    <definedName name="IQ_CURR_ACCT_BALANCE_FC_UNUSED" hidden="1">"c7727"</definedName>
    <definedName name="IQ_CURR_ACCT_BALANCE_PCT" hidden="1">"c6846"</definedName>
    <definedName name="IQ_CURR_ACCT_BALANCE_PCT_FC" hidden="1">"c7726"</definedName>
    <definedName name="IQ_CURR_ACCT_BALANCE_PCT_GDP" hidden="1">"c20642"</definedName>
    <definedName name="IQ_CURR_ACCT_BALANCE_PCT_POP" hidden="1">"c7066"</definedName>
    <definedName name="IQ_CURR_ACCT_BALANCE_PCT_POP_FC" hidden="1">"c7946"</definedName>
    <definedName name="IQ_CURR_ACCT_BALANCE_PCT_YOY" hidden="1">"c7286"</definedName>
    <definedName name="IQ_CURR_ACCT_BALANCE_PCT_YOY_FC" hidden="1">"c8166"</definedName>
    <definedName name="IQ_CURR_ACCT_BALANCE_POP_FC_UNUSED" hidden="1">"c7947"</definedName>
    <definedName name="IQ_CURR_ACCT_BALANCE_POP_UNUSED" hidden="1">"c7067"</definedName>
    <definedName name="IQ_CURR_ACCT_BALANCE_SAAR" hidden="1">"c6848"</definedName>
    <definedName name="IQ_CURR_ACCT_BALANCE_SAAR_APR" hidden="1">"c7508"</definedName>
    <definedName name="IQ_CURR_ACCT_BALANCE_SAAR_APR_FC" hidden="1">"c8388"</definedName>
    <definedName name="IQ_CURR_ACCT_BALANCE_SAAR_FC" hidden="1">"c7728"</definedName>
    <definedName name="IQ_CURR_ACCT_BALANCE_SAAR_POP" hidden="1">"c7068"</definedName>
    <definedName name="IQ_CURR_ACCT_BALANCE_SAAR_POP_FC" hidden="1">"c7948"</definedName>
    <definedName name="IQ_CURR_ACCT_BALANCE_SAAR_USD_APR_FC" hidden="1">"c11797"</definedName>
    <definedName name="IQ_CURR_ACCT_BALANCE_SAAR_USD_FC" hidden="1">"c11794"</definedName>
    <definedName name="IQ_CURR_ACCT_BALANCE_SAAR_USD_POP_FC" hidden="1">"c11795"</definedName>
    <definedName name="IQ_CURR_ACCT_BALANCE_SAAR_USD_YOY_FC" hidden="1">"c11796"</definedName>
    <definedName name="IQ_CURR_ACCT_BALANCE_SAAR_YOY" hidden="1">"c7288"</definedName>
    <definedName name="IQ_CURR_ACCT_BALANCE_SAAR_YOY_FC" hidden="1">"c8168"</definedName>
    <definedName name="IQ_CURR_ACCT_BALANCE_UNUSED" hidden="1">"c6847"</definedName>
    <definedName name="IQ_CURR_ACCT_BALANCE_USD" hidden="1">"c11786"</definedName>
    <definedName name="IQ_CURR_ACCT_BALANCE_USD_APR" hidden="1">"c11789"</definedName>
    <definedName name="IQ_CURR_ACCT_BALANCE_USD_APR_FC" hidden="1">"c11793"</definedName>
    <definedName name="IQ_CURR_ACCT_BALANCE_USD_FC" hidden="1">"c11790"</definedName>
    <definedName name="IQ_CURR_ACCT_BALANCE_USD_POP" hidden="1">"c11787"</definedName>
    <definedName name="IQ_CURR_ACCT_BALANCE_USD_POP_FC" hidden="1">"c11791"</definedName>
    <definedName name="IQ_CURR_ACCT_BALANCE_USD_YOY" hidden="1">"c11788"</definedName>
    <definedName name="IQ_CURR_ACCT_BALANCE_USD_YOY_FC" hidden="1">"c11792"</definedName>
    <definedName name="IQ_CURR_ACCT_BALANCE_YOY_FC_UNUSED" hidden="1">"c8167"</definedName>
    <definedName name="IQ_CURR_ACCT_BALANCE_YOY_UNUSED" hidden="1">"c7287"</definedName>
    <definedName name="IQ_CURR_ACCT_INC_RECEIPTS" hidden="1">"c6849"</definedName>
    <definedName name="IQ_CURR_ACCT_INC_RECEIPTS_APR" hidden="1">"c7509"</definedName>
    <definedName name="IQ_CURR_ACCT_INC_RECEIPTS_APR_FC" hidden="1">"c8389"</definedName>
    <definedName name="IQ_CURR_ACCT_INC_RECEIPTS_FC" hidden="1">"c7729"</definedName>
    <definedName name="IQ_CURR_ACCT_INC_RECEIPTS_POP" hidden="1">"c7069"</definedName>
    <definedName name="IQ_CURR_ACCT_INC_RECEIPTS_POP_FC" hidden="1">"c7949"</definedName>
    <definedName name="IQ_CURR_ACCT_INC_RECEIPTS_YOY" hidden="1">"c7289"</definedName>
    <definedName name="IQ_CURR_ACCT_INC_RECEIPTS_YOY_FC" hidden="1">"c8169"</definedName>
    <definedName name="IQ_CURR_DOMESTIC_TAXES" hidden="1">"c2074"</definedName>
    <definedName name="IQ_CURR_FOREIGN_TAXES" hidden="1">"c2075"</definedName>
    <definedName name="IQ_CURR_TAXES" hidden="1">"c19141"</definedName>
    <definedName name="IQ_CURRENCY_COIN_DOM_FFIEC" hidden="1">"c15287"</definedName>
    <definedName name="IQ_CURRENCY_FACTOR_BS" hidden="1">"c233"</definedName>
    <definedName name="IQ_CURRENCY_FACTOR_IS" hidden="1">"c234"</definedName>
    <definedName name="IQ_CURRENCY_GAIN" hidden="1">"c235"</definedName>
    <definedName name="IQ_CURRENCY_GAIN_CM" hidden="1">"c236"</definedName>
    <definedName name="IQ_CURRENCY_GAIN_FIN" hidden="1">"c237"</definedName>
    <definedName name="IQ_CURRENCY_GAIN_INS" hidden="1">"c238"</definedName>
    <definedName name="IQ_CURRENCY_GAIN_RE" hidden="1">"c6205"</definedName>
    <definedName name="IQ_CURRENCY_GAIN_REIT" hidden="1">"c239"</definedName>
    <definedName name="IQ_CURRENCY_GAIN_UTI" hidden="1">"c240"</definedName>
    <definedName name="IQ_CURRENT_BENCHMARK" hidden="1">"c6780"</definedName>
    <definedName name="IQ_CURRENT_BENCHMARK_CIQID" hidden="1">"c6781"</definedName>
    <definedName name="IQ_CURRENT_BENCHMARK_MATURITY" hidden="1">"c6782"</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CM" hidden="1">"c1567"</definedName>
    <definedName name="IQ_CURRENT_PORT_DEBT_DERIVATIVES" hidden="1">"c17742"</definedName>
    <definedName name="IQ_CURRENT_PORT_DEBT_FIN" hidden="1">"c1568"</definedName>
    <definedName name="IQ_CURRENT_PORT_DEBT_INS" hidden="1">"c1569"</definedName>
    <definedName name="IQ_CURRENT_PORT_DEBT_RE" hidden="1">"c6283"</definedName>
    <definedName name="IQ_CURRENT_PORT_DEBT_REIT" hidden="1">"c1570"</definedName>
    <definedName name="IQ_CURRENT_PORT_DEBT_UTI" hidden="1">"c1571"</definedName>
    <definedName name="IQ_CURRENT_PORT_FHLB_DEBT" hidden="1">"c5657"</definedName>
    <definedName name="IQ_CURRENT_PORT_LEASES" hidden="1">"c245"</definedName>
    <definedName name="IQ_CURRENT_PORT_PCT" hidden="1">"c2541"</definedName>
    <definedName name="IQ_CURRENT_RATIO" hidden="1">"c246"</definedName>
    <definedName name="IQ_CUST_PREMISE_EQUIP_CABLE_INVEST" hidden="1">"c15801"</definedName>
    <definedName name="IQ_CUSTODY_SAFEKEEPING_ACCOUNTS_INC_THRIFT" hidden="1">"c24809"</definedName>
    <definedName name="IQ_CUSTODY_SAFEKEEPING_ACCOUNTS_NONMANAGED_ASSETS_THRIFT" hidden="1">"c25377"</definedName>
    <definedName name="IQ_CUSTODY_SAFEKEEPING_ACCOUNTS_NUMBER_NONMANAGED_ACCOUNTS_THRIFT" hidden="1">"c25389"</definedName>
    <definedName name="IQ_CUSTOMER_LIAB_ACCEPTANCES_OUT_FFIEC" hidden="1">"c12835"</definedName>
    <definedName name="IQ_CY">10000</definedName>
    <definedName name="IQ_DA" hidden="1">"c247"</definedName>
    <definedName name="IQ_DA_ACT_OR_EST" hidden="1">"c18268"</definedName>
    <definedName name="IQ_DA_ACT_OR_EST_CIQ" hidden="1">"c18274"</definedName>
    <definedName name="IQ_DA_CF" hidden="1">"c249"</definedName>
    <definedName name="IQ_DA_CF_BNK" hidden="1">"c250"</definedName>
    <definedName name="IQ_DA_CF_CM" hidden="1">"c251"</definedName>
    <definedName name="IQ_DA_CF_FIN" hidden="1">"c252"</definedName>
    <definedName name="IQ_DA_CF_INS" hidden="1">"c253"</definedName>
    <definedName name="IQ_DA_CF_RE" hidden="1">"c6206"</definedName>
    <definedName name="IQ_DA_CF_REIT" hidden="1">"c254"</definedName>
    <definedName name="IQ_DA_CF_UTI" hidden="1">"c255"</definedName>
    <definedName name="IQ_DA_CM" hidden="1">"c248"</definedName>
    <definedName name="IQ_DA_EBITDA" hidden="1">"c5528"</definedName>
    <definedName name="IQ_DA_EST" hidden="1">"c18115"</definedName>
    <definedName name="IQ_DA_EST_CIQ" hidden="1">"c18183"</definedName>
    <definedName name="IQ_DA_EST_NOTE" hidden="1">"c18236"</definedName>
    <definedName name="IQ_DA_EST_NOTE_CIQ" hidden="1">"c18243"</definedName>
    <definedName name="IQ_DA_FIN" hidden="1">"c256"</definedName>
    <definedName name="IQ_DA_GUIDANCE" hidden="1">"c18409"</definedName>
    <definedName name="IQ_DA_HIGH_EST" hidden="1">"c18135"</definedName>
    <definedName name="IQ_DA_HIGH_EST_CIQ" hidden="1">"c18197"</definedName>
    <definedName name="IQ_DA_HIGH_GUIDANCE" hidden="1">"c18410"</definedName>
    <definedName name="IQ_DA_INS" hidden="1">"c257"</definedName>
    <definedName name="IQ_DA_LOW_EST" hidden="1">"c18145"</definedName>
    <definedName name="IQ_DA_LOW_EST_CIQ" hidden="1">"c18204"</definedName>
    <definedName name="IQ_DA_LOW_GUIDANCE" hidden="1">"c18411"</definedName>
    <definedName name="IQ_DA_MEDIAN_EST" hidden="1">"c18125"</definedName>
    <definedName name="IQ_DA_MEDIAN_EST_CIQ" hidden="1">"c18190"</definedName>
    <definedName name="IQ_DA_NUM_EST" hidden="1">"c18165"</definedName>
    <definedName name="IQ_DA_NUM_EST_CIQ" hidden="1">"c18218"</definedName>
    <definedName name="IQ_DA_RE" hidden="1">"c6207"</definedName>
    <definedName name="IQ_DA_REIT" hidden="1">"c258"</definedName>
    <definedName name="IQ_DA_STDDEV_EST" hidden="1">"c18155"</definedName>
    <definedName name="IQ_DA_STDDEV_EST_CIQ" hidden="1">"c18211"</definedName>
    <definedName name="IQ_DA_SUPPL" hidden="1">"c259"</definedName>
    <definedName name="IQ_DA_SUPPL_CF" hidden="1">"c261"</definedName>
    <definedName name="IQ_DA_SUPPL_CF_BNK" hidden="1">"c262"</definedName>
    <definedName name="IQ_DA_SUPPL_CF_CM" hidden="1">"c263"</definedName>
    <definedName name="IQ_DA_SUPPL_CF_FIN" hidden="1">"c264"</definedName>
    <definedName name="IQ_DA_SUPPL_CF_INS" hidden="1">"c265"</definedName>
    <definedName name="IQ_DA_SUPPL_CF_RE" hidden="1">"c6208"</definedName>
    <definedName name="IQ_DA_SUPPL_CF_REIT" hidden="1">"c266"</definedName>
    <definedName name="IQ_DA_SUPPL_CF_UTI" hidden="1">"c267"</definedName>
    <definedName name="IQ_DA_SUPPL_CM" hidden="1">"c260"</definedName>
    <definedName name="IQ_DA_SUPPL_FIN" hidden="1">"c268"</definedName>
    <definedName name="IQ_DA_SUPPL_INS" hidden="1">"c269"</definedName>
    <definedName name="IQ_DA_SUPPL_RE" hidden="1">"c6209"</definedName>
    <definedName name="IQ_DA_SUPPL_REIT" hidden="1">"c270"</definedName>
    <definedName name="IQ_DA_SUPPL_UTI" hidden="1">"c271"</definedName>
    <definedName name="IQ_DA_UTI" hidden="1">"c272"</definedName>
    <definedName name="IQ_DAILY">500000</definedName>
    <definedName name="IQ_DART" hidden="1">"c20427"</definedName>
    <definedName name="IQ_DATA_PROCESSING_EXP_FFIEC" hidden="1">"c13047"</definedName>
    <definedName name="IQ_DATA_SET" hidden="1">"c19244"</definedName>
    <definedName name="IQ_DATED_DATE" hidden="1">"c2185"</definedName>
    <definedName name="IQ_DAY_COUNT" hidden="1">"c2161"</definedName>
    <definedName name="IQ_DAYS_COVER_SHORT" hidden="1">"c1578"</definedName>
    <definedName name="IQ_DAYS_DELAY" hidden="1">"c8963"</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1_5_INVEST_SECURITIES_FFIEC" hidden="1">"c13465"</definedName>
    <definedName name="IQ_DEBT_ADJ" hidden="1">"c2515"</definedName>
    <definedName name="IQ_DEBT_ADJ_PCT" hidden="1">"c2516"</definedName>
    <definedName name="IQ_DEBT_EQUITY_EST" hidden="1">"c4257"</definedName>
    <definedName name="IQ_DEBT_EQUITY_EST_CIQ" hidden="1">"c4783"</definedName>
    <definedName name="IQ_DEBT_EQUITY_HIGH_EST" hidden="1">"c4258"</definedName>
    <definedName name="IQ_DEBT_EQUITY_HIGH_EST_CIQ" hidden="1">"c4784"</definedName>
    <definedName name="IQ_DEBT_EQUITY_LOW_EST" hidden="1">"c4259"</definedName>
    <definedName name="IQ_DEBT_EQUITY_LOW_EST_CIQ" hidden="1">"c4785"</definedName>
    <definedName name="IQ_DEBT_EQUITY_MEDIAN_EST" hidden="1">"c4260"</definedName>
    <definedName name="IQ_DEBT_EQUITY_MEDIAN_EST_CIQ" hidden="1">"c4786"</definedName>
    <definedName name="IQ_DEBT_EQUITY_NUM_EST" hidden="1">"c4261"</definedName>
    <definedName name="IQ_DEBT_EQUITY_NUM_EST_CIQ" hidden="1">"c4787"</definedName>
    <definedName name="IQ_DEBT_EQUITY_STDDEV_EST" hidden="1">"c4262"</definedName>
    <definedName name="IQ_DEBT_EQUITY_STDDEV_EST_CIQ" hidden="1">"c4788"</definedName>
    <definedName name="IQ_DEBT_EQUIV_NET_PBO" hidden="1">"c2938"</definedName>
    <definedName name="IQ_DEBT_EQUIV_OPER_LEASE" hidden="1">"c2935"</definedName>
    <definedName name="IQ_DEBT_LESS_1YR_INVEST_SECURITIES_FFIEC" hidden="1">"c13464"</definedName>
    <definedName name="IQ_DEBT_MATURING_MORE_THAN_ONE_YEAR_FFIEC" hidden="1">"c13164"</definedName>
    <definedName name="IQ_DEBT_MATURING_WITHIN_ONE_YEAR_FFIEC" hidden="1">"c13163"</definedName>
    <definedName name="IQ_DEBT_SEC_OVER_5YR_INVEST_SECURITIES_FFIEC" hidden="1">"c13466"</definedName>
    <definedName name="IQ_DEBT_SECURITIES_FOREIGN_FFIEC" hidden="1">"c13484"</definedName>
    <definedName name="IQ_DEBT_SECURITIES_LESS_THAN_1YR_INV_SEC_THRIFT" hidden="1">"c25676"</definedName>
    <definedName name="IQ_DEBT_SECURITIES_OTHER_ASSETS_DUE_30_89_FFIEC" hidden="1">"c13279"</definedName>
    <definedName name="IQ_DEBT_SECURITIES_OTHER_ASSETS_DUE_90_FFIEC" hidden="1">"c13305"</definedName>
    <definedName name="IQ_DEBT_SECURITIES_OTHER_ASSETS_NON_ACCRUAL_FFIEC" hidden="1">"c13331"</definedName>
    <definedName name="IQ_DEBT_SECURITIES_OVER_1YR_INV_SEC_THRIFT" hidden="1">"c25677"</definedName>
    <definedName name="IQ_DECREASE_INT_EXPENSE_FFIEC" hidden="1">"c13064"</definedName>
    <definedName name="IQ_DEDUCTION_EQUITY_INV_OTHER_ASSETS_THRIFT" hidden="1">"c25047"</definedName>
    <definedName name="IQ_DEDUCTION_LOW_LEVEL_RECOURSE_RESIDUAL_INTERESTS_THRIFT" hidden="1">"c25048"</definedName>
    <definedName name="IQ_DEDUCTIONS_TOTAL_RISK_BASED_CAPITAL_FFIEC" hidden="1">"c13152"</definedName>
    <definedName name="IQ_DEF_ACQ_CST" hidden="1">"c1364"</definedName>
    <definedName name="IQ_DEF_AMORT" hidden="1">"c276"</definedName>
    <definedName name="IQ_DEF_AMORT_BNK" hidden="1">"c277"</definedName>
    <definedName name="IQ_DEF_AMORT_CM"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CF" hidden="1">"c289"</definedName>
    <definedName name="IQ_DEF_CHARGES_CM" hidden="1">"c288"</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CM" hidden="1">"c294"</definedName>
    <definedName name="IQ_DEF_CHARGES_LT_FIN" hidden="1">"c295"</definedName>
    <definedName name="IQ_DEF_CHARGES_LT_INS" hidden="1">"c296"</definedName>
    <definedName name="IQ_DEF_CHARGES_LT_RE" hidden="1">"c6210"</definedName>
    <definedName name="IQ_DEF_CHARGES_LT_REIT" hidden="1">"c297"</definedName>
    <definedName name="IQ_DEF_CHARGES_LT_UTI" hidden="1">"c298"</definedName>
    <definedName name="IQ_DEF_CHARGES_RE" hidden="1">"c6211"</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SPENDING_REAL_SAAR" hidden="1">"c6971"</definedName>
    <definedName name="IQ_DEF_SPENDING_REAL_SAAR_APR" hidden="1">"c7631"</definedName>
    <definedName name="IQ_DEF_SPENDING_REAL_SAAR_APR_FC" hidden="1">"c8511"</definedName>
    <definedName name="IQ_DEF_SPENDING_REAL_SAAR_FC" hidden="1">"c7851"</definedName>
    <definedName name="IQ_DEF_SPENDING_REAL_SAAR_POP" hidden="1">"c7191"</definedName>
    <definedName name="IQ_DEF_SPENDING_REAL_SAAR_POP_FC" hidden="1">"c8071"</definedName>
    <definedName name="IQ_DEF_SPENDING_REAL_SAAR_YOY" hidden="1">"c7411"</definedName>
    <definedName name="IQ_DEF_SPENDING_REAL_SAAR_YOY_FC" hidden="1">"c8291"</definedName>
    <definedName name="IQ_DEF_TAX_ASSET_LT_CM" hidden="1">"c304"</definedName>
    <definedName name="IQ_DEF_TAX_ASSET_LT_FIN" hidden="1">"c305"</definedName>
    <definedName name="IQ_DEF_TAX_ASSET_LT_INS" hidden="1">"c306"</definedName>
    <definedName name="IQ_DEF_TAX_ASSET_LT_RE" hidden="1">"c6212"</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CM" hidden="1">"c315"</definedName>
    <definedName name="IQ_DEF_TAX_LIAB_LT_FIN" hidden="1">"c316"</definedName>
    <definedName name="IQ_DEF_TAX_LIAB_LT_INS" hidden="1">"c317"</definedName>
    <definedName name="IQ_DEF_TAX_LIAB_LT_RE" hidden="1">"c6213"</definedName>
    <definedName name="IQ_DEF_TAX_LIAB_LT_REIT" hidden="1">"c318"</definedName>
    <definedName name="IQ_DEF_TAX_LIAB_LT_UTI" hidden="1">"c319"</definedName>
    <definedName name="IQ_DEFAULT_DATE" hidden="1">"c16220"</definedName>
    <definedName name="IQ_DEFAULT_TYPE" hidden="1">"c16219"</definedName>
    <definedName name="IQ_DEFERRED_CONTINGENT_RENT" hidden="1">"c16181"</definedName>
    <definedName name="IQ_DEFERRED_DOMESTIC_TAXES" hidden="1">"c2077"</definedName>
    <definedName name="IQ_DEFERRED_FOREIGN_TAXES" hidden="1">"c2078"</definedName>
    <definedName name="IQ_DEFERRED_INC_TAX" hidden="1">"c1447"</definedName>
    <definedName name="IQ_DEFERRED_INCOME_TAXES_THRIFT" hidden="1">"c24911"</definedName>
    <definedName name="IQ_DEFERRED_TAX_ASSETS_FFIEC" hidden="1">"c12843"</definedName>
    <definedName name="IQ_DEFERRED_TAX_ASSETS_T1_FFIEC" hidden="1">"c13141"</definedName>
    <definedName name="IQ_DEFERRED_TAX_LIAB_FFIEC" hidden="1">"c12870"</definedName>
    <definedName name="IQ_DEFERRED_TAX_NAV" hidden="1">"c16003"</definedName>
    <definedName name="IQ_DEFERRED_TAX_NNAV" hidden="1">"c16008"</definedName>
    <definedName name="IQ_DEFERRED_TAXES" hidden="1">"c1356"</definedName>
    <definedName name="IQ_DEFERRED_TAXES_TOTAL" hidden="1">"c19142"</definedName>
    <definedName name="IQ_DELIVERED_HOMES_NEW_ORDERS" hidden="1">"c15821"</definedName>
    <definedName name="IQ_DELIVERED_HOMES_PRICE_NEW_ORDER_PRICE" hidden="1">"c15822"</definedName>
    <definedName name="IQ_DEMAND_DEP" hidden="1">"c320"</definedName>
    <definedName name="IQ_DEMAND_DEPOSITS_COMMERCIAL_BANK_SUBS_FFIEC" hidden="1">"c12945"</definedName>
    <definedName name="IQ_DEMAND_DEPOSITS_CONSOLIDATED_SUBSIDIARIES_THRIFT" hidden="1">"c25570"</definedName>
    <definedName name="IQ_DEMAND_DEPOSITS_TOT_DEPOSITS_FFIEC" hidden="1">"c13902"</definedName>
    <definedName name="IQ_DEPOSITORY_INST_ACCEPTANCES_LL_REC_DOM_FFIEC" hidden="1">"c12908"</definedName>
    <definedName name="IQ_DEPOSITORY_INST_GROSS_LOANS_FFIEC" hidden="1">"c13409"</definedName>
    <definedName name="IQ_DEPOSITORY_INST_RISK_BASED_FFIEC" hidden="1">"c13430"</definedName>
    <definedName name="IQ_DEPOSITS_100K_MORE_ASSETS_TOT_FFIEC" hidden="1">"c13444"</definedName>
    <definedName name="IQ_DEPOSITS_ACQUIRED_NET_DISPOSITIONS_IN_BULK_TRANSACTIONS_THRIFT" hidden="1">"c25345"</definedName>
    <definedName name="IQ_DEPOSITS_AMOUNTS_NETTED_THRIFT" hidden="1">"c25534"</definedName>
    <definedName name="IQ_DEPOSITS_DOM_FFIEC" hidden="1">"c12850"</definedName>
    <definedName name="IQ_DEPOSITS_ESCROWS_THRIFT" hidden="1">"c24895"</definedName>
    <definedName name="IQ_DEPOSITS_EXCLUDING_RETIREMENT_ACCOUNTS_GREATER_THAN_250000_THRIFT" hidden="1">"c24986"</definedName>
    <definedName name="IQ_DEPOSITS_EXCLUDING_RETIREMENT_ACCOUNTS_LESS_THAN_250000_THRIFT" hidden="1">"c24985"</definedName>
    <definedName name="IQ_DEPOSITS_FAIR_VALUE_TOT_FFIEC" hidden="1">"c13213"</definedName>
    <definedName name="IQ_DEPOSITS_FIN" hidden="1">"c321"</definedName>
    <definedName name="IQ_DEPOSITS_FOREIGN_BANKS_FOREIGN_AGENCIES_FFIEC" hidden="1">"c15344"</definedName>
    <definedName name="IQ_DEPOSITS_FOREIGN_FFIEC" hidden="1">"c12853"</definedName>
    <definedName name="IQ_DEPOSITS_INTEREST_SECURITIES" hidden="1">"c5509"</definedName>
    <definedName name="IQ_DEPOSITS_INV_SEC_GVA_CHARGE_OFFS_THRIFT" hidden="1">"c25112"</definedName>
    <definedName name="IQ_DEPOSITS_INV_SEC_GVA_RECOVERIES_THRIFT" hidden="1">"c25143"</definedName>
    <definedName name="IQ_DEPOSITS_INV_SEC_SVA_PROVISIONS_TRANSFERS_FROM_GVA_THRIFT" hidden="1">"c25166"</definedName>
    <definedName name="IQ_DEPOSITS_INV_SEC_TOTAL_THRIFT" hidden="1">"c25197"</definedName>
    <definedName name="IQ_DEPOSITS_LESS_100K_COMMERCIAL_BANK_SUBS_FFIEC" hidden="1">"c12948"</definedName>
    <definedName name="IQ_DEPOSITS_LEVEL_1_FFIEC" hidden="1">"c13221"</definedName>
    <definedName name="IQ_DEPOSITS_LEVEL_1_THRIFT" hidden="1">"c25530"</definedName>
    <definedName name="IQ_DEPOSITS_LEVEL_2_FFIEC" hidden="1">"c13229"</definedName>
    <definedName name="IQ_DEPOSITS_LEVEL_2_THRIFT" hidden="1">"c25531"</definedName>
    <definedName name="IQ_DEPOSITS_LEVEL_3_FFIEC" hidden="1">"c13237"</definedName>
    <definedName name="IQ_DEPOSITS_LEVEL_3_THRIFT" hidden="1">"c25532"</definedName>
    <definedName name="IQ_DEPOSITS_MORE_100K_COMMERCIAL_BANK_SUBS_FFIEC" hidden="1">"c12949"</definedName>
    <definedName name="IQ_DEPOSITS_THRIFT" hidden="1">"c24896"</definedName>
    <definedName name="IQ_DEPOSITS_TOTAL_AFTER_NETTING_THRIFT" hidden="1">"c25535"</definedName>
    <definedName name="IQ_DEPOSITS_TOTAL_BEFORE_NETTING_THRIFT" hidden="1">"c25533"</definedName>
    <definedName name="IQ_DEPRE_AMORT" hidden="1">"c1360"</definedName>
    <definedName name="IQ_DEPRE_AMORT_SUPPL" hidden="1">"c1593"</definedName>
    <definedName name="IQ_DEPRE_DEPLE" hidden="1">"c1361"</definedName>
    <definedName name="IQ_DEPRE_SUPP" hidden="1">"c1443"</definedName>
    <definedName name="IQ_DEPRECIATION_RENTAL_ASSETS" hidden="1">"c26972"</definedName>
    <definedName name="IQ_DEPRECIATION_RENTAL_ASSETS_CF" hidden="1">"c26973"</definedName>
    <definedName name="IQ_DERIVATIVE_ASSETS_AMOUNTS_NETTED_THRIFT" hidden="1">"c25510"</definedName>
    <definedName name="IQ_DERIVATIVE_ASSETS_CURRENT" hidden="1">"c17744"</definedName>
    <definedName name="IQ_DERIVATIVE_ASSETS_FAIR_VALUE_TOT_FFIEC" hidden="1">"c15403"</definedName>
    <definedName name="IQ_DERIVATIVE_ASSETS_LEVEL_1_FFIEC" hidden="1">"c15425"</definedName>
    <definedName name="IQ_DERIVATIVE_ASSETS_LEVEL_1_THRIFT" hidden="1">"c25506"</definedName>
    <definedName name="IQ_DERIVATIVE_ASSETS_LEVEL_2_FFIEC" hidden="1">"c15438"</definedName>
    <definedName name="IQ_DERIVATIVE_ASSETS_LEVEL_2_THRIFT" hidden="1">"c25507"</definedName>
    <definedName name="IQ_DERIVATIVE_ASSETS_LEVEL_3_FFIEC" hidden="1">"c15451"</definedName>
    <definedName name="IQ_DERIVATIVE_ASSETS_LEVEL_3_THRIFT" hidden="1">"c25508"</definedName>
    <definedName name="IQ_DERIVATIVE_ASSETS_LT" hidden="1">"c17745"</definedName>
    <definedName name="IQ_DERIVATIVE_ASSETS_TOTAL_AFTER_NETTING_THRIFT" hidden="1">"c25511"</definedName>
    <definedName name="IQ_DERIVATIVE_ASSETS_TOTAL_BEFORE_NETTING_THRIFT" hidden="1">"c25509"</definedName>
    <definedName name="IQ_DERIVATIVE_LIAB_CURRENT" hidden="1">"c17873"</definedName>
    <definedName name="IQ_DERIVATIVE_LIAB_NON_CURRENT" hidden="1">"c17874"</definedName>
    <definedName name="IQ_DERIVATIVE_LIABILITIES_AMOUNTS_NETTED_THRIFT" hidden="1">"c25552"</definedName>
    <definedName name="IQ_DERIVATIVE_LIABILITIES_FAIR_VALUE_TOT_FFIEC" hidden="1">"c15407"</definedName>
    <definedName name="IQ_DERIVATIVE_LIABILITIES_LEVEL_1_FFIEC" hidden="1">"c15429"</definedName>
    <definedName name="IQ_DERIVATIVE_LIABILITIES_LEVEL_1_THRIFT" hidden="1">"c25548"</definedName>
    <definedName name="IQ_DERIVATIVE_LIABILITIES_LEVEL_2_FFIEC" hidden="1">"c15442"</definedName>
    <definedName name="IQ_DERIVATIVE_LIABILITIES_LEVEL_2_THRIFT" hidden="1">"c25549"</definedName>
    <definedName name="IQ_DERIVATIVE_LIABILITIES_LEVEL_3_FFIEC" hidden="1">"c15455"</definedName>
    <definedName name="IQ_DERIVATIVE_LIABILITIES_LEVEL_3_THRIFT" hidden="1">"c25550"</definedName>
    <definedName name="IQ_DERIVATIVE_LIABILITIES_TOTAL_AFTER_NETTING_THRIFT" hidden="1">"c25553"</definedName>
    <definedName name="IQ_DERIVATIVE_LIABILITIES_TOTAL_BEFORE_NETTING_THRIFT" hidden="1">"c25551"</definedName>
    <definedName name="IQ_DERIVATIVE_TRADING_ASSETS" hidden="1">"c17875"</definedName>
    <definedName name="IQ_DERIVATIVES_NEGATIVE_FAIR_VALUE_DOM_FFIEC" hidden="1">"c12943"</definedName>
    <definedName name="IQ_DERIVATIVES_NEGATIVE_VALUE_FFIEC" hidden="1">"c12861"</definedName>
    <definedName name="IQ_DERIVATIVES_POS_FAIR_VALUE_FFIEC" hidden="1">"c12827"</definedName>
    <definedName name="IQ_DERIVATIVES_POSITIVE_FAIR_VALUE_TRADING_DOM_FFIEC" hidden="1">"c12938"</definedName>
    <definedName name="IQ_DESCRIPTION_LONG" hidden="1">"c1520"</definedName>
    <definedName name="IQ_DEVELOP_LAND" hidden="1">"c323"</definedName>
    <definedName name="IQ_DEVELOPMENT_EXPENSE" hidden="1">"c16040"</definedName>
    <definedName name="IQ_DEVELOPMENT_REVENUE" hidden="1">"c16024"</definedName>
    <definedName name="IQ_DIC" hidden="1">"c13834"</definedName>
    <definedName name="IQ_DIFF_LASTCLOSE_TARGET_PRICE" hidden="1">"c1854"</definedName>
    <definedName name="IQ_DIFF_LASTCLOSE_TARGET_PRICE_CIQ" hidden="1">"c4767"</definedName>
    <definedName name="IQ_DIG_SUB_BASIC_SUB" hidden="1">"c16202"</definedName>
    <definedName name="IQ_DIG_SUB_VIDEO_SUB" hidden="1">"c15788"</definedName>
    <definedName name="IQ_DIGITAL_SUB_TOTAL_HOMES_PASSED" hidden="1">"c15769"</definedName>
    <definedName name="IQ_DIGITAL_VIDEO_PENETRATION" hidden="1">"c15768"</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OUTSTANDING_CURRENT_EST" hidden="1">"c4263"</definedName>
    <definedName name="IQ_DILUT_OUTSTANDING_CURRENT_EST_CIQ" hidden="1">"c4789"</definedName>
    <definedName name="IQ_DILUT_OUTSTANDING_CURRENT_HIGH_EST" hidden="1">"c4264"</definedName>
    <definedName name="IQ_DILUT_OUTSTANDING_CURRENT_HIGH_EST_CIQ" hidden="1">"c4790"</definedName>
    <definedName name="IQ_DILUT_OUTSTANDING_CURRENT_LOW_EST" hidden="1">"c4265"</definedName>
    <definedName name="IQ_DILUT_OUTSTANDING_CURRENT_LOW_EST_CIQ" hidden="1">"c4791"</definedName>
    <definedName name="IQ_DILUT_OUTSTANDING_CURRENT_MEDIAN_EST" hidden="1">"c4266"</definedName>
    <definedName name="IQ_DILUT_OUTSTANDING_CURRENT_MEDIAN_EST_CIQ" hidden="1">"c4792"</definedName>
    <definedName name="IQ_DILUT_OUTSTANDING_CURRENT_NUM_EST" hidden="1">"c4267"</definedName>
    <definedName name="IQ_DILUT_OUTSTANDING_CURRENT_NUM_EST_CIQ" hidden="1">"c4793"</definedName>
    <definedName name="IQ_DILUT_OUTSTANDING_CURRENT_STDDEV_EST" hidden="1">"c4268"</definedName>
    <definedName name="IQ_DILUT_OUTSTANDING_CURRENT_STDDEV_EST_CIQ" hidden="1">"c4794"</definedName>
    <definedName name="IQ_DILUT_WEIGHT" hidden="1">"c326"</definedName>
    <definedName name="IQ_DILUT_WEIGHT_EST" hidden="1">"c4269"</definedName>
    <definedName name="IQ_DILUT_WEIGHT_EST_CIQ" hidden="1">"c4795"</definedName>
    <definedName name="IQ_DILUT_WEIGHT_HIGH_EST" hidden="1">"c4271"</definedName>
    <definedName name="IQ_DILUT_WEIGHT_HIGH_EST_CIQ" hidden="1">"c4796"</definedName>
    <definedName name="IQ_DILUT_WEIGHT_LOW_EST" hidden="1">"c4272"</definedName>
    <definedName name="IQ_DILUT_WEIGHT_LOW_EST_CIQ" hidden="1">"c4797"</definedName>
    <definedName name="IQ_DILUT_WEIGHT_MEDIAN_EST" hidden="1">"c4273"</definedName>
    <definedName name="IQ_DILUT_WEIGHT_MEDIAN_EST_CIQ" hidden="1">"c4798"</definedName>
    <definedName name="IQ_DILUT_WEIGHT_NUM_EST" hidden="1">"c4274"</definedName>
    <definedName name="IQ_DILUT_WEIGHT_NUM_EST_CIQ" hidden="1">"c4799"</definedName>
    <definedName name="IQ_DILUT_WEIGHT_STDDEV_EST" hidden="1">"c4275"</definedName>
    <definedName name="IQ_DILUT_WEIGHT_STDDEV_EST_CIQ" hidden="1">"c4800"</definedName>
    <definedName name="IQ_DILUTED_EPRA_NAV" hidden="1">"c16005"</definedName>
    <definedName name="IQ_DILUTED_EPRA_NAV_SHARE_RE" hidden="1">"c16014"</definedName>
    <definedName name="IQ_DILUTED_EPRA_NNAV" hidden="1">"c16010"</definedName>
    <definedName name="IQ_DILUTED_EPRA_NNAV_SHARE_RE" hidden="1">"c16015"</definedName>
    <definedName name="IQ_DILUTED_NAV_RE" hidden="1">"c15998"</definedName>
    <definedName name="IQ_DILUTED_NAV_SHARE_RE" hidden="1">"c16013"</definedName>
    <definedName name="IQ_DILUTED_NAV_SHARES" hidden="1">"c16016"</definedName>
    <definedName name="IQ_DILUTION_EFFECT_NAV" hidden="1">"c15997"</definedName>
    <definedName name="IQ_DIRECT_AH_EARNED" hidden="1">"c2740"</definedName>
    <definedName name="IQ_DIRECT_EARNED" hidden="1">"c2730"</definedName>
    <definedName name="IQ_DIRECT_INDIRECT_RE_VENTURES_FFIEC" hidden="1">"c15266"</definedName>
    <definedName name="IQ_DIRECT_INDIRECT_RE_VENTURES_UNCONSOL_FFIEC" hidden="1">"c15274"</definedName>
    <definedName name="IQ_DIRECT_LIFE_EARNED" hidden="1">"c2735"</definedName>
    <definedName name="IQ_DIRECT_LIFE_IN_FORCE" hidden="1">"c2765"</definedName>
    <definedName name="IQ_DIRECT_LOSSES" hidden="1">"c15869"</definedName>
    <definedName name="IQ_DIRECT_PC_EARNED" hidden="1">"c2745"</definedName>
    <definedName name="IQ_DIRECT_WRITTEN" hidden="1">"c2724"</definedName>
    <definedName name="IQ_DIRECTORS_FEES_FFIEC" hidden="1">"c13049"</definedName>
    <definedName name="IQ_DISALLOWED_DEFERRED_TAX_ASSETS_FFIEC" hidden="1">"c13157"</definedName>
    <definedName name="IQ_DISALLOWED_GOODWILL_INTANGIBLE_ASSETS_FFIEC" hidden="1">"c13155"</definedName>
    <definedName name="IQ_DISALLOWED_GOODWILL_INTANGIBLES_T1_FFIEC" hidden="1">"c13137"</definedName>
    <definedName name="IQ_DISALLOWED_SERVICING_ASSETS_FFIEC" hidden="1">"c13156"</definedName>
    <definedName name="IQ_DISALLOWED_SERVICING_ASSETS_T1_FFIEC" hidden="1">"c13140"</definedName>
    <definedName name="IQ_DISALLOWED_SERVICING_OTHER_ASSETS_ADJUSTED_ASSETS_THRIFT" hidden="1">"c25033"</definedName>
    <definedName name="IQ_DISALLOWED_SERVICING_OTHER_ASSETS_T1_THRIFT" hidden="1">"c25024"</definedName>
    <definedName name="IQ_DISBURSED_CONSTRUCTION_MORTGAGE_LOANS_1_4_DWELLING_UNITS_THRIFT" hidden="1">"c25317"</definedName>
    <definedName name="IQ_DISBURSED_CONSTRUCTION_MORTGAGE_LOANS_MULTIFAMILY_5_MORE_DWELLING_UNITS_THRIFT" hidden="1">"c25318"</definedName>
    <definedName name="IQ_DISBURSED_CONSTRUCTION_MORTGAGE_LOANS_NONRES_THRIFT" hidden="1">"c25319"</definedName>
    <definedName name="IQ_DISBURSED_PML_1_4_DWELLING_UNITS_THRIFT" hidden="1">"c25320"</definedName>
    <definedName name="IQ_DISBURSED_PML_HOME_EQUITY_JUNIOR_LIENS_THRIFT" hidden="1">"c25321"</definedName>
    <definedName name="IQ_DISBURSED_PML_LAND_THRIFT" hidden="1">"c25324"</definedName>
    <definedName name="IQ_DISBURSED_PML_MULTIFAMILY_5_MORE_DWELLING_UNITS_THRIFT" hidden="1">"c25322"</definedName>
    <definedName name="IQ_DISBURSED_PML_NONRES_EXCEPT_LAND_THRIFT" hidden="1">"c25323"</definedName>
    <definedName name="IQ_DISCONT_OPER" hidden="1">"c1367"</definedName>
    <definedName name="IQ_DISCOUNT_RATE_PENSION_DOMESTIC" hidden="1">"c327"</definedName>
    <definedName name="IQ_DISCOUNT_RATE_PENSION_FOREIGN" hidden="1">"c328"</definedName>
    <definedName name="IQ_DISCRETIONARY_CAPEX" hidden="1">"c16183"</definedName>
    <definedName name="IQ_DISPOSABLE_PERSONAL_INC" hidden="1">"c6850"</definedName>
    <definedName name="IQ_DISPOSABLE_PERSONAL_INC_APR" hidden="1">"c7510"</definedName>
    <definedName name="IQ_DISPOSABLE_PERSONAL_INC_APR_FC" hidden="1">"c8390"</definedName>
    <definedName name="IQ_DISPOSABLE_PERSONAL_INC_FC" hidden="1">"c7730"</definedName>
    <definedName name="IQ_DISPOSABLE_PERSONAL_INC_POP" hidden="1">"c7070"</definedName>
    <definedName name="IQ_DISPOSABLE_PERSONAL_INC_POP_FC" hidden="1">"c7950"</definedName>
    <definedName name="IQ_DISPOSABLE_PERSONAL_INC_REAL" hidden="1">"c11922"</definedName>
    <definedName name="IQ_DISPOSABLE_PERSONAL_INC_REAL_APR" hidden="1">"c11925"</definedName>
    <definedName name="IQ_DISPOSABLE_PERSONAL_INC_REAL_POP" hidden="1">"c11923"</definedName>
    <definedName name="IQ_DISPOSABLE_PERSONAL_INC_REAL_YOY" hidden="1">"c11924"</definedName>
    <definedName name="IQ_DISPOSABLE_PERSONAL_INC_SAAR" hidden="1">"c6851"</definedName>
    <definedName name="IQ_DISPOSABLE_PERSONAL_INC_SAAR_APR" hidden="1">"c7511"</definedName>
    <definedName name="IQ_DISPOSABLE_PERSONAL_INC_SAAR_APR_FC" hidden="1">"c8391"</definedName>
    <definedName name="IQ_DISPOSABLE_PERSONAL_INC_SAAR_FC" hidden="1">"c7731"</definedName>
    <definedName name="IQ_DISPOSABLE_PERSONAL_INC_SAAR_POP" hidden="1">"c7071"</definedName>
    <definedName name="IQ_DISPOSABLE_PERSONAL_INC_SAAR_POP_FC" hidden="1">"c7951"</definedName>
    <definedName name="IQ_DISPOSABLE_PERSONAL_INC_SAAR_USD_APR_FC" hidden="1">"c11805"</definedName>
    <definedName name="IQ_DISPOSABLE_PERSONAL_INC_SAAR_USD_FC" hidden="1">"c11802"</definedName>
    <definedName name="IQ_DISPOSABLE_PERSONAL_INC_SAAR_USD_POP_FC" hidden="1">"c11803"</definedName>
    <definedName name="IQ_DISPOSABLE_PERSONAL_INC_SAAR_USD_YOY_FC" hidden="1">"c11804"</definedName>
    <definedName name="IQ_DISPOSABLE_PERSONAL_INC_SAAR_YOY" hidden="1">"c7291"</definedName>
    <definedName name="IQ_DISPOSABLE_PERSONAL_INC_SAAR_YOY_FC" hidden="1">"c8171"</definedName>
    <definedName name="IQ_DISPOSABLE_PERSONAL_INC_USD_APR_FC" hidden="1">"c11801"</definedName>
    <definedName name="IQ_DISPOSABLE_PERSONAL_INC_USD_FC" hidden="1">"c11798"</definedName>
    <definedName name="IQ_DISPOSABLE_PERSONAL_INC_USD_POP_FC" hidden="1">"c11799"</definedName>
    <definedName name="IQ_DISPOSABLE_PERSONAL_INC_USD_YOY_FC" hidden="1">"c11800"</definedName>
    <definedName name="IQ_DISPOSABLE_PERSONAL_INC_YOY" hidden="1">"c7290"</definedName>
    <definedName name="IQ_DISPOSABLE_PERSONAL_INC_YOY_FC" hidden="1">"c8170"</definedName>
    <definedName name="IQ_DISTR_EXCESS_EARN" hidden="1">"c329"</definedName>
    <definedName name="IQ_DISTRIB_CASH_SHARE_TRUSTS_EST" hidden="1">"c26906"</definedName>
    <definedName name="IQ_DISTRIB_CASH_SHARE_TRUSTS_EST_CIQ" hidden="1">"c4810"</definedName>
    <definedName name="IQ_DISTRIB_CASH_SHARE_TRUSTS_EST_DOWN_2MONTH_CIQ" hidden="1">"c24624"</definedName>
    <definedName name="IQ_DISTRIB_CASH_SHARE_TRUSTS_EST_DOWN_3MONTH_CIQ" hidden="1">"c24628"</definedName>
    <definedName name="IQ_DISTRIB_CASH_SHARE_TRUSTS_EST_DOWN_MONTH_CIQ" hidden="1">"c24620"</definedName>
    <definedName name="IQ_DISTRIB_CASH_SHARE_TRUSTS_EST_NOTE_CIQ" hidden="1">"c24611"</definedName>
    <definedName name="IQ_DISTRIB_CASH_SHARE_TRUSTS_EST_NUM_ANALYSTS_2MONTH_CIQ" hidden="1">"c24622"</definedName>
    <definedName name="IQ_DISTRIB_CASH_SHARE_TRUSTS_EST_NUM_ANALYSTS_3MONTH_CIQ" hidden="1">"c24626"</definedName>
    <definedName name="IQ_DISTRIB_CASH_SHARE_TRUSTS_EST_NUM_ANALYSTS_MONTH_CIQ" hidden="1">"c24618"</definedName>
    <definedName name="IQ_DISTRIB_CASH_SHARE_TRUSTS_EST_TOTAL_REVISED_2MONTH_CIQ" hidden="1">"c24625"</definedName>
    <definedName name="IQ_DISTRIB_CASH_SHARE_TRUSTS_EST_TOTAL_REVISED_3MONTH_CIQ" hidden="1">"c24629"</definedName>
    <definedName name="IQ_DISTRIB_CASH_SHARE_TRUSTS_EST_TOTAL_REVISED_MONTH_CIQ" hidden="1">"c24621"</definedName>
    <definedName name="IQ_DISTRIB_CASH_SHARE_TRUSTS_EST_UP_2MONTH_CIQ" hidden="1">"c24623"</definedName>
    <definedName name="IQ_DISTRIB_CASH_SHARE_TRUSTS_EST_UP_3MONTH_CIQ" hidden="1">"c24627"</definedName>
    <definedName name="IQ_DISTRIB_CASH_SHARE_TRUSTS_EST_UP_MONTH_CIQ" hidden="1">"c24619"</definedName>
    <definedName name="IQ_DISTRIB_CASH_SHARE_TRUSTS_HIGH_EST" hidden="1">"c26907"</definedName>
    <definedName name="IQ_DISTRIB_CASH_SHARE_TRUSTS_HIGH_EST_CIQ" hidden="1">"c4813"</definedName>
    <definedName name="IQ_DISTRIB_CASH_SHARE_TRUSTS_LOW_EST" hidden="1">"c26908"</definedName>
    <definedName name="IQ_DISTRIB_CASH_SHARE_TRUSTS_LOW_EST_CIQ" hidden="1">"c4814"</definedName>
    <definedName name="IQ_DISTRIB_CASH_SHARE_TRUSTS_MEDIAN_EST" hidden="1">"c26909"</definedName>
    <definedName name="IQ_DISTRIB_CASH_SHARE_TRUSTS_MEDIAN_EST_CIQ" hidden="1">"c4815"</definedName>
    <definedName name="IQ_DISTRIB_CASH_SHARE_TRUSTS_NUM_EST" hidden="1">"c26910"</definedName>
    <definedName name="IQ_DISTRIB_CASH_SHARE_TRUSTS_NUM_EST_CIQ" hidden="1">"c4816"</definedName>
    <definedName name="IQ_DISTRIB_CASH_SHARE_TRUSTS_STDDEV_EST" hidden="1">"c26911"</definedName>
    <definedName name="IQ_DISTRIB_CASH_SHARE_TRUSTS_STDDEV_EST_CIQ" hidden="1">"c4817"</definedName>
    <definedName name="IQ_DISTRIB_CASH_TRUSTS_EST" hidden="1">"c26912"</definedName>
    <definedName name="IQ_DISTRIB_CASH_TRUSTS_EST_CIQ" hidden="1">"c4802"</definedName>
    <definedName name="IQ_DISTRIB_CASH_TRUSTS_EST_DOWN_2MONTH_CIQ" hidden="1">"c24605"</definedName>
    <definedName name="IQ_DISTRIB_CASH_TRUSTS_EST_DOWN_3MONTH_CIQ" hidden="1">"c24609"</definedName>
    <definedName name="IQ_DISTRIB_CASH_TRUSTS_EST_DOWN_MONTH_CIQ" hidden="1">"c24601"</definedName>
    <definedName name="IQ_DISTRIB_CASH_TRUSTS_EST_NOTE_CIQ" hidden="1">"c24592"</definedName>
    <definedName name="IQ_DISTRIB_CASH_TRUSTS_EST_NUM_ANALYSTS_2MONTH_CIQ" hidden="1">"c24603"</definedName>
    <definedName name="IQ_DISTRIB_CASH_TRUSTS_EST_NUM_ANALYSTS_3MONTH_CIQ" hidden="1">"c24607"</definedName>
    <definedName name="IQ_DISTRIB_CASH_TRUSTS_EST_NUM_ANALYSTS_MONTH_CIQ" hidden="1">"c24599"</definedName>
    <definedName name="IQ_DISTRIB_CASH_TRUSTS_EST_TOTAL_REVISED_2MONTH_CIQ" hidden="1">"c24606"</definedName>
    <definedName name="IQ_DISTRIB_CASH_TRUSTS_EST_TOTAL_REVISED_3MONTH_CIQ" hidden="1">"c24610"</definedName>
    <definedName name="IQ_DISTRIB_CASH_TRUSTS_EST_TOTAL_REVISED_MONTH_CIQ" hidden="1">"c24602"</definedName>
    <definedName name="IQ_DISTRIB_CASH_TRUSTS_EST_UP_2MONTH_CIQ" hidden="1">"c24604"</definedName>
    <definedName name="IQ_DISTRIB_CASH_TRUSTS_EST_UP_3MONTH_CIQ" hidden="1">"c24608"</definedName>
    <definedName name="IQ_DISTRIB_CASH_TRUSTS_EST_UP_MONTH_CIQ" hidden="1">"c24600"</definedName>
    <definedName name="IQ_DISTRIB_CASH_TRUSTS_HIGH_EST" hidden="1">"c26913"</definedName>
    <definedName name="IQ_DISTRIB_CASH_TRUSTS_HIGH_EST_CIQ" hidden="1">"c4805"</definedName>
    <definedName name="IQ_DISTRIB_CASH_TRUSTS_LOW_EST" hidden="1">"c26914"</definedName>
    <definedName name="IQ_DISTRIB_CASH_TRUSTS_LOW_EST_CIQ" hidden="1">"c4806"</definedName>
    <definedName name="IQ_DISTRIB_CASH_TRUSTS_MEDIAN_EST" hidden="1">"c26915"</definedName>
    <definedName name="IQ_DISTRIB_CASH_TRUSTS_MEDIAN_EST_CIQ" hidden="1">"c4807"</definedName>
    <definedName name="IQ_DISTRIB_CASH_TRUSTS_NUM_EST" hidden="1">"c26916"</definedName>
    <definedName name="IQ_DISTRIB_CASH_TRUSTS_NUM_EST_CIQ" hidden="1">"c4808"</definedName>
    <definedName name="IQ_DISTRIB_CASH_TRUSTS_STDDEV_EST" hidden="1">"c26917"</definedName>
    <definedName name="IQ_DISTRIB_CASH_TRUSTS_STDDEV_EST_CIQ" hidden="1">"c4819"</definedName>
    <definedName name="IQ_DISTRIBUTABLE_CASH" hidden="1">"c3002"</definedName>
    <definedName name="IQ_DISTRIBUTABLE_CASH_ACT_OR_EST" hidden="1">"c4278"</definedName>
    <definedName name="IQ_DISTRIBUTABLE_CASH_ACT_OR_EST_CIQ" hidden="1">"c4803"</definedName>
    <definedName name="IQ_DISTRIBUTABLE_CASH_EST" hidden="1">"c4277"</definedName>
    <definedName name="IQ_DISTRIBUTABLE_CASH_GUIDANCE" hidden="1">"c4279"</definedName>
    <definedName name="IQ_DISTRIBUTABLE_CASH_HIGH_EST" hidden="1">"c4280"</definedName>
    <definedName name="IQ_DISTRIBUTABLE_CASH_HIGH_GUIDANCE" hidden="1">"c4198"</definedName>
    <definedName name="IQ_DISTRIBUTABLE_CASH_LOW_EST" hidden="1">"c4281"</definedName>
    <definedName name="IQ_DISTRIBUTABLE_CASH_LOW_GUIDANCE" hidden="1">"c4238"</definedName>
    <definedName name="IQ_DISTRIBUTABLE_CASH_MEDIAN_EST" hidden="1">"c4282"</definedName>
    <definedName name="IQ_DISTRIBUTABLE_CASH_NUM_EST" hidden="1">"c4283"</definedName>
    <definedName name="IQ_DISTRIBUTABLE_CASH_PAYOUT" hidden="1">"c3005"</definedName>
    <definedName name="IQ_DISTRIBUTABLE_CASH_PER_SHARE_DILUTED" hidden="1">"c16191"</definedName>
    <definedName name="IQ_DISTRIBUTABLE_CASH_SHARE" hidden="1">"c3003"</definedName>
    <definedName name="IQ_DISTRIBUTABLE_CASH_SHARE_ACT_OR_EST" hidden="1">"c4286"</definedName>
    <definedName name="IQ_DISTRIBUTABLE_CASH_SHARE_ACT_OR_EST_CIQ" hidden="1">"c4811"</definedName>
    <definedName name="IQ_DISTRIBUTABLE_CASH_SHARE_EST" hidden="1">"c4285"</definedName>
    <definedName name="IQ_DISTRIBUTABLE_CASH_SHARE_GUIDANCE" hidden="1">"c4287"</definedName>
    <definedName name="IQ_DISTRIBUTABLE_CASH_SHARE_HIGH_EST" hidden="1">"c4288"</definedName>
    <definedName name="IQ_DISTRIBUTABLE_CASH_SHARE_HIGH_GUIDANCE" hidden="1">"c4199"</definedName>
    <definedName name="IQ_DISTRIBUTABLE_CASH_SHARE_LOW_EST" hidden="1">"c4289"</definedName>
    <definedName name="IQ_DISTRIBUTABLE_CASH_SHARE_LOW_GUIDANCE" hidden="1">"c4239"</definedName>
    <definedName name="IQ_DISTRIBUTABLE_CASH_SHARE_MEDIAN_EST" hidden="1">"c4290"</definedName>
    <definedName name="IQ_DISTRIBUTABLE_CASH_SHARE_NUM_EST" hidden="1">"c4291"</definedName>
    <definedName name="IQ_DISTRIBUTABLE_CASH_SHARE_STDDEV_EST" hidden="1">"c4292"</definedName>
    <definedName name="IQ_DISTRIBUTABLE_CASH_SHARES_BASIC" hidden="1">"c16189"</definedName>
    <definedName name="IQ_DISTRIBUTABLE_CASH_SHARES_DILUTED" hidden="1">"c16190"</definedName>
    <definedName name="IQ_DISTRIBUTABLE_CASH_STANDARDIZED" hidden="1">"c20435"</definedName>
    <definedName name="IQ_DISTRIBUTABLE_CASH_STDDEV_EST" hidden="1">"c4294"</definedName>
    <definedName name="IQ_DIV_AMOUNT" hidden="1">"c3041"</definedName>
    <definedName name="IQ_DIV_AMOUNT_LIST" hidden="1">"c17417"</definedName>
    <definedName name="IQ_DIV_PAYMENT_DATE" hidden="1">"c2205"</definedName>
    <definedName name="IQ_DIV_PAYMENT_DATE_LIST" hidden="1">"c17418"</definedName>
    <definedName name="IQ_DIV_PAYMENT_TYPE" hidden="1">"c12752"</definedName>
    <definedName name="IQ_DIV_PAYMENT_TYPE_LIST" hidden="1">"c17419"</definedName>
    <definedName name="IQ_DIV_RECORD_DATE" hidden="1">"c2204"</definedName>
    <definedName name="IQ_DIV_RECORD_DATE_LIST" hidden="1">"c17420"</definedName>
    <definedName name="IQ_DIV_SHARE" hidden="1">"c330"</definedName>
    <definedName name="IQ_DIVEST_CF" hidden="1">"c331"</definedName>
    <definedName name="IQ_DIVID_SHARE" hidden="1">"c1366"</definedName>
    <definedName name="IQ_DIVIDEND_EST" hidden="1">"c4296"</definedName>
    <definedName name="IQ_DIVIDEND_EST_CIQ" hidden="1">"c4821"</definedName>
    <definedName name="IQ_DIVIDEND_HIGH_EST" hidden="1">"c4297"</definedName>
    <definedName name="IQ_DIVIDEND_HIGH_EST_CIQ" hidden="1">"c4822"</definedName>
    <definedName name="IQ_DIVIDEND_INCOME_FHLB_STOCK_THRIFT" hidden="1">"c24754"</definedName>
    <definedName name="IQ_DIVIDEND_INCOME_OTHER_EQUITY_INV_THRIFT" hidden="1">"c24755"</definedName>
    <definedName name="IQ_DIVIDEND_LOW_EST" hidden="1">"c4298"</definedName>
    <definedName name="IQ_DIVIDEND_LOW_EST_CIQ" hidden="1">"c4823"</definedName>
    <definedName name="IQ_DIVIDEND_MEDIAN_EST" hidden="1">"c4299"</definedName>
    <definedName name="IQ_DIVIDEND_MEDIAN_EST_CIQ" hidden="1">"c4824"</definedName>
    <definedName name="IQ_DIVIDEND_NUM_EST" hidden="1">"c4300"</definedName>
    <definedName name="IQ_DIVIDEND_NUM_EST_CIQ" hidden="1">"c4825"</definedName>
    <definedName name="IQ_DIVIDEND_STDDEV_EST" hidden="1">"c4301"</definedName>
    <definedName name="IQ_DIVIDEND_STDDEV_EST_CIQ" hidden="1">"c4826"</definedName>
    <definedName name="IQ_DIVIDEND_YIELD" hidden="1">"c332"</definedName>
    <definedName name="IQ_DIVIDENDS_DECLARED_COMMON_FFIEC" hidden="1">"c12969"</definedName>
    <definedName name="IQ_DIVIDENDS_DECLARED_PREFERRED_FFIEC" hidden="1">"c12968"</definedName>
    <definedName name="IQ_DIVIDENDS_NET_INCOME_FFIEC" hidden="1">"c13349"</definedName>
    <definedName name="IQ_DIVIDENDS_PAID_DECLARED_PERIOD_COVERED" hidden="1">"c9960"</definedName>
    <definedName name="IQ_DIVIDENDS_PAID_DECLARED_PERIOD_GROUP" hidden="1">"c9946"</definedName>
    <definedName name="IQ_DNB_OTHER_EXP_INC_TAX_US" hidden="1">"c6787"</definedName>
    <definedName name="IQ_DNTM" hidden="1">700000</definedName>
    <definedName name="IQ_DO" hidden="1">"c333"</definedName>
    <definedName name="IQ_DO_ASSETS_CURRENT" hidden="1">"c334"</definedName>
    <definedName name="IQ_DO_ASSETS_LT" hidden="1">"c335"</definedName>
    <definedName name="IQ_DO_CF" hidden="1">"c336"</definedName>
    <definedName name="IQ_DOC_CLAUSE" hidden="1">"c6032"</definedName>
    <definedName name="IQ_DOM_OFFICE_DEPOSITS_TOT_DEPOSITS_FFIEC" hidden="1">"c13910"</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CAGR" hidden="1">"c6065"</definedName>
    <definedName name="IQ_DPS_10YR_ANN_GROWTH" hidden="1">"c337"</definedName>
    <definedName name="IQ_DPS_1YR_ANN_GROWTH" hidden="1">"c338"</definedName>
    <definedName name="IQ_DPS_2YR_ANN_CAGR" hidden="1">"c6066"</definedName>
    <definedName name="IQ_DPS_2YR_ANN_GROWTH" hidden="1">"c339"</definedName>
    <definedName name="IQ_DPS_3YR_ANN_CAGR" hidden="1">"c6067"</definedName>
    <definedName name="IQ_DPS_3YR_ANN_GROWTH" hidden="1">"c340"</definedName>
    <definedName name="IQ_DPS_5YR_ANN_CAGR" hidden="1">"c6068"</definedName>
    <definedName name="IQ_DPS_5YR_ANN_GROWTH" hidden="1">"c341"</definedName>
    <definedName name="IQ_DPS_7YR_ANN_CAGR" hidden="1">"c6069"</definedName>
    <definedName name="IQ_DPS_7YR_ANN_GROWTH" hidden="1">"c342"</definedName>
    <definedName name="IQ_DPS_ACT_OR_EST" hidden="1">"c2218"</definedName>
    <definedName name="IQ_DPS_ACT_OR_EST_CIQ" hidden="1">"c5062"</definedName>
    <definedName name="IQ_DPS_EST" hidden="1">"c1674"</definedName>
    <definedName name="IQ_DPS_EST_BOTTOM_UP" hidden="1">"c5493"</definedName>
    <definedName name="IQ_DPS_EST_BOTTOM_UP_CIQ" hidden="1">"c12030"</definedName>
    <definedName name="IQ_DPS_EST_CIQ" hidden="1">"c3682"</definedName>
    <definedName name="IQ_DPS_EST_DOWN_2MONTH" hidden="1">"c16345"</definedName>
    <definedName name="IQ_DPS_EST_DOWN_2MONTH_CIQ" hidden="1">"c16657"</definedName>
    <definedName name="IQ_DPS_EST_DOWN_3MONTH" hidden="1">"c16349"</definedName>
    <definedName name="IQ_DPS_EST_DOWN_3MONTH_CIQ" hidden="1">"c16661"</definedName>
    <definedName name="IQ_DPS_EST_DOWN_MONTH" hidden="1">"c16341"</definedName>
    <definedName name="IQ_DPS_EST_DOWN_MONTH_CIQ" hidden="1">"c16653"</definedName>
    <definedName name="IQ_DPS_EST_NOTE" hidden="1">"c17509"</definedName>
    <definedName name="IQ_DPS_EST_NOTE_CIQ" hidden="1">"c17462"</definedName>
    <definedName name="IQ_DPS_EST_NUM_ANALYSTS_2MONTH" hidden="1">"c16343"</definedName>
    <definedName name="IQ_DPS_EST_NUM_ANALYSTS_2MONTH_CIQ" hidden="1">"c16655"</definedName>
    <definedName name="IQ_DPS_EST_NUM_ANALYSTS_3MONTH" hidden="1">"c16347"</definedName>
    <definedName name="IQ_DPS_EST_NUM_ANALYSTS_3MONTH_CIQ" hidden="1">"c16659"</definedName>
    <definedName name="IQ_DPS_EST_NUM_ANALYSTS_MONTH" hidden="1">"c16339"</definedName>
    <definedName name="IQ_DPS_EST_NUM_ANALYSTS_MONTH_CIQ" hidden="1">"c16651"</definedName>
    <definedName name="IQ_DPS_EST_TOTAL_REVISED_2MONTH" hidden="1">"c16346"</definedName>
    <definedName name="IQ_DPS_EST_TOTAL_REVISED_2MONTH_CIQ" hidden="1">"c16658"</definedName>
    <definedName name="IQ_DPS_EST_TOTAL_REVISED_3MONTH" hidden="1">"c16350"</definedName>
    <definedName name="IQ_DPS_EST_TOTAL_REVISED_3MONTH_CIQ" hidden="1">"c16662"</definedName>
    <definedName name="IQ_DPS_EST_TOTAL_REVISED_MONTH" hidden="1">"c16342"</definedName>
    <definedName name="IQ_DPS_EST_TOTAL_REVISED_MONTH_CIQ" hidden="1">"c16654"</definedName>
    <definedName name="IQ_DPS_EST_UP_2MONTH" hidden="1">"c16344"</definedName>
    <definedName name="IQ_DPS_EST_UP_2MONTH_CIQ" hidden="1">"c16656"</definedName>
    <definedName name="IQ_DPS_EST_UP_3MONTH" hidden="1">"c16348"</definedName>
    <definedName name="IQ_DPS_EST_UP_3MONTH_CIQ" hidden="1">"c16660"</definedName>
    <definedName name="IQ_DPS_EST_UP_MONTH" hidden="1">"c16340"</definedName>
    <definedName name="IQ_DPS_EST_UP_MONTH_CIQ" hidden="1">"c16652"</definedName>
    <definedName name="IQ_DPS_GUIDANCE" hidden="1">"c4302"</definedName>
    <definedName name="IQ_DPS_HIGH_EST" hidden="1">"c1676"</definedName>
    <definedName name="IQ_DPS_HIGH_EST_CIQ" hidden="1">"c3684"</definedName>
    <definedName name="IQ_DPS_HIGH_GUIDANCE" hidden="1">"c4168"</definedName>
    <definedName name="IQ_DPS_LOW_EST" hidden="1">"c1677"</definedName>
    <definedName name="IQ_DPS_LOW_EST_CIQ" hidden="1">"c3685"</definedName>
    <definedName name="IQ_DPS_LOW_GUIDANCE" hidden="1">"c4208"</definedName>
    <definedName name="IQ_DPS_MEDIAN_EST" hidden="1">"c1675"</definedName>
    <definedName name="IQ_DPS_MEDIAN_EST_CIQ" hidden="1">"c3683"</definedName>
    <definedName name="IQ_DPS_NUM_EST" hidden="1">"c1678"</definedName>
    <definedName name="IQ_DPS_NUM_EST_CIQ" hidden="1">"c3686"</definedName>
    <definedName name="IQ_DPS_STDDEV_EST" hidden="1">"c1679"</definedName>
    <definedName name="IQ_DPS_STDDEV_EST_CIQ" hidden="1">"c3687"</definedName>
    <definedName name="IQ_DURABLE_INVENTORIES" hidden="1">"c6853"</definedName>
    <definedName name="IQ_DURABLE_INVENTORIES_APR" hidden="1">"c7513"</definedName>
    <definedName name="IQ_DURABLE_INVENTORIES_APR_FC" hidden="1">"c8393"</definedName>
    <definedName name="IQ_DURABLE_INVENTORIES_FC" hidden="1">"c7733"</definedName>
    <definedName name="IQ_DURABLE_INVENTORIES_POP" hidden="1">"c7073"</definedName>
    <definedName name="IQ_DURABLE_INVENTORIES_POP_FC" hidden="1">"c7953"</definedName>
    <definedName name="IQ_DURABLE_INVENTORIES_YOY" hidden="1">"c7293"</definedName>
    <definedName name="IQ_DURABLE_INVENTORIES_YOY_FC" hidden="1">"c8173"</definedName>
    <definedName name="IQ_DURABLE_ORDERS" hidden="1">"c6854"</definedName>
    <definedName name="IQ_DURABLE_ORDERS_APR" hidden="1">"c7514"</definedName>
    <definedName name="IQ_DURABLE_ORDERS_APR_FC" hidden="1">"c8394"</definedName>
    <definedName name="IQ_DURABLE_ORDERS_FC" hidden="1">"c7734"</definedName>
    <definedName name="IQ_DURABLE_ORDERS_POP" hidden="1">"c7074"</definedName>
    <definedName name="IQ_DURABLE_ORDERS_POP_FC" hidden="1">"c7954"</definedName>
    <definedName name="IQ_DURABLE_ORDERS_YOY" hidden="1">"c7294"</definedName>
    <definedName name="IQ_DURABLE_ORDERS_YOY_FC" hidden="1">"c8174"</definedName>
    <definedName name="IQ_DURABLE_SHIPMENTS" hidden="1">"c6855"</definedName>
    <definedName name="IQ_DURABLE_SHIPMENTS_APR" hidden="1">"c7515"</definedName>
    <definedName name="IQ_DURABLE_SHIPMENTS_APR_FC" hidden="1">"c8395"</definedName>
    <definedName name="IQ_DURABLE_SHIPMENTS_FC" hidden="1">"c7735"</definedName>
    <definedName name="IQ_DURABLE_SHIPMENTS_POP" hidden="1">"c7075"</definedName>
    <definedName name="IQ_DURABLE_SHIPMENTS_POP_FC" hidden="1">"c7955"</definedName>
    <definedName name="IQ_DURABLE_SHIPMENTS_YOY" hidden="1">"c7295"</definedName>
    <definedName name="IQ_DURABLE_SHIPMENTS_YOY_FC" hidden="1">"c8175"</definedName>
    <definedName name="IQ_DURATION" hidden="1">"c2181"</definedName>
    <definedName name="IQ_EARNING_ASSET_INT_BEAR_LIABILITIES" hidden="1">"c15703"</definedName>
    <definedName name="IQ_EARNING_ASSET_YIELD" hidden="1">"c343"</definedName>
    <definedName name="IQ_EARNING_ASSETS_AVG_ASSETS_FFIEC" hidden="1">"c13354"</definedName>
    <definedName name="IQ_EARNING_ASSETS_QUARTERLY_AVG_FFIEC" hidden="1">"c13086"</definedName>
    <definedName name="IQ_EARNING_ASSETS_REPRICE_ASSETS_TOT_FFIEC" hidden="1">"c13451"</definedName>
    <definedName name="IQ_EARNING_CO" hidden="1">"c344"</definedName>
    <definedName name="IQ_EARNING_CO_10YR_ANN_CAGR" hidden="1">"c6070"</definedName>
    <definedName name="IQ_EARNING_CO_10YR_ANN_GROWTH" hidden="1">"c345"</definedName>
    <definedName name="IQ_EARNING_CO_1YR_ANN_GROWTH" hidden="1">"c346"</definedName>
    <definedName name="IQ_EARNING_CO_2YR_ANN_CAGR" hidden="1">"c6071"</definedName>
    <definedName name="IQ_EARNING_CO_2YR_ANN_GROWTH" hidden="1">"c347"</definedName>
    <definedName name="IQ_EARNING_CO_3YR_ANN_CAGR" hidden="1">"c6072"</definedName>
    <definedName name="IQ_EARNING_CO_3YR_ANN_GROWTH" hidden="1">"c348"</definedName>
    <definedName name="IQ_EARNING_CO_5YR_ANN_CAGR" hidden="1">"c6073"</definedName>
    <definedName name="IQ_EARNING_CO_5YR_ANN_GROWTH" hidden="1">"c349"</definedName>
    <definedName name="IQ_EARNING_CO_7YR_ANN_CAGR" hidden="1">"c6074"</definedName>
    <definedName name="IQ_EARNING_CO_7YR_ANN_GROWTH" hidden="1">"c350"</definedName>
    <definedName name="IQ_EARNING_CO_MARGIN" hidden="1">"c351"</definedName>
    <definedName name="IQ_EARNING_PARENT_EXCL_EXTRA" hidden="1">"c25791"</definedName>
    <definedName name="IQ_EARNINGS_ANNOUNCE_DATE" hidden="1">"c1649"</definedName>
    <definedName name="IQ_EARNINGS_ANNOUNCE_DATE_CIQ" hidden="1">"c4656"</definedName>
    <definedName name="IQ_EARNINGS_BEFORE_TAXES_AVG_ASSETS_THRIFT" hidden="1">"c25656"</definedName>
    <definedName name="IQ_EARNINGS_CO_FFIEC" hidden="1">"c13032"</definedName>
    <definedName name="IQ_EARNINGS_CO_THRIFT" hidden="1">"c24796"</definedName>
    <definedName name="IQ_EARNINGS_CONT_OPS_HOMEBUILDING_SALES" hidden="1">"c15817"</definedName>
    <definedName name="IQ_EARNINGS_COVERAGE_LOSSES_FFIEC" hidden="1">"c13351"</definedName>
    <definedName name="IQ_EARNINGS_COVERAGE_NET_LOSSES_THRIFT" hidden="1">"c25641"</definedName>
    <definedName name="IQ_EARNINGS_LIFE_INSURANCE_FFIEC" hidden="1">"c13041"</definedName>
    <definedName name="IQ_EARNINGS_PERIOD_COVERED" hidden="1">"c9958"</definedName>
    <definedName name="IQ_EARNINGS_PERIOD_GROUP" hidden="1">"c9944"</definedName>
    <definedName name="IQ_EBIT" hidden="1">"c352"</definedName>
    <definedName name="IQ_EBIT_10YR_ANN_CAGR" hidden="1">"c6075"</definedName>
    <definedName name="IQ_EBIT_10YR_ANN_GROWTH" hidden="1">"c353"</definedName>
    <definedName name="IQ_EBIT_1YR_ANN_GROWTH" hidden="1">"c354"</definedName>
    <definedName name="IQ_EBIT_2YR_ANN_CAGR" hidden="1">"c6076"</definedName>
    <definedName name="IQ_EBIT_2YR_ANN_GROWTH" hidden="1">"c355"</definedName>
    <definedName name="IQ_EBIT_3YR_ANN_CAGR" hidden="1">"c6077"</definedName>
    <definedName name="IQ_EBIT_3YR_ANN_GROWTH" hidden="1">"c356"</definedName>
    <definedName name="IQ_EBIT_5YR_ANN_CAGR" hidden="1">"c6078"</definedName>
    <definedName name="IQ_EBIT_5YR_ANN_GROWTH" hidden="1">"c357"</definedName>
    <definedName name="IQ_EBIT_7YR_ANN_CAGR" hidden="1">"c6079"</definedName>
    <definedName name="IQ_EBIT_7YR_ANN_GROWTH" hidden="1">"c358"</definedName>
    <definedName name="IQ_EBIT_ACT_OR_EST" hidden="1">"c2219"</definedName>
    <definedName name="IQ_EBIT_ACT_OR_EST_CIQ" hidden="1">"c5063"</definedName>
    <definedName name="IQ_EBIT_EQ_INC" hidden="1">"c3498"</definedName>
    <definedName name="IQ_EBIT_EQ_INC_EXCL_SBC" hidden="1">"c3502"</definedName>
    <definedName name="IQ_EBIT_EST" hidden="1">"c1681"</definedName>
    <definedName name="IQ_EBIT_EST_CIQ" hidden="1">"c4674"</definedName>
    <definedName name="IQ_EBIT_EST_DOWN_2MONTH" hidden="1">"c16357"</definedName>
    <definedName name="IQ_EBIT_EST_DOWN_2MONTH_CIQ" hidden="1">"c16669"</definedName>
    <definedName name="IQ_EBIT_EST_DOWN_3MONTH" hidden="1">"c16361"</definedName>
    <definedName name="IQ_EBIT_EST_DOWN_3MONTH_CIQ" hidden="1">"c16673"</definedName>
    <definedName name="IQ_EBIT_EST_DOWN_MONTH" hidden="1">"c16353"</definedName>
    <definedName name="IQ_EBIT_EST_DOWN_MONTH_CIQ" hidden="1">"c16665"</definedName>
    <definedName name="IQ_EBIT_EST_NOTE" hidden="1">"c17510"</definedName>
    <definedName name="IQ_EBIT_EST_NOTE_CIQ" hidden="1">"c17463"</definedName>
    <definedName name="IQ_EBIT_EST_NUM_ANALYSTS_2MONTH" hidden="1">"c16355"</definedName>
    <definedName name="IQ_EBIT_EST_NUM_ANALYSTS_2MONTH_CIQ" hidden="1">"c16667"</definedName>
    <definedName name="IQ_EBIT_EST_NUM_ANALYSTS_3MONTH" hidden="1">"c16359"</definedName>
    <definedName name="IQ_EBIT_EST_NUM_ANALYSTS_3MONTH_CIQ" hidden="1">"c16671"</definedName>
    <definedName name="IQ_EBIT_EST_NUM_ANALYSTS_MONTH" hidden="1">"c16351"</definedName>
    <definedName name="IQ_EBIT_EST_NUM_ANALYSTS_MONTH_CIQ" hidden="1">"c16663"</definedName>
    <definedName name="IQ_EBIT_EST_TOTAL_REVISED_2MONTH" hidden="1">"c16358"</definedName>
    <definedName name="IQ_EBIT_EST_TOTAL_REVISED_2MONTH_CIQ" hidden="1">"c16670"</definedName>
    <definedName name="IQ_EBIT_EST_TOTAL_REVISED_3MONTH" hidden="1">"c16362"</definedName>
    <definedName name="IQ_EBIT_EST_TOTAL_REVISED_3MONTH_CIQ" hidden="1">"c16674"</definedName>
    <definedName name="IQ_EBIT_EST_TOTAL_REVISED_MONTH" hidden="1">"c16354"</definedName>
    <definedName name="IQ_EBIT_EST_TOTAL_REVISED_MONTH_CIQ" hidden="1">"c16666"</definedName>
    <definedName name="IQ_EBIT_EST_UP_2MONTH" hidden="1">"c16356"</definedName>
    <definedName name="IQ_EBIT_EST_UP_2MONTH_CIQ" hidden="1">"c16668"</definedName>
    <definedName name="IQ_EBIT_EST_UP_3MONTH" hidden="1">"c16360"</definedName>
    <definedName name="IQ_EBIT_EST_UP_3MONTH_CIQ" hidden="1">"c16672"</definedName>
    <definedName name="IQ_EBIT_EST_UP_MONTH" hidden="1">"c16352"</definedName>
    <definedName name="IQ_EBIT_EST_UP_MONTH_CIQ" hidden="1">"c16664"</definedName>
    <definedName name="IQ_EBIT_EXCL_SBC" hidden="1">"c3082"</definedName>
    <definedName name="IQ_EBIT_GUIDANCE" hidden="1">"c4303"</definedName>
    <definedName name="IQ_EBIT_GW_ACT_OR_EST" hidden="1">"c4306"</definedName>
    <definedName name="IQ_EBIT_GW_ACT_OR_EST_CIQ" hidden="1">"c4831"</definedName>
    <definedName name="IQ_EBIT_GW_EST" hidden="1">"c4305"</definedName>
    <definedName name="IQ_EBIT_GW_EST_CIQ" hidden="1">"c4830"</definedName>
    <definedName name="IQ_EBIT_GW_HIGH_EST" hidden="1">"c4308"</definedName>
    <definedName name="IQ_EBIT_GW_HIGH_EST_CIQ" hidden="1">"c4833"</definedName>
    <definedName name="IQ_EBIT_GW_LOW_EST" hidden="1">"c4309"</definedName>
    <definedName name="IQ_EBIT_GW_LOW_EST_CIQ" hidden="1">"c4834"</definedName>
    <definedName name="IQ_EBIT_GW_MEDIAN_EST" hidden="1">"c4310"</definedName>
    <definedName name="IQ_EBIT_GW_MEDIAN_EST_CIQ" hidden="1">"c4835"</definedName>
    <definedName name="IQ_EBIT_GW_NUM_EST" hidden="1">"c4311"</definedName>
    <definedName name="IQ_EBIT_GW_NUM_EST_CIQ" hidden="1">"c4836"</definedName>
    <definedName name="IQ_EBIT_GW_STDDEV_EST" hidden="1">"c4312"</definedName>
    <definedName name="IQ_EBIT_GW_STDDEV_EST_CIQ" hidden="1">"c4837"</definedName>
    <definedName name="IQ_EBIT_HIGH_EST" hidden="1">"c1683"</definedName>
    <definedName name="IQ_EBIT_HIGH_EST_CIQ" hidden="1">"c4676"</definedName>
    <definedName name="IQ_EBIT_HIGH_GUIDANCE" hidden="1">"c4172"</definedName>
    <definedName name="IQ_EBIT_HOMEBUILDING_SALES" hidden="1">"c15815"</definedName>
    <definedName name="IQ_EBIT_INT" hidden="1">"c360"</definedName>
    <definedName name="IQ_EBIT_LOW_EST" hidden="1">"c1684"</definedName>
    <definedName name="IQ_EBIT_LOW_EST_CIQ" hidden="1">"c4677"</definedName>
    <definedName name="IQ_EBIT_LOW_GUIDANCE" hidden="1">"c4212"</definedName>
    <definedName name="IQ_EBIT_MARGIN" hidden="1">"c359"</definedName>
    <definedName name="IQ_EBIT_MEDIAN_EST" hidden="1">"c1682"</definedName>
    <definedName name="IQ_EBIT_MEDIAN_EST_CIQ" hidden="1">"c4675"</definedName>
    <definedName name="IQ_EBIT_NUM_EST" hidden="1">"c1685"</definedName>
    <definedName name="IQ_EBIT_NUM_EST_CIQ" hidden="1">"c4678"</definedName>
    <definedName name="IQ_EBIT_OVER_IE" hidden="1">"c1369"</definedName>
    <definedName name="IQ_EBIT_SBC_ACT_OR_EST" hidden="1">"c4316"</definedName>
    <definedName name="IQ_EBIT_SBC_ACT_OR_EST_CIQ" hidden="1">"c4841"</definedName>
    <definedName name="IQ_EBIT_SBC_EST" hidden="1">"c4315"</definedName>
    <definedName name="IQ_EBIT_SBC_EST_CIQ" hidden="1">"c4840"</definedName>
    <definedName name="IQ_EBIT_SBC_GW_ACT_OR_EST" hidden="1">"c4320"</definedName>
    <definedName name="IQ_EBIT_SBC_GW_ACT_OR_EST_CIQ" hidden="1">"c4845"</definedName>
    <definedName name="IQ_EBIT_SBC_GW_EST" hidden="1">"c4319"</definedName>
    <definedName name="IQ_EBIT_SBC_GW_EST_CIQ" hidden="1">"c4844"</definedName>
    <definedName name="IQ_EBIT_SBC_GW_HIGH_EST" hidden="1">"c4322"</definedName>
    <definedName name="IQ_EBIT_SBC_GW_HIGH_EST_CIQ" hidden="1">"c4847"</definedName>
    <definedName name="IQ_EBIT_SBC_GW_LOW_EST" hidden="1">"c4323"</definedName>
    <definedName name="IQ_EBIT_SBC_GW_LOW_EST_CIQ" hidden="1">"c4848"</definedName>
    <definedName name="IQ_EBIT_SBC_GW_MEDIAN_EST" hidden="1">"c4324"</definedName>
    <definedName name="IQ_EBIT_SBC_GW_MEDIAN_EST_CIQ" hidden="1">"c4849"</definedName>
    <definedName name="IQ_EBIT_SBC_GW_NUM_EST" hidden="1">"c4325"</definedName>
    <definedName name="IQ_EBIT_SBC_GW_NUM_EST_CIQ" hidden="1">"c4850"</definedName>
    <definedName name="IQ_EBIT_SBC_GW_STDDEV_EST" hidden="1">"c4326"</definedName>
    <definedName name="IQ_EBIT_SBC_GW_STDDEV_EST_CIQ" hidden="1">"c4851"</definedName>
    <definedName name="IQ_EBIT_SBC_HIGH_EST" hidden="1">"c4328"</definedName>
    <definedName name="IQ_EBIT_SBC_HIGH_EST_CIQ" hidden="1">"c4853"</definedName>
    <definedName name="IQ_EBIT_SBC_LOW_EST" hidden="1">"c4329"</definedName>
    <definedName name="IQ_EBIT_SBC_LOW_EST_CIQ" hidden="1">"c4854"</definedName>
    <definedName name="IQ_EBIT_SBC_MEDIAN_EST" hidden="1">"c4330"</definedName>
    <definedName name="IQ_EBIT_SBC_MEDIAN_EST_CIQ" hidden="1">"c4855"</definedName>
    <definedName name="IQ_EBIT_SBC_NUM_EST" hidden="1">"c4331"</definedName>
    <definedName name="IQ_EBIT_SBC_NUM_EST_CIQ" hidden="1">"c4856"</definedName>
    <definedName name="IQ_EBIT_SBC_STDDEV_EST" hidden="1">"c4332"</definedName>
    <definedName name="IQ_EBIT_SBC_STDDEV_EST_CIQ" hidden="1">"c4857"</definedName>
    <definedName name="IQ_EBIT_STDDEV_EST" hidden="1">"c1686"</definedName>
    <definedName name="IQ_EBIT_STDDEV_EST_CIQ" hidden="1">"c4679"</definedName>
    <definedName name="IQ_EBITA" hidden="1">"c1910"</definedName>
    <definedName name="IQ_EBITA_10YR_ANN_CAGR" hidden="1">"c6184"</definedName>
    <definedName name="IQ_EBITA_10YR_ANN_GROWTH" hidden="1">"c1954"</definedName>
    <definedName name="IQ_EBITA_1YR_ANN_GROWTH" hidden="1">"c1949"</definedName>
    <definedName name="IQ_EBITA_2YR_ANN_CAGR" hidden="1">"c6180"</definedName>
    <definedName name="IQ_EBITA_2YR_ANN_GROWTH" hidden="1">"c1950"</definedName>
    <definedName name="IQ_EBITA_3YR_ANN_CAGR" hidden="1">"c6181"</definedName>
    <definedName name="IQ_EBITA_3YR_ANN_GROWTH" hidden="1">"c1951"</definedName>
    <definedName name="IQ_EBITA_5YR_ANN_CAGR" hidden="1">"c6182"</definedName>
    <definedName name="IQ_EBITA_5YR_ANN_GROWTH" hidden="1">"c1952"</definedName>
    <definedName name="IQ_EBITA_7YR_ANN_CAGR" hidden="1">"c6183"</definedName>
    <definedName name="IQ_EBITA_7YR_ANN_GROWTH" hidden="1">"c1953"</definedName>
    <definedName name="IQ_EBITA_EQ_INC" hidden="1">"c3497"</definedName>
    <definedName name="IQ_EBITA_EQ_INC_EXCL_SBC" hidden="1">"c3501"</definedName>
    <definedName name="IQ_EBITA_EXCL_SBC" hidden="1">"c3080"</definedName>
    <definedName name="IQ_EBITA_MARGIN" hidden="1">"c1963"</definedName>
    <definedName name="IQ_EBITDA" hidden="1">"c361"</definedName>
    <definedName name="IQ_EBITDA_10YR_ANN_CAGR" hidden="1">"c6080"</definedName>
    <definedName name="IQ_EBITDA_10YR_ANN_GROWTH" hidden="1">"c362"</definedName>
    <definedName name="IQ_EBITDA_1YR_ANN_GROWTH" hidden="1">"c363"</definedName>
    <definedName name="IQ_EBITDA_2YR_ANN_CAGR" hidden="1">"c6081"</definedName>
    <definedName name="IQ_EBITDA_2YR_ANN_GROWTH" hidden="1">"c364"</definedName>
    <definedName name="IQ_EBITDA_3YR_ANN_CAGR" hidden="1">"c6082"</definedName>
    <definedName name="IQ_EBITDA_3YR_ANN_GROWTH" hidden="1">"c365"</definedName>
    <definedName name="IQ_EBITDA_5YR_ANN_CAGR" hidden="1">"c6083"</definedName>
    <definedName name="IQ_EBITDA_5YR_ANN_GROWTH" hidden="1">"c366"</definedName>
    <definedName name="IQ_EBITDA_7YR_ANN_CAGR" hidden="1">"c6084"</definedName>
    <definedName name="IQ_EBITDA_7YR_ANN_GROWTH" hidden="1">"c367"</definedName>
    <definedName name="IQ_EBITDA_ACT_OR_EST" hidden="1">"c2215"</definedName>
    <definedName name="IQ_EBITDA_ACT_OR_EST_CIQ" hidden="1">"c5060"</definedName>
    <definedName name="IQ_EBITDA_CAPEX" hidden="1">"c19143"</definedName>
    <definedName name="IQ_EBITDA_CAPEX_INT" hidden="1">"c368"</definedName>
    <definedName name="IQ_EBITDA_CAPEX_OVER_TOTAL_IE" hidden="1">"c1370"</definedName>
    <definedName name="IQ_EBITDA_EQ_INC" hidden="1">"c3496"</definedName>
    <definedName name="IQ_EBITDA_EQ_INC_EXCL_SBC" hidden="1">"c3500"</definedName>
    <definedName name="IQ_EBITDA_EST" hidden="1">"c369"</definedName>
    <definedName name="IQ_EBITDA_EST_CIQ" hidden="1">"c3622"</definedName>
    <definedName name="IQ_EBITDA_EST_DOWN_2MONTH" hidden="1">"c16297"</definedName>
    <definedName name="IQ_EBITDA_EST_DOWN_2MONTH_CIQ" hidden="1">"c16621"</definedName>
    <definedName name="IQ_EBITDA_EST_DOWN_3MONTH" hidden="1">"c16301"</definedName>
    <definedName name="IQ_EBITDA_EST_DOWN_3MONTH_CIQ" hidden="1">"c16625"</definedName>
    <definedName name="IQ_EBITDA_EST_DOWN_MONTH" hidden="1">"c16293"</definedName>
    <definedName name="IQ_EBITDA_EST_DOWN_MONTH_CIQ" hidden="1">"c16617"</definedName>
    <definedName name="IQ_EBITDA_EST_NOTE" hidden="1">"c17503"</definedName>
    <definedName name="IQ_EBITDA_EST_NOTE_CIQ" hidden="1">"c17456"</definedName>
    <definedName name="IQ_EBITDA_EST_NUM_ANALYSTS_2MONTH" hidden="1">"c16295"</definedName>
    <definedName name="IQ_EBITDA_EST_NUM_ANALYSTS_2MONTH_CIQ" hidden="1">"c16619"</definedName>
    <definedName name="IQ_EBITDA_EST_NUM_ANALYSTS_3MONTH" hidden="1">"c16299"</definedName>
    <definedName name="IQ_EBITDA_EST_NUM_ANALYSTS_3MONTH_CIQ" hidden="1">"c16623"</definedName>
    <definedName name="IQ_EBITDA_EST_NUM_ANALYSTS_MONTH" hidden="1">"c16291"</definedName>
    <definedName name="IQ_EBITDA_EST_NUM_ANALYSTS_MONTH_CIQ" hidden="1">"c16615"</definedName>
    <definedName name="IQ_EBITDA_EST_TOTAL_REVISED_2MONTH" hidden="1">"c16298"</definedName>
    <definedName name="IQ_EBITDA_EST_TOTAL_REVISED_2MONTH_CIQ" hidden="1">"c16622"</definedName>
    <definedName name="IQ_EBITDA_EST_TOTAL_REVISED_3MONTH" hidden="1">"c16302"</definedName>
    <definedName name="IQ_EBITDA_EST_TOTAL_REVISED_3MONTH_CIQ" hidden="1">"c16626"</definedName>
    <definedName name="IQ_EBITDA_EST_TOTAL_REVISED_MONTH" hidden="1">"c16294"</definedName>
    <definedName name="IQ_EBITDA_EST_TOTAL_REVISED_MONTH_CIQ" hidden="1">"c16618"</definedName>
    <definedName name="IQ_EBITDA_EST_UP_2MONTH" hidden="1">"c16296"</definedName>
    <definedName name="IQ_EBITDA_EST_UP_2MONTH_CIQ" hidden="1">"c16620"</definedName>
    <definedName name="IQ_EBITDA_EST_UP_3MONTH" hidden="1">"c16300"</definedName>
    <definedName name="IQ_EBITDA_EST_UP_3MONTH_CIQ" hidden="1">"c16624"</definedName>
    <definedName name="IQ_EBITDA_EST_UP_MONTH" hidden="1">"c16292"</definedName>
    <definedName name="IQ_EBITDA_EST_UP_MONTH_CIQ" hidden="1">"c16616"</definedName>
    <definedName name="IQ_EBITDA_EXCL_SBC" hidden="1">"c3081"</definedName>
    <definedName name="IQ_EBITDA_GUIDANCE" hidden="1">"c4334"</definedName>
    <definedName name="IQ_EBITDA_HIGH_EST" hidden="1">"c370"</definedName>
    <definedName name="IQ_EBITDA_HIGH_EST_CIQ" hidden="1">"c3624"</definedName>
    <definedName name="IQ_EBITDA_HIGH_GUIDANCE" hidden="1">"c4170"</definedName>
    <definedName name="IQ_EBITDA_HOMEBUILDING_SALES" hidden="1">"c15814"</definedName>
    <definedName name="IQ_EBITDA_INT" hidden="1">"c373"</definedName>
    <definedName name="IQ_EBITDA_LOW_EST" hidden="1">"c371"</definedName>
    <definedName name="IQ_EBITDA_LOW_EST_CIQ" hidden="1">"c3625"</definedName>
    <definedName name="IQ_EBITDA_LOW_GUIDANCE" hidden="1">"c4210"</definedName>
    <definedName name="IQ_EBITDA_MARGIN" hidden="1">"c372"</definedName>
    <definedName name="IQ_EBITDA_MEDIAN_EST" hidden="1">"c1663"</definedName>
    <definedName name="IQ_EBITDA_MEDIAN_EST_CIQ" hidden="1">"c3623"</definedName>
    <definedName name="IQ_EBITDA_NUM_EST" hidden="1">"c374"</definedName>
    <definedName name="IQ_EBITDA_NUM_EST_CIQ" hidden="1">"c3626"</definedName>
    <definedName name="IQ_EBITDA_OVER_TOTAL_IE" hidden="1">"c1371"</definedName>
    <definedName name="IQ_EBITDA_SBC_ACT_OR_EST" hidden="1">"c4337"</definedName>
    <definedName name="IQ_EBITDA_SBC_ACT_OR_EST_CIQ" hidden="1">"c4862"</definedName>
    <definedName name="IQ_EBITDA_SBC_EST" hidden="1">"c4336"</definedName>
    <definedName name="IQ_EBITDA_SBC_EST_CIQ" hidden="1">"c4861"</definedName>
    <definedName name="IQ_EBITDA_SBC_HIGH_EST" hidden="1">"c4339"</definedName>
    <definedName name="IQ_EBITDA_SBC_HIGH_EST_CIQ" hidden="1">"c4864"</definedName>
    <definedName name="IQ_EBITDA_SBC_LOW_EST" hidden="1">"c4340"</definedName>
    <definedName name="IQ_EBITDA_SBC_LOW_EST_CIQ" hidden="1">"c4865"</definedName>
    <definedName name="IQ_EBITDA_SBC_MEDIAN_EST" hidden="1">"c4341"</definedName>
    <definedName name="IQ_EBITDA_SBC_MEDIAN_EST_CIQ" hidden="1">"c4866"</definedName>
    <definedName name="IQ_EBITDA_SBC_NUM_EST" hidden="1">"c4342"</definedName>
    <definedName name="IQ_EBITDA_SBC_NUM_EST_CIQ" hidden="1">"c4867"</definedName>
    <definedName name="IQ_EBITDA_SBC_STDDEV_EST" hidden="1">"c4343"</definedName>
    <definedName name="IQ_EBITDA_SBC_STDDEV_EST_CIQ" hidden="1">"c4868"</definedName>
    <definedName name="IQ_EBITDA_STDDEV_EST" hidden="1">"c375"</definedName>
    <definedName name="IQ_EBITDA_STDDEV_EST_CIQ" hidden="1">"c3627"</definedName>
    <definedName name="IQ_EBITDAR" hidden="1">"c2989"</definedName>
    <definedName name="IQ_EBITDAR_EQ_INC" hidden="1">"c3499"</definedName>
    <definedName name="IQ_EBITDAR_EQ_INC_EXCL_SBC" hidden="1">"c3503"</definedName>
    <definedName name="IQ_EBITDAR_EXCL_SBC" hidden="1">"c3083"</definedName>
    <definedName name="IQ_EBT" hidden="1">"c376"</definedName>
    <definedName name="IQ_EBT_BNK" hidden="1">"c377"</definedName>
    <definedName name="IQ_EBT_CM" hidden="1">"c378"</definedName>
    <definedName name="IQ_EBT_EXCL" hidden="1">"c379"</definedName>
    <definedName name="IQ_EBT_EXCL_BNK" hidden="1">"c380"</definedName>
    <definedName name="IQ_EBT_EXCL_CM" hidden="1">"c381"</definedName>
    <definedName name="IQ_EBT_EXCL_FIN" hidden="1">"c382"</definedName>
    <definedName name="IQ_EBT_EXCL_INS" hidden="1">"c383"</definedName>
    <definedName name="IQ_EBT_EXCL_MARGIN" hidden="1">"c1462"</definedName>
    <definedName name="IQ_EBT_EXCL_RE" hidden="1">"c6214"</definedName>
    <definedName name="IQ_EBT_EXCL_REIT" hidden="1">"c384"</definedName>
    <definedName name="IQ_EBT_EXCL_UTI" hidden="1">"c385"</definedName>
    <definedName name="IQ_EBT_FFIEC" hidden="1">"c13029"</definedName>
    <definedName name="IQ_EBT_FIN" hidden="1">"c386"</definedName>
    <definedName name="IQ_EBT_FTE_FFIEC" hidden="1">"c13037"</definedName>
    <definedName name="IQ_EBT_GAAP_GUIDANCE" hidden="1">"c4345"</definedName>
    <definedName name="IQ_EBT_GAAP_HIGH_GUIDANCE" hidden="1">"c4174"</definedName>
    <definedName name="IQ_EBT_GAAP_LOW_GUIDANCE" hidden="1">"c4214"</definedName>
    <definedName name="IQ_EBT_GUIDANCE" hidden="1">"c4346"</definedName>
    <definedName name="IQ_EBT_GW_GUIDANCE" hidden="1">"c4347"</definedName>
    <definedName name="IQ_EBT_GW_HIGH_GUIDANCE" hidden="1">"c4175"</definedName>
    <definedName name="IQ_EBT_GW_LOW_GUIDANCE" hidden="1">"c4215"</definedName>
    <definedName name="IQ_EBT_HIGH_GUIDANCE" hidden="1">"c4173"</definedName>
    <definedName name="IQ_EBT_HOMEBUILDING_SALES" hidden="1">"c15816"</definedName>
    <definedName name="IQ_EBT_INCL_MARGIN" hidden="1">"c387"</definedName>
    <definedName name="IQ_EBT_INS" hidden="1">"c388"</definedName>
    <definedName name="IQ_EBT_LOW_GUIDANCE" hidden="1">"c4213"</definedName>
    <definedName name="IQ_EBT_RE" hidden="1">"c6215"</definedName>
    <definedName name="IQ_EBT_REIT" hidden="1">"c389"</definedName>
    <definedName name="IQ_EBT_SBC_ACT_OR_EST" hidden="1">"c4350"</definedName>
    <definedName name="IQ_EBT_SBC_ACT_OR_EST_CIQ" hidden="1">"c4875"</definedName>
    <definedName name="IQ_EBT_SBC_EST" hidden="1">"c4349"</definedName>
    <definedName name="IQ_EBT_SBC_EST_CIQ" hidden="1">"c4874"</definedName>
    <definedName name="IQ_EBT_SBC_GW_ACT_OR_EST" hidden="1">"c4354"</definedName>
    <definedName name="IQ_EBT_SBC_GW_ACT_OR_EST_CIQ" hidden="1">"c4879"</definedName>
    <definedName name="IQ_EBT_SBC_GW_EST" hidden="1">"c4353"</definedName>
    <definedName name="IQ_EBT_SBC_GW_EST_CIQ" hidden="1">"c4878"</definedName>
    <definedName name="IQ_EBT_SBC_GW_HIGH_EST" hidden="1">"c4356"</definedName>
    <definedName name="IQ_EBT_SBC_GW_HIGH_EST_CIQ" hidden="1">"c4881"</definedName>
    <definedName name="IQ_EBT_SBC_GW_LOW_EST" hidden="1">"c4357"</definedName>
    <definedName name="IQ_EBT_SBC_GW_LOW_EST_CIQ" hidden="1">"c4882"</definedName>
    <definedName name="IQ_EBT_SBC_GW_MEDIAN_EST" hidden="1">"c4358"</definedName>
    <definedName name="IQ_EBT_SBC_GW_MEDIAN_EST_CIQ" hidden="1">"c4883"</definedName>
    <definedName name="IQ_EBT_SBC_GW_NUM_EST" hidden="1">"c4359"</definedName>
    <definedName name="IQ_EBT_SBC_GW_NUM_EST_CIQ" hidden="1">"c4884"</definedName>
    <definedName name="IQ_EBT_SBC_GW_STDDEV_EST" hidden="1">"c4360"</definedName>
    <definedName name="IQ_EBT_SBC_GW_STDDEV_EST_CIQ" hidden="1">"c4885"</definedName>
    <definedName name="IQ_EBT_SBC_HIGH_EST" hidden="1">"c4362"</definedName>
    <definedName name="IQ_EBT_SBC_HIGH_EST_CIQ" hidden="1">"c4887"</definedName>
    <definedName name="IQ_EBT_SBC_LOW_EST" hidden="1">"c4363"</definedName>
    <definedName name="IQ_EBT_SBC_LOW_EST_CIQ" hidden="1">"c4888"</definedName>
    <definedName name="IQ_EBT_SBC_MEDIAN_EST" hidden="1">"c4364"</definedName>
    <definedName name="IQ_EBT_SBC_MEDIAN_EST_CIQ" hidden="1">"c4889"</definedName>
    <definedName name="IQ_EBT_SBC_NUM_EST" hidden="1">"c4365"</definedName>
    <definedName name="IQ_EBT_SBC_NUM_EST_CIQ" hidden="1">"c4890"</definedName>
    <definedName name="IQ_EBT_SBC_STDDEV_EST" hidden="1">"c4366"</definedName>
    <definedName name="IQ_EBT_SBC_STDDEV_EST_CIQ" hidden="1">"c4891"</definedName>
    <definedName name="IQ_EBT_SUBTOTAL_AP" hidden="1">"c8982"</definedName>
    <definedName name="IQ_EBT_THRIFT" hidden="1">"c24794"</definedName>
    <definedName name="IQ_EBT_UTI" hidden="1">"c390"</definedName>
    <definedName name="IQ_ECO_METRIC_6825_UNUSED" hidden="1">"c6825"</definedName>
    <definedName name="IQ_ECO_METRIC_6839_UNUSED" hidden="1">"c6839"</definedName>
    <definedName name="IQ_ECO_METRIC_6896_UNUSED" hidden="1">"c6896"</definedName>
    <definedName name="IQ_ECO_METRIC_6897_UNUSED" hidden="1">"c6897"</definedName>
    <definedName name="IQ_ECO_METRIC_6927" hidden="1">"c6927"</definedName>
    <definedName name="IQ_ECO_METRIC_6988_UNUSED" hidden="1">"c6988"</definedName>
    <definedName name="IQ_ECO_METRIC_7045_UNUSED" hidden="1">"c7045"</definedName>
    <definedName name="IQ_ECO_METRIC_7059_UNUSED" hidden="1">"c7059"</definedName>
    <definedName name="IQ_ECO_METRIC_7116_UNUSED" hidden="1">"c7116"</definedName>
    <definedName name="IQ_ECO_METRIC_7117_UNUSED" hidden="1">"c7117"</definedName>
    <definedName name="IQ_ECO_METRIC_7147" hidden="1">"c7147"</definedName>
    <definedName name="IQ_ECO_METRIC_7208_UNUSED" hidden="1">"c7208"</definedName>
    <definedName name="IQ_ECO_METRIC_7265_UNUSED" hidden="1">"c7265"</definedName>
    <definedName name="IQ_ECO_METRIC_7279_UNUSED" hidden="1">"c7279"</definedName>
    <definedName name="IQ_ECO_METRIC_7336_UNUSED" hidden="1">"c7336"</definedName>
    <definedName name="IQ_ECO_METRIC_7337_UNUSED" hidden="1">"c7337"</definedName>
    <definedName name="IQ_ECO_METRIC_7367" hidden="1">"c7367"</definedName>
    <definedName name="IQ_ECO_METRIC_7428_UNUSED" hidden="1">"c7428"</definedName>
    <definedName name="IQ_ECO_METRIC_7556_UNUSED" hidden="1">"c7556"</definedName>
    <definedName name="IQ_ECO_METRIC_7557_UNUSED" hidden="1">"c7557"</definedName>
    <definedName name="IQ_ECO_METRIC_7587" hidden="1">"c7587"</definedName>
    <definedName name="IQ_ECO_METRIC_7648_UNUSED" hidden="1">"c7648"</definedName>
    <definedName name="IQ_ECO_METRIC_7704" hidden="1">"c7704"</definedName>
    <definedName name="IQ_ECO_METRIC_7705_UNUSED" hidden="1">"c7705"</definedName>
    <definedName name="IQ_ECO_METRIC_7706" hidden="1">"c7706"</definedName>
    <definedName name="IQ_ECO_METRIC_7718" hidden="1">"c7718"</definedName>
    <definedName name="IQ_ECO_METRIC_7719_UNUSED" hidden="1">"c7719"</definedName>
    <definedName name="IQ_ECO_METRIC_7776_UNUSED" hidden="1">"c7776"</definedName>
    <definedName name="IQ_ECO_METRIC_7777_UNUSED" hidden="1">"c7777"</definedName>
    <definedName name="IQ_ECO_METRIC_7807" hidden="1">"c7807"</definedName>
    <definedName name="IQ_ECO_METRIC_7811" hidden="1">"c7811"</definedName>
    <definedName name="IQ_ECO_METRIC_7868_UNUSED" hidden="1">"c7868"</definedName>
    <definedName name="IQ_ECO_METRIC_7873" hidden="1">"c7873"</definedName>
    <definedName name="IQ_ECO_METRIC_7924" hidden="1">"c7924"</definedName>
    <definedName name="IQ_ECO_METRIC_7925_UNUSED" hidden="1">"c7925"</definedName>
    <definedName name="IQ_ECO_METRIC_7926" hidden="1">"c7926"</definedName>
    <definedName name="IQ_ECO_METRIC_7938" hidden="1">"c7938"</definedName>
    <definedName name="IQ_ECO_METRIC_7939_UNUSED" hidden="1">"c7939"</definedName>
    <definedName name="IQ_ECO_METRIC_7996_UNUSED" hidden="1">"c7996"</definedName>
    <definedName name="IQ_ECO_METRIC_7997_UNUSED" hidden="1">"c7997"</definedName>
    <definedName name="IQ_ECO_METRIC_8027" hidden="1">"c8027"</definedName>
    <definedName name="IQ_ECO_METRIC_8031" hidden="1">"c8031"</definedName>
    <definedName name="IQ_ECO_METRIC_8088_UNUSED" hidden="1">"c8088"</definedName>
    <definedName name="IQ_ECO_METRIC_8093" hidden="1">"c8093"</definedName>
    <definedName name="IQ_ECO_METRIC_8144" hidden="1">"c8144"</definedName>
    <definedName name="IQ_ECO_METRIC_8145_UNUSED" hidden="1">"c8145"</definedName>
    <definedName name="IQ_ECO_METRIC_8146" hidden="1">"c8146"</definedName>
    <definedName name="IQ_ECO_METRIC_8158" hidden="1">"c8158"</definedName>
    <definedName name="IQ_ECO_METRIC_8159_UNUSED" hidden="1">"c8159"</definedName>
    <definedName name="IQ_ECO_METRIC_8216_UNUSED" hidden="1">"c8216"</definedName>
    <definedName name="IQ_ECO_METRIC_8217_UNUSED" hidden="1">"c8217"</definedName>
    <definedName name="IQ_ECO_METRIC_8247" hidden="1">"c8247"</definedName>
    <definedName name="IQ_ECO_METRIC_8251" hidden="1">"c8251"</definedName>
    <definedName name="IQ_ECO_METRIC_8308_UNUSED" hidden="1">"c8308"</definedName>
    <definedName name="IQ_ECO_METRIC_8313" hidden="1">"c8313"</definedName>
    <definedName name="IQ_ECO_METRIC_8366" hidden="1">"c8366"</definedName>
    <definedName name="IQ_ECO_METRIC_8378" hidden="1">"c8378"</definedName>
    <definedName name="IQ_ECO_METRIC_8436_UNUSED" hidden="1">"c8436"</definedName>
    <definedName name="IQ_ECO_METRIC_8437_UNUSED" hidden="1">"c8437"</definedName>
    <definedName name="IQ_ECO_METRIC_8467" hidden="1">"c8467"</definedName>
    <definedName name="IQ_ECO_METRIC_8471" hidden="1">"c8471"</definedName>
    <definedName name="IQ_ECO_METRIC_8528_UNUSED" hidden="1">"c8528"</definedName>
    <definedName name="IQ_ECO_METRIC_8533" hidden="1">"c8533"</definedName>
    <definedName name="IQ_ECS_AUTHORIZED_SHARES" hidden="1">"c5583"</definedName>
    <definedName name="IQ_ECS_AUTHORIZED_SHARES_ABS" hidden="1">"c5597"</definedName>
    <definedName name="IQ_ECS_AUTHORIZED_SHARES_OTHER" hidden="1">"c15613"</definedName>
    <definedName name="IQ_ECS_AUTHORIZED_SHARES_OTHER_ABS" hidden="1">"c15630"</definedName>
    <definedName name="IQ_ECS_CONVERT_FACTOR" hidden="1">"c5581"</definedName>
    <definedName name="IQ_ECS_CONVERT_FACTOR_ABS" hidden="1">"c5595"</definedName>
    <definedName name="IQ_ECS_CONVERT_FACTOR_OTHER" hidden="1">"c15611"</definedName>
    <definedName name="IQ_ECS_CONVERT_FACTOR_OTHER_ABS" hidden="1">"c15628"</definedName>
    <definedName name="IQ_ECS_CONVERT_INTO" hidden="1">"c5580"</definedName>
    <definedName name="IQ_ECS_CONVERT_INTO_ABS" hidden="1">"c5594"</definedName>
    <definedName name="IQ_ECS_CONVERT_INTO_OTHER" hidden="1">"c15610"</definedName>
    <definedName name="IQ_ECS_CONVERT_INTO_OTHER_ABS" hidden="1">"c15627"</definedName>
    <definedName name="IQ_ECS_CONVERT_PRIMARY_FACTOR" hidden="1">"c15592"</definedName>
    <definedName name="IQ_ECS_CONVERT_PRIMARY_FACTOR_ABS" hidden="1">"c15596"</definedName>
    <definedName name="IQ_ECS_CONVERT_TYPE" hidden="1">"c5579"</definedName>
    <definedName name="IQ_ECS_CONVERT_TYPE_ABS" hidden="1">"c5593"</definedName>
    <definedName name="IQ_ECS_CONVERT_TYPE_OTHER" hidden="1">"c15609"</definedName>
    <definedName name="IQ_ECS_CONVERT_TYPE_OTHER_ABS" hidden="1">"c15626"</definedName>
    <definedName name="IQ_ECS_INACTIVE_DATE" hidden="1">"c5576"</definedName>
    <definedName name="IQ_ECS_INACTIVE_DATE_ABS" hidden="1">"c5590"</definedName>
    <definedName name="IQ_ECS_INACTIVE_DATE_OTHER" hidden="1">"c15606"</definedName>
    <definedName name="IQ_ECS_INACTIVE_DATE_OTHER_ABS" hidden="1">"c15623"</definedName>
    <definedName name="IQ_ECS_NAME" hidden="1">"c5571"</definedName>
    <definedName name="IQ_ECS_NAME_ABS" hidden="1">"c5585"</definedName>
    <definedName name="IQ_ECS_NAME_OTHER" hidden="1">"c15599"</definedName>
    <definedName name="IQ_ECS_NAME_OTHER_ABS" hidden="1">"c15616"</definedName>
    <definedName name="IQ_ECS_NUM_SHAREHOLDERS" hidden="1">"c16242"</definedName>
    <definedName name="IQ_ECS_NUM_SHAREHOLDERS_ABS" hidden="1">"c16243"</definedName>
    <definedName name="IQ_ECS_NUM_SHAREHOLDERS_BENEFICIAL_BS_DATE" hidden="1">"c16234"</definedName>
    <definedName name="IQ_ECS_NUM_SHAREHOLDERS_BENEFICIAL_BS_DATE_ABS" hidden="1">"c16235"</definedName>
    <definedName name="IQ_ECS_NUM_SHAREHOLDERS_BENEFICIAL_BS_DATE_OTHER" hidden="1">"c16236"</definedName>
    <definedName name="IQ_ECS_NUM_SHAREHOLDERS_BENEFICIAL_BS_DATE_OTHER_ABS" hidden="1">"c16237"</definedName>
    <definedName name="IQ_ECS_NUM_SHAREHOLDERS_BENEFICIAL_FILING_DATE" hidden="1">"c16230"</definedName>
    <definedName name="IQ_ECS_NUM_SHAREHOLDERS_BENEFICIAL_FILING_DATE_ABS" hidden="1">"c16231"</definedName>
    <definedName name="IQ_ECS_NUM_SHAREHOLDERS_BENEFICIAL_FILING_DATE_OTHER" hidden="1">"c16232"</definedName>
    <definedName name="IQ_ECS_NUM_SHAREHOLDERS_BENEFICIAL_FILING_DATE_OTHER_ABS" hidden="1">"c16233"</definedName>
    <definedName name="IQ_ECS_NUM_SHAREHOLDERS_BS_DATE" hidden="1">"c16238"</definedName>
    <definedName name="IQ_ECS_NUM_SHAREHOLDERS_BS_DATE_ABS" hidden="1">"c16239"</definedName>
    <definedName name="IQ_ECS_NUM_SHAREHOLDERS_BS_DATE_OTHER" hidden="1">"c16240"</definedName>
    <definedName name="IQ_ECS_NUM_SHAREHOLDERS_BS_DATE_OTHER_ABS" hidden="1">"c16241"</definedName>
    <definedName name="IQ_ECS_NUM_SHAREHOLDERS_FILING_DATE" hidden="1">"c5584"</definedName>
    <definedName name="IQ_ECS_NUM_SHAREHOLDERS_FILING_DATE_ABS" hidden="1">"c5598"</definedName>
    <definedName name="IQ_ECS_NUM_SHAREHOLDERS_FILING_DATE_OTHER" hidden="1">"c15615"</definedName>
    <definedName name="IQ_ECS_NUM_SHAREHOLDERS_FILING_DATE_OTHER_ABS" hidden="1">"c15632"</definedName>
    <definedName name="IQ_ECS_NUM_SHAREHOLDERS_OTHER" hidden="1">"c16244"</definedName>
    <definedName name="IQ_ECS_NUM_SHAREHOLDERS_OTHER_ABS" hidden="1">"c16245"</definedName>
    <definedName name="IQ_ECS_PAR_VALUE" hidden="1">"c5577"</definedName>
    <definedName name="IQ_ECS_PAR_VALUE_ABS" hidden="1">"c5591"</definedName>
    <definedName name="IQ_ECS_PAR_VALUE_CURRENCY" hidden="1">"c5578"</definedName>
    <definedName name="IQ_ECS_PAR_VALUE_CURRENCY_ABS" hidden="1">"c5592"</definedName>
    <definedName name="IQ_ECS_PAR_VALUE_CURRENCY_OTHER" hidden="1">"c15608"</definedName>
    <definedName name="IQ_ECS_PAR_VALUE_CURRENCY_OTHER_ABS" hidden="1">"c15625"</definedName>
    <definedName name="IQ_ECS_PAR_VALUE_OTHER" hidden="1">"c15607"</definedName>
    <definedName name="IQ_ECS_PAR_VALUE_OTHER_ABS" hidden="1">"c15624"</definedName>
    <definedName name="IQ_ECS_PARTICIPATE_FLAG" hidden="1">"c15591"</definedName>
    <definedName name="IQ_ECS_PARTICIPATE_FLAG_ABS" hidden="1">"c15595"</definedName>
    <definedName name="IQ_ECS_PARTICIPATE_FLAG_OTHER" hidden="1">"c15614"</definedName>
    <definedName name="IQ_ECS_PARTICIPATE_FLAG_OTHER_ABS" hidden="1">"c15631"</definedName>
    <definedName name="IQ_ECS_SHARES_OUT_BS_DATE" hidden="1">"c5572"</definedName>
    <definedName name="IQ_ECS_SHARES_OUT_BS_DATE_ABS" hidden="1">"c5586"</definedName>
    <definedName name="IQ_ECS_SHARES_OUT_BS_DATE_OTHER" hidden="1">"c15600"</definedName>
    <definedName name="IQ_ECS_SHARES_OUT_BS_DATE_OTHER_ABS" hidden="1">"c15617"</definedName>
    <definedName name="IQ_ECS_SHARES_OUT_FILING_DATE" hidden="1">"c5573"</definedName>
    <definedName name="IQ_ECS_SHARES_OUT_FILING_DATE_ABS" hidden="1">"c5587"</definedName>
    <definedName name="IQ_ECS_SHARES_OUT_FILING_DATE_OTHER" hidden="1">"c15601"</definedName>
    <definedName name="IQ_ECS_SHARES_OUT_FILING_DATE_OTHER_ABS" hidden="1">"c15618"</definedName>
    <definedName name="IQ_ECS_START_DATE" hidden="1">"c5575"</definedName>
    <definedName name="IQ_ECS_START_DATE_ABS" hidden="1">"c5589"</definedName>
    <definedName name="IQ_ECS_START_DATE_OTHER" hidden="1">"c15605"</definedName>
    <definedName name="IQ_ECS_START_DATE_OTHER_ABS" hidden="1">"c15622"</definedName>
    <definedName name="IQ_ECS_TICKER" hidden="1">"c15594"</definedName>
    <definedName name="IQ_ECS_TICKER_ABS" hidden="1">"c15598"</definedName>
    <definedName name="IQ_ECS_TICKER_OTHER" hidden="1">"c15603"</definedName>
    <definedName name="IQ_ECS_TICKER_OTHER_ABS" hidden="1">"c15620"</definedName>
    <definedName name="IQ_ECS_TRADING_ITEM_CIQID" hidden="1">"c15593"</definedName>
    <definedName name="IQ_ECS_TRADING_ITEM_CIQID_ABS" hidden="1">"c15597"</definedName>
    <definedName name="IQ_ECS_TRADING_ITEM_CIQID_OTHER" hidden="1">"c15602"</definedName>
    <definedName name="IQ_ECS_TRADING_ITEM_CIQID_OTHER_ABS" hidden="1">"c15619"</definedName>
    <definedName name="IQ_ECS_TYPE" hidden="1">"c5574"</definedName>
    <definedName name="IQ_ECS_TYPE_ABS" hidden="1">"c5588"</definedName>
    <definedName name="IQ_ECS_TYPE_OTHER" hidden="1">"c15604"</definedName>
    <definedName name="IQ_ECS_TYPE_OTHER_ABS" hidden="1">"c15621"</definedName>
    <definedName name="IQ_ECS_VOTING" hidden="1">"c5582"</definedName>
    <definedName name="IQ_ECS_VOTING_ABS" hidden="1">"c5596"</definedName>
    <definedName name="IQ_ECS_VOTING_OTHER" hidden="1">"c15612"</definedName>
    <definedName name="IQ_ECS_VOTING_OTHER_ABS" hidden="1">"c15629"</definedName>
    <definedName name="IQ_EDUCATION_LOANS_THRIFT" hidden="1">"c24861"</definedName>
    <definedName name="IQ_EFFECT_SPECIAL_CHARGE" hidden="1">"c1595"</definedName>
    <definedName name="IQ_EFFECT_TAX_RATE" hidden="1">"c1899"</definedName>
    <definedName name="IQ_EFFECTIVE_DATE" hidden="1">"c8966"</definedName>
    <definedName name="IQ_EFFECTIVE_TAX_ACT_OR_EST" hidden="1">"c18266"</definedName>
    <definedName name="IQ_EFFECTIVE_TAX_ACT_OR_EST_CIQ" hidden="1">"c18272"</definedName>
    <definedName name="IQ_EFFECTIVE_TAX_EST" hidden="1">"c18113"</definedName>
    <definedName name="IQ_EFFECTIVE_TAX_EST_CIQ" hidden="1">"c18181"</definedName>
    <definedName name="IQ_EFFECTIVE_TAX_EST_NOTE" hidden="1">"c18234"</definedName>
    <definedName name="IQ_EFFECTIVE_TAX_EST_NOTE_CIQ" hidden="1">"c18241"</definedName>
    <definedName name="IQ_EFFECTIVE_TAX_GUIDANCE" hidden="1">"c18403"</definedName>
    <definedName name="IQ_EFFECTIVE_TAX_HIGH_EST" hidden="1">"c18133"</definedName>
    <definedName name="IQ_EFFECTIVE_TAX_HIGH_EST_CIQ" hidden="1">"c18195"</definedName>
    <definedName name="IQ_EFFECTIVE_TAX_HIGH_GUIDANCE" hidden="1">"c18404"</definedName>
    <definedName name="IQ_EFFECTIVE_TAX_LOW_EST" hidden="1">"c18143"</definedName>
    <definedName name="IQ_EFFECTIVE_TAX_LOW_EST_CIQ" hidden="1">"c18202"</definedName>
    <definedName name="IQ_EFFECTIVE_TAX_LOW_GUIDANCE" hidden="1">"c18405"</definedName>
    <definedName name="IQ_EFFECTIVE_TAX_MEDIAN_EST" hidden="1">"c18123"</definedName>
    <definedName name="IQ_EFFECTIVE_TAX_MEDIAN_EST_CIQ" hidden="1">"c18188"</definedName>
    <definedName name="IQ_EFFECTIVE_TAX_NUM_EST" hidden="1">"c18163"</definedName>
    <definedName name="IQ_EFFECTIVE_TAX_NUM_EST_CIQ" hidden="1">"c18216"</definedName>
    <definedName name="IQ_EFFECTIVE_TAX_STDDEV_EST" hidden="1">"c18153"</definedName>
    <definedName name="IQ_EFFECTIVE_TAX_STDDEV_EST_CIQ" hidden="1">"c18209"</definedName>
    <definedName name="IQ_EFFICIENCY_RATIO" hidden="1">"c391"</definedName>
    <definedName name="IQ_ELIMINATIONS_CONSOL_OFFICES_FOREIGN_FFIEC" hidden="1">"c15395"</definedName>
    <definedName name="IQ_EMBEDDED_VAL_COVERED" hidden="1">"c9962"</definedName>
    <definedName name="IQ_EMBEDDED_VAL_COVERED_BEG" hidden="1">"c9957"</definedName>
    <definedName name="IQ_EMBEDDED_VAL_GROUP" hidden="1">"c9948"</definedName>
    <definedName name="IQ_EMBEDDED_VAL_GROUP_BEG" hidden="1">"c9943"</definedName>
    <definedName name="IQ_EMPLOY_COST_INDEX_BENEFITS" hidden="1">"c6857"</definedName>
    <definedName name="IQ_EMPLOY_COST_INDEX_BENEFITS_APR" hidden="1">"c7517"</definedName>
    <definedName name="IQ_EMPLOY_COST_INDEX_BENEFITS_APR_FC" hidden="1">"c8397"</definedName>
    <definedName name="IQ_EMPLOY_COST_INDEX_BENEFITS_FC" hidden="1">"c7737"</definedName>
    <definedName name="IQ_EMPLOY_COST_INDEX_BENEFITS_POP" hidden="1">"c7077"</definedName>
    <definedName name="IQ_EMPLOY_COST_INDEX_BENEFITS_POP_FC" hidden="1">"c7957"</definedName>
    <definedName name="IQ_EMPLOY_COST_INDEX_BENEFITS_YOY" hidden="1">"c7297"</definedName>
    <definedName name="IQ_EMPLOY_COST_INDEX_BENEFITS_YOY_FC" hidden="1">"c8177"</definedName>
    <definedName name="IQ_EMPLOY_COST_INDEX_COMP" hidden="1">"c6856"</definedName>
    <definedName name="IQ_EMPLOY_COST_INDEX_COMP_APR" hidden="1">"c7516"</definedName>
    <definedName name="IQ_EMPLOY_COST_INDEX_COMP_APR_FC" hidden="1">"c8396"</definedName>
    <definedName name="IQ_EMPLOY_COST_INDEX_COMP_FC" hidden="1">"c7736"</definedName>
    <definedName name="IQ_EMPLOY_COST_INDEX_COMP_POP" hidden="1">"c7076"</definedName>
    <definedName name="IQ_EMPLOY_COST_INDEX_COMP_POP_FC" hidden="1">"c7956"</definedName>
    <definedName name="IQ_EMPLOY_COST_INDEX_COMP_YOY" hidden="1">"c7296"</definedName>
    <definedName name="IQ_EMPLOY_COST_INDEX_COMP_YOY_FC" hidden="1">"c8176"</definedName>
    <definedName name="IQ_EMPLOY_COST_INDEX_WAGE_SALARY" hidden="1">"c6858"</definedName>
    <definedName name="IQ_EMPLOY_COST_INDEX_WAGE_SALARY_APR" hidden="1">"c7518"</definedName>
    <definedName name="IQ_EMPLOY_COST_INDEX_WAGE_SALARY_APR_FC" hidden="1">"c8398"</definedName>
    <definedName name="IQ_EMPLOY_COST_INDEX_WAGE_SALARY_FC" hidden="1">"c7738"</definedName>
    <definedName name="IQ_EMPLOY_COST_INDEX_WAGE_SALARY_POP" hidden="1">"c7078"</definedName>
    <definedName name="IQ_EMPLOY_COST_INDEX_WAGE_SALARY_POP_FC" hidden="1">"c7958"</definedName>
    <definedName name="IQ_EMPLOY_COST_INDEX_WAGE_SALARY_YOY" hidden="1">"c7298"</definedName>
    <definedName name="IQ_EMPLOY_COST_INDEX_WAGE_SALARY_YOY_FC" hidden="1">"c8178"</definedName>
    <definedName name="IQ_EMPLOYEES" hidden="1">"c392"</definedName>
    <definedName name="IQ_EMPLOYEES_FFIEC" hidden="1">"c13035"</definedName>
    <definedName name="IQ_EMPLOYEES_UNDER_UNION_CONTRACTS" hidden="1">"c16109"</definedName>
    <definedName name="IQ_EMPLOYMENT_YOY" hidden="1">"c20643"</definedName>
    <definedName name="IQ_ENDING_BALANCE_GVA_THRIFT" hidden="1">"c25097"</definedName>
    <definedName name="IQ_ENDING_BALANCE_SVA_THRIFT" hidden="1">"c25104"</definedName>
    <definedName name="IQ_ENDING_BALANCE_TVA_THRIFT" hidden="1">"c25111"</definedName>
    <definedName name="IQ_ENERGY_CRUDE_STOCK" hidden="1">"c20644"</definedName>
    <definedName name="IQ_ENERGY_FUEL_OIL_STOCK" hidden="1">"c20645"</definedName>
    <definedName name="IQ_ENERGY_GASOLINE_AVERAGE" hidden="1">"c20646"</definedName>
    <definedName name="IQ_ENERGY_GASOLINE_STOCK" hidden="1">"c20647"</definedName>
    <definedName name="IQ_ENERGY_PROPANE_STOCK" hidden="1">"c20648"</definedName>
    <definedName name="IQ_ENERGY_WTI_SPOT" hidden="1">"c20649"</definedName>
    <definedName name="IQ_ENTERPRISE_VALUE" hidden="1">"c1348"</definedName>
    <definedName name="IQ_ENTREPRENEURAL_PROPERTY_INC" hidden="1">"c6859"</definedName>
    <definedName name="IQ_ENTREPRENEURAL_PROPERTY_INC_APR" hidden="1">"c7519"</definedName>
    <definedName name="IQ_ENTREPRENEURAL_PROPERTY_INC_APR_FC" hidden="1">"c8399"</definedName>
    <definedName name="IQ_ENTREPRENEURAL_PROPERTY_INC_FC" hidden="1">"c7739"</definedName>
    <definedName name="IQ_ENTREPRENEURAL_PROPERTY_INC_POP" hidden="1">"c7079"</definedName>
    <definedName name="IQ_ENTREPRENEURAL_PROPERTY_INC_POP_FC" hidden="1">"c7959"</definedName>
    <definedName name="IQ_ENTREPRENEURAL_PROPERTY_INC_YOY" hidden="1">"c7299"</definedName>
    <definedName name="IQ_ENTREPRENEURAL_PROPERTY_INC_YOY_FC" hidden="1">"c8179"</definedName>
    <definedName name="IQ_EPS_10YR_ANN_CAGR" hidden="1">"c6085"</definedName>
    <definedName name="IQ_EPS_10YR_ANN_GROWTH" hidden="1">"c393"</definedName>
    <definedName name="IQ_EPS_1YR_ANN_GROWTH" hidden="1">"c394"</definedName>
    <definedName name="IQ_EPS_2YR_ANN_CAGR" hidden="1">"c6086"</definedName>
    <definedName name="IQ_EPS_2YR_ANN_GROWTH" hidden="1">"c395"</definedName>
    <definedName name="IQ_EPS_3YR_ANN_CAGR" hidden="1">"c6087"</definedName>
    <definedName name="IQ_EPS_3YR_ANN_GROWTH" hidden="1">"c396"</definedName>
    <definedName name="IQ_EPS_5YR_ANN_CAGR" hidden="1">"c6088"</definedName>
    <definedName name="IQ_EPS_5YR_ANN_GROWTH" hidden="1">"c397"</definedName>
    <definedName name="IQ_EPS_7YR_ANN_CAGR" hidden="1">"c6089"</definedName>
    <definedName name="IQ_EPS_7YR_ANN_GROWTH" hidden="1">"c398"</definedName>
    <definedName name="IQ_EPS_ACT_OR_EST" hidden="1">"c2213"</definedName>
    <definedName name="IQ_EPS_ACT_OR_EST_CIQ" hidden="1">"c5058"</definedName>
    <definedName name="IQ_EPS_AP" hidden="1">"c8880"</definedName>
    <definedName name="IQ_EPS_AP_ABS" hidden="1">"c8899"</definedName>
    <definedName name="IQ_EPS_EST" hidden="1">"c399"</definedName>
    <definedName name="IQ_EPS_EST_BOTTOM_UP" hidden="1">"c5489"</definedName>
    <definedName name="IQ_EPS_EST_BOTTOM_UP_CIQ" hidden="1">"c12026"</definedName>
    <definedName name="IQ_EPS_EST_CIQ" hidden="1">"c4994"</definedName>
    <definedName name="IQ_EPS_EST_DOWN_2MONTH" hidden="1">"c16309"</definedName>
    <definedName name="IQ_EPS_EST_DOWN_2MONTH_CIQ" hidden="1">"c16633"</definedName>
    <definedName name="IQ_EPS_EST_DOWN_3MONTH" hidden="1">"c16313"</definedName>
    <definedName name="IQ_EPS_EST_DOWN_3MONTH_CIQ" hidden="1">"c16637"</definedName>
    <definedName name="IQ_EPS_EST_DOWN_MONTH" hidden="1">"c16305"</definedName>
    <definedName name="IQ_EPS_EST_DOWN_MONTH_CIQ" hidden="1">"c16629"</definedName>
    <definedName name="IQ_EPS_EST_NOTE" hidden="1">"c17504"</definedName>
    <definedName name="IQ_EPS_EST_NOTE_CIQ" hidden="1">"c17457"</definedName>
    <definedName name="IQ_EPS_EST_NUM_ANALYSTS_2MONTH" hidden="1">"c16307"</definedName>
    <definedName name="IQ_EPS_EST_NUM_ANALYSTS_2MONTH_CIQ" hidden="1">"c16631"</definedName>
    <definedName name="IQ_EPS_EST_NUM_ANALYSTS_3MONTH" hidden="1">"c16311"</definedName>
    <definedName name="IQ_EPS_EST_NUM_ANALYSTS_3MONTH_CIQ" hidden="1">"c16635"</definedName>
    <definedName name="IQ_EPS_EST_NUM_ANALYSTS_MONTH" hidden="1">"c16303"</definedName>
    <definedName name="IQ_EPS_EST_NUM_ANALYSTS_MONTH_CIQ" hidden="1">"c16627"</definedName>
    <definedName name="IQ_EPS_EST_TOTAL_REVISED_2MONTH" hidden="1">"c16310"</definedName>
    <definedName name="IQ_EPS_EST_TOTAL_REVISED_2MONTH_CIQ" hidden="1">"c16634"</definedName>
    <definedName name="IQ_EPS_EST_TOTAL_REVISED_3MONTH" hidden="1">"c16314"</definedName>
    <definedName name="IQ_EPS_EST_TOTAL_REVISED_3MONTH_CIQ" hidden="1">"c16638"</definedName>
    <definedName name="IQ_EPS_EST_TOTAL_REVISED_MONTH" hidden="1">"c16306"</definedName>
    <definedName name="IQ_EPS_EST_TOTAL_REVISED_MONTH_CIQ" hidden="1">"c16630"</definedName>
    <definedName name="IQ_EPS_EST_UP_2MONTH" hidden="1">"c16308"</definedName>
    <definedName name="IQ_EPS_EST_UP_2MONTH_CIQ" hidden="1">"c16632"</definedName>
    <definedName name="IQ_EPS_EST_UP_3MONTH" hidden="1">"c16312"</definedName>
    <definedName name="IQ_EPS_EST_UP_3MONTH_CIQ" hidden="1">"c16636"</definedName>
    <definedName name="IQ_EPS_EST_UP_MONTH" hidden="1">"c16304"</definedName>
    <definedName name="IQ_EPS_EST_UP_MONTH_CIQ" hidden="1">"c16628"</definedName>
    <definedName name="IQ_EPS_EXCL_GUIDANCE" hidden="1">"c4368"</definedName>
    <definedName name="IQ_EPS_EXCL_HIGH_GUIDANCE" hidden="1">"c4369"</definedName>
    <definedName name="IQ_EPS_EXCL_LOW_GUIDANCE" hidden="1">"c4204"</definedName>
    <definedName name="IQ_EPS_GAAP_GUIDANCE" hidden="1">"c4370"</definedName>
    <definedName name="IQ_EPS_GAAP_HIGH_GUIDANCE" hidden="1">"c4371"</definedName>
    <definedName name="IQ_EPS_GAAP_LOW_GUIDANCE" hidden="1">"c4205"</definedName>
    <definedName name="IQ_EPS_GROWTH_GUIDANCE" hidden="1">"c13495"</definedName>
    <definedName name="IQ_EPS_GROWTH_HIGH_GUIDANCE" hidden="1">"c13496"</definedName>
    <definedName name="IQ_EPS_GROWTH_LOW_GUIDANCE" hidden="1">"c13497"</definedName>
    <definedName name="IQ_EPS_GW_ACT_OR_EST" hidden="1">"c2223"</definedName>
    <definedName name="IQ_EPS_GW_ACT_OR_EST_CIQ" hidden="1">"c5066"</definedName>
    <definedName name="IQ_EPS_GW_EST" hidden="1">"c1737"</definedName>
    <definedName name="IQ_EPS_GW_EST_BOTTOM_UP" hidden="1">"c5491"</definedName>
    <definedName name="IQ_EPS_GW_EST_BOTTOM_UP_CIQ" hidden="1">"c12028"</definedName>
    <definedName name="IQ_EPS_GW_EST_CIQ" hidden="1">"c4723"</definedName>
    <definedName name="IQ_EPS_GW_EST_DOWN_2MONTH" hidden="1">"c16465"</definedName>
    <definedName name="IQ_EPS_GW_EST_DOWN_2MONTH_CIQ" hidden="1">"c16753"</definedName>
    <definedName name="IQ_EPS_GW_EST_DOWN_3MONTH" hidden="1">"c16469"</definedName>
    <definedName name="IQ_EPS_GW_EST_DOWN_3MONTH_CIQ" hidden="1">"c16757"</definedName>
    <definedName name="IQ_EPS_GW_EST_DOWN_MONTH" hidden="1">"c16461"</definedName>
    <definedName name="IQ_EPS_GW_EST_DOWN_MONTH_CIQ" hidden="1">"c16749"</definedName>
    <definedName name="IQ_EPS_GW_EST_NOTE" hidden="1">"c17524"</definedName>
    <definedName name="IQ_EPS_GW_EST_NOTE_CIQ" hidden="1">"c17477"</definedName>
    <definedName name="IQ_EPS_GW_EST_NUM_ANALYSTS_2MONTH" hidden="1">"c16463"</definedName>
    <definedName name="IQ_EPS_GW_EST_NUM_ANALYSTS_2MONTH_CIQ" hidden="1">"c16751"</definedName>
    <definedName name="IQ_EPS_GW_EST_NUM_ANALYSTS_3MONTH" hidden="1">"c16467"</definedName>
    <definedName name="IQ_EPS_GW_EST_NUM_ANALYSTS_3MONTH_CIQ" hidden="1">"c16755"</definedName>
    <definedName name="IQ_EPS_GW_EST_NUM_ANALYSTS_MONTH" hidden="1">"c16459"</definedName>
    <definedName name="IQ_EPS_GW_EST_NUM_ANALYSTS_MONTH_CIQ" hidden="1">"c16747"</definedName>
    <definedName name="IQ_EPS_GW_EST_TOTAL_REVISED_2MONTH" hidden="1">"c16466"</definedName>
    <definedName name="IQ_EPS_GW_EST_TOTAL_REVISED_2MONTH_CIQ" hidden="1">"c16754"</definedName>
    <definedName name="IQ_EPS_GW_EST_TOTAL_REVISED_3MONTH" hidden="1">"c16470"</definedName>
    <definedName name="IQ_EPS_GW_EST_TOTAL_REVISED_3MONTH_CIQ" hidden="1">"c16758"</definedName>
    <definedName name="IQ_EPS_GW_EST_TOTAL_REVISED_MONTH" hidden="1">"c16462"</definedName>
    <definedName name="IQ_EPS_GW_EST_TOTAL_REVISED_MONTH_CIQ" hidden="1">"c16750"</definedName>
    <definedName name="IQ_EPS_GW_EST_UP_2MONTH" hidden="1">"c16464"</definedName>
    <definedName name="IQ_EPS_GW_EST_UP_2MONTH_CIQ" hidden="1">"c16752"</definedName>
    <definedName name="IQ_EPS_GW_EST_UP_3MONTH" hidden="1">"c16468"</definedName>
    <definedName name="IQ_EPS_GW_EST_UP_3MONTH_CIQ" hidden="1">"c16756"</definedName>
    <definedName name="IQ_EPS_GW_EST_UP_MONTH" hidden="1">"c16460"</definedName>
    <definedName name="IQ_EPS_GW_EST_UP_MONTH_CIQ" hidden="1">"c16748"</definedName>
    <definedName name="IQ_EPS_GW_GUIDANCE" hidden="1">"c4372"</definedName>
    <definedName name="IQ_EPS_GW_HIGH_EST" hidden="1">"c1739"</definedName>
    <definedName name="IQ_EPS_GW_HIGH_EST_CIQ" hidden="1">"c4725"</definedName>
    <definedName name="IQ_EPS_GW_HIGH_GUIDANCE" hidden="1">"c4373"</definedName>
    <definedName name="IQ_EPS_GW_LOW_EST" hidden="1">"c1740"</definedName>
    <definedName name="IQ_EPS_GW_LOW_EST_CIQ" hidden="1">"c4726"</definedName>
    <definedName name="IQ_EPS_GW_LOW_GUIDANCE" hidden="1">"c4206"</definedName>
    <definedName name="IQ_EPS_GW_MEDIAN_EST" hidden="1">"c1738"</definedName>
    <definedName name="IQ_EPS_GW_MEDIAN_EST_CIQ" hidden="1">"c4724"</definedName>
    <definedName name="IQ_EPS_GW_NUM_EST" hidden="1">"c1741"</definedName>
    <definedName name="IQ_EPS_GW_NUM_EST_CIQ" hidden="1">"c4727"</definedName>
    <definedName name="IQ_EPS_GW_STDDEV_EST" hidden="1">"c1742"</definedName>
    <definedName name="IQ_EPS_GW_STDDEV_EST_CIQ" hidden="1">"c4728"</definedName>
    <definedName name="IQ_EPS_HIGH_EST" hidden="1">"c400"</definedName>
    <definedName name="IQ_EPS_HIGH_EST_CIQ" hidden="1">"c4995"</definedName>
    <definedName name="IQ_EPS_LOW_EST" hidden="1">"c401"</definedName>
    <definedName name="IQ_EPS_LOW_EST_CIQ" hidden="1">"c4996"</definedName>
    <definedName name="IQ_EPS_MEDIAN_EST" hidden="1">"c1661"</definedName>
    <definedName name="IQ_EPS_MEDIAN_EST_CIQ" hidden="1">"c4997"</definedName>
    <definedName name="IQ_EPS_NAME_AP" hidden="1">"c8918"</definedName>
    <definedName name="IQ_EPS_NAME_AP_ABS" hidden="1">"c8937"</definedName>
    <definedName name="IQ_EPS_NORM" hidden="1">"c1902"</definedName>
    <definedName name="IQ_EPS_NORM_EST" hidden="1">"c2226"</definedName>
    <definedName name="IQ_EPS_NORM_EST_BOTTOM_UP" hidden="1">"c5490"</definedName>
    <definedName name="IQ_EPS_NORM_EST_BOTTOM_UP_CIQ" hidden="1">"c12027"</definedName>
    <definedName name="IQ_EPS_NORM_EST_CIQ" hidden="1">"c4667"</definedName>
    <definedName name="IQ_EPS_NORM_EST_DOWN_2MONTH" hidden="1">"c16597"</definedName>
    <definedName name="IQ_EPS_NORM_EST_DOWN_2MONTH_CIQ" hidden="1">"c16861"</definedName>
    <definedName name="IQ_EPS_NORM_EST_DOWN_3MONTH" hidden="1">"c16601"</definedName>
    <definedName name="IQ_EPS_NORM_EST_DOWN_3MONTH_CIQ" hidden="1">"c16865"</definedName>
    <definedName name="IQ_EPS_NORM_EST_DOWN_MONTH" hidden="1">"c16593"</definedName>
    <definedName name="IQ_EPS_NORM_EST_DOWN_MONTH_CIQ" hidden="1">"c16857"</definedName>
    <definedName name="IQ_EPS_NORM_EST_NOTE" hidden="1">"c17505"</definedName>
    <definedName name="IQ_EPS_NORM_EST_NOTE_CIQ" hidden="1">"c17458"</definedName>
    <definedName name="IQ_EPS_NORM_EST_NUM_ANALYSTS_2MONTH" hidden="1">"c16595"</definedName>
    <definedName name="IQ_EPS_NORM_EST_NUM_ANALYSTS_2MONTH_CIQ" hidden="1">"c16859"</definedName>
    <definedName name="IQ_EPS_NORM_EST_NUM_ANALYSTS_3MONTH" hidden="1">"c16599"</definedName>
    <definedName name="IQ_EPS_NORM_EST_NUM_ANALYSTS_3MONTH_CIQ" hidden="1">"c16863"</definedName>
    <definedName name="IQ_EPS_NORM_EST_NUM_ANALYSTS_MONTH" hidden="1">"c16591"</definedName>
    <definedName name="IQ_EPS_NORM_EST_NUM_ANALYSTS_MONTH_CIQ" hidden="1">"c16855"</definedName>
    <definedName name="IQ_EPS_NORM_EST_TOTAL_REVISED_2MONTH" hidden="1">"c16598"</definedName>
    <definedName name="IQ_EPS_NORM_EST_TOTAL_REVISED_2MONTH_CIQ" hidden="1">"c16862"</definedName>
    <definedName name="IQ_EPS_NORM_EST_TOTAL_REVISED_3MONTH" hidden="1">"c16602"</definedName>
    <definedName name="IQ_EPS_NORM_EST_TOTAL_REVISED_3MONTH_CIQ" hidden="1">"c16866"</definedName>
    <definedName name="IQ_EPS_NORM_EST_TOTAL_REVISED_MONTH" hidden="1">"c16594"</definedName>
    <definedName name="IQ_EPS_NORM_EST_TOTAL_REVISED_MONTH_CIQ" hidden="1">"c16858"</definedName>
    <definedName name="IQ_EPS_NORM_EST_UP_2MONTH" hidden="1">"c16596"</definedName>
    <definedName name="IQ_EPS_NORM_EST_UP_2MONTH_CIQ" hidden="1">"c16860"</definedName>
    <definedName name="IQ_EPS_NORM_EST_UP_3MONTH" hidden="1">"c16600"</definedName>
    <definedName name="IQ_EPS_NORM_EST_UP_3MONTH_CIQ" hidden="1">"c16864"</definedName>
    <definedName name="IQ_EPS_NORM_EST_UP_MONTH" hidden="1">"c16592"</definedName>
    <definedName name="IQ_EPS_NORM_EST_UP_MONTH_CIQ" hidden="1">"c16856"</definedName>
    <definedName name="IQ_EPS_NORM_HIGH_EST" hidden="1">"c2228"</definedName>
    <definedName name="IQ_EPS_NORM_HIGH_EST_CIQ" hidden="1">"c4669"</definedName>
    <definedName name="IQ_EPS_NORM_LOW_EST" hidden="1">"c2229"</definedName>
    <definedName name="IQ_EPS_NORM_LOW_EST_CIQ" hidden="1">"c4670"</definedName>
    <definedName name="IQ_EPS_NORM_MEDIAN_EST" hidden="1">"c2227"</definedName>
    <definedName name="IQ_EPS_NORM_MEDIAN_EST_CIQ" hidden="1">"c4668"</definedName>
    <definedName name="IQ_EPS_NORM_NUM_EST" hidden="1">"c2230"</definedName>
    <definedName name="IQ_EPS_NORM_NUM_EST_CIQ" hidden="1">"c4671"</definedName>
    <definedName name="IQ_EPS_NORM_STDDEV_EST" hidden="1">"c2231"</definedName>
    <definedName name="IQ_EPS_NORM_STDDEV_EST_CIQ" hidden="1">"c4672"</definedName>
    <definedName name="IQ_EPS_NUM_EST" hidden="1">"c402"</definedName>
    <definedName name="IQ_EPS_NUM_EST_CIQ" hidden="1">"c4992"</definedName>
    <definedName name="IQ_EPS_REPORT_ACT_OR_EST" hidden="1">"c2224"</definedName>
    <definedName name="IQ_EPS_REPORT_ACT_OR_EST_CIQ" hidden="1">"c5067"</definedName>
    <definedName name="IQ_EPS_REPORTED_EST" hidden="1">"c1744"</definedName>
    <definedName name="IQ_EPS_REPORTED_EST_BOTTOM_UP" hidden="1">"c5492"</definedName>
    <definedName name="IQ_EPS_REPORTED_EST_BOTTOM_UP_CIQ" hidden="1">"c12029"</definedName>
    <definedName name="IQ_EPS_REPORTED_EST_CIQ" hidden="1">"c4730"</definedName>
    <definedName name="IQ_EPS_REPORTED_EST_DOWN_2MONTH" hidden="1">"c16477"</definedName>
    <definedName name="IQ_EPS_REPORTED_EST_DOWN_2MONTH_CIQ" hidden="1">"c16765"</definedName>
    <definedName name="IQ_EPS_REPORTED_EST_DOWN_3MONTH" hidden="1">"c16481"</definedName>
    <definedName name="IQ_EPS_REPORTED_EST_DOWN_3MONTH_CIQ" hidden="1">"c16769"</definedName>
    <definedName name="IQ_EPS_REPORTED_EST_DOWN_MONTH" hidden="1">"c16473"</definedName>
    <definedName name="IQ_EPS_REPORTED_EST_DOWN_MONTH_CIQ" hidden="1">"c16761"</definedName>
    <definedName name="IQ_EPS_REPORTED_EST_NOTE" hidden="1">"c17517"</definedName>
    <definedName name="IQ_EPS_REPORTED_EST_NOTE_CIQ" hidden="1">"c17470"</definedName>
    <definedName name="IQ_EPS_REPORTED_EST_NUM_ANALYSTS_2MONTH" hidden="1">"c16475"</definedName>
    <definedName name="IQ_EPS_REPORTED_EST_NUM_ANALYSTS_2MONTH_CIQ" hidden="1">"c16763"</definedName>
    <definedName name="IQ_EPS_REPORTED_EST_NUM_ANALYSTS_3MONTH" hidden="1">"c16479"</definedName>
    <definedName name="IQ_EPS_REPORTED_EST_NUM_ANALYSTS_3MONTH_CIQ" hidden="1">"c16767"</definedName>
    <definedName name="IQ_EPS_REPORTED_EST_NUM_ANALYSTS_MONTH" hidden="1">"c16471"</definedName>
    <definedName name="IQ_EPS_REPORTED_EST_NUM_ANALYSTS_MONTH_CIQ" hidden="1">"c16759"</definedName>
    <definedName name="IQ_EPS_REPORTED_EST_TOTAL_REVISED_2MONTH" hidden="1">"c16478"</definedName>
    <definedName name="IQ_EPS_REPORTED_EST_TOTAL_REVISED_2MONTH_CIQ" hidden="1">"c16766"</definedName>
    <definedName name="IQ_EPS_REPORTED_EST_TOTAL_REVISED_3MONTH" hidden="1">"c16482"</definedName>
    <definedName name="IQ_EPS_REPORTED_EST_TOTAL_REVISED_3MONTH_CIQ" hidden="1">"c16770"</definedName>
    <definedName name="IQ_EPS_REPORTED_EST_TOTAL_REVISED_MONTH" hidden="1">"c16474"</definedName>
    <definedName name="IQ_EPS_REPORTED_EST_TOTAL_REVISED_MONTH_CIQ" hidden="1">"c16762"</definedName>
    <definedName name="IQ_EPS_REPORTED_EST_UP_2MONTH" hidden="1">"c16476"</definedName>
    <definedName name="IQ_EPS_REPORTED_EST_UP_2MONTH_CIQ" hidden="1">"c16764"</definedName>
    <definedName name="IQ_EPS_REPORTED_EST_UP_3MONTH" hidden="1">"c16480"</definedName>
    <definedName name="IQ_EPS_REPORTED_EST_UP_3MONTH_CIQ" hidden="1">"c16768"</definedName>
    <definedName name="IQ_EPS_REPORTED_EST_UP_MONTH" hidden="1">"c16472"</definedName>
    <definedName name="IQ_EPS_REPORTED_EST_UP_MONTH_CIQ" hidden="1">"c16760"</definedName>
    <definedName name="IQ_EPS_REPORTED_HIGH_EST" hidden="1">"c1746"</definedName>
    <definedName name="IQ_EPS_REPORTED_HIGH_EST_CIQ" hidden="1">"c4732"</definedName>
    <definedName name="IQ_EPS_REPORTED_LOW_EST" hidden="1">"c1747"</definedName>
    <definedName name="IQ_EPS_REPORTED_LOW_EST_CIQ" hidden="1">"c4733"</definedName>
    <definedName name="IQ_EPS_REPORTED_MEDIAN_EST" hidden="1">"c1745"</definedName>
    <definedName name="IQ_EPS_REPORTED_MEDIAN_EST_CIQ" hidden="1">"c4731"</definedName>
    <definedName name="IQ_EPS_REPORTED_NUM_EST" hidden="1">"c1748"</definedName>
    <definedName name="IQ_EPS_REPORTED_NUM_EST_CIQ" hidden="1">"c4734"</definedName>
    <definedName name="IQ_EPS_REPORTED_STDDEV_EST" hidden="1">"c1749"</definedName>
    <definedName name="IQ_EPS_REPORTED_STDDEV_EST_CIQ" hidden="1">"c4735"</definedName>
    <definedName name="IQ_EPS_SBC_ACT_OR_EST" hidden="1">"c4376"</definedName>
    <definedName name="IQ_EPS_SBC_ACT_OR_EST_CIQ" hidden="1">"c4901"</definedName>
    <definedName name="IQ_EPS_SBC_EST" hidden="1">"c4375"</definedName>
    <definedName name="IQ_EPS_SBC_EST_CIQ" hidden="1">"c4900"</definedName>
    <definedName name="IQ_EPS_SBC_GW_ACT_OR_EST" hidden="1">"c4380"</definedName>
    <definedName name="IQ_EPS_SBC_GW_ACT_OR_EST_CIQ" hidden="1">"c4905"</definedName>
    <definedName name="IQ_EPS_SBC_GW_EST" hidden="1">"c4379"</definedName>
    <definedName name="IQ_EPS_SBC_GW_EST_CIQ" hidden="1">"c4904"</definedName>
    <definedName name="IQ_EPS_SBC_GW_HIGH_EST" hidden="1">"c4382"</definedName>
    <definedName name="IQ_EPS_SBC_GW_HIGH_EST_CIQ" hidden="1">"c4907"</definedName>
    <definedName name="IQ_EPS_SBC_GW_LOW_EST" hidden="1">"c4383"</definedName>
    <definedName name="IQ_EPS_SBC_GW_LOW_EST_CIQ" hidden="1">"c4908"</definedName>
    <definedName name="IQ_EPS_SBC_GW_MEDIAN_EST" hidden="1">"c4384"</definedName>
    <definedName name="IQ_EPS_SBC_GW_MEDIAN_EST_CIQ" hidden="1">"c4909"</definedName>
    <definedName name="IQ_EPS_SBC_GW_NUM_EST" hidden="1">"c4385"</definedName>
    <definedName name="IQ_EPS_SBC_GW_NUM_EST_CIQ" hidden="1">"c4910"</definedName>
    <definedName name="IQ_EPS_SBC_GW_STDDEV_EST" hidden="1">"c4386"</definedName>
    <definedName name="IQ_EPS_SBC_GW_STDDEV_EST_CIQ" hidden="1">"c4911"</definedName>
    <definedName name="IQ_EPS_SBC_HIGH_EST" hidden="1">"c4388"</definedName>
    <definedName name="IQ_EPS_SBC_HIGH_EST_CIQ" hidden="1">"c4913"</definedName>
    <definedName name="IQ_EPS_SBC_LOW_EST" hidden="1">"c4389"</definedName>
    <definedName name="IQ_EPS_SBC_LOW_EST_CIQ" hidden="1">"c4914"</definedName>
    <definedName name="IQ_EPS_SBC_MEDIAN_EST" hidden="1">"c4390"</definedName>
    <definedName name="IQ_EPS_SBC_MEDIAN_EST_CIQ" hidden="1">"c4915"</definedName>
    <definedName name="IQ_EPS_SBC_NUM_EST" hidden="1">"c4391"</definedName>
    <definedName name="IQ_EPS_SBC_NUM_EST_CIQ" hidden="1">"c4916"</definedName>
    <definedName name="IQ_EPS_SBC_STDDEV_EST" hidden="1">"c4392"</definedName>
    <definedName name="IQ_EPS_SBC_STDDEV_EST_CIQ" hidden="1">"c4917"</definedName>
    <definedName name="IQ_EPS_STDDEV_EST" hidden="1">"c403"</definedName>
    <definedName name="IQ_EPS_STDDEV_EST_CIQ" hidden="1">"c4993"</definedName>
    <definedName name="IQ_EQUITY_AFFIL" hidden="1">"c1451"</definedName>
    <definedName name="IQ_EQUITY_AP" hidden="1">"c8887"</definedName>
    <definedName name="IQ_EQUITY_AP_ABS" hidden="1">"c8906"</definedName>
    <definedName name="IQ_EQUITY_ASKPRICE" hidden="1">"c17798"</definedName>
    <definedName name="IQ_EQUITY_ASSETS_TOT_FFIEC" hidden="1">"c13436"</definedName>
    <definedName name="IQ_EQUITY_BEG_EXCL_FFIEC" hidden="1">"c12957"</definedName>
    <definedName name="IQ_EQUITY_BEG_FFIEC" hidden="1">"c12959"</definedName>
    <definedName name="IQ_EQUITY_BIDPRICE" hidden="1">"c17797"</definedName>
    <definedName name="IQ_EQUITY_CAPITAL_QUARTERLY_AVG_FFIEC" hidden="1">"c13092"</definedName>
    <definedName name="IQ_EQUITY_ENDING_FFIEC" hidden="1">"c12973"</definedName>
    <definedName name="IQ_EQUITY_INDEX_EXPOSURE_FFIEC" hidden="1">"c13060"</definedName>
    <definedName name="IQ_EQUITY_INV_NOT_CARRIED_FV_ADJUSTED_NCOS_THRIFT" hidden="1">"c25226"</definedName>
    <definedName name="IQ_EQUITY_INV_NOT_CARRIED_FV_SVA_PROVISIONS_TRANSFERS_FROM_GVA_THRIFT" hidden="1">"c25195"</definedName>
    <definedName name="IQ_EQUITY_INV_NOT_SUBJECT_SFAS_NO115_GVA_CHARGE_OFFS_THRIFT" hidden="1">"c25141"</definedName>
    <definedName name="IQ_EQUITY_INV_NOT_SUBJECT_SFAS_NO115_GVA_RECOVERIES_THRIFT" hidden="1">"c25164"</definedName>
    <definedName name="IQ_EQUITY_LIST" hidden="1">"c15158"</definedName>
    <definedName name="IQ_EQUITY_METHOD" hidden="1">"c404"</definedName>
    <definedName name="IQ_EQUITY_MIDPRICE" hidden="1">"c17799"</definedName>
    <definedName name="IQ_EQUITY_NAME_AP" hidden="1">"c8925"</definedName>
    <definedName name="IQ_EQUITY_NAME_AP_ABS" hidden="1">"c8944"</definedName>
    <definedName name="IQ_EQUITY_SEC_FAIR_VALUE_AFS_AMORT_COST_FFIEC" hidden="1">"c20505"</definedName>
    <definedName name="IQ_EQUITY_SEC_FAIR_VALUE_AFS_FAIR_VAL_FFIEC" hidden="1">"c20470"</definedName>
    <definedName name="IQ_EQUITY_SEC_FAIR_VALUE_FFIEC" hidden="1">"c12805"</definedName>
    <definedName name="IQ_EQUITY_SEC_FV_THRIFT" hidden="1">"c24823"</definedName>
    <definedName name="IQ_EQUITY_SEC_INVEST_SECURITIES_FFIEC" hidden="1">"c13463"</definedName>
    <definedName name="IQ_EQUITY_SECURITIES_QUARTERLY_AVG_FFIEC" hidden="1">"c15474"</definedName>
    <definedName name="IQ_EQUITY_SECURITIES_WITHOUT_FAIR_VALUES_FFIEC" hidden="1">"c12846"</definedName>
    <definedName name="IQ_EQUITY_TIER_ONE_CAPITAL" hidden="1">"c15246"</definedName>
    <definedName name="IQ_EQUITY_TIER_ONE_CAPITAL_RATIO" hidden="1">"c15242"</definedName>
    <definedName name="IQ_EQV_OVER_BV" hidden="1">"c1596"</definedName>
    <definedName name="IQ_EQV_OVER_LTM_PRETAX_INC" hidden="1">"c1390"</definedName>
    <definedName name="IQ_ESCROWS_THRIFT" hidden="1">"c24897"</definedName>
    <definedName name="IQ_ESOP_DEBT" hidden="1">"c1597"</definedName>
    <definedName name="IQ_ESOP_DEBT_GUARANTEED_FFIEC" hidden="1">"c12971"</definedName>
    <definedName name="IQ_ESOP_OVER_TOTAL" hidden="1">"c24734"</definedName>
    <definedName name="IQ_EST_ACT_AFFO_PER_SHARE" hidden="1">"c18250"</definedName>
    <definedName name="IQ_EST_ACT_AFFO_PER_SHARE_CIQ" hidden="1">"c18256"</definedName>
    <definedName name="IQ_EST_ACT_BV" hidden="1">"c5630"</definedName>
    <definedName name="IQ_EST_ACT_BV_CIQ" hidden="1">"c4743"</definedName>
    <definedName name="IQ_EST_ACT_BV_SHARE" hidden="1">"c3549"</definedName>
    <definedName name="IQ_EST_ACT_BV_SHARE_CIQ" hidden="1">"c3806"</definedName>
    <definedName name="IQ_EST_ACT_CAPEX" hidden="1">"c3546"</definedName>
    <definedName name="IQ_EST_ACT_CAPEX_CIQ" hidden="1">"c3813"</definedName>
    <definedName name="IQ_EST_ACT_CASH_EPS" hidden="1">"c5637"</definedName>
    <definedName name="IQ_EST_ACT_CASH_EPS_CIQ" hidden="1">"c18249"</definedName>
    <definedName name="IQ_EST_ACT_CASH_FLOW" hidden="1">"c4394"</definedName>
    <definedName name="IQ_EST_ACT_CASH_FLOW_CIQ" hidden="1">"c4919"</definedName>
    <definedName name="IQ_EST_ACT_CASH_OPER" hidden="1">"c4395"</definedName>
    <definedName name="IQ_EST_ACT_CASH_OPER_CIQ" hidden="1">"c4920"</definedName>
    <definedName name="IQ_EST_ACT_CFPS" hidden="1">"c1673"</definedName>
    <definedName name="IQ_EST_ACT_CFPS_CIQ" hidden="1">"c3681"</definedName>
    <definedName name="IQ_EST_ACT_DA" hidden="1">"c18253"</definedName>
    <definedName name="IQ_EST_ACT_DA_CIQ" hidden="1">"c18259"</definedName>
    <definedName name="IQ_EST_ACT_DISTRIBUTABLE_CASH" hidden="1">"c4396"</definedName>
    <definedName name="IQ_EST_ACT_DISTRIBUTABLE_CASH_CIQ" hidden="1">"c4921"</definedName>
    <definedName name="IQ_EST_ACT_DISTRIBUTABLE_CASH_SHARE" hidden="1">"c4397"</definedName>
    <definedName name="IQ_EST_ACT_DISTRIBUTABLE_CASH_SHARE_CIQ" hidden="1">"c4922"</definedName>
    <definedName name="IQ_EST_ACT_DPS" hidden="1">"c1680"</definedName>
    <definedName name="IQ_EST_ACT_DPS_CIQ" hidden="1">"c3688"</definedName>
    <definedName name="IQ_EST_ACT_EBIT" hidden="1">"c1687"</definedName>
    <definedName name="IQ_EST_ACT_EBIT_CIQ" hidden="1">"c4680"</definedName>
    <definedName name="IQ_EST_ACT_EBIT_GW" hidden="1">"c4398"</definedName>
    <definedName name="IQ_EST_ACT_EBIT_GW_CIQ" hidden="1">"c4923"</definedName>
    <definedName name="IQ_EST_ACT_EBIT_SBC" hidden="1">"c4399"</definedName>
    <definedName name="IQ_EST_ACT_EBIT_SBC_CIQ" hidden="1">"c4924"</definedName>
    <definedName name="IQ_EST_ACT_EBIT_SBC_GW" hidden="1">"c4400"</definedName>
    <definedName name="IQ_EST_ACT_EBIT_SBC_GW_CIQ" hidden="1">"c4925"</definedName>
    <definedName name="IQ_EST_ACT_EBITDA" hidden="1">"c1664"</definedName>
    <definedName name="IQ_EST_ACT_EBITDA_CIQ" hidden="1">"c3667"</definedName>
    <definedName name="IQ_EST_ACT_EBITDA_SBC" hidden="1">"c4401"</definedName>
    <definedName name="IQ_EST_ACT_EBITDA_SBC_CIQ" hidden="1">"c4926"</definedName>
    <definedName name="IQ_EST_ACT_EBT_SBC" hidden="1">"c4402"</definedName>
    <definedName name="IQ_EST_ACT_EBT_SBC_CIQ" hidden="1">"c4927"</definedName>
    <definedName name="IQ_EST_ACT_EBT_SBC_GW" hidden="1">"c4403"</definedName>
    <definedName name="IQ_EST_ACT_EBT_SBC_GW_CIQ" hidden="1">"c4928"</definedName>
    <definedName name="IQ_EST_ACT_EFFECTIVE_TAX" hidden="1">"c18251"</definedName>
    <definedName name="IQ_EST_ACT_EFFECTIVE_TAX_CIQ" hidden="1">"c18257"</definedName>
    <definedName name="IQ_EST_ACT_EPS" hidden="1">"c1648"</definedName>
    <definedName name="IQ_EST_ACT_EPS_CIQ" hidden="1">"c4998"</definedName>
    <definedName name="IQ_EST_ACT_EPS_GW" hidden="1">"c1743"</definedName>
    <definedName name="IQ_EST_ACT_EPS_GW_CIQ" hidden="1">"c4729"</definedName>
    <definedName name="IQ_EST_ACT_EPS_NORM" hidden="1">"c2232"</definedName>
    <definedName name="IQ_EST_ACT_EPS_NORM_CIQ" hidden="1">"c4673"</definedName>
    <definedName name="IQ_EST_ACT_EPS_REPORTED" hidden="1">"c1750"</definedName>
    <definedName name="IQ_EST_ACT_EPS_REPORTED_CIQ" hidden="1">"c4736"</definedName>
    <definedName name="IQ_EST_ACT_EPS_SBC" hidden="1">"c4404"</definedName>
    <definedName name="IQ_EST_ACT_EPS_SBC_CIQ" hidden="1">"c4929"</definedName>
    <definedName name="IQ_EST_ACT_EPS_SBC_GW" hidden="1">"c4405"</definedName>
    <definedName name="IQ_EST_ACT_EPS_SBC_GW_CIQ" hidden="1">"c4930"</definedName>
    <definedName name="IQ_EST_ACT_FCF" hidden="1">"c18255"</definedName>
    <definedName name="IQ_EST_ACT_FCF_CIQ" hidden="1">"c18261"</definedName>
    <definedName name="IQ_EST_ACT_FFO" hidden="1">"c4407"</definedName>
    <definedName name="IQ_EST_ACT_FFO_ADJ" hidden="1">"c4406"</definedName>
    <definedName name="IQ_EST_ACT_FFO_ADJ_CIQ" hidden="1">"c4931"</definedName>
    <definedName name="IQ_EST_ACT_FFO_CIQ" hidden="1">"c4932"</definedName>
    <definedName name="IQ_EST_ACT_FFO_SHARE" hidden="1">"c1666"</definedName>
    <definedName name="IQ_EST_ACT_FFO_SHARE_CIQ" hidden="1">"c3674"</definedName>
    <definedName name="IQ_EST_ACT_GROSS_MARGIN" hidden="1">"c5553"</definedName>
    <definedName name="IQ_EST_ACT_GROSS_MARGIN_CIQ" hidden="1">"c18248"</definedName>
    <definedName name="IQ_EST_ACT_INTEREST_EXP" hidden="1">"c18252"</definedName>
    <definedName name="IQ_EST_ACT_INTEREST_EXP_CIQ" hidden="1">"c18258"</definedName>
    <definedName name="IQ_EST_ACT_MAINT_CAPEX" hidden="1">"c4408"</definedName>
    <definedName name="IQ_EST_ACT_MAINT_CAPEX_CIQ" hidden="1">"c4933"</definedName>
    <definedName name="IQ_EST_ACT_NAV" hidden="1">"c1757"</definedName>
    <definedName name="IQ_EST_ACT_NAV_CIQ" hidden="1">"c18247"</definedName>
    <definedName name="IQ_EST_ACT_NAV_SHARE" hidden="1">"c5608"</definedName>
    <definedName name="IQ_EST_ACT_NAV_SHARE_CIQ" hidden="1">"c12031"</definedName>
    <definedName name="IQ_EST_ACT_NET_DEBT" hidden="1">"c3545"</definedName>
    <definedName name="IQ_EST_ACT_NET_DEBT_CIQ" hidden="1">"c3820"</definedName>
    <definedName name="IQ_EST_ACT_NI" hidden="1">"c1722"</definedName>
    <definedName name="IQ_EST_ACT_NI_CIQ" hidden="1">"c4708"</definedName>
    <definedName name="IQ_EST_ACT_NI_GW" hidden="1">"c1729"</definedName>
    <definedName name="IQ_EST_ACT_NI_GW_CIQ" hidden="1">"c4715"</definedName>
    <definedName name="IQ_EST_ACT_NI_REPORTED" hidden="1">"c1736"</definedName>
    <definedName name="IQ_EST_ACT_NI_REPORTED_CIQ" hidden="1">"c4722"</definedName>
    <definedName name="IQ_EST_ACT_NI_SBC" hidden="1">"c4409"</definedName>
    <definedName name="IQ_EST_ACT_NI_SBC_CIQ" hidden="1">"c4934"</definedName>
    <definedName name="IQ_EST_ACT_NI_SBC_GW" hidden="1">"c4410"</definedName>
    <definedName name="IQ_EST_ACT_NI_SBC_GW_CIQ" hidden="1">"c4935"</definedName>
    <definedName name="IQ_EST_ACT_OPER_INC" hidden="1">"c1694"</definedName>
    <definedName name="IQ_EST_ACT_OPER_INC_CIQ" hidden="1">"c12016"</definedName>
    <definedName name="IQ_EST_ACT_PRETAX_GW_INC" hidden="1">"c1708"</definedName>
    <definedName name="IQ_EST_ACT_PRETAX_GW_INC_CIQ" hidden="1">"c4694"</definedName>
    <definedName name="IQ_EST_ACT_PRETAX_INC" hidden="1">"c1701"</definedName>
    <definedName name="IQ_EST_ACT_PRETAX_INC_CIQ" hidden="1">"c4687"</definedName>
    <definedName name="IQ_EST_ACT_PRETAX_REPORT_INC" hidden="1">"c1715"</definedName>
    <definedName name="IQ_EST_ACT_PRETAX_REPORT_INC_CIQ" hidden="1">"c4701"</definedName>
    <definedName name="IQ_EST_ACT_RECURRING_PROFIT" hidden="1">"c4411"</definedName>
    <definedName name="IQ_EST_ACT_RECURRING_PROFIT_CIQ" hidden="1">"c4936"</definedName>
    <definedName name="IQ_EST_ACT_RECURRING_PROFIT_SHARE" hidden="1">"c4412"</definedName>
    <definedName name="IQ_EST_ACT_RECURRING_PROFIT_SHARE_CIQ" hidden="1">"c4937"</definedName>
    <definedName name="IQ_EST_ACT_RETURN_ASSETS" hidden="1">"c3547"</definedName>
    <definedName name="IQ_EST_ACT_RETURN_ASSETS_CIQ" hidden="1">"c3834"</definedName>
    <definedName name="IQ_EST_ACT_RETURN_EQUITY" hidden="1">"c3548"</definedName>
    <definedName name="IQ_EST_ACT_RETURN_EQUITY_CIQ" hidden="1">"c3827"</definedName>
    <definedName name="IQ_EST_ACT_REV" hidden="1">"c2113"</definedName>
    <definedName name="IQ_EST_ACT_REV_CIQ" hidden="1">"c3666"</definedName>
    <definedName name="IQ_EST_ACT_SAME_STORE" hidden="1">"c18254"</definedName>
    <definedName name="IQ_EST_ACT_SAME_STORE_CIQ" hidden="1">"c18260"</definedName>
    <definedName name="IQ_EST_BV_SHARE_DIFF" hidden="1">"c4147"</definedName>
    <definedName name="IQ_EST_BV_SHARE_DIFF_CIQ" hidden="1">"c4559"</definedName>
    <definedName name="IQ_EST_BV_SHARE_SURPRISE_PERCENT" hidden="1">"c4148"</definedName>
    <definedName name="IQ_EST_BV_SHARE_SURPRISE_PERCENT_CIQ" hidden="1">"c4560"</definedName>
    <definedName name="IQ_EST_CAPEX_DIFF" hidden="1">"c4149"</definedName>
    <definedName name="IQ_EST_CAPEX_DIFF_CIQ" hidden="1">"c4561"</definedName>
    <definedName name="IQ_EST_CAPEX_GROWTH_1YR" hidden="1">"c3588"</definedName>
    <definedName name="IQ_EST_CAPEX_GROWTH_1YR_CIQ" hidden="1">"c4972"</definedName>
    <definedName name="IQ_EST_CAPEX_GROWTH_2YR" hidden="1">"c3589"</definedName>
    <definedName name="IQ_EST_CAPEX_GROWTH_2YR_CIQ" hidden="1">"c4973"</definedName>
    <definedName name="IQ_EST_CAPEX_GROWTH_Q_1YR" hidden="1">"c3590"</definedName>
    <definedName name="IQ_EST_CAPEX_GROWTH_Q_1YR_CIQ" hidden="1">"c4974"</definedName>
    <definedName name="IQ_EST_CAPEX_SEQ_GROWTH_Q" hidden="1">"c3591"</definedName>
    <definedName name="IQ_EST_CAPEX_SEQ_GROWTH_Q_CIQ" hidden="1">"c4975"</definedName>
    <definedName name="IQ_EST_CAPEX_SURPRISE_PERCENT" hidden="1">"c4151"</definedName>
    <definedName name="IQ_EST_CAPEX_SURPRISE_PERCENT_CIQ" hidden="1">"c4563"</definedName>
    <definedName name="IQ_EST_CASH_FLOW_DIFF" hidden="1">"c4152"</definedName>
    <definedName name="IQ_EST_CASH_FLOW_DIFF_CIQ" hidden="1">"c4564"</definedName>
    <definedName name="IQ_EST_CASH_FLOW_SURPRISE_PERCENT" hidden="1">"c4161"</definedName>
    <definedName name="IQ_EST_CASH_FLOW_SURPRISE_PERCENT_CIQ" hidden="1">"c4573"</definedName>
    <definedName name="IQ_EST_CASH_OPER_DIFF" hidden="1">"c4162"</definedName>
    <definedName name="IQ_EST_CASH_OPER_DIFF_CIQ" hidden="1">"c4574"</definedName>
    <definedName name="IQ_EST_CASH_OPER_SURPRISE_PERCENT" hidden="1">"c4248"</definedName>
    <definedName name="IQ_EST_CASH_OPER_SURPRISE_PERCENT_CIQ" hidden="1">"c4774"</definedName>
    <definedName name="IQ_EST_CFPS_DIFF" hidden="1">"c1871"</definedName>
    <definedName name="IQ_EST_CFPS_DIFF_CIQ" hidden="1">"c3723"</definedName>
    <definedName name="IQ_EST_CFPS_GROWTH_1YR" hidden="1">"c1774"</definedName>
    <definedName name="IQ_EST_CFPS_GROWTH_1YR_CIQ" hidden="1">"c3709"</definedName>
    <definedName name="IQ_EST_CFPS_GROWTH_2YR" hidden="1">"c1775"</definedName>
    <definedName name="IQ_EST_CFPS_GROWTH_2YR_CIQ" hidden="1">"c3710"</definedName>
    <definedName name="IQ_EST_CFPS_GROWTH_Q_1YR" hidden="1">"c1776"</definedName>
    <definedName name="IQ_EST_CFPS_GROWTH_Q_1YR_CIQ" hidden="1">"c3711"</definedName>
    <definedName name="IQ_EST_CFPS_SEQ_GROWTH_Q" hidden="1">"c1777"</definedName>
    <definedName name="IQ_EST_CFPS_SEQ_GROWTH_Q_CIQ" hidden="1">"c3712"</definedName>
    <definedName name="IQ_EST_CFPS_SURPRISE_PERCENT" hidden="1">"c1872"</definedName>
    <definedName name="IQ_EST_CFPS_SURPRISE_PERCENT_CIQ" hidden="1">"c3724"</definedName>
    <definedName name="IQ_EST_CURRENCY" hidden="1">"c2140"</definedName>
    <definedName name="IQ_EST_CURRENCY_CIQ" hidden="1">"c4769"</definedName>
    <definedName name="IQ_EST_DATE" hidden="1">"c1634"</definedName>
    <definedName name="IQ_EST_DATE_CIQ" hidden="1">"c4770"</definedName>
    <definedName name="IQ_EST_DISTRIBUTABLE_CASH_DIFF" hidden="1">"c4276"</definedName>
    <definedName name="IQ_EST_DISTRIBUTABLE_CASH_DIFF_CIQ" hidden="1">"c4801"</definedName>
    <definedName name="IQ_EST_DISTRIBUTABLE_CASH_GROWTH_1YR" hidden="1">"c4413"</definedName>
    <definedName name="IQ_EST_DISTRIBUTABLE_CASH_GROWTH_1YR_CIQ" hidden="1">"c4938"</definedName>
    <definedName name="IQ_EST_DISTRIBUTABLE_CASH_GROWTH_2YR" hidden="1">"c4414"</definedName>
    <definedName name="IQ_EST_DISTRIBUTABLE_CASH_GROWTH_2YR_CIQ" hidden="1">"c4939"</definedName>
    <definedName name="IQ_EST_DISTRIBUTABLE_CASH_GROWTH_Q_1YR" hidden="1">"c4415"</definedName>
    <definedName name="IQ_EST_DISTRIBUTABLE_CASH_GROWTH_Q_1YR_CIQ" hidden="1">"c4940"</definedName>
    <definedName name="IQ_EST_DISTRIBUTABLE_CASH_SEQ_GROWTH_Q" hidden="1">"c4416"</definedName>
    <definedName name="IQ_EST_DISTRIBUTABLE_CASH_SEQ_GROWTH_Q_CIQ" hidden="1">"c4941"</definedName>
    <definedName name="IQ_EST_DISTRIBUTABLE_CASH_SHARE_DIFF" hidden="1">"c4284"</definedName>
    <definedName name="IQ_EST_DISTRIBUTABLE_CASH_SHARE_DIFF_CIQ" hidden="1">"c4809"</definedName>
    <definedName name="IQ_EST_DISTRIBUTABLE_CASH_SHARE_GROWTH_1YR" hidden="1">"c4417"</definedName>
    <definedName name="IQ_EST_DISTRIBUTABLE_CASH_SHARE_GROWTH_1YR_CIQ" hidden="1">"c4942"</definedName>
    <definedName name="IQ_EST_DISTRIBUTABLE_CASH_SHARE_GROWTH_2YR" hidden="1">"c4418"</definedName>
    <definedName name="IQ_EST_DISTRIBUTABLE_CASH_SHARE_GROWTH_2YR_CIQ" hidden="1">"c4943"</definedName>
    <definedName name="IQ_EST_DISTRIBUTABLE_CASH_SHARE_GROWTH_Q_1YR" hidden="1">"c4419"</definedName>
    <definedName name="IQ_EST_DISTRIBUTABLE_CASH_SHARE_GROWTH_Q_1YR_CIQ" hidden="1">"c4944"</definedName>
    <definedName name="IQ_EST_DISTRIBUTABLE_CASH_SHARE_SEQ_GROWTH_Q" hidden="1">"c4420"</definedName>
    <definedName name="IQ_EST_DISTRIBUTABLE_CASH_SHARE_SEQ_GROWTH_Q_CIQ" hidden="1">"c4945"</definedName>
    <definedName name="IQ_EST_DISTRIBUTABLE_CASH_SHARE_SURPRISE_PERCENT" hidden="1">"c4293"</definedName>
    <definedName name="IQ_EST_DISTRIBUTABLE_CASH_SHARE_SURPRISE_PERCENT_CIQ" hidden="1">"c4818"</definedName>
    <definedName name="IQ_EST_DISTRIBUTABLE_CASH_SURPRISE_PERCENT" hidden="1">"c4295"</definedName>
    <definedName name="IQ_EST_DISTRIBUTABLE_CASH_SURPRISE_PERCENT_CIQ" hidden="1">"c4820"</definedName>
    <definedName name="IQ_EST_DPS_DIFF" hidden="1">"c1873"</definedName>
    <definedName name="IQ_EST_DPS_DIFF_CIQ" hidden="1">"c3725"</definedName>
    <definedName name="IQ_EST_DPS_GROWTH_1YR" hidden="1">"c1778"</definedName>
    <definedName name="IQ_EST_DPS_GROWTH_1YR_CIQ" hidden="1">"c3713"</definedName>
    <definedName name="IQ_EST_DPS_GROWTH_2YR" hidden="1">"c1779"</definedName>
    <definedName name="IQ_EST_DPS_GROWTH_2YR_CIQ" hidden="1">"c3714"</definedName>
    <definedName name="IQ_EST_DPS_GROWTH_Q_1YR" hidden="1">"c1780"</definedName>
    <definedName name="IQ_EST_DPS_GROWTH_Q_1YR_CIQ" hidden="1">"c3715"</definedName>
    <definedName name="IQ_EST_DPS_SEQ_GROWTH_Q" hidden="1">"c1781"</definedName>
    <definedName name="IQ_EST_DPS_SEQ_GROWTH_Q_CIQ" hidden="1">"c3716"</definedName>
    <definedName name="IQ_EST_DPS_SURPRISE_PERCENT" hidden="1">"c1874"</definedName>
    <definedName name="IQ_EST_DPS_SURPRISE_PERCENT_CIQ" hidden="1">"c3726"</definedName>
    <definedName name="IQ_EST_EBIT_DIFF" hidden="1">"c1875"</definedName>
    <definedName name="IQ_EST_EBIT_DIFF_CIQ" hidden="1">"c4747"</definedName>
    <definedName name="IQ_EST_EBIT_GW_DIFF" hidden="1">"c4304"</definedName>
    <definedName name="IQ_EST_EBIT_GW_DIFF_CIQ" hidden="1">"c4829"</definedName>
    <definedName name="IQ_EST_EBIT_GW_SURPRISE_PERCENT" hidden="1">"c4313"</definedName>
    <definedName name="IQ_EST_EBIT_GW_SURPRISE_PERCENT_CIQ" hidden="1">"c4838"</definedName>
    <definedName name="IQ_EST_EBIT_SBC_DIFF" hidden="1">"c4314"</definedName>
    <definedName name="IQ_EST_EBIT_SBC_DIFF_CIQ" hidden="1">"c4839"</definedName>
    <definedName name="IQ_EST_EBIT_SBC_GW_DIFF" hidden="1">"c4318"</definedName>
    <definedName name="IQ_EST_EBIT_SBC_GW_DIFF_CIQ" hidden="1">"c4843"</definedName>
    <definedName name="IQ_EST_EBIT_SBC_GW_SURPRISE_PERCENT" hidden="1">"c4327"</definedName>
    <definedName name="IQ_EST_EBIT_SBC_GW_SURPRISE_PERCENT_CIQ" hidden="1">"c4852"</definedName>
    <definedName name="IQ_EST_EBIT_SBC_SURPRISE_PERCENT" hidden="1">"c4333"</definedName>
    <definedName name="IQ_EST_EBIT_SBC_SURPRISE_PERCENT_CIQ" hidden="1">"c4858"</definedName>
    <definedName name="IQ_EST_EBIT_SURPRISE_PERCENT" hidden="1">"c1876"</definedName>
    <definedName name="IQ_EST_EBIT_SURPRISE_PERCENT_CIQ" hidden="1">"c4748"</definedName>
    <definedName name="IQ_EST_EBITDA_DIFF" hidden="1">"c1867"</definedName>
    <definedName name="IQ_EST_EBITDA_DIFF_CIQ" hidden="1">"c3719"</definedName>
    <definedName name="IQ_EST_EBITDA_GROWTH_1YR" hidden="1">"c1766"</definedName>
    <definedName name="IQ_EST_EBITDA_GROWTH_1YR_CIQ" hidden="1">"c3695"</definedName>
    <definedName name="IQ_EST_EBITDA_GROWTH_2YR" hidden="1">"c1767"</definedName>
    <definedName name="IQ_EST_EBITDA_GROWTH_2YR_CIQ" hidden="1">"c3696"</definedName>
    <definedName name="IQ_EST_EBITDA_GROWTH_Q_1YR" hidden="1">"c1768"</definedName>
    <definedName name="IQ_EST_EBITDA_GROWTH_Q_1YR_CIQ" hidden="1">"c3697"</definedName>
    <definedName name="IQ_EST_EBITDA_SBC_DIFF" hidden="1">"c4335"</definedName>
    <definedName name="IQ_EST_EBITDA_SBC_DIFF_CIQ" hidden="1">"c4860"</definedName>
    <definedName name="IQ_EST_EBITDA_SBC_SURPRISE_PERCENT" hidden="1">"c4344"</definedName>
    <definedName name="IQ_EST_EBITDA_SBC_SURPRISE_PERCENT_CIQ" hidden="1">"c4869"</definedName>
    <definedName name="IQ_EST_EBITDA_SEQ_GROWTH_Q" hidden="1">"c1769"</definedName>
    <definedName name="IQ_EST_EBITDA_SEQ_GROWTH_Q_CIQ" hidden="1">"c3698"</definedName>
    <definedName name="IQ_EST_EBITDA_SURPRISE_PERCENT" hidden="1">"c1868"</definedName>
    <definedName name="IQ_EST_EBITDA_SURPRISE_PERCENT_CIQ" hidden="1">"c3720"</definedName>
    <definedName name="IQ_EST_EBT_SBC_DIFF" hidden="1">"c4348"</definedName>
    <definedName name="IQ_EST_EBT_SBC_DIFF_CIQ" hidden="1">"c4873"</definedName>
    <definedName name="IQ_EST_EBT_SBC_GW_DIFF" hidden="1">"c4352"</definedName>
    <definedName name="IQ_EST_EBT_SBC_GW_DIFF_CIQ" hidden="1">"c4877"</definedName>
    <definedName name="IQ_EST_EBT_SBC_GW_SURPRISE_PERCENT" hidden="1">"c4361"</definedName>
    <definedName name="IQ_EST_EBT_SBC_GW_SURPRISE_PERCENT_CIQ" hidden="1">"c4886"</definedName>
    <definedName name="IQ_EST_EBT_SBC_SURPRISE_PERCENT" hidden="1">"c4367"</definedName>
    <definedName name="IQ_EST_EBT_SBC_SURPRISE_PERCENT_CIQ" hidden="1">"c4892"</definedName>
    <definedName name="IQ_EST_EPS_DIFF" hidden="1">"c1864"</definedName>
    <definedName name="IQ_EST_EPS_DIFF_CIQ" hidden="1">"c4999"</definedName>
    <definedName name="IQ_EST_EPS_GROWTH_1YR" hidden="1">"c1636"</definedName>
    <definedName name="IQ_EST_EPS_GROWTH_1YR_CIQ" hidden="1">"c3628"</definedName>
    <definedName name="IQ_EST_EPS_GROWTH_2YR" hidden="1">"c1637"</definedName>
    <definedName name="IQ_EST_EPS_GROWTH_2YR_CIQ" hidden="1">"c3689"</definedName>
    <definedName name="IQ_EST_EPS_GROWTH_5YR" hidden="1">"c1655"</definedName>
    <definedName name="IQ_EST_EPS_GROWTH_5YR_BOTTOM_UP" hidden="1">"c5487"</definedName>
    <definedName name="IQ_EST_EPS_GROWTH_5YR_BOTTOM_UP_CIQ" hidden="1">"c12024"</definedName>
    <definedName name="IQ_EST_EPS_GROWTH_5YR_CIQ" hidden="1">"c3615"</definedName>
    <definedName name="IQ_EST_EPS_GROWTH_5YR_HIGH" hidden="1">"c1657"</definedName>
    <definedName name="IQ_EST_EPS_GROWTH_5YR_HIGH_CIQ" hidden="1">"c4663"</definedName>
    <definedName name="IQ_EST_EPS_GROWTH_5YR_LOW" hidden="1">"c1658"</definedName>
    <definedName name="IQ_EST_EPS_GROWTH_5YR_LOW_CIQ" hidden="1">"c4664"</definedName>
    <definedName name="IQ_EST_EPS_GROWTH_5YR_MEDIAN" hidden="1">"c1656"</definedName>
    <definedName name="IQ_EST_EPS_GROWTH_5YR_MEDIAN_CIQ" hidden="1">"c5480"</definedName>
    <definedName name="IQ_EST_EPS_GROWTH_5YR_NUM" hidden="1">"c1659"</definedName>
    <definedName name="IQ_EST_EPS_GROWTH_5YR_NUM_CIQ" hidden="1">"c4665"</definedName>
    <definedName name="IQ_EST_EPS_GROWTH_5YR_STDDEV" hidden="1">"c1660"</definedName>
    <definedName name="IQ_EST_EPS_GROWTH_5YR_STDDEV_CIQ" hidden="1">"c4666"</definedName>
    <definedName name="IQ_EST_EPS_GROWTH_Q_1YR" hidden="1">"c1641"</definedName>
    <definedName name="IQ_EST_EPS_GROWTH_Q_1YR_CIQ" hidden="1">"c4744"</definedName>
    <definedName name="IQ_EST_EPS_GW_DIFF" hidden="1">"c1891"</definedName>
    <definedName name="IQ_EST_EPS_GW_DIFF_CIQ" hidden="1">"c4761"</definedName>
    <definedName name="IQ_EST_EPS_GW_SURPRISE_PERCENT" hidden="1">"c1892"</definedName>
    <definedName name="IQ_EST_EPS_GW_SURPRISE_PERCENT_CIQ" hidden="1">"c4762"</definedName>
    <definedName name="IQ_EST_EPS_NORM_DIFF" hidden="1">"c2247"</definedName>
    <definedName name="IQ_EST_EPS_NORM_DIFF_CIQ" hidden="1">"c4745"</definedName>
    <definedName name="IQ_EST_EPS_NORM_SURPRISE_PERCENT" hidden="1">"c2248"</definedName>
    <definedName name="IQ_EST_EPS_NORM_SURPRISE_PERCENT_CIQ" hidden="1">"c4746"</definedName>
    <definedName name="IQ_EST_EPS_REPORT_DIFF" hidden="1">"c1893"</definedName>
    <definedName name="IQ_EST_EPS_REPORT_DIFF_CIQ" hidden="1">"c4763"</definedName>
    <definedName name="IQ_EST_EPS_REPORT_SURPRISE_PERCENT" hidden="1">"c1894"</definedName>
    <definedName name="IQ_EST_EPS_REPORT_SURPRISE_PERCENT_CIQ" hidden="1">"c4764"</definedName>
    <definedName name="IQ_EST_EPS_SBC_DIFF" hidden="1">"c4374"</definedName>
    <definedName name="IQ_EST_EPS_SBC_DIFF_CIQ" hidden="1">"c4899"</definedName>
    <definedName name="IQ_EST_EPS_SBC_GW_DIFF" hidden="1">"c4378"</definedName>
    <definedName name="IQ_EST_EPS_SBC_GW_DIFF_CIQ" hidden="1">"c4903"</definedName>
    <definedName name="IQ_EST_EPS_SBC_GW_SURPRISE_PERCENT" hidden="1">"c4387"</definedName>
    <definedName name="IQ_EST_EPS_SBC_GW_SURPRISE_PERCENT_CIQ" hidden="1">"c4912"</definedName>
    <definedName name="IQ_EST_EPS_SBC_SURPRISE_PERCENT" hidden="1">"c4393"</definedName>
    <definedName name="IQ_EST_EPS_SBC_SURPRISE_PERCENT_CIQ" hidden="1">"c4918"</definedName>
    <definedName name="IQ_EST_EPS_SEQ_GROWTH_Q" hidden="1">"c1764"</definedName>
    <definedName name="IQ_EST_EPS_SEQ_GROWTH_Q_CIQ" hidden="1">"c3690"</definedName>
    <definedName name="IQ_EST_EPS_SURPRISE_PERCENT" hidden="1">"c1635"</definedName>
    <definedName name="IQ_EST_EPS_SURPRISE_PERCENT_CIQ" hidden="1">"c5000"</definedName>
    <definedName name="IQ_EST_FAIR_VALUE_MORT_SERVICING_ASSETS_FFIEC" hidden="1">"c12956"</definedName>
    <definedName name="IQ_EST_FFO_ADJ_DIFF" hidden="1">"c4433"</definedName>
    <definedName name="IQ_EST_FFO_ADJ_DIFF_CIQ" hidden="1">"c4958"</definedName>
    <definedName name="IQ_EST_FFO_ADJ_GROWTH_1YR" hidden="1">"c4421"</definedName>
    <definedName name="IQ_EST_FFO_ADJ_GROWTH_1YR_CIQ" hidden="1">"c4946"</definedName>
    <definedName name="IQ_EST_FFO_ADJ_GROWTH_2YR" hidden="1">"c4422"</definedName>
    <definedName name="IQ_EST_FFO_ADJ_GROWTH_2YR_CIQ" hidden="1">"c4947"</definedName>
    <definedName name="IQ_EST_FFO_ADJ_GROWTH_Q_1YR" hidden="1">"c4423"</definedName>
    <definedName name="IQ_EST_FFO_ADJ_GROWTH_Q_1YR_CIQ" hidden="1">"c4948"</definedName>
    <definedName name="IQ_EST_FFO_ADJ_SEQ_GROWTH_Q" hidden="1">"c4424"</definedName>
    <definedName name="IQ_EST_FFO_ADJ_SEQ_GROWTH_Q_CIQ" hidden="1">"c4949"</definedName>
    <definedName name="IQ_EST_FFO_ADJ_SURPRISE_PERCENT" hidden="1">"c4442"</definedName>
    <definedName name="IQ_EST_FFO_ADJ_SURPRISE_PERCENT_CIQ" hidden="1">"c4967"</definedName>
    <definedName name="IQ_EST_FFO_DIFF" hidden="1">"c4444"</definedName>
    <definedName name="IQ_EST_FFO_DIFF_CIQ" hidden="1">"c4969"</definedName>
    <definedName name="IQ_EST_FFO_GROWTH_1YR" hidden="1">"c4425"</definedName>
    <definedName name="IQ_EST_FFO_GROWTH_1YR_CIQ" hidden="1">"c4950"</definedName>
    <definedName name="IQ_EST_FFO_GROWTH_2YR" hidden="1">"c4426"</definedName>
    <definedName name="IQ_EST_FFO_GROWTH_2YR_CIQ" hidden="1">"c4951"</definedName>
    <definedName name="IQ_EST_FFO_GROWTH_Q_1YR" hidden="1">"c4427"</definedName>
    <definedName name="IQ_EST_FFO_GROWTH_Q_1YR_CIQ" hidden="1">"c4952"</definedName>
    <definedName name="IQ_EST_FFO_SEQ_GROWTH_Q" hidden="1">"c4428"</definedName>
    <definedName name="IQ_EST_FFO_SEQ_GROWTH_Q_CIQ" hidden="1">"c4953"</definedName>
    <definedName name="IQ_EST_FFO_SHARE_DIFF" hidden="1">"c1869"</definedName>
    <definedName name="IQ_EST_FFO_SHARE_DIFF_CIQ" hidden="1">"c3721"</definedName>
    <definedName name="IQ_EST_FFO_SHARE_GROWTH_1YR" hidden="1">"c1770"</definedName>
    <definedName name="IQ_EST_FFO_SHARE_GROWTH_1YR_CIQ" hidden="1">"c3705"</definedName>
    <definedName name="IQ_EST_FFO_SHARE_GROWTH_2YR" hidden="1">"c1771"</definedName>
    <definedName name="IQ_EST_FFO_SHARE_GROWTH_2YR_CIQ" hidden="1">"c3706"</definedName>
    <definedName name="IQ_EST_FFO_SHARE_GROWTH_Q_1YR" hidden="1">"c1772"</definedName>
    <definedName name="IQ_EST_FFO_SHARE_GROWTH_Q_1YR_CIQ" hidden="1">"c3707"</definedName>
    <definedName name="IQ_EST_FFO_SHARE_SEQ_GROWTH_Q" hidden="1">"c1773"</definedName>
    <definedName name="IQ_EST_FFO_SHARE_SEQ_GROWTH_Q_CIQ" hidden="1">"c3708"</definedName>
    <definedName name="IQ_EST_FFO_SHARE_SURPRISE_PERCENT" hidden="1">"c1870"</definedName>
    <definedName name="IQ_EST_FFO_SHARE_SURPRISE_PERCENT_CIQ" hidden="1">"c3722"</definedName>
    <definedName name="IQ_EST_FFO_SURPRISE_PERCENT" hidden="1">"c4453"</definedName>
    <definedName name="IQ_EST_FFO_SURPRISE_PERCENT_CIQ" hidden="1">"c4982"</definedName>
    <definedName name="IQ_EST_FOOTNOTE" hidden="1">"c4540"</definedName>
    <definedName name="IQ_EST_FOOTNOTE_CIQ" hidden="1">"c12022"</definedName>
    <definedName name="IQ_EST_MAINT_CAPEX_DIFF" hidden="1">"c4456"</definedName>
    <definedName name="IQ_EST_MAINT_CAPEX_DIFF_CIQ" hidden="1">"c4985"</definedName>
    <definedName name="IQ_EST_MAINT_CAPEX_GROWTH_1YR" hidden="1">"c4429"</definedName>
    <definedName name="IQ_EST_MAINT_CAPEX_GROWTH_1YR_CIQ" hidden="1">"c4954"</definedName>
    <definedName name="IQ_EST_MAINT_CAPEX_GROWTH_2YR" hidden="1">"c4430"</definedName>
    <definedName name="IQ_EST_MAINT_CAPEX_GROWTH_2YR_CIQ" hidden="1">"c4955"</definedName>
    <definedName name="IQ_EST_MAINT_CAPEX_GROWTH_Q_1YR" hidden="1">"c4431"</definedName>
    <definedName name="IQ_EST_MAINT_CAPEX_GROWTH_Q_1YR_CIQ" hidden="1">"c4956"</definedName>
    <definedName name="IQ_EST_MAINT_CAPEX_SEQ_GROWTH_Q" hidden="1">"c4432"</definedName>
    <definedName name="IQ_EST_MAINT_CAPEX_SEQ_GROWTH_Q_CIQ" hidden="1">"c4957"</definedName>
    <definedName name="IQ_EST_MAINT_CAPEX_SURPRISE_PERCENT" hidden="1">"c4465"</definedName>
    <definedName name="IQ_EST_MAINT_CAPEX_SURPRISE_PERCENT_CIQ" hidden="1">"c5003"</definedName>
    <definedName name="IQ_EST_NAV_DIFF" hidden="1">"c1895"</definedName>
    <definedName name="IQ_EST_NAV_SHARE_SURPRISE_PERCENT" hidden="1">"c1896"</definedName>
    <definedName name="IQ_EST_NAV_SURPRISE_PERCENT" hidden="1">"c12040"</definedName>
    <definedName name="IQ_EST_NET_DEBT_DIFF" hidden="1">"c4466"</definedName>
    <definedName name="IQ_EST_NET_DEBT_DIFF_CIQ" hidden="1">"c5004"</definedName>
    <definedName name="IQ_EST_NET_DEBT_SURPRISE_PERCENT" hidden="1">"c4468"</definedName>
    <definedName name="IQ_EST_NET_DEBT_SURPRISE_PERCENT_CIQ" hidden="1">"c5006"</definedName>
    <definedName name="IQ_EST_NEXT_EARNINGS_DATE" hidden="1">"c13591"</definedName>
    <definedName name="IQ_EST_NI_DIFF" hidden="1">"c1885"</definedName>
    <definedName name="IQ_EST_NI_DIFF_CIQ" hidden="1">"c4755"</definedName>
    <definedName name="IQ_EST_NI_GW_DIFF" hidden="1">"c1887"</definedName>
    <definedName name="IQ_EST_NI_GW_DIFF_CIQ" hidden="1">"c4757"</definedName>
    <definedName name="IQ_EST_NI_GW_SURPRISE_PERCENT" hidden="1">"c1888"</definedName>
    <definedName name="IQ_EST_NI_GW_SURPRISE_PERCENT_CIQ" hidden="1">"c4758"</definedName>
    <definedName name="IQ_EST_NI_REPORT_DIFF" hidden="1">"c1889"</definedName>
    <definedName name="IQ_EST_NI_REPORT_DIFF_CIQ" hidden="1">"c4759"</definedName>
    <definedName name="IQ_EST_NI_REPORT_SURPRISE_PERCENT" hidden="1">"c1890"</definedName>
    <definedName name="IQ_EST_NI_REPORT_SURPRISE_PERCENT_CIQ" hidden="1">"c4760"</definedName>
    <definedName name="IQ_EST_NI_SBC_DIFF" hidden="1">"c4472"</definedName>
    <definedName name="IQ_EST_NI_SBC_DIFF_CIQ" hidden="1">"c5010"</definedName>
    <definedName name="IQ_EST_NI_SBC_GW_DIFF" hidden="1">"c4476"</definedName>
    <definedName name="IQ_EST_NI_SBC_GW_DIFF_CIQ" hidden="1">"c5014"</definedName>
    <definedName name="IQ_EST_NI_SBC_GW_SURPRISE_PERCENT" hidden="1">"c4485"</definedName>
    <definedName name="IQ_EST_NI_SBC_GW_SURPRISE_PERCENT_CIQ" hidden="1">"c5023"</definedName>
    <definedName name="IQ_EST_NI_SBC_SURPRISE_PERCENT" hidden="1">"c4491"</definedName>
    <definedName name="IQ_EST_NI_SBC_SURPRISE_PERCENT_CIQ" hidden="1">"c5029"</definedName>
    <definedName name="IQ_EST_NI_SURPRISE_PERCENT" hidden="1">"c1886"</definedName>
    <definedName name="IQ_EST_NI_SURPRISE_PERCENT_CIQ" hidden="1">"c4756"</definedName>
    <definedName name="IQ_EST_NUM_BUY" hidden="1">"c1759"</definedName>
    <definedName name="IQ_EST_NUM_HIGH_REC" hidden="1">"c5649"</definedName>
    <definedName name="IQ_EST_NUM_HIGH_REC_CIQ" hidden="1">"c3701"</definedName>
    <definedName name="IQ_EST_NUM_HIGHEST_REC" hidden="1">"c5648"</definedName>
    <definedName name="IQ_EST_NUM_HIGHEST_REC_CIQ" hidden="1">"c3700"</definedName>
    <definedName name="IQ_EST_NUM_HOLD" hidden="1">"c1761"</definedName>
    <definedName name="IQ_EST_NUM_LOW_REC" hidden="1">"c5651"</definedName>
    <definedName name="IQ_EST_NUM_LOW_REC_CIQ" hidden="1">"c3703"</definedName>
    <definedName name="IQ_EST_NUM_LOWEST_REC" hidden="1">"c5652"</definedName>
    <definedName name="IQ_EST_NUM_LOWEST_REC_CIQ" hidden="1">"c3704"</definedName>
    <definedName name="IQ_EST_NUM_NEUTRAL_REC" hidden="1">"c5650"</definedName>
    <definedName name="IQ_EST_NUM_NEUTRAL_REC_CIQ" hidden="1">"c3702"</definedName>
    <definedName name="IQ_EST_NUM_NO_OPINION" hidden="1">"c1758"</definedName>
    <definedName name="IQ_EST_NUM_NO_OPINION_CIQ" hidden="1">"c3699"</definedName>
    <definedName name="IQ_EST_NUM_OUTPERFORM" hidden="1">"c1760"</definedName>
    <definedName name="IQ_EST_NUM_SELL" hidden="1">"c1763"</definedName>
    <definedName name="IQ_EST_NUM_UNDERPERFORM" hidden="1">"c1762"</definedName>
    <definedName name="IQ_EST_OPER_INC_DIFF" hidden="1">"c1877"</definedName>
    <definedName name="IQ_EST_OPER_INC_DIFF_CIQ" hidden="1">"c12017"</definedName>
    <definedName name="IQ_EST_OPER_INC_SURPRISE_PERCENT" hidden="1">"c1878"</definedName>
    <definedName name="IQ_EST_OPER_INC_SURPRISE_PERCENT_CIQ" hidden="1">"c12018"</definedName>
    <definedName name="IQ_EST_PRE_TAX_DIFF" hidden="1">"c1879"</definedName>
    <definedName name="IQ_EST_PRE_TAX_DIFF_CIQ" hidden="1">"c4749"</definedName>
    <definedName name="IQ_EST_PRE_TAX_GW_DIFF" hidden="1">"c1881"</definedName>
    <definedName name="IQ_EST_PRE_TAX_GW_DIFF_CIQ" hidden="1">"c4751"</definedName>
    <definedName name="IQ_EST_PRE_TAX_GW_SURPRISE_PERCENT" hidden="1">"c1882"</definedName>
    <definedName name="IQ_EST_PRE_TAX_GW_SURPRISE_PERCENT_CIQ" hidden="1">"c4752"</definedName>
    <definedName name="IQ_EST_PRE_TAX_REPORT_DIFF" hidden="1">"c1883"</definedName>
    <definedName name="IQ_EST_PRE_TAX_REPORT_DIFF_CIQ" hidden="1">"c4753"</definedName>
    <definedName name="IQ_EST_PRE_TAX_REPORT_SURPRISE_PERCENT" hidden="1">"c1884"</definedName>
    <definedName name="IQ_EST_PRE_TAX_REPORT_SURPRISE_PERCENT_CIQ" hidden="1">"c4754"</definedName>
    <definedName name="IQ_EST_PRE_TAX_SURPRISE_PERCENT" hidden="1">"c1880"</definedName>
    <definedName name="IQ_EST_PRE_TAX_SURPRISE_PERCENT_CIQ" hidden="1">"c4750"</definedName>
    <definedName name="IQ_EST_RECURRING_PROFIT_SHARE_DIFF" hidden="1">"c4505"</definedName>
    <definedName name="IQ_EST_RECURRING_PROFIT_SHARE_DIFF_CIQ" hidden="1">"c5043"</definedName>
    <definedName name="IQ_EST_RECURRING_PROFIT_SHARE_SURPRISE_PERCENT" hidden="1">"c4515"</definedName>
    <definedName name="IQ_EST_RECURRING_PROFIT_SHARE_SURPRISE_PERCENT_CIQ" hidden="1">"c5053"</definedName>
    <definedName name="IQ_EST_REV_DIFF" hidden="1">"c1865"</definedName>
    <definedName name="IQ_EST_REV_DIFF_CIQ" hidden="1">"c3717"</definedName>
    <definedName name="IQ_EST_REV_GROWTH_1YR" hidden="1">"c1638"</definedName>
    <definedName name="IQ_EST_REV_GROWTH_1YR_CIQ" hidden="1">"c3691"</definedName>
    <definedName name="IQ_EST_REV_GROWTH_2YR" hidden="1">"c1639"</definedName>
    <definedName name="IQ_EST_REV_GROWTH_2YR_CIQ" hidden="1">"c3692"</definedName>
    <definedName name="IQ_EST_REV_GROWTH_Q_1YR" hidden="1">"c1640"</definedName>
    <definedName name="IQ_EST_REV_GROWTH_Q_1YR_CIQ" hidden="1">"c3693"</definedName>
    <definedName name="IQ_EST_REV_SEQ_GROWTH_Q" hidden="1">"c1765"</definedName>
    <definedName name="IQ_EST_REV_SEQ_GROWTH_Q_CIQ" hidden="1">"c3694"</definedName>
    <definedName name="IQ_EST_REV_SURPRISE_PERCENT" hidden="1">"c1866"</definedName>
    <definedName name="IQ_EST_REV_SURPRISE_PERCENT_CIQ" hidden="1">"c3718"</definedName>
    <definedName name="IQ_EST_VENDOR" hidden="1">"c5564"</definedName>
    <definedName name="IQ_EV_OVER_EMPLOYEE" hidden="1">"c1428"</definedName>
    <definedName name="IQ_EV_OVER_LTM_EBIT" hidden="1">"c1426"</definedName>
    <definedName name="IQ_EV_OVER_LTM_EBITDA" hidden="1">"c1427"</definedName>
    <definedName name="IQ_EV_OVER_LTM_REVENUE" hidden="1">"c1429"</definedName>
    <definedName name="IQ_EVAL_DATE" hidden="1">"c2180"</definedName>
    <definedName name="IQ_EVENT_ADDRESS" hidden="1">"c19167"</definedName>
    <definedName name="IQ_EVENT_ADVISORS" hidden="1">"c19147"</definedName>
    <definedName name="IQ_EVENT_AGENDA" hidden="1">"c19168"</definedName>
    <definedName name="IQ_EVENT_CALL_DESCRIPTION" hidden="1">"c19154"</definedName>
    <definedName name="IQ_EVENT_CONTACT" hidden="1">"c19160"</definedName>
    <definedName name="IQ_EVENT_DATE" hidden="1">"c13819"</definedName>
    <definedName name="IQ_EVENT_EMAIL" hidden="1">"c19162"</definedName>
    <definedName name="IQ_EVENT_ID" hidden="1">"c13818"</definedName>
    <definedName name="IQ_EVENT_LIVE_AUDIO_DETAILS_WEBCAST_URL" hidden="1">"c19153"</definedName>
    <definedName name="IQ_EVENT_LIVE_OTHER_PASSCODE" hidden="1">"c19152"</definedName>
    <definedName name="IQ_EVENT_LIVE_OTHER_PHONE_NUMBER" hidden="1">"c19151"</definedName>
    <definedName name="IQ_EVENT_LIVE_PASSCODE" hidden="1">"c19150"</definedName>
    <definedName name="IQ_EVENT_LIVE_PHONE_NUMBER" hidden="1">"c19149"</definedName>
    <definedName name="IQ_EVENT_MARKETINDICATOR" hidden="1">"c19166"</definedName>
    <definedName name="IQ_EVENT_OTHER_CONTACT" hidden="1">"c19163"</definedName>
    <definedName name="IQ_EVENT_OTHER_CONTACT_EMAIL" hidden="1">"c19165"</definedName>
    <definedName name="IQ_EVENT_OTHER_CONTACT_PHONE" hidden="1">"c19164"</definedName>
    <definedName name="IQ_EVENT_PHONE" hidden="1">"c19161"</definedName>
    <definedName name="IQ_EVENT_REPLAY_AUDIO_DETAILS_WEBCAST_URL" hidden="1">"c19159"</definedName>
    <definedName name="IQ_EVENT_REPLAY_BEGINS" hidden="1">"c19157"</definedName>
    <definedName name="IQ_EVENT_REPLAY_ENDS" hidden="1">"c19158"</definedName>
    <definedName name="IQ_EVENT_REPLAY_PASSCODE" hidden="1">"c19156"</definedName>
    <definedName name="IQ_EVENT_REPLAY_PHONE_NUMBER" hidden="1">"c19155"</definedName>
    <definedName name="IQ_EVENT_SITUATION" hidden="1">"c19148"</definedName>
    <definedName name="IQ_EVENT_SOURCE" hidden="1">"c19146"</definedName>
    <definedName name="IQ_EVENT_TIME" hidden="1">"c13820"</definedName>
    <definedName name="IQ_EVENT_TYPE" hidden="1">"c13821"</definedName>
    <definedName name="IQ_EXCEL_DATA_METHOD" hidden="1">"c16229"</definedName>
    <definedName name="IQ_EXCESS_ALLOWANCE_LL_LOSSES_THRIFT" hidden="1">"c25078"</definedName>
    <definedName name="IQ_EXCHANGE" hidden="1">"c405"</definedName>
    <definedName name="IQ_EXCISE_TAXES_EXCL_SALES" hidden="1">"c5515"</definedName>
    <definedName name="IQ_EXCISE_TAXES_INCL_SALES" hidden="1">"c5514"</definedName>
    <definedName name="IQ_EXERCISE_PRICE" hidden="1">"c1897"</definedName>
    <definedName name="IQ_EXERCISED" hidden="1">"c406"</definedName>
    <definedName name="IQ_EXP_REIMBURSE_RENTAL_REVENUE" hidden="1">"c16064"</definedName>
    <definedName name="IQ_EXP_RETURN_PENSION_DOMESTIC" hidden="1">"c407"</definedName>
    <definedName name="IQ_EXP_RETURN_PENSION_FOREIGN" hidden="1">"c408"</definedName>
    <definedName name="IQ_EXPENSE_REIMBURSEMENTS" hidden="1">"c16020"</definedName>
    <definedName name="IQ_EXPENSES_AP" hidden="1">"c8875"</definedName>
    <definedName name="IQ_EXPENSES_AP_ABS" hidden="1">"c8894"</definedName>
    <definedName name="IQ_EXPENSES_FIXED_ASSETS_FFIEC" hidden="1">"c13024"</definedName>
    <definedName name="IQ_EXPENSES_NAME_AP" hidden="1">"c8913"</definedName>
    <definedName name="IQ_EXPENSES_NAME_AP_ABS" hidden="1">"c8932"</definedName>
    <definedName name="IQ_EXPIRATION_DATE" hidden="1">"c13930"</definedName>
    <definedName name="IQ_EXPLORATION_EXPENDITURE_ALUM" hidden="1">"c9255"</definedName>
    <definedName name="IQ_EXPLORATION_EXPENDITURE_COAL" hidden="1">"c9827"</definedName>
    <definedName name="IQ_EXPLORATION_EXPENDITURE_COP" hidden="1">"c9202"</definedName>
    <definedName name="IQ_EXPLORATION_EXPENDITURE_DIAM" hidden="1">"c9679"</definedName>
    <definedName name="IQ_EXPLORATION_EXPENDITURE_GOLD" hidden="1">"c9040"</definedName>
    <definedName name="IQ_EXPLORATION_EXPENDITURE_IRON" hidden="1">"c9414"</definedName>
    <definedName name="IQ_EXPLORATION_EXPENDITURE_LEAD" hidden="1">"c9467"</definedName>
    <definedName name="IQ_EXPLORATION_EXPENDITURE_MANG" hidden="1">"c9520"</definedName>
    <definedName name="IQ_EXPLORATION_EXPENDITURE_MOLYB" hidden="1">"c9732"</definedName>
    <definedName name="IQ_EXPLORATION_EXPENDITURE_NICK" hidden="1">"c9308"</definedName>
    <definedName name="IQ_EXPLORATION_EXPENDITURE_PLAT" hidden="1">"c9146"</definedName>
    <definedName name="IQ_EXPLORATION_EXPENDITURE_SILVER" hidden="1">"c9093"</definedName>
    <definedName name="IQ_EXPLORATION_EXPENDITURE_TITAN" hidden="1">"c9573"</definedName>
    <definedName name="IQ_EXPLORATION_EXPENDITURE_URAN" hidden="1">"c9626"</definedName>
    <definedName name="IQ_EXPLORATION_EXPENDITURE_ZINC" hidden="1">"c9361"</definedName>
    <definedName name="IQ_EXPLORE_DRILL" hidden="1">"c409"</definedName>
    <definedName name="IQ_EXPLORE_DRILL_EXP_TOTAL" hidden="1">"c13850"</definedName>
    <definedName name="IQ_EXPORT_PRICE_INDEX" hidden="1">"c6860"</definedName>
    <definedName name="IQ_EXPORT_PRICE_INDEX_APR" hidden="1">"c7520"</definedName>
    <definedName name="IQ_EXPORT_PRICE_INDEX_APR_FC" hidden="1">"c8400"</definedName>
    <definedName name="IQ_EXPORT_PRICE_INDEX_FC" hidden="1">"c7740"</definedName>
    <definedName name="IQ_EXPORT_PRICE_INDEX_POP" hidden="1">"c7080"</definedName>
    <definedName name="IQ_EXPORT_PRICE_INDEX_POP_FC" hidden="1">"c7960"</definedName>
    <definedName name="IQ_EXPORT_PRICE_INDEX_YOY" hidden="1">"c7300"</definedName>
    <definedName name="IQ_EXPORT_PRICE_INDEX_YOY_FC" hidden="1">"c8180"</definedName>
    <definedName name="IQ_EXPORT_USD" hidden="1">"c20650"</definedName>
    <definedName name="IQ_EXPORTS_APR_FC_UNUSED" hidden="1">"c8401"</definedName>
    <definedName name="IQ_EXPORTS_APR_UNUSED" hidden="1">"c7521"</definedName>
    <definedName name="IQ_EXPORTS_FACTOR_SERVICES" hidden="1">"c6862"</definedName>
    <definedName name="IQ_EXPORTS_FACTOR_SERVICES_APR" hidden="1">"c7522"</definedName>
    <definedName name="IQ_EXPORTS_FACTOR_SERVICES_APR_FC" hidden="1">"c8402"</definedName>
    <definedName name="IQ_EXPORTS_FACTOR_SERVICES_FC" hidden="1">"c7742"</definedName>
    <definedName name="IQ_EXPORTS_FACTOR_SERVICES_POP" hidden="1">"c7082"</definedName>
    <definedName name="IQ_EXPORTS_FACTOR_SERVICES_POP_FC" hidden="1">"c7962"</definedName>
    <definedName name="IQ_EXPORTS_FACTOR_SERVICES_SAAR" hidden="1">"c6863"</definedName>
    <definedName name="IQ_EXPORTS_FACTOR_SERVICES_SAAR_APR" hidden="1">"c7523"</definedName>
    <definedName name="IQ_EXPORTS_FACTOR_SERVICES_SAAR_APR_FC" hidden="1">"c8403"</definedName>
    <definedName name="IQ_EXPORTS_FACTOR_SERVICES_SAAR_FC" hidden="1">"c7743"</definedName>
    <definedName name="IQ_EXPORTS_FACTOR_SERVICES_SAAR_POP" hidden="1">"c7083"</definedName>
    <definedName name="IQ_EXPORTS_FACTOR_SERVICES_SAAR_POP_FC" hidden="1">"c7963"</definedName>
    <definedName name="IQ_EXPORTS_FACTOR_SERVICES_SAAR_USD_APR_FC" hidden="1">"c11817"</definedName>
    <definedName name="IQ_EXPORTS_FACTOR_SERVICES_SAAR_USD_FC" hidden="1">"c11814"</definedName>
    <definedName name="IQ_EXPORTS_FACTOR_SERVICES_SAAR_USD_POP_FC" hidden="1">"c11815"</definedName>
    <definedName name="IQ_EXPORTS_FACTOR_SERVICES_SAAR_USD_YOY_FC" hidden="1">"c11816"</definedName>
    <definedName name="IQ_EXPORTS_FACTOR_SERVICES_SAAR_YOY" hidden="1">"c7303"</definedName>
    <definedName name="IQ_EXPORTS_FACTOR_SERVICES_SAAR_YOY_FC" hidden="1">"c8183"</definedName>
    <definedName name="IQ_EXPORTS_FACTOR_SERVICES_USD_APR_FC" hidden="1">"c11813"</definedName>
    <definedName name="IQ_EXPORTS_FACTOR_SERVICES_USD_FC" hidden="1">"c11810"</definedName>
    <definedName name="IQ_EXPORTS_FACTOR_SERVICES_USD_POP_FC" hidden="1">"c11811"</definedName>
    <definedName name="IQ_EXPORTS_FACTOR_SERVICES_USD_YOY_FC" hidden="1">"c11812"</definedName>
    <definedName name="IQ_EXPORTS_FACTOR_SERVICES_YOY" hidden="1">"c7302"</definedName>
    <definedName name="IQ_EXPORTS_FACTOR_SERVICES_YOY_FC" hidden="1">"c8182"</definedName>
    <definedName name="IQ_EXPORTS_FC_UNUSED" hidden="1">"c7741"</definedName>
    <definedName name="IQ_EXPORTS_GOODS" hidden="1">"c6864"</definedName>
    <definedName name="IQ_EXPORTS_GOODS_APR" hidden="1">"c7524"</definedName>
    <definedName name="IQ_EXPORTS_GOODS_APR_FC" hidden="1">"c8404"</definedName>
    <definedName name="IQ_EXPORTS_GOODS_FC" hidden="1">"c7744"</definedName>
    <definedName name="IQ_EXPORTS_GOODS_NONFACTOR_SERVICES" hidden="1">"c6865"</definedName>
    <definedName name="IQ_EXPORTS_GOODS_NONFACTOR_SERVICES_APR" hidden="1">"c7525"</definedName>
    <definedName name="IQ_EXPORTS_GOODS_NONFACTOR_SERVICES_APR_FC" hidden="1">"c8405"</definedName>
    <definedName name="IQ_EXPORTS_GOODS_NONFACTOR_SERVICES_FC" hidden="1">"c7745"</definedName>
    <definedName name="IQ_EXPORTS_GOODS_NONFACTOR_SERVICES_POP" hidden="1">"c7085"</definedName>
    <definedName name="IQ_EXPORTS_GOODS_NONFACTOR_SERVICES_POP_FC" hidden="1">"c7965"</definedName>
    <definedName name="IQ_EXPORTS_GOODS_NONFACTOR_SERVICES_YOY" hidden="1">"c7305"</definedName>
    <definedName name="IQ_EXPORTS_GOODS_NONFACTOR_SERVICES_YOY_FC" hidden="1">"c8185"</definedName>
    <definedName name="IQ_EXPORTS_GOODS_POP" hidden="1">"c7084"</definedName>
    <definedName name="IQ_EXPORTS_GOODS_POP_FC" hidden="1">"c7964"</definedName>
    <definedName name="IQ_EXPORTS_GOODS_REAL" hidden="1">"c6973"</definedName>
    <definedName name="IQ_EXPORTS_GOODS_REAL_APR" hidden="1">"c7633"</definedName>
    <definedName name="IQ_EXPORTS_GOODS_REAL_APR_FC" hidden="1">"c8513"</definedName>
    <definedName name="IQ_EXPORTS_GOODS_REAL_FC" hidden="1">"c7853"</definedName>
    <definedName name="IQ_EXPORTS_GOODS_REAL_POP" hidden="1">"c7193"</definedName>
    <definedName name="IQ_EXPORTS_GOODS_REAL_POP_FC" hidden="1">"c8073"</definedName>
    <definedName name="IQ_EXPORTS_GOODS_REAL_SAAR" hidden="1">"c11930"</definedName>
    <definedName name="IQ_EXPORTS_GOODS_REAL_SAAR_APR" hidden="1">"c11933"</definedName>
    <definedName name="IQ_EXPORTS_GOODS_REAL_SAAR_APR_FC_UNUSED" hidden="1">"c8512"</definedName>
    <definedName name="IQ_EXPORTS_GOODS_REAL_SAAR_APR_UNUSED" hidden="1">"c7632"</definedName>
    <definedName name="IQ_EXPORTS_GOODS_REAL_SAAR_FC_UNUSED" hidden="1">"c7852"</definedName>
    <definedName name="IQ_EXPORTS_GOODS_REAL_SAAR_POP" hidden="1">"c11931"</definedName>
    <definedName name="IQ_EXPORTS_GOODS_REAL_SAAR_POP_FC_UNUSED" hidden="1">"c8072"</definedName>
    <definedName name="IQ_EXPORTS_GOODS_REAL_SAAR_POP_UNUSED" hidden="1">"c7192"</definedName>
    <definedName name="IQ_EXPORTS_GOODS_REAL_SAAR_UNUSED" hidden="1">"c6972"</definedName>
    <definedName name="IQ_EXPORTS_GOODS_REAL_SAAR_YOY" hidden="1">"c11932"</definedName>
    <definedName name="IQ_EXPORTS_GOODS_REAL_SAAR_YOY_FC_UNUSED" hidden="1">"c8292"</definedName>
    <definedName name="IQ_EXPORTS_GOODS_REAL_SAAR_YOY_UNUSED" hidden="1">"c7412"</definedName>
    <definedName name="IQ_EXPORTS_GOODS_REAL_YOY" hidden="1">"c7413"</definedName>
    <definedName name="IQ_EXPORTS_GOODS_REAL_YOY_FC" hidden="1">"c8293"</definedName>
    <definedName name="IQ_EXPORTS_GOODS_SERVICES" hidden="1">"c6866"</definedName>
    <definedName name="IQ_EXPORTS_GOODS_SERVICES_APR" hidden="1">"c7526"</definedName>
    <definedName name="IQ_EXPORTS_GOODS_SERVICES_APR_FC" hidden="1">"c8406"</definedName>
    <definedName name="IQ_EXPORTS_GOODS_SERVICES_FC" hidden="1">"c7746"</definedName>
    <definedName name="IQ_EXPORTS_GOODS_SERVICES_POP" hidden="1">"c7086"</definedName>
    <definedName name="IQ_EXPORTS_GOODS_SERVICES_POP_FC" hidden="1">"c7966"</definedName>
    <definedName name="IQ_EXPORTS_GOODS_SERVICES_REAL" hidden="1">"c6974"</definedName>
    <definedName name="IQ_EXPORTS_GOODS_SERVICES_REAL_APR" hidden="1">"c7634"</definedName>
    <definedName name="IQ_EXPORTS_GOODS_SERVICES_REAL_APR_FC" hidden="1">"c8514"</definedName>
    <definedName name="IQ_EXPORTS_GOODS_SERVICES_REAL_FC" hidden="1">"c7854"</definedName>
    <definedName name="IQ_EXPORTS_GOODS_SERVICES_REAL_POP" hidden="1">"c7194"</definedName>
    <definedName name="IQ_EXPORTS_GOODS_SERVICES_REAL_POP_FC" hidden="1">"c8074"</definedName>
    <definedName name="IQ_EXPORTS_GOODS_SERVICES_REAL_SAAR" hidden="1">"c6975"</definedName>
    <definedName name="IQ_EXPORTS_GOODS_SERVICES_REAL_SAAR_APR" hidden="1">"c7635"</definedName>
    <definedName name="IQ_EXPORTS_GOODS_SERVICES_REAL_SAAR_APR_FC" hidden="1">"c8515"</definedName>
    <definedName name="IQ_EXPORTS_GOODS_SERVICES_REAL_SAAR_FC" hidden="1">"c7855"</definedName>
    <definedName name="IQ_EXPORTS_GOODS_SERVICES_REAL_SAAR_POP" hidden="1">"c7195"</definedName>
    <definedName name="IQ_EXPORTS_GOODS_SERVICES_REAL_SAAR_POP_FC" hidden="1">"c8075"</definedName>
    <definedName name="IQ_EXPORTS_GOODS_SERVICES_REAL_SAAR_YOY" hidden="1">"c7415"</definedName>
    <definedName name="IQ_EXPORTS_GOODS_SERVICES_REAL_SAAR_YOY_FC" hidden="1">"c8295"</definedName>
    <definedName name="IQ_EXPORTS_GOODS_SERVICES_REAL_USD" hidden="1">"c11926"</definedName>
    <definedName name="IQ_EXPORTS_GOODS_SERVICES_REAL_USD_APR" hidden="1">"c11929"</definedName>
    <definedName name="IQ_EXPORTS_GOODS_SERVICES_REAL_USD_POP" hidden="1">"c11927"</definedName>
    <definedName name="IQ_EXPORTS_GOODS_SERVICES_REAL_USD_YOY" hidden="1">"c11928"</definedName>
    <definedName name="IQ_EXPORTS_GOODS_SERVICES_REAL_YOY" hidden="1">"c7414"</definedName>
    <definedName name="IQ_EXPORTS_GOODS_SERVICES_REAL_YOY_FC" hidden="1">"c8294"</definedName>
    <definedName name="IQ_EXPORTS_GOODS_SERVICES_SAAR" hidden="1">"c6867"</definedName>
    <definedName name="IQ_EXPORTS_GOODS_SERVICES_SAAR_APR" hidden="1">"c7527"</definedName>
    <definedName name="IQ_EXPORTS_GOODS_SERVICES_SAAR_APR_FC" hidden="1">"c8407"</definedName>
    <definedName name="IQ_EXPORTS_GOODS_SERVICES_SAAR_FC" hidden="1">"c7747"</definedName>
    <definedName name="IQ_EXPORTS_GOODS_SERVICES_SAAR_POP" hidden="1">"c7087"</definedName>
    <definedName name="IQ_EXPORTS_GOODS_SERVICES_SAAR_POP_FC" hidden="1">"c7967"</definedName>
    <definedName name="IQ_EXPORTS_GOODS_SERVICES_SAAR_YOY" hidden="1">"c7307"</definedName>
    <definedName name="IQ_EXPORTS_GOODS_SERVICES_SAAR_YOY_FC" hidden="1">"c8187"</definedName>
    <definedName name="IQ_EXPORTS_GOODS_SERVICES_USD" hidden="1">"c11822"</definedName>
    <definedName name="IQ_EXPORTS_GOODS_SERVICES_USD_APR" hidden="1">"c11825"</definedName>
    <definedName name="IQ_EXPORTS_GOODS_SERVICES_USD_POP" hidden="1">"c11823"</definedName>
    <definedName name="IQ_EXPORTS_GOODS_SERVICES_USD_YOY" hidden="1">"c11824"</definedName>
    <definedName name="IQ_EXPORTS_GOODS_SERVICES_YOY" hidden="1">"c7306"</definedName>
    <definedName name="IQ_EXPORTS_GOODS_SERVICES_YOY_FC" hidden="1">"c8186"</definedName>
    <definedName name="IQ_EXPORTS_GOODS_USD" hidden="1">"c11818"</definedName>
    <definedName name="IQ_EXPORTS_GOODS_USD_APR" hidden="1">"c11821"</definedName>
    <definedName name="IQ_EXPORTS_GOODS_USD_POP" hidden="1">"c11819"</definedName>
    <definedName name="IQ_EXPORTS_GOODS_USD_YOY" hidden="1">"c11820"</definedName>
    <definedName name="IQ_EXPORTS_GOODS_YOY" hidden="1">"c7304"</definedName>
    <definedName name="IQ_EXPORTS_GOODS_YOY_FC" hidden="1">"c8184"</definedName>
    <definedName name="IQ_EXPORTS_NONFACTOR_SERVICES" hidden="1">"c6868"</definedName>
    <definedName name="IQ_EXPORTS_NONFACTOR_SERVICES_APR" hidden="1">"c7528"</definedName>
    <definedName name="IQ_EXPORTS_NONFACTOR_SERVICES_APR_FC" hidden="1">"c8408"</definedName>
    <definedName name="IQ_EXPORTS_NONFACTOR_SERVICES_FC" hidden="1">"c7748"</definedName>
    <definedName name="IQ_EXPORTS_NONFACTOR_SERVICES_POP" hidden="1">"c7088"</definedName>
    <definedName name="IQ_EXPORTS_NONFACTOR_SERVICES_POP_FC" hidden="1">"c7968"</definedName>
    <definedName name="IQ_EXPORTS_NONFACTOR_SERVICES_YOY" hidden="1">"c7308"</definedName>
    <definedName name="IQ_EXPORTS_NONFACTOR_SERVICES_YOY_FC" hidden="1">"c8188"</definedName>
    <definedName name="IQ_EXPORTS_POP_FC_UNUSED" hidden="1">"c7961"</definedName>
    <definedName name="IQ_EXPORTS_POP_UNUSED" hidden="1">"c7081"</definedName>
    <definedName name="IQ_EXPORTS_SERVICES_REAL" hidden="1">"c6977"</definedName>
    <definedName name="IQ_EXPORTS_SERVICES_REAL_APR" hidden="1">"c7637"</definedName>
    <definedName name="IQ_EXPORTS_SERVICES_REAL_APR_FC" hidden="1">"c8517"</definedName>
    <definedName name="IQ_EXPORTS_SERVICES_REAL_FC" hidden="1">"c7857"</definedName>
    <definedName name="IQ_EXPORTS_SERVICES_REAL_POP" hidden="1">"c7197"</definedName>
    <definedName name="IQ_EXPORTS_SERVICES_REAL_POP_FC" hidden="1">"c8077"</definedName>
    <definedName name="IQ_EXPORTS_SERVICES_REAL_SAAR" hidden="1">"c11934"</definedName>
    <definedName name="IQ_EXPORTS_SERVICES_REAL_SAAR_APR" hidden="1">"c11937"</definedName>
    <definedName name="IQ_EXPORTS_SERVICES_REAL_SAAR_APR_FC_UNUSED" hidden="1">"c8516"</definedName>
    <definedName name="IQ_EXPORTS_SERVICES_REAL_SAAR_APR_UNUSED" hidden="1">"c7636"</definedName>
    <definedName name="IQ_EXPORTS_SERVICES_REAL_SAAR_FC_UNUSED" hidden="1">"c7856"</definedName>
    <definedName name="IQ_EXPORTS_SERVICES_REAL_SAAR_POP" hidden="1">"c11935"</definedName>
    <definedName name="IQ_EXPORTS_SERVICES_REAL_SAAR_POP_FC_UNUSED" hidden="1">"c8076"</definedName>
    <definedName name="IQ_EXPORTS_SERVICES_REAL_SAAR_POP_UNUSED" hidden="1">"c7196"</definedName>
    <definedName name="IQ_EXPORTS_SERVICES_REAL_SAAR_UNUSED" hidden="1">"c6976"</definedName>
    <definedName name="IQ_EXPORTS_SERVICES_REAL_SAAR_YOY" hidden="1">"c11936"</definedName>
    <definedName name="IQ_EXPORTS_SERVICES_REAL_SAAR_YOY_FC_UNUSED" hidden="1">"c8296"</definedName>
    <definedName name="IQ_EXPORTS_SERVICES_REAL_SAAR_YOY_UNUSED" hidden="1">"c7416"</definedName>
    <definedName name="IQ_EXPORTS_SERVICES_REAL_YOY" hidden="1">"c7417"</definedName>
    <definedName name="IQ_EXPORTS_SERVICES_REAL_YOY_FC" hidden="1">"c8297"</definedName>
    <definedName name="IQ_EXPORTS_UNUSED" hidden="1">"c6861"</definedName>
    <definedName name="IQ_EXPORTS_USD" hidden="1">"c11806"</definedName>
    <definedName name="IQ_EXPORTS_USD_APR" hidden="1">"c11809"</definedName>
    <definedName name="IQ_EXPORTS_USD_POP" hidden="1">"c11807"</definedName>
    <definedName name="IQ_EXPORTS_USD_YOY" hidden="1">"c11808"</definedName>
    <definedName name="IQ_EXPORTS_YOY_FC_UNUSED" hidden="1">"c8181"</definedName>
    <definedName name="IQ_EXPORTS_YOY_UNUSED" hidden="1">"c7301"</definedName>
    <definedName name="IQ_EXTRA_ACC_ITEMS" hidden="1">"c410"</definedName>
    <definedName name="IQ_EXTRA_ACC_ITEMS_BNK" hidden="1">"c411"</definedName>
    <definedName name="IQ_EXTRA_ACC_ITEMS_CM" hidden="1">"c412"</definedName>
    <definedName name="IQ_EXTRA_ACC_ITEMS_FIN" hidden="1">"c413"</definedName>
    <definedName name="IQ_EXTRA_ACC_ITEMS_INS" hidden="1">"c414"</definedName>
    <definedName name="IQ_EXTRA_ACC_ITEMS_RE" hidden="1">"c6216"</definedName>
    <definedName name="IQ_EXTRA_ACC_ITEMS_REIT" hidden="1">"c415"</definedName>
    <definedName name="IQ_EXTRA_ACC_ITEMS_UTI" hidden="1">"c416"</definedName>
    <definedName name="IQ_EXTRA_AVG_ASSETS_FFIEC" hidden="1">"c13369"</definedName>
    <definedName name="IQ_EXTRA_ITEMS" hidden="1">"c1459"</definedName>
    <definedName name="IQ_EXTRA_ITEMS_OTHER_ADJUSTMENTS_FOREIGN_FFIEC" hidden="1">"c15392"</definedName>
    <definedName name="IQ_EXTRAORDINARY_ITEMS_AVG_ASSETS_THRIFT" hidden="1">"c25659"</definedName>
    <definedName name="IQ_EXTRAORDINARY_ITEMS_FFIEC" hidden="1">"c13033"</definedName>
    <definedName name="IQ_EXTRAORDINARY_ITEMS_THRIFT" hidden="1">"c24797"</definedName>
    <definedName name="IQ_FAD" hidden="1">"c8757"</definedName>
    <definedName name="IQ_FAD_PAYOUT_RATIO" hidden="1">"c8872"</definedName>
    <definedName name="IQ_FAIR_VALUE_CHANGE_INCL_EARNINGS" hidden="1">"c13849"</definedName>
    <definedName name="IQ_FAIR_VALUE_DEBT" hidden="1">"c16007"</definedName>
    <definedName name="IQ_FAIR_VALUE_FIN_INSTRUMENTS_NAV" hidden="1">"c16002"</definedName>
    <definedName name="IQ_FAIR_VALUE_FIN_INSTRUMENTS_NNAV" hidden="1">"c16006"</definedName>
    <definedName name="IQ_FAIR_VALUE_TRADING_PROP" hidden="1">"c16001"</definedName>
    <definedName name="IQ_FARM_LOANS_TOT_LOANS_FFIEC" hidden="1">"c13870"</definedName>
    <definedName name="IQ_FARMLAND_DOM_FFIEC" hidden="1">"c15268"</definedName>
    <definedName name="IQ_FCF_ACT_OR_EST" hidden="1">"c18270"</definedName>
    <definedName name="IQ_FCF_ACT_OR_EST_CIQ" hidden="1">"c18276"</definedName>
    <definedName name="IQ_FCF_EST" hidden="1">"c18118"</definedName>
    <definedName name="IQ_FCF_EST_CIQ" hidden="1">"c18186"</definedName>
    <definedName name="IQ_FCF_EST_NOTE" hidden="1">"c18239"</definedName>
    <definedName name="IQ_FCF_EST_NOTE_CIQ" hidden="1">"c18246"</definedName>
    <definedName name="IQ_FCF_GUIDANCE" hidden="1">"c18415"</definedName>
    <definedName name="IQ_FCF_HIGH_EST" hidden="1">"c18138"</definedName>
    <definedName name="IQ_FCF_HIGH_EST_CIQ" hidden="1">"c18200"</definedName>
    <definedName name="IQ_FCF_HIGH_GUIDANCE" hidden="1">"c18416"</definedName>
    <definedName name="IQ_FCF_LOW_EST" hidden="1">"c18148"</definedName>
    <definedName name="IQ_FCF_LOW_EST_CIQ" hidden="1">"c18207"</definedName>
    <definedName name="IQ_FCF_LOW_GUIDANCE" hidden="1">"c18417"</definedName>
    <definedName name="IQ_FCF_MEDIAN_EST" hidden="1">"c18128"</definedName>
    <definedName name="IQ_FCF_MEDIAN_EST_CIQ" hidden="1">"c18193"</definedName>
    <definedName name="IQ_FCF_NUM_EST" hidden="1">"c18168"</definedName>
    <definedName name="IQ_FCF_NUM_EST_CIQ" hidden="1">"c18221"</definedName>
    <definedName name="IQ_FCF_STDDEV_EST" hidden="1">"c18158"</definedName>
    <definedName name="IQ_FCF_STDDEV_EST_CIQ" hidden="1">"c18214"</definedName>
    <definedName name="IQ_FDI_INFLOWS" hidden="1">"c20651"</definedName>
    <definedName name="IQ_FDI_NET" hidden="1">"c20652"</definedName>
    <definedName name="IQ_FDI_OUTFLOWS" hidden="1">"c20653"</definedName>
    <definedName name="IQ_FDIC" hidden="1">"c417"</definedName>
    <definedName name="IQ_FDIC_CERT_NUMBER_FFIEC" hidden="1">"c20507"</definedName>
    <definedName name="IQ_FDIC_DEPOSIT_INSURANCE_FFIEC" hidden="1">"c13053"</definedName>
    <definedName name="IQ_FED_BUDGET_RECEIPTS" hidden="1">"c6869"</definedName>
    <definedName name="IQ_FED_BUDGET_RECEIPTS_APR" hidden="1">"c7529"</definedName>
    <definedName name="IQ_FED_BUDGET_RECEIPTS_APR_FC" hidden="1">"c8409"</definedName>
    <definedName name="IQ_FED_BUDGET_RECEIPTS_FC" hidden="1">"c7749"</definedName>
    <definedName name="IQ_FED_BUDGET_RECEIPTS_POP" hidden="1">"c7089"</definedName>
    <definedName name="IQ_FED_BUDGET_RECEIPTS_POP_FC" hidden="1">"c7969"</definedName>
    <definedName name="IQ_FED_BUDGET_RECEIPTS_YOY" hidden="1">"c7309"</definedName>
    <definedName name="IQ_FED_BUDGET_RECEIPTS_YOY_FC" hidden="1">"c8189"</definedName>
    <definedName name="IQ_FED_FUND_PURCHASED_SEC_SOLD_REPURCHASE_FFIEC" hidden="1">"c15489"</definedName>
    <definedName name="IQ_FED_FUND_PURCHASED_SEC_SOLD_REPURCHASE_THRIFT" hidden="1">"c24901"</definedName>
    <definedName name="IQ_FED_FUND_SOLD_SEC_PURCHASED_RESELL_FFIEC" hidden="1">"c15488"</definedName>
    <definedName name="IQ_FED_FUND_SOLD_SEC_PURCHASED_RESELL_THRIFT" hidden="1">"c24821"</definedName>
    <definedName name="IQ_FED_FUNDS_PURCH_SEC_SOLD_FAIR_VALUE_TOT_FFIEC" hidden="1">"c15406"</definedName>
    <definedName name="IQ_FED_FUNDS_PURCH_SEC_SOLD_LEVEL_1_FFIEC" hidden="1">"c15428"</definedName>
    <definedName name="IQ_FED_FUNDS_PURCH_SEC_SOLD_LEVEL_2_FFIEC" hidden="1">"c15441"</definedName>
    <definedName name="IQ_FED_FUNDS_PURCH_SEC_SOLD_LEVEL_3_FFIEC" hidden="1">"c15454"</definedName>
    <definedName name="IQ_FED_FUNDS_PURCHASED_DOM_FFIEC" hidden="1">"c12856"</definedName>
    <definedName name="IQ_FED_FUNDS_PURCHASED_QUARTERLY_AVG_FFIEC" hidden="1">"c13090"</definedName>
    <definedName name="IQ_FED_FUNDS_PURCHASED_REPOS_TOTAL_ASSETS_THRIFT" hidden="1">"c25702"</definedName>
    <definedName name="IQ_FED_FUNDS_SOLD_DOM_FFIEC" hidden="1">"c12806"</definedName>
    <definedName name="IQ_FED_FUNDS_SOLD_QUARTERLY_AVG_FFIEC" hidden="1">"c13080"</definedName>
    <definedName name="IQ_FED_FUNDS_SOLD_SEC_PURCH_FAIR_VALUE_TOT_FFIEC" hidden="1">"c15402"</definedName>
    <definedName name="IQ_FED_FUNDS_SOLD_SEC_PURCH_LEVEL_1_FFIEC" hidden="1">"c15424"</definedName>
    <definedName name="IQ_FED_FUNDS_SOLD_SEC_PURCH_LEVEL_2_FFIEC" hidden="1">"c15437"</definedName>
    <definedName name="IQ_FED_FUNDS_SOLD_SEC_PURCH_LEVEL_3_FFIEC" hidden="1">"c15450"</definedName>
    <definedName name="IQ_FEDERAL_FUNDS_PURCHASED_SEC_SOLD_UNDER_AGREEMENTS_REPURCHASE_AMOUNTS_NETTED_THRIFT" hidden="1">"c25528"</definedName>
    <definedName name="IQ_FEDERAL_FUNDS_PURCHASED_SEC_SOLD_UNDER_AGREEMENTS_REPURCHASE_LEVEL_1_THRIFT" hidden="1">"c25524"</definedName>
    <definedName name="IQ_FEDERAL_FUNDS_PURCHASED_SEC_SOLD_UNDER_AGREEMENTS_REPURCHASE_LEVEL_2_THRIFT" hidden="1">"c25525"</definedName>
    <definedName name="IQ_FEDERAL_FUNDS_PURCHASED_SEC_SOLD_UNDER_AGREEMENTS_REPURCHASE_LEVEL_3_THRIFT" hidden="1">"c25526"</definedName>
    <definedName name="IQ_FEDERAL_FUNDS_PURCHASED_SEC_SOLD_UNDER_AGREEMENTS_REPURCHASE_TOTAL_AFTER_NETTING_THRIFT" hidden="1">"c25529"</definedName>
    <definedName name="IQ_FEDERAL_FUNDS_PURCHASED_SEC_SOLD_UNDER_AGREEMENTS_REPURCHASE_TOTAL_BEFORE_NETTING_THRIFT" hidden="1">"c25527"</definedName>
    <definedName name="IQ_FEDERAL_FUNDS_SOLD_SEC_PURCHASED_UNDER_AGREEMENTS_RESELL_AMOUNTS_NETTED_THRIFT" hidden="1">"c25480"</definedName>
    <definedName name="IQ_FEDERAL_FUNDS_SOLD_SEC_PURCHASED_UNDER_AGREEMENTS_RESELL_LEVEL_1_THRIFT" hidden="1">"c25476"</definedName>
    <definedName name="IQ_FEDERAL_FUNDS_SOLD_SEC_PURCHASED_UNDER_AGREEMENTS_RESELL_LEVEL_2_THRIFT" hidden="1">"c25477"</definedName>
    <definedName name="IQ_FEDERAL_FUNDS_SOLD_SEC_PURCHASED_UNDER_AGREEMENTS_RESELL_LEVEL_3_THRIFT" hidden="1">"c25478"</definedName>
    <definedName name="IQ_FEDERAL_FUNDS_SOLD_SEC_PURCHASED_UNDER_AGREEMENTS_RESELL_TOTAL_AFTER_NETTING_THRIFT" hidden="1">"c25481"</definedName>
    <definedName name="IQ_FEDERAL_FUNDS_SOLD_SEC_PURCHASED_UNDER_AGREEMENTS_RESELL_TOTAL_BEFORE_NETTING_THRIFT" hidden="1">"c25479"</definedName>
    <definedName name="IQ_FEDERAL_INC_TAXES_THRIFT" hidden="1">"c24816"</definedName>
    <definedName name="IQ_FEDFUNDS_PURCHASED_RELATED" hidden="1">"c19132"</definedName>
    <definedName name="IQ_FEDFUNDS_SOLD" hidden="1">"c2256"</definedName>
    <definedName name="IQ_FEDFUNDS_SOLD_RELATED" hidden="1">"c19130"</definedName>
    <definedName name="IQ_FEE_INCOME_COMM_LOANS_THRIFT" hidden="1">"c24751"</definedName>
    <definedName name="IQ_FEE_INCOME_CONSUMER_LOANS_THRIFT" hidden="1">"c24752"</definedName>
    <definedName name="IQ_FEE_INCOME_MORTGAGE_LOANS_THRIFT" hidden="1">"c24750"</definedName>
    <definedName name="IQ_FEES_COMMISSIONS_BROKERAGE_FFIEC" hidden="1">"c13005"</definedName>
    <definedName name="IQ_FEES_OTHER_INCOME" hidden="1">"c15257"</definedName>
    <definedName name="IQ_FFO" hidden="1">"c1574"</definedName>
    <definedName name="IQ_FFO_ACT_OR_EST" hidden="1">"c4446"</definedName>
    <definedName name="IQ_FFO_ADJ_ACT_OR_EST" hidden="1">"c4435"</definedName>
    <definedName name="IQ_FFO_ADJ_ACT_OR_EST_CIQ" hidden="1">"c4960"</definedName>
    <definedName name="IQ_FFO_ADJ_EST" hidden="1">"c4434"</definedName>
    <definedName name="IQ_FFO_ADJ_GUIDANCE" hidden="1">"c4436"</definedName>
    <definedName name="IQ_FFO_ADJ_HIGH_EST" hidden="1">"c4437"</definedName>
    <definedName name="IQ_FFO_ADJ_HIGH_GUIDANCE" hidden="1">"c4202"</definedName>
    <definedName name="IQ_FFO_ADJ_LOW_EST" hidden="1">"c4438"</definedName>
    <definedName name="IQ_FFO_ADJ_LOW_GUIDANCE" hidden="1">"c4242"</definedName>
    <definedName name="IQ_FFO_ADJ_MEDIAN_EST" hidden="1">"c4439"</definedName>
    <definedName name="IQ_FFO_ADJ_NUM_EST" hidden="1">"c4440"</definedName>
    <definedName name="IQ_FFO_ADJ_REIT_EST" hidden="1">"c26918"</definedName>
    <definedName name="IQ_FFO_ADJ_REIT_EST_CIQ" hidden="1">"c4959"</definedName>
    <definedName name="IQ_FFO_ADJ_REIT_EST_DOWN_2MONTH_CIQ" hidden="1">"c24662"</definedName>
    <definedName name="IQ_FFO_ADJ_REIT_EST_DOWN_3MONTH_CIQ" hidden="1">"c24666"</definedName>
    <definedName name="IQ_FFO_ADJ_REIT_EST_DOWN_MONTH_CIQ" hidden="1">"c24658"</definedName>
    <definedName name="IQ_FFO_ADJ_REIT_EST_NOTE_CIQ" hidden="1">"c24649"</definedName>
    <definedName name="IQ_FFO_ADJ_REIT_EST_NUM_ANALYSTS_2MONTH_CIQ" hidden="1">"c24660"</definedName>
    <definedName name="IQ_FFO_ADJ_REIT_EST_NUM_ANALYSTS_3MONTH_CIQ" hidden="1">"c24664"</definedName>
    <definedName name="IQ_FFO_ADJ_REIT_EST_NUM_ANALYSTS_MONTH_CIQ" hidden="1">"c24656"</definedName>
    <definedName name="IQ_FFO_ADJ_REIT_EST_TOTAL_REVISED_2MONTH_CIQ" hidden="1">"c24663"</definedName>
    <definedName name="IQ_FFO_ADJ_REIT_EST_TOTAL_REVISED_3MONTH_CIQ" hidden="1">"c24667"</definedName>
    <definedName name="IQ_FFO_ADJ_REIT_EST_TOTAL_REVISED_MONTH_CIQ" hidden="1">"c24659"</definedName>
    <definedName name="IQ_FFO_ADJ_REIT_EST_UP_2MONTH_CIQ" hidden="1">"c24661"</definedName>
    <definedName name="IQ_FFO_ADJ_REIT_EST_UP_3MONTH_CIQ" hidden="1">"c24665"</definedName>
    <definedName name="IQ_FFO_ADJ_REIT_EST_UP_MONTH_CIQ" hidden="1">"c24657"</definedName>
    <definedName name="IQ_FFO_ADJ_REIT_HIGH_EST" hidden="1">"c26919"</definedName>
    <definedName name="IQ_FFO_ADJ_REIT_HIGH_EST_CIQ" hidden="1">"c4962"</definedName>
    <definedName name="IQ_FFO_ADJ_REIT_LOW_EST" hidden="1">"c26920"</definedName>
    <definedName name="IQ_FFO_ADJ_REIT_LOW_EST_CIQ" hidden="1">"c4963"</definedName>
    <definedName name="IQ_FFO_ADJ_REIT_MEDIAN_EST" hidden="1">"c26921"</definedName>
    <definedName name="IQ_FFO_ADJ_REIT_MEDIAN_EST_CIQ" hidden="1">"c4964"</definedName>
    <definedName name="IQ_FFO_ADJ_REIT_NUM_EST" hidden="1">"c26922"</definedName>
    <definedName name="IQ_FFO_ADJ_REIT_NUM_EST_CIQ" hidden="1">"c4965"</definedName>
    <definedName name="IQ_FFO_ADJ_REIT_STDDEV_EST" hidden="1">"c26923"</definedName>
    <definedName name="IQ_FFO_ADJ_REIT_STDDEV_EST_CIQ" hidden="1">"c4966"</definedName>
    <definedName name="IQ_FFO_ADJ_STDDEV_EST" hidden="1">"c4441"</definedName>
    <definedName name="IQ_FFO_DILUTED" hidden="1">"c16186"</definedName>
    <definedName name="IQ_FFO_EST" hidden="1">"c4445"</definedName>
    <definedName name="IQ_FFO_GUIDANCE" hidden="1">"c4443"</definedName>
    <definedName name="IQ_FFO_HIGH_EST" hidden="1">"c4448"</definedName>
    <definedName name="IQ_FFO_HIGH_GUIDANCE" hidden="1">"c4184"</definedName>
    <definedName name="IQ_FFO_LOW_EST" hidden="1">"c4449"</definedName>
    <definedName name="IQ_FFO_LOW_GUIDANCE" hidden="1">"c4224"</definedName>
    <definedName name="IQ_FFO_MEDIAN_EST" hidden="1">"c4450"</definedName>
    <definedName name="IQ_FFO_NUM_EST" hidden="1">"c4451"</definedName>
    <definedName name="IQ_FFO_PAYOUT_RATIO" hidden="1">"c3492"</definedName>
    <definedName name="IQ_FFO_PER_SHARE_BASIC" hidden="1">"c8867"</definedName>
    <definedName name="IQ_FFO_PER_SHARE_DILUTED" hidden="1">"c8868"</definedName>
    <definedName name="IQ_FFO_REIT_EST" hidden="1">"c26924"</definedName>
    <definedName name="IQ_FFO_REIT_EST_CIQ" hidden="1">"c4970"</definedName>
    <definedName name="IQ_FFO_REIT_EST_DOWN_2MONTH_CIQ" hidden="1">"c24643"</definedName>
    <definedName name="IQ_FFO_REIT_EST_DOWN_3MONTH_CIQ" hidden="1">"c24647"</definedName>
    <definedName name="IQ_FFO_REIT_EST_DOWN_MONTH_CIQ" hidden="1">"c24639"</definedName>
    <definedName name="IQ_FFO_REIT_EST_NOTE_CIQ" hidden="1">"c24630"</definedName>
    <definedName name="IQ_FFO_REIT_EST_NUM_ANALYSTS_2MONTH_CIQ" hidden="1">"c24641"</definedName>
    <definedName name="IQ_FFO_REIT_EST_NUM_ANALYSTS_3MONTH_CIQ" hidden="1">"c24645"</definedName>
    <definedName name="IQ_FFO_REIT_EST_NUM_ANALYSTS_MONTH_CIQ" hidden="1">"c24637"</definedName>
    <definedName name="IQ_FFO_REIT_EST_TOTAL_REVISED_2MONTH_CIQ" hidden="1">"c24644"</definedName>
    <definedName name="IQ_FFO_REIT_EST_TOTAL_REVISED_3MONTH_CIQ" hidden="1">"c24648"</definedName>
    <definedName name="IQ_FFO_REIT_EST_TOTAL_REVISED_MONTH_CIQ" hidden="1">"c24640"</definedName>
    <definedName name="IQ_FFO_REIT_EST_UP_2MONTH_CIQ" hidden="1">"c24642"</definedName>
    <definedName name="IQ_FFO_REIT_EST_UP_3MONTH_CIQ" hidden="1">"c24646"</definedName>
    <definedName name="IQ_FFO_REIT_EST_UP_MONTH_CIQ" hidden="1">"c24638"</definedName>
    <definedName name="IQ_FFO_REIT_HIGH_EST" hidden="1">"c26925"</definedName>
    <definedName name="IQ_FFO_REIT_HIGH_EST_CIQ" hidden="1">"c4977"</definedName>
    <definedName name="IQ_FFO_REIT_LOW_EST" hidden="1">"c26926"</definedName>
    <definedName name="IQ_FFO_REIT_LOW_EST_CIQ" hidden="1">"c4978"</definedName>
    <definedName name="IQ_FFO_REIT_MEDIAN_EST" hidden="1">"c26927"</definedName>
    <definedName name="IQ_FFO_REIT_MEDIAN_EST_CIQ" hidden="1">"c4979"</definedName>
    <definedName name="IQ_FFO_REIT_NUM_EST" hidden="1">"c26928"</definedName>
    <definedName name="IQ_FFO_REIT_NUM_EST_CIQ" hidden="1">"c4980"</definedName>
    <definedName name="IQ_FFO_REIT_STDDEV_EST" hidden="1">"c26929"</definedName>
    <definedName name="IQ_FFO_REIT_STDDEV_EST_CIQ" hidden="1">"c4981"</definedName>
    <definedName name="IQ_FFO_SHARE_ACT_OR_EST" hidden="1">"c2216"</definedName>
    <definedName name="IQ_FFO_SHARE_ACT_OR_EST_CIQ" hidden="1">"c4971"</definedName>
    <definedName name="IQ_FFO_SHARE_EST" hidden="1">"c418"</definedName>
    <definedName name="IQ_FFO_SHARE_EST_CIQ" hidden="1">"c3668"</definedName>
    <definedName name="IQ_FFO_SHARE_EST_DOWN_2MONTH" hidden="1">"c16585"</definedName>
    <definedName name="IQ_FFO_SHARE_EST_DOWN_2MONTH_CIQ" hidden="1">"c16849"</definedName>
    <definedName name="IQ_FFO_SHARE_EST_DOWN_3MONTH" hidden="1">"c16589"</definedName>
    <definedName name="IQ_FFO_SHARE_EST_DOWN_3MONTH_CIQ" hidden="1">"c16853"</definedName>
    <definedName name="IQ_FFO_SHARE_EST_DOWN_MONTH" hidden="1">"c16581"</definedName>
    <definedName name="IQ_FFO_SHARE_EST_DOWN_MONTH_CIQ" hidden="1">"c16845"</definedName>
    <definedName name="IQ_FFO_SHARE_EST_NUM_ANALYSTS_2MONTH" hidden="1">"c16583"</definedName>
    <definedName name="IQ_FFO_SHARE_EST_NUM_ANALYSTS_2MONTH_CIQ" hidden="1">"c16847"</definedName>
    <definedName name="IQ_FFO_SHARE_EST_NUM_ANALYSTS_3MONTH" hidden="1">"c16587"</definedName>
    <definedName name="IQ_FFO_SHARE_EST_NUM_ANALYSTS_3MONTH_CIQ" hidden="1">"c16851"</definedName>
    <definedName name="IQ_FFO_SHARE_EST_NUM_ANALYSTS_MONTH" hidden="1">"c16579"</definedName>
    <definedName name="IQ_FFO_SHARE_EST_NUM_ANALYSTS_MONTH_CIQ" hidden="1">"c16843"</definedName>
    <definedName name="IQ_FFO_SHARE_EST_TOTAL_REVISED_2MONTH" hidden="1">"c16586"</definedName>
    <definedName name="IQ_FFO_SHARE_EST_TOTAL_REVISED_2MONTH_CIQ" hidden="1">"c16850"</definedName>
    <definedName name="IQ_FFO_SHARE_EST_TOTAL_REVISED_3MONTH" hidden="1">"c16590"</definedName>
    <definedName name="IQ_FFO_SHARE_EST_TOTAL_REVISED_3MONTH_CIQ" hidden="1">"c16854"</definedName>
    <definedName name="IQ_FFO_SHARE_EST_TOTAL_REVISED_MONTH" hidden="1">"c16582"</definedName>
    <definedName name="IQ_FFO_SHARE_EST_TOTAL_REVISED_MONTH_CIQ" hidden="1">"c16846"</definedName>
    <definedName name="IQ_FFO_SHARE_EST_UP_2MONTH" hidden="1">"c16584"</definedName>
    <definedName name="IQ_FFO_SHARE_EST_UP_2MONTH_CIQ" hidden="1">"c16848"</definedName>
    <definedName name="IQ_FFO_SHARE_EST_UP_3MONTH" hidden="1">"c16588"</definedName>
    <definedName name="IQ_FFO_SHARE_EST_UP_3MONTH_CIQ" hidden="1">"c16852"</definedName>
    <definedName name="IQ_FFO_SHARE_EST_UP_MONTH" hidden="1">"c16580"</definedName>
    <definedName name="IQ_FFO_SHARE_EST_UP_MONTH_CIQ" hidden="1">"c16844"</definedName>
    <definedName name="IQ_FFO_SHARE_GUIDANCE" hidden="1">"c4447"</definedName>
    <definedName name="IQ_FFO_SHARE_HIGH_EST" hidden="1">"c419"</definedName>
    <definedName name="IQ_FFO_SHARE_HIGH_EST_CIQ" hidden="1">"c3670"</definedName>
    <definedName name="IQ_FFO_SHARE_HIGH_GUIDANCE" hidden="1">"c4203"</definedName>
    <definedName name="IQ_FFO_SHARE_LOW_EST" hidden="1">"c420"</definedName>
    <definedName name="IQ_FFO_SHARE_LOW_EST_CIQ" hidden="1">"c3671"</definedName>
    <definedName name="IQ_FFO_SHARE_LOW_GUIDANCE" hidden="1">"c4243"</definedName>
    <definedName name="IQ_FFO_SHARE_MEDIAN_EST" hidden="1">"c1665"</definedName>
    <definedName name="IQ_FFO_SHARE_MEDIAN_EST_CIQ" hidden="1">"c3669"</definedName>
    <definedName name="IQ_FFO_SHARE_NUM_EST" hidden="1">"c421"</definedName>
    <definedName name="IQ_FFO_SHARE_NUM_EST_CIQ" hidden="1">"c3672"</definedName>
    <definedName name="IQ_FFO_SHARE_STDDEV_EST" hidden="1">"c422"</definedName>
    <definedName name="IQ_FFO_SHARE_STDDEV_EST_CIQ" hidden="1">"c3673"</definedName>
    <definedName name="IQ_FFO_SHARES_BASIC" hidden="1">"c16185"</definedName>
    <definedName name="IQ_FFO_SHARES_DILUTED" hidden="1">"c16187"</definedName>
    <definedName name="IQ_FFO_STDDEV_EST" hidden="1">"c4452"</definedName>
    <definedName name="IQ_FFO_TOTAL_REVENUE" hidden="1">"c16060"</definedName>
    <definedName name="IQ_FH">100000</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HLB_STOCK_NOT_CARRIED_FV_THRIFT" hidden="1">"c24880"</definedName>
    <definedName name="IQ_FIDUCIARY_ACTIVITIES_INCOME_ADJUSTED_OPERATING_INCOME_THRIFT" hidden="1">"c25689"</definedName>
    <definedName name="IQ_FIDUCIARY_INCOME_OPERATING_INC_FFIEC" hidden="1">"c13383"</definedName>
    <definedName name="IQ_FIDUCIARY_MANAGED_ASSETS_THRIFT" hidden="1">"c25438"</definedName>
    <definedName name="IQ_FIDUCIARY_RELATED_SERVICES_EXP_THRIFT" hidden="1">"c24812"</definedName>
    <definedName name="IQ_FII_12M_RETURN" hidden="1">"c25807"</definedName>
    <definedName name="IQ_FII_3M_RETURN" hidden="1">"c25808"</definedName>
    <definedName name="IQ_FII_6M_RETURN" hidden="1">"c25809"</definedName>
    <definedName name="IQ_FII_AVGBIDSPREAD" hidden="1">"c25820"</definedName>
    <definedName name="IQ_FII_CONVEX" hidden="1">"c25799"</definedName>
    <definedName name="IQ_FII_COUPON" hidden="1">"c25800"</definedName>
    <definedName name="IQ_FII_DAILY_RETURN" hidden="1">"c25810"</definedName>
    <definedName name="IQ_FII_DURTW" hidden="1">"c25802"</definedName>
    <definedName name="IQ_FII_EXCESS_RETURN" hidden="1">"c25819"</definedName>
    <definedName name="IQ_FII_INDEXPRICE" hidden="1">"c25806"</definedName>
    <definedName name="IQ_FII_MATURITY" hidden="1">"c25804"</definedName>
    <definedName name="IQ_FII_MODDUR" hidden="1">"c25801"</definedName>
    <definedName name="IQ_FII_MTD_RETURN_COUPON" hidden="1">"c25813"</definedName>
    <definedName name="IQ_FII_MTD_RETURN_CURRENCY" hidden="1">"c25814"</definedName>
    <definedName name="IQ_FII_MTD_RETURN_PAYDOWN" hidden="1">"c25815"</definedName>
    <definedName name="IQ_FII_MTD_RETURN_PRICE" hidden="1">"c25816"</definedName>
    <definedName name="IQ_FII_MTD_RETURN_TOTAL" hidden="1">"c25812"</definedName>
    <definedName name="IQ_FII_MV" hidden="1">"c25803"</definedName>
    <definedName name="IQ_FII_NUMISSUE" hidden="1">"c25805"</definedName>
    <definedName name="IQ_FII_OAS" hidden="1">"c25798"</definedName>
    <definedName name="IQ_FII_RETURN_INCEPTION" hidden="1">"c25811"</definedName>
    <definedName name="IQ_FII_YTD_RETURN" hidden="1">"c25817"</definedName>
    <definedName name="IQ_FII_YTW" hidden="1">"c25818"</definedName>
    <definedName name="IQ_FILING_CURRENCY" hidden="1">"c2129"</definedName>
    <definedName name="IQ_FILING_CURRENCY_AP" hidden="1">"c11747"</definedName>
    <definedName name="IQ_FILINGDATE_BS" hidden="1">"c424"</definedName>
    <definedName name="IQ_FILINGDATE_CF" hidden="1">"c425"</definedName>
    <definedName name="IQ_FILINGDATE_IS" hidden="1">"c426"</definedName>
    <definedName name="IQ_FILM_RIGHTS" hidden="1">"c2254"</definedName>
    <definedName name="IQ_FIN_ARCHITECTURE" hidden="1">"c20386"</definedName>
    <definedName name="IQ_FIN_COLLECTION_ID" hidden="1">"c13922"</definedName>
    <definedName name="IQ_FIN_DATA_SOURCE" hidden="1">"c6788"</definedName>
    <definedName name="IQ_FIN_DIV_ASSETS_CURRENT" hidden="1">"c427"</definedName>
    <definedName name="IQ_FIN_DIV_ASSETS_LT" hidden="1">"c428"</definedName>
    <definedName name="IQ_FIN_DIV_CASH_EQUIV" hidden="1">"c6289"</definedName>
    <definedName name="IQ_FIN_DIV_DEBT_CURRENT" hidden="1">"c429"</definedName>
    <definedName name="IQ_FIN_DIV_DEBT_LT" hidden="1">"c430"</definedName>
    <definedName name="IQ_FIN_DIV_DEBT_TOTAL" hidden="1">"c5656"</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LT_DEBT_TOTAL" hidden="1">"c5655"</definedName>
    <definedName name="IQ_FIN_DIV_MINORITY_INT_REDEEM" hidden="1">"c25788"</definedName>
    <definedName name="IQ_FIN_DIV_MINORITY_INTEREST" hidden="1">"c25790"</definedName>
    <definedName name="IQ_FIN_DIV_REV" hidden="1">"c437"</definedName>
    <definedName name="IQ_FIN_DIV_ST_DEBT_TOTAL" hidden="1">"c5527"</definedName>
    <definedName name="IQ_FIN_DIV_ST_INVEST" hidden="1">"c6288"</definedName>
    <definedName name="IQ_FIN_INST_UNUSED_FFIEC" hidden="1">"c25860"</definedName>
    <definedName name="IQ_FIN_INSTANCE_ID" hidden="1">"c13921"</definedName>
    <definedName name="IQ_FIN_PERIOD_ID" hidden="1">"c13920"</definedName>
    <definedName name="IQ_FINANCIAL_ASSETS_CARRIED_FV_THROUGH_EARNINGS_THRIFT" hidden="1">"c24931"</definedName>
    <definedName name="IQ_FINANCIAL_ASSETS_HELD_TRADING_PURPOSES_THRIFT" hidden="1">"c24930"</definedName>
    <definedName name="IQ_FINANCIAL_LIABILITIES_CARRIED_FV_THROUGH_EARNINGS_THRIFT" hidden="1">"c24932"</definedName>
    <definedName name="IQ_FINANCIAL_LOC_FOREIGN_GUARANTEES_FFIEC" hidden="1">"c13249"</definedName>
    <definedName name="IQ_FINANCIAL_SERVICING_ASSETS_FAIR_VALUE_TOT_FFIEC" hidden="1">"c13212"</definedName>
    <definedName name="IQ_FINANCIAL_SERVICING_ASSETS_LEVEL_1_FFIEC" hidden="1">"c13220"</definedName>
    <definedName name="IQ_FINANCIAL_SERVICING_ASSETS_LEVEL_2_FFIEC" hidden="1">"c13228"</definedName>
    <definedName name="IQ_FINANCIAL_SERVICING_ASSETS_LEVEL_3_FFIEC" hidden="1">"c13236"</definedName>
    <definedName name="IQ_FINANCIAL_SERVICING_LIAB_FAIR_VALUE_TOT_FFIEC" hidden="1">"c13215"</definedName>
    <definedName name="IQ_FINANCIAL_SERVICING_LIAB_LEVEL_1_FFIEC" hidden="1">"c13223"</definedName>
    <definedName name="IQ_FINANCIAL_SERVICING_LIAB_LEVEL_2_FFIEC" hidden="1">"c13231"</definedName>
    <definedName name="IQ_FINANCIAL_SERVICING_LIAB_LEVEL_3_FFIEC" hidden="1">"c13239"</definedName>
    <definedName name="IQ_FINANCING_CASH" hidden="1">"c1405"</definedName>
    <definedName name="IQ_FINANCING_CASH_SUPPL" hidden="1">"c1406"</definedName>
    <definedName name="IQ_FINANCING_OBLIG_CURRENT" hidden="1">"c11753"</definedName>
    <definedName name="IQ_FINANCING_OBLIG_NON_CURRENT" hidden="1">"c11754"</definedName>
    <definedName name="IQ_FINISHED_INV" hidden="1">"c438"</definedName>
    <definedName name="IQ_FIRST_INT_DATE" hidden="1">"c2186"</definedName>
    <definedName name="IQ_FIRST_YEAR_LIFE" hidden="1">"c439"</definedName>
    <definedName name="IQ_FIRST_YEAR_LIFE_PREM" hidden="1">"c2787"</definedName>
    <definedName name="IQ_FIRST_YEAR_PREM" hidden="1">"c2786"</definedName>
    <definedName name="IQ_FIRSTPRICINGDATE" hidden="1">"c3050"</definedName>
    <definedName name="IQ_FISCAL_BALANCE_PCT_GDP" hidden="1">"c20654"</definedName>
    <definedName name="IQ_FISCAL_Q" hidden="1">"c440"</definedName>
    <definedName name="IQ_FISCAL_Q_EST" hidden="1">"c6794"</definedName>
    <definedName name="IQ_FISCAL_Q_EST_CIQ" hidden="1">"c6806"</definedName>
    <definedName name="IQ_FISCAL_Y" hidden="1">"c441"</definedName>
    <definedName name="IQ_FISCAL_Y_EST" hidden="1">"c6795"</definedName>
    <definedName name="IQ_FISCAL_Y_EST_CIQ" hidden="1">"c6807"</definedName>
    <definedName name="IQ_FISCAL_YEAR_END_THRIFT" hidden="1">"c25020"</definedName>
    <definedName name="IQ_FIVE_PERCENT_CIQID" hidden="1">"c19094"</definedName>
    <definedName name="IQ_FIVE_PERCENT_DERIVATIVES" hidden="1">"c19096"</definedName>
    <definedName name="IQ_FIVE_PERCENT_NAME" hidden="1">"c19093"</definedName>
    <definedName name="IQ_FIVE_PERCENT_OWNER" hidden="1">"c442"</definedName>
    <definedName name="IQ_FIVE_PERCENT_PERCENT" hidden="1">"c19097"</definedName>
    <definedName name="IQ_FIVE_PERCENT_POSITION_DATE" hidden="1">"c19099"</definedName>
    <definedName name="IQ_FIVE_PERCENT_SHARES" hidden="1">"c19095"</definedName>
    <definedName name="IQ_FIVE_PERCENT_VALUE" hidden="1">"c19098"</definedName>
    <definedName name="IQ_FIVEPERCENT_PERCENT" hidden="1">"c443"</definedName>
    <definedName name="IQ_FIVEPERCENT_SHARES" hidden="1">"c444"</definedName>
    <definedName name="IQ_FIX_FREQUENCY" hidden="1">"c8964"</definedName>
    <definedName name="IQ_FIXED_ASSET_TURNS" hidden="1">"c445"</definedName>
    <definedName name="IQ_FIXED_INCOME_LIST" hidden="1">"c13504"</definedName>
    <definedName name="IQ_FIXED_INVEST_APR_FC_UNUSED" hidden="1">"c8410"</definedName>
    <definedName name="IQ_FIXED_INVEST_APR_UNUSED" hidden="1">"c7530"</definedName>
    <definedName name="IQ_FIXED_INVEST_FC_UNUSED" hidden="1">"c7750"</definedName>
    <definedName name="IQ_FIXED_INVEST_MACH_EQUIP" hidden="1">"c6871"</definedName>
    <definedName name="IQ_FIXED_INVEST_MACH_EQUIP_APR" hidden="1">"c7531"</definedName>
    <definedName name="IQ_FIXED_INVEST_MACH_EQUIP_APR_FC" hidden="1">"c8411"</definedName>
    <definedName name="IQ_FIXED_INVEST_MACH_EQUIP_FC" hidden="1">"c7751"</definedName>
    <definedName name="IQ_FIXED_INVEST_MACH_EQUIP_POP" hidden="1">"c7091"</definedName>
    <definedName name="IQ_FIXED_INVEST_MACH_EQUIP_POP_FC" hidden="1">"c7971"</definedName>
    <definedName name="IQ_FIXED_INVEST_MACH_EQUIP_REAL" hidden="1">"c6979"</definedName>
    <definedName name="IQ_FIXED_INVEST_MACH_EQUIP_REAL_APR" hidden="1">"c7639"</definedName>
    <definedName name="IQ_FIXED_INVEST_MACH_EQUIP_REAL_APR_FC" hidden="1">"c8519"</definedName>
    <definedName name="IQ_FIXED_INVEST_MACH_EQUIP_REAL_FC" hidden="1">"c7859"</definedName>
    <definedName name="IQ_FIXED_INVEST_MACH_EQUIP_REAL_POP" hidden="1">"c7199"</definedName>
    <definedName name="IQ_FIXED_INVEST_MACH_EQUIP_REAL_POP_FC" hidden="1">"c8079"</definedName>
    <definedName name="IQ_FIXED_INVEST_MACH_EQUIP_REAL_YOY" hidden="1">"c7419"</definedName>
    <definedName name="IQ_FIXED_INVEST_MACH_EQUIP_REAL_YOY_FC" hidden="1">"c8299"</definedName>
    <definedName name="IQ_FIXED_INVEST_MACH_EQUIP_YOY" hidden="1">"c7311"</definedName>
    <definedName name="IQ_FIXED_INVEST_MACH_EQUIP_YOY_FC" hidden="1">"c8191"</definedName>
    <definedName name="IQ_FIXED_INVEST_POP_FC_UNUSED" hidden="1">"c7970"</definedName>
    <definedName name="IQ_FIXED_INVEST_POP_UNUSED" hidden="1">"c7090"</definedName>
    <definedName name="IQ_FIXED_INVEST_REAL_APR_FC_UNUSED" hidden="1">"c8518"</definedName>
    <definedName name="IQ_FIXED_INVEST_REAL_APR_UNUSED" hidden="1">"c7638"</definedName>
    <definedName name="IQ_FIXED_INVEST_REAL_FC_UNUSED" hidden="1">"c7858"</definedName>
    <definedName name="IQ_FIXED_INVEST_REAL_POP_FC_UNUSED" hidden="1">"c8078"</definedName>
    <definedName name="IQ_FIXED_INVEST_REAL_POP_UNUSED" hidden="1">"c7198"</definedName>
    <definedName name="IQ_FIXED_INVEST_REAL_SAAR" hidden="1">"c6980"</definedName>
    <definedName name="IQ_FIXED_INVEST_REAL_SAAR_APR" hidden="1">"c7640"</definedName>
    <definedName name="IQ_FIXED_INVEST_REAL_SAAR_APR_FC" hidden="1">"c8520"</definedName>
    <definedName name="IQ_FIXED_INVEST_REAL_SAAR_FC" hidden="1">"c7860"</definedName>
    <definedName name="IQ_FIXED_INVEST_REAL_SAAR_POP" hidden="1">"c7200"</definedName>
    <definedName name="IQ_FIXED_INVEST_REAL_SAAR_POP_FC" hidden="1">"c8080"</definedName>
    <definedName name="IQ_FIXED_INVEST_REAL_SAAR_USD_APR_FC" hidden="1">"c11945"</definedName>
    <definedName name="IQ_FIXED_INVEST_REAL_SAAR_USD_FC" hidden="1">"c11942"</definedName>
    <definedName name="IQ_FIXED_INVEST_REAL_SAAR_USD_POP_FC" hidden="1">"c11943"</definedName>
    <definedName name="IQ_FIXED_INVEST_REAL_SAAR_USD_YOY_FC" hidden="1">"c11944"</definedName>
    <definedName name="IQ_FIXED_INVEST_REAL_SAAR_YOY" hidden="1">"c7420"</definedName>
    <definedName name="IQ_FIXED_INVEST_REAL_SAAR_YOY_FC" hidden="1">"c8300"</definedName>
    <definedName name="IQ_FIXED_INVEST_REAL_UNUSED" hidden="1">"c6978"</definedName>
    <definedName name="IQ_FIXED_INVEST_REAL_USD_APR_FC" hidden="1">"c11941"</definedName>
    <definedName name="IQ_FIXED_INVEST_REAL_USD_FC" hidden="1">"c11938"</definedName>
    <definedName name="IQ_FIXED_INVEST_REAL_USD_POP_FC" hidden="1">"c11939"</definedName>
    <definedName name="IQ_FIXED_INVEST_REAL_USD_YOY_FC" hidden="1">"c11940"</definedName>
    <definedName name="IQ_FIXED_INVEST_REAL_YOY_FC_UNUSED" hidden="1">"c8298"</definedName>
    <definedName name="IQ_FIXED_INVEST_REAL_YOY_UNUSED" hidden="1">"c7418"</definedName>
    <definedName name="IQ_FIXED_INVEST_SAAR" hidden="1">"c6872"</definedName>
    <definedName name="IQ_FIXED_INVEST_SAAR_APR" hidden="1">"c7532"</definedName>
    <definedName name="IQ_FIXED_INVEST_SAAR_APR_FC" hidden="1">"c8412"</definedName>
    <definedName name="IQ_FIXED_INVEST_SAAR_FC" hidden="1">"c7752"</definedName>
    <definedName name="IQ_FIXED_INVEST_SAAR_POP" hidden="1">"c7092"</definedName>
    <definedName name="IQ_FIXED_INVEST_SAAR_POP_FC" hidden="1">"c7972"</definedName>
    <definedName name="IQ_FIXED_INVEST_SAAR_USD_APR_FC" hidden="1">"c11833"</definedName>
    <definedName name="IQ_FIXED_INVEST_SAAR_USD_FC" hidden="1">"c11830"</definedName>
    <definedName name="IQ_FIXED_INVEST_SAAR_USD_POP_FC" hidden="1">"c11831"</definedName>
    <definedName name="IQ_FIXED_INVEST_SAAR_USD_YOY_FC" hidden="1">"c11832"</definedName>
    <definedName name="IQ_FIXED_INVEST_SAAR_YOY" hidden="1">"c7312"</definedName>
    <definedName name="IQ_FIXED_INVEST_SAAR_YOY_FC" hidden="1">"c8192"</definedName>
    <definedName name="IQ_FIXED_INVEST_UNUSED" hidden="1">"c6870"</definedName>
    <definedName name="IQ_FIXED_INVEST_USD_APR_FC" hidden="1">"c11829"</definedName>
    <definedName name="IQ_FIXED_INVEST_USD_FC" hidden="1">"c11826"</definedName>
    <definedName name="IQ_FIXED_INVEST_USD_POP_FC" hidden="1">"c11827"</definedName>
    <definedName name="IQ_FIXED_INVEST_USD_YOY_FC" hidden="1">"c11828"</definedName>
    <definedName name="IQ_FIXED_INVEST_YOY_FC_UNUSED" hidden="1">"c8190"</definedName>
    <definedName name="IQ_FIXED_INVEST_YOY_UNUSED" hidden="1">"c7310"</definedName>
    <definedName name="IQ_FIXED_RATE_DEBT" hidden="1">"c17894"</definedName>
    <definedName name="IQ_FIXED_RATE_DEBT_PCT" hidden="1">"c18008"</definedName>
    <definedName name="IQ_FLOAT" hidden="1">"c17421"</definedName>
    <definedName name="IQ_FLOAT_PERCENT" hidden="1">"c1575"</definedName>
    <definedName name="IQ_FORECLOSED_PROP_GNMA_LOANS_FFIEC" hidden="1">"c15272"</definedName>
    <definedName name="IQ_FOREIGN_BANKS_DUE_30_89_FFIEC" hidden="1">"c13269"</definedName>
    <definedName name="IQ_FOREIGN_BANKS_DUE_90_FFIEC" hidden="1">"c13295"</definedName>
    <definedName name="IQ_FOREIGN_BANKS_NON_ACCRUAL_FFIEC" hidden="1">"c13321"</definedName>
    <definedName name="IQ_FOREIGN_DEP_IB" hidden="1">"c446"</definedName>
    <definedName name="IQ_FOREIGN_DEP_NON_IB" hidden="1">"c447"</definedName>
    <definedName name="IQ_FOREIGN_DEPOSITS_ASSETS_TOT_FFIEC" hidden="1">"c13445"</definedName>
    <definedName name="IQ_FOREIGN_DEPOSITS_TOT_FFIEC" hidden="1">"c13486"</definedName>
    <definedName name="IQ_FOREIGN_DEPOSITS_TOTAL_DEPOSITS" hidden="1">"c15719"</definedName>
    <definedName name="IQ_FOREIGN_EXCHANGE" hidden="1">"c1376"</definedName>
    <definedName name="IQ_FOREIGN_GOVT_OFFICIAL_INST_FOREIGN_DEP_FFIEC" hidden="1">"c15345"</definedName>
    <definedName name="IQ_FOREIGN_GOVT_OFFICIAL_INST_NON_TRANS_ACCTS_FFIEC" hidden="1">"c15327"</definedName>
    <definedName name="IQ_FOREIGN_GOVT_OFFICIAL_INST_TRANS_ACCTS_FFIEC" hidden="1">"c15319"</definedName>
    <definedName name="IQ_FOREIGN_LL_REC_FFIEC" hidden="1">"c12892"</definedName>
    <definedName name="IQ_FOREIGN_LOANS" hidden="1">"c448"</definedName>
    <definedName name="IQ_FOREIGN_LOANS_LEASES_FOREIGN_FFIEC" hidden="1">"c13478"</definedName>
    <definedName name="IQ_FOREIGN_LOANS_TOTAL_LOANS" hidden="1">"c15714"</definedName>
    <definedName name="IQ_FOUNDATION_OVER_TOTAL" hidden="1">"c24735"</definedName>
    <definedName name="IQ_FOUNDATIONS_ENDOWMENT_ACCOUNTS_MANAGED_ASSETS_THRIFT" hidden="1">"c25354"</definedName>
    <definedName name="IQ_FOUNDATIONS_ENDOWMENT_ACCOUNTS_NONMANAGED_ASSETS_THRIFT" hidden="1">"c25375"</definedName>
    <definedName name="IQ_FOUNDATIONS_ENDOWMENT_ACCOUNTS_NUMBER_MANAGED_ACCOUNTS_THRIFT" hidden="1">"c25365"</definedName>
    <definedName name="IQ_FOUNDATIONS_ENDOWMENT_ACCOUNTS_NUMBER_NONMANAGED_ACCOUNTS_THRIFT" hidden="1">"c25387"</definedName>
    <definedName name="IQ_FOUNDATIONS_ENDOWMENTS_INC_THRIFT" hidden="1">"c24807"</definedName>
    <definedName name="IQ_FQ">500</definedName>
    <definedName name="IQ_FTOOL_CAPEX" hidden="1">"c16212"</definedName>
    <definedName name="IQ_FTOOL_CASH" hidden="1">"c16213"</definedName>
    <definedName name="IQ_FTOOL_CASH_INVEST" hidden="1">"c16214"</definedName>
    <definedName name="IQ_FTOOL_EBT" hidden="1">"c16215"</definedName>
    <definedName name="IQ_FTOOL_NI" hidden="1">"c16216"</definedName>
    <definedName name="IQ_FTOOL_NI_CF" hidden="1">"c16206"</definedName>
    <definedName name="IQ_FTOOL_NUMBER_SHAREHOLDERS" hidden="1">"c16207"</definedName>
    <definedName name="IQ_FTOOL_SHARES_PER_DR" hidden="1">"c16208"</definedName>
    <definedName name="IQ_FTOOL_TOTAL_ASSETS" hidden="1">"c16209"</definedName>
    <definedName name="IQ_FTOOL_TOTAL_LIAB_EQUITY" hidden="1">"c16210"</definedName>
    <definedName name="IQ_FTOOL_TOTAL_REV" hidden="1">"c16211"</definedName>
    <definedName name="IQ_FUEL" hidden="1">"c449"</definedName>
    <definedName name="IQ_FULL_TIME" hidden="1">"c450"</definedName>
    <definedName name="IQ_FULLY_INSURED_BROKERED_DEPOSITS_FFIEC" hidden="1">"c15305"</definedName>
    <definedName name="IQ_FULLY_INSURED_BROKERED_TIME_DEPOSITS_THRIFT" hidden="1">"c25005"</definedName>
    <definedName name="IQ_FUND_ANALYSIS" hidden="1">"c19198"</definedName>
    <definedName name="IQ_FUND_AUTHORIZED_SALE" hidden="1">"c19199"</definedName>
    <definedName name="IQ_FUND_BENCHMARK" hidden="1">"c19200"</definedName>
    <definedName name="IQ_FUND_BENCHMARK_ID" hidden="1">"c19201"</definedName>
    <definedName name="IQ_FUND_FEE_INC_NON_INT_INC_FFIEC" hidden="1">"c13493"</definedName>
    <definedName name="IQ_FUND_GEOGRAPHIC_MANDATE" hidden="1">"c19195"</definedName>
    <definedName name="IQ_FUND_MARKET_CAP_EMPHASIS" hidden="1">"c19197"</definedName>
    <definedName name="IQ_FUND_NAV" hidden="1">"c15225"</definedName>
    <definedName name="IQ_FUND_SECTOR_EMPHASIS" hidden="1">"c19196"</definedName>
    <definedName name="IQ_FUND_VEHICLE_TYPE" hidden="1">"c19194"</definedName>
    <definedName name="IQ_FUNDING_DEPENDENCE_FFIEC" hidden="1">"c13336"</definedName>
    <definedName name="IQ_FUNDING_DEPENDENCE_ST_FFIEC" hidden="1">"c13337"</definedName>
    <definedName name="IQ_FUNDS_PURCHASED_ASSETS_TOT_FFIEC" hidden="1">"c13446"</definedName>
    <definedName name="IQ_FUTURES_CONTRACT_LIST" hidden="1">"c17682"</definedName>
    <definedName name="IQ_FUTURES_NAME" hidden="1">"c13936"</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X_CONTRACTS_FFIEC" hidden="1">"c13125"</definedName>
    <definedName name="IQ_FX_EXPOSURE_FFIEC" hidden="1">"c13059"</definedName>
    <definedName name="IQ_FX_RATE" hidden="1">"c20655"</definedName>
    <definedName name="IQ_FX_RATE_FC" hidden="1">"c20656"</definedName>
    <definedName name="IQ_FX_RESERVES" hidden="1">"c20657"</definedName>
    <definedName name="IQ_FX_RESERVES_PCT_GDP" hidden="1">"c20658"</definedName>
    <definedName name="IQ_FX_RESERVES_PCT_GDP_FC" hidden="1">"c20659"</definedName>
    <definedName name="IQ_FY">1000</definedName>
    <definedName name="IQ_GA_EXP" hidden="1">"c2241"</definedName>
    <definedName name="IQ_GAAP_BS" hidden="1">"c6789"</definedName>
    <definedName name="IQ_GAAP_CF" hidden="1">"c6790"</definedName>
    <definedName name="IQ_GAAP_COMBINED_RATIO" hidden="1">"c2781"</definedName>
    <definedName name="IQ_GAAP_COMBINED_RATIO_EXCL_CL" hidden="1">"c2782"</definedName>
    <definedName name="IQ_GAAP_EST_CIQ" hidden="1">"c13924"</definedName>
    <definedName name="IQ_GAAP_EXPENSE_RATIO" hidden="1">"c2780"</definedName>
    <definedName name="IQ_GAAP_IS" hidden="1">"c6194"</definedName>
    <definedName name="IQ_GAAP_LOSS" hidden="1">"c2779"</definedName>
    <definedName name="IQ_GAIN_ASSETS" hidden="1">"c452"</definedName>
    <definedName name="IQ_GAIN_ASSETS_BNK" hidden="1">"c453"</definedName>
    <definedName name="IQ_GAIN_ASSETS_CF" hidden="1">"c455"</definedName>
    <definedName name="IQ_GAIN_ASSETS_CF_BNK" hidden="1">"c456"</definedName>
    <definedName name="IQ_GAIN_ASSETS_CF_CM" hidden="1">"c457"</definedName>
    <definedName name="IQ_GAIN_ASSETS_CF_FIN" hidden="1">"c458"</definedName>
    <definedName name="IQ_GAIN_ASSETS_CF_INS" hidden="1">"c459"</definedName>
    <definedName name="IQ_GAIN_ASSETS_CF_RE" hidden="1">"c6217"</definedName>
    <definedName name="IQ_GAIN_ASSETS_CF_REIT" hidden="1">"c460"</definedName>
    <definedName name="IQ_GAIN_ASSETS_CF_UTI" hidden="1">"c461"</definedName>
    <definedName name="IQ_GAIN_ASSETS_CM" hidden="1">"c454"</definedName>
    <definedName name="IQ_GAIN_ASSETS_FIN" hidden="1">"c462"</definedName>
    <definedName name="IQ_GAIN_ASSETS_INS" hidden="1">"c463"</definedName>
    <definedName name="IQ_GAIN_ASSETS_RE" hidden="1">"c6218"</definedName>
    <definedName name="IQ_GAIN_ASSETS_REIT" hidden="1">"c471"</definedName>
    <definedName name="IQ_GAIN_ASSETS_REV" hidden="1">"c472"</definedName>
    <definedName name="IQ_GAIN_ASSETS_REV_BNK" hidden="1">"c473"</definedName>
    <definedName name="IQ_GAIN_ASSETS_REV_CM" hidden="1">"c474"</definedName>
    <definedName name="IQ_GAIN_ASSETS_REV_FIN" hidden="1">"c475"</definedName>
    <definedName name="IQ_GAIN_ASSETS_REV_INS" hidden="1">"c476"</definedName>
    <definedName name="IQ_GAIN_ASSETS_REV_RE" hidden="1">"c6219"</definedName>
    <definedName name="IQ_GAIN_ASSETS_REV_REIT" hidden="1">"c477"</definedName>
    <definedName name="IQ_GAIN_ASSETS_REV_UTI" hidden="1">"c478"</definedName>
    <definedName name="IQ_GAIN_ASSETS_UTI" hidden="1">"c479"</definedName>
    <definedName name="IQ_GAIN_CREDIT_DERIVATIVES_FFIEC" hidden="1">"c13066"</definedName>
    <definedName name="IQ_GAIN_CREDIT_DERIVATIVES_NON_TRADING_FFIEC" hidden="1">"c13067"</definedName>
    <definedName name="IQ_GAIN_INVEST" hidden="1">"c1463"</definedName>
    <definedName name="IQ_GAIN_INVEST_BNK" hidden="1">"c1582"</definedName>
    <definedName name="IQ_GAIN_INVEST_CF" hidden="1">"c480"</definedName>
    <definedName name="IQ_GAIN_INVEST_CF_BNK" hidden="1">"c481"</definedName>
    <definedName name="IQ_GAIN_INVEST_CF_CM" hidden="1">"c482"</definedName>
    <definedName name="IQ_GAIN_INVEST_CF_FIN" hidden="1">"c483"</definedName>
    <definedName name="IQ_GAIN_INVEST_CF_INS" hidden="1">"c484"</definedName>
    <definedName name="IQ_GAIN_INVEST_CF_RE" hidden="1">"c6220"</definedName>
    <definedName name="IQ_GAIN_INVEST_CF_REIT" hidden="1">"c485"</definedName>
    <definedName name="IQ_GAIN_INVEST_CF_UTI" hidden="1">"c486"</definedName>
    <definedName name="IQ_GAIN_INVEST_CM" hidden="1">"c1464"</definedName>
    <definedName name="IQ_GAIN_INVEST_FIN" hidden="1">"c1465"</definedName>
    <definedName name="IQ_GAIN_INVEST_INS" hidden="1">"c1466"</definedName>
    <definedName name="IQ_GAIN_INVEST_RE" hidden="1">"c6278"</definedName>
    <definedName name="IQ_GAIN_INVEST_REIT" hidden="1">"c1467"</definedName>
    <definedName name="IQ_GAIN_INVEST_REV" hidden="1">"c494"</definedName>
    <definedName name="IQ_GAIN_INVEST_REV_BNK" hidden="1">"c495"</definedName>
    <definedName name="IQ_GAIN_INVEST_REV_CM" hidden="1">"c496"</definedName>
    <definedName name="IQ_GAIN_INVEST_REV_FIN" hidden="1">"c497"</definedName>
    <definedName name="IQ_GAIN_INVEST_REV_INS" hidden="1">"c498"</definedName>
    <definedName name="IQ_GAIN_INVEST_REV_RE" hidden="1">"c6221"</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LOSS_HTM_AFS_SECURITIES_FOREIGN_FFIEC" hidden="1">"c15384"</definedName>
    <definedName name="IQ_GAIN_SALE_ASSETS" hidden="1">"c1377"</definedName>
    <definedName name="IQ_GAINS_AFS_AVG_ASSETS_FFIEC" hidden="1">"c13364"</definedName>
    <definedName name="IQ_GAINS_ASSETS_TOT_FFIEC" hidden="1">"c13073"</definedName>
    <definedName name="IQ_GAINS_AVAIL_SALE_EQUITY_SEC_T2_FFIEC" hidden="1">"c13147"</definedName>
    <definedName name="IQ_GAINS_AVAIL_SALE_SEC_T1_FFIEC" hidden="1">"c13131"</definedName>
    <definedName name="IQ_GAINS_BARGAIN_PURCHASES_FFIEC" hidden="1">"c25844"</definedName>
    <definedName name="IQ_GAINS_CASH_FLOW_HEDGES_T1_FFIEC" hidden="1">"c13133"</definedName>
    <definedName name="IQ_GAINS_HTM_AVG_ASSETS_FFIEC" hidden="1">"c13363"</definedName>
    <definedName name="IQ_GAINS_INSTRUMENT_SPECIFIC_CREDIT_RISK_LIAB_FFIEC" hidden="1">"c13076"</definedName>
    <definedName name="IQ_GAINS_INSTRUMENT_SPECIFIC_RISK_FFIEC" hidden="1">"c13074"</definedName>
    <definedName name="IQ_GAINS_INSURANCE_ACTIVITIES_FFIEC" hidden="1">"c13072"</definedName>
    <definedName name="IQ_GAINS_LIABILITIES_FFIEC" hidden="1">"c13075"</definedName>
    <definedName name="IQ_GAINS_SALE_LOANS_LEASES_FFIEC" hidden="1">"c13013"</definedName>
    <definedName name="IQ_GAINS_SALE_OTHER_ASSETS_FFIEC" hidden="1">"c13015"</definedName>
    <definedName name="IQ_GAINS_SALE_OTHER_RE_OWNED_FFIEC" hidden="1">"c13014"</definedName>
    <definedName name="IQ_GAINS_SEC_AVAILABLE_SALE_AVG_ASSETS_THRIFT" hidden="1">"c25655"</definedName>
    <definedName name="IQ_GAINS_SEC_HELD_MATURITY_AVG_ASSETS_THRIFT" hidden="1">"c25654"</definedName>
    <definedName name="IQ_GAINS_SECURITIZATION_OPERATING_INC_FFIEC" hidden="1">"c13391"</definedName>
    <definedName name="IQ_GDP" hidden="1">"c6874"</definedName>
    <definedName name="IQ_GDP_APR" hidden="1">"c7534"</definedName>
    <definedName name="IQ_GDP_APR_FC" hidden="1">"c8414"</definedName>
    <definedName name="IQ_GDP_FC" hidden="1">"c7754"</definedName>
    <definedName name="IQ_GDP_POP" hidden="1">"c7094"</definedName>
    <definedName name="IQ_GDP_POP_FC" hidden="1">"c7974"</definedName>
    <definedName name="IQ_GDP_REAL" hidden="1">"c6981"</definedName>
    <definedName name="IQ_GDP_REAL_APR" hidden="1">"c7641"</definedName>
    <definedName name="IQ_GDP_REAL_APR_FC" hidden="1">"c8521"</definedName>
    <definedName name="IQ_GDP_REAL_FC" hidden="1">"c7861"</definedName>
    <definedName name="IQ_GDP_REAL_POP" hidden="1">"c7201"</definedName>
    <definedName name="IQ_GDP_REAL_POP_FC" hidden="1">"c8081"</definedName>
    <definedName name="IQ_GDP_REAL_SAAR" hidden="1">"c6982"</definedName>
    <definedName name="IQ_GDP_REAL_SAAR_APR" hidden="1">"c7642"</definedName>
    <definedName name="IQ_GDP_REAL_SAAR_APR_FC" hidden="1">"c8522"</definedName>
    <definedName name="IQ_GDP_REAL_SAAR_FC" hidden="1">"c7862"</definedName>
    <definedName name="IQ_GDP_REAL_SAAR_POP" hidden="1">"c7202"</definedName>
    <definedName name="IQ_GDP_REAL_SAAR_POP_FC" hidden="1">"c8082"</definedName>
    <definedName name="IQ_GDP_REAL_SAAR_YOY" hidden="1">"c7422"</definedName>
    <definedName name="IQ_GDP_REAL_SAAR_YOY_FC" hidden="1">"c8302"</definedName>
    <definedName name="IQ_GDP_REAL_USD" hidden="1">"c11946"</definedName>
    <definedName name="IQ_GDP_REAL_USD_APR" hidden="1">"c11949"</definedName>
    <definedName name="IQ_GDP_REAL_USD_POP" hidden="1">"c11947"</definedName>
    <definedName name="IQ_GDP_REAL_USD_YOY" hidden="1">"c11948"</definedName>
    <definedName name="IQ_GDP_REAL_YOY" hidden="1">"c7421"</definedName>
    <definedName name="IQ_GDP_REAL_YOY_FC" hidden="1">"c8301"</definedName>
    <definedName name="IQ_GDP_SAAR" hidden="1">"c6875"</definedName>
    <definedName name="IQ_GDP_SAAR_APR" hidden="1">"c7535"</definedName>
    <definedName name="IQ_GDP_SAAR_APR_FC" hidden="1">"c8415"</definedName>
    <definedName name="IQ_GDP_SAAR_FC" hidden="1">"c7755"</definedName>
    <definedName name="IQ_GDP_SAAR_POP" hidden="1">"c7095"</definedName>
    <definedName name="IQ_GDP_SAAR_POP_FC" hidden="1">"c7975"</definedName>
    <definedName name="IQ_GDP_SAAR_YOY" hidden="1">"c7315"</definedName>
    <definedName name="IQ_GDP_SAAR_YOY_FC" hidden="1">"c8195"</definedName>
    <definedName name="IQ_GDP_USD" hidden="1">"c11834"</definedName>
    <definedName name="IQ_GDP_USD_APR" hidden="1">"c11837"</definedName>
    <definedName name="IQ_GDP_USD_POP" hidden="1">"c11835"</definedName>
    <definedName name="IQ_GDP_USD_YOY" hidden="1">"c11836"</definedName>
    <definedName name="IQ_GDP_YOY" hidden="1">"c7314"</definedName>
    <definedName name="IQ_GDP_YOY_FC" hidden="1">"c8194"</definedName>
    <definedName name="IQ_GENERAL_ALLOWANCE" hidden="1">"c15248"</definedName>
    <definedName name="IQ_GENERAL_OBLIGATIONS_STATE_LOCAL_GOVERNMENTS_ELIGIBLE_20_PCT_RISK_WEIGHT_THRIFT" hidden="1">"c25059"</definedName>
    <definedName name="IQ_GEO_SEG_ASSETS" hidden="1">"c4069"</definedName>
    <definedName name="IQ_GEO_SEG_ASSETS_ABS" hidden="1">"c4091"</definedName>
    <definedName name="IQ_GEO_SEG_ASSETS_TOTAL" hidden="1">"c4123"</definedName>
    <definedName name="IQ_GEO_SEG_CAPEX" hidden="1">"c4083"</definedName>
    <definedName name="IQ_GEO_SEG_CAPEX_ABS" hidden="1">"c4105"</definedName>
    <definedName name="IQ_GEO_SEG_CAPEX_TOTAL" hidden="1">"c4127"</definedName>
    <definedName name="IQ_GEO_SEG_DA" hidden="1">"c4082"</definedName>
    <definedName name="IQ_GEO_SEG_DA_ABS" hidden="1">"c4104"</definedName>
    <definedName name="IQ_GEO_SEG_DA_TOTAL" hidden="1">"c4126"</definedName>
    <definedName name="IQ_GEO_SEG_EARNINGS_OP" hidden="1">"c4073"</definedName>
    <definedName name="IQ_GEO_SEG_EARNINGS_OP_ABS" hidden="1">"c4095"</definedName>
    <definedName name="IQ_GEO_SEG_EARNINGS_OP_TOTAL" hidden="1">"c4119"</definedName>
    <definedName name="IQ_GEO_SEG_EBT" hidden="1">"c4072"</definedName>
    <definedName name="IQ_GEO_SEG_EBT_ABS" hidden="1">"c4094"</definedName>
    <definedName name="IQ_GEO_SEG_EBT_TOTAL" hidden="1">"c4121"</definedName>
    <definedName name="IQ_GEO_SEG_GP" hidden="1">"c4070"</definedName>
    <definedName name="IQ_GEO_SEG_GP_ABS" hidden="1">"c4092"</definedName>
    <definedName name="IQ_GEO_SEG_GP_TOTAL" hidden="1">"c4120"</definedName>
    <definedName name="IQ_GEO_SEG_INC_TAX" hidden="1">"c4081"</definedName>
    <definedName name="IQ_GEO_SEG_INC_TAX_ABS" hidden="1">"c4103"</definedName>
    <definedName name="IQ_GEO_SEG_INC_TAX_TOTAL" hidden="1">"c4125"</definedName>
    <definedName name="IQ_GEO_SEG_INTEREST_EXP" hidden="1">"c4080"</definedName>
    <definedName name="IQ_GEO_SEG_INTEREST_EXP_ABS" hidden="1">"c4102"</definedName>
    <definedName name="IQ_GEO_SEG_INTEREST_EXP_TOTAL" hidden="1">"c4124"</definedName>
    <definedName name="IQ_GEO_SEG_NAME" hidden="1">"c5484"</definedName>
    <definedName name="IQ_GEO_SEG_NAME_ABS" hidden="1">"c5485"</definedName>
    <definedName name="IQ_GEO_SEG_NI" hidden="1">"c4071"</definedName>
    <definedName name="IQ_GEO_SEG_NI_ABS" hidden="1">"c4093"</definedName>
    <definedName name="IQ_GEO_SEG_NI_TOTAL" hidden="1">"c4122"</definedName>
    <definedName name="IQ_GEO_SEG_OPER_INC" hidden="1">"c4075"</definedName>
    <definedName name="IQ_GEO_SEG_OPER_INC_ABS" hidden="1">"c4097"</definedName>
    <definedName name="IQ_GEO_SEG_OPER_INC_TOTAL" hidden="1">"c4118"</definedName>
    <definedName name="IQ_GEO_SEG_REV" hidden="1">"c4074"</definedName>
    <definedName name="IQ_GEO_SEG_REV_ABS" hidden="1">"c4096"</definedName>
    <definedName name="IQ_GEO_SEG_REV_TOTAL" hidden="1">"c4117"</definedName>
    <definedName name="IQ_GICS_CODE" hidden="1">"c16201"</definedName>
    <definedName name="IQ_GLA_PCT_LEASED_CONSOL" hidden="1">"c8810"</definedName>
    <definedName name="IQ_GLA_PCT_LEASED_MANAGED" hidden="1">"c8812"</definedName>
    <definedName name="IQ_GLA_PCT_LEASED_OTHER" hidden="1">"c8813"</definedName>
    <definedName name="IQ_GLA_PCT_LEASED_TOTAL" hidden="1">"c8814"</definedName>
    <definedName name="IQ_GLA_PCT_LEASED_UNCONSOL" hidden="1">"c8811"</definedName>
    <definedName name="IQ_GLA_SQ_FT_CONSOL" hidden="1">"c8790"</definedName>
    <definedName name="IQ_GLA_SQ_FT_MANAGED" hidden="1">"c8792"</definedName>
    <definedName name="IQ_GLA_SQ_FT_OTHER" hidden="1">"c8793"</definedName>
    <definedName name="IQ_GLA_SQ_FT_TOTAL" hidden="1">"c8794"</definedName>
    <definedName name="IQ_GLA_SQ_FT_UNCONSOL" hidden="1">"c8791"</definedName>
    <definedName name="IQ_GLA_SQ_METER_CONSOL" hidden="1">"c8795"</definedName>
    <definedName name="IQ_GLA_SQ_METER_MANAGED" hidden="1">"c8797"</definedName>
    <definedName name="IQ_GLA_SQ_METER_OTHER" hidden="1">"c8798"</definedName>
    <definedName name="IQ_GLA_SQ_METER_TOTAL" hidden="1">"c8799"</definedName>
    <definedName name="IQ_GLA_SQ_METER_UNCONSOL" hidden="1">"c8796"</definedName>
    <definedName name="IQ_GOODWILL_FFIEC" hidden="1">"c12836"</definedName>
    <definedName name="IQ_GOODWILL_IMPAIRMENT_FFIEC" hidden="1">"c13025"</definedName>
    <definedName name="IQ_GOODWILL_INTANGIBLE_ASSETS_THRIFT" hidden="1">"c24887"</definedName>
    <definedName name="IQ_GOODWILL_NET" hidden="1">"c1380"</definedName>
    <definedName name="IQ_GOODWILL_OTHER_INTANGIBLE_ASSETS_ADJUSTED_ASSETS_THRIFT" hidden="1">"c25032"</definedName>
    <definedName name="IQ_GOODWILL_OTHER_INTANGIBLE_ASSETS_T1_THRIFT" hidden="1">"c25023"</definedName>
    <definedName name="IQ_GOODWILL_OTHER_INTANGIBLE_ASSETS_THRIFT" hidden="1">"c24890"</definedName>
    <definedName name="IQ_GOODWILL_OTHER_INTANGIBLES_EXP_THRIFT" hidden="1">"c24791"</definedName>
    <definedName name="IQ_GOVT_CAPITAL_TRANSFER_PAYMENTS" hidden="1">"c20660"</definedName>
    <definedName name="IQ_GOVT_CAPITAL_TRANSFER_RECEIPTS" hidden="1">"c20661"</definedName>
    <definedName name="IQ_GOVT_CONSUM_FIXED_CAPITAL" hidden="1">"c20663"</definedName>
    <definedName name="IQ_GOVT_CONTRIBUTIONS_SOCIAL_INSURANCE" hidden="1">"c20664"</definedName>
    <definedName name="IQ_GOVT_CURRENT_EXPENDITURES" hidden="1">"c20665"</definedName>
    <definedName name="IQ_GOVT_CURRENT_RECEIPTS" hidden="1">"c20666"</definedName>
    <definedName name="IQ_GOVT_ENTERPRISE_SURPLUS" hidden="1">"c20667"</definedName>
    <definedName name="IQ_GOVT_EXPENDITURES" hidden="1">"c20668"</definedName>
    <definedName name="IQ_GOVT_EXPENDITURES_FEDERAL" hidden="1">"c20669"</definedName>
    <definedName name="IQ_GOVT_GROSS_INVEST" hidden="1">"c20673"</definedName>
    <definedName name="IQ_GOVT_GROSS_INVEST_EQUIP" hidden="1">"c20674"</definedName>
    <definedName name="IQ_GOVT_GROSS_INVEST_FEDERAL" hidden="1">"c20676"</definedName>
    <definedName name="IQ_GOVT_GROSS_INVEST_FEDERAL_DEF_EQUIP" hidden="1">"c20679"</definedName>
    <definedName name="IQ_GOVT_GROSS_INVEST_FEDERAL_DEFENSE_STRUCTURES" hidden="1">"c20677"</definedName>
    <definedName name="IQ_GOVT_GROSS_INVEST_FEDERAL_EQUIP" hidden="1">"c20680"</definedName>
    <definedName name="IQ_GOVT_GROSS_INVEST_FEDERAL_NONDEF_EQUIP" hidden="1">"c20682"</definedName>
    <definedName name="IQ_GOVT_GROSS_INVEST_FEDERAL_NONDEFENSE_STRUCTURES" hidden="1">"c24741"</definedName>
    <definedName name="IQ_GOVT_GROSS_INVEST_FEDERAL_STRUCTURES" hidden="1">"c20683"</definedName>
    <definedName name="IQ_GOVT_GROSS_INVEST_STATE_LOCAL_EQUIP" hidden="1">"c20685"</definedName>
    <definedName name="IQ_GOVT_GROSS_INVEST_STATE_LOCAL_STRUCTURES" hidden="1">"c20686"</definedName>
    <definedName name="IQ_GOVT_GROSS_INVEST_STRUCTURES" hidden="1">"c20687"</definedName>
    <definedName name="IQ_GOVT_INTEREST_PAYMENTS" hidden="1">"c20688"</definedName>
    <definedName name="IQ_GOVT_INTEREST_PAYMENTS_PERSON" hidden="1">"c20689"</definedName>
    <definedName name="IQ_GOVT_INTEREST_PAYMENTS_WORLD" hidden="1">"c20690"</definedName>
    <definedName name="IQ_GOVT_NET_BORROWING" hidden="1">"c20691"</definedName>
    <definedName name="IQ_GOVT_NET_PURCHASE_NONPRODUCED_ASSETS" hidden="1">"c20692"</definedName>
    <definedName name="IQ_GOVT_NET_SAVING" hidden="1">"c20693"</definedName>
    <definedName name="IQ_GOVT_PERSONAL_TAXES_RECEIPTS" hidden="1">"c6876"</definedName>
    <definedName name="IQ_GOVT_PERSONAL_TAXES_RECEIPTS_APR" hidden="1">"c7536"</definedName>
    <definedName name="IQ_GOVT_PERSONAL_TAXES_RECEIPTS_APR_FC" hidden="1">"c8416"</definedName>
    <definedName name="IQ_GOVT_PERSONAL_TAXES_RECEIPTS_FC" hidden="1">"c7756"</definedName>
    <definedName name="IQ_GOVT_PERSONAL_TAXES_RECEIPTS_POP" hidden="1">"c7096"</definedName>
    <definedName name="IQ_GOVT_PERSONAL_TAXES_RECEIPTS_POP_FC" hidden="1">"c7976"</definedName>
    <definedName name="IQ_GOVT_PERSONAL_TAXES_RECEIPTS_YOY" hidden="1">"c7316"</definedName>
    <definedName name="IQ_GOVT_PERSONAL_TAXES_RECEIPTS_YOY_FC" hidden="1">"c8196"</definedName>
    <definedName name="IQ_GOVT_REAL_EXPENDITURES" hidden="1">"c20694"</definedName>
    <definedName name="IQ_GOVT_REAL_EXPENDITURES_FEDERAL" hidden="1">"c20695"</definedName>
    <definedName name="IQ_GOVT_REAL_GROSS_INVEST" hidden="1">"c20699"</definedName>
    <definedName name="IQ_GOVT_REAL_GROSS_INVEST_EQUIP" hidden="1">"c20700"</definedName>
    <definedName name="IQ_GOVT_REAL_GROSS_INVEST_FEDERAL" hidden="1">"c20701"</definedName>
    <definedName name="IQ_GOVT_REAL_GROSS_INVEST_FEDERAL_DEF_EQUIP" hidden="1">"c20704"</definedName>
    <definedName name="IQ_GOVT_REAL_GROSS_INVEST_FEDERAL_DEFENSE_STRUCTURES" hidden="1">"c20702"</definedName>
    <definedName name="IQ_GOVT_REAL_GROSS_INVEST_FEDERAL_EQUIP" hidden="1">"c20705"</definedName>
    <definedName name="IQ_GOVT_REAL_GROSS_INVEST_FEDERAL_NONDEF_EQUIP" hidden="1">"c20707"</definedName>
    <definedName name="IQ_GOVT_REAL_GROSS_INVEST_FEDERAL_NONDEFENSE_STRUCTURES" hidden="1">"c24742"</definedName>
    <definedName name="IQ_GOVT_REAL_GROSS_INVEST_FEDERAL_STRUCTURES" hidden="1">"c20708"</definedName>
    <definedName name="IQ_GOVT_REAL_GROSS_INVEST_STATE_LOCAL_EQUIP" hidden="1">"c20710"</definedName>
    <definedName name="IQ_GOVT_REAL_GROSS_INVEST_STATE_LOCAL_STRUCTURES" hidden="1">"c20711"</definedName>
    <definedName name="IQ_GOVT_REAL_GROSS_INVEST_STRUCTURES" hidden="1">"c20712"</definedName>
    <definedName name="IQ_GOVT_REAL_RECEIPTS_CONSUM_INVEST_RESIDUAL" hidden="1">"c20717"</definedName>
    <definedName name="IQ_GOVT_RECEIPTS" hidden="1">"c6877"</definedName>
    <definedName name="IQ_GOVT_RECEIPTS_APR" hidden="1">"c7537"</definedName>
    <definedName name="IQ_GOVT_RECEIPTS_APR_FC" hidden="1">"c8417"</definedName>
    <definedName name="IQ_GOVT_RECEIPTS_ASSETS" hidden="1">"c20719"</definedName>
    <definedName name="IQ_GOVT_RECEIPTS_ASSETS_DIVIDENDS" hidden="1">"c20720"</definedName>
    <definedName name="IQ_GOVT_RECEIPTS_ASSETS_INTEREST" hidden="1">"c20721"</definedName>
    <definedName name="IQ_GOVT_RECEIPTS_ASSETS_RENT" hidden="1">"c20722"</definedName>
    <definedName name="IQ_GOVT_RECEIPTS_EXPENSITURES_OTHER" hidden="1">"c20728"</definedName>
    <definedName name="IQ_GOVT_RECEIPTS_FC" hidden="1">"c7757"</definedName>
    <definedName name="IQ_GOVT_RECEIPTS_POP" hidden="1">"c7097"</definedName>
    <definedName name="IQ_GOVT_RECEIPTS_POP_FC" hidden="1">"c7977"</definedName>
    <definedName name="IQ_GOVT_RECEIPTS_TRANSFER" hidden="1">"c20729"</definedName>
    <definedName name="IQ_GOVT_RECEIPTS_TRANSFER_BUSINESS" hidden="1">"c20730"</definedName>
    <definedName name="IQ_GOVT_RECEIPTS_TRANSFER_PERSONAL" hidden="1">"c20731"</definedName>
    <definedName name="IQ_GOVT_RECEIPTS_YOY" hidden="1">"c7317"</definedName>
    <definedName name="IQ_GOVT_RECEIPTS_YOY_FC" hidden="1">"c8197"</definedName>
    <definedName name="IQ_GOVT_SOCIAL_BENEFITS" hidden="1">"c20732"</definedName>
    <definedName name="IQ_GOVT_SOCIAL_BENEFITS_PERSONS" hidden="1">"c20733"</definedName>
    <definedName name="IQ_GOVT_SOCIAL_BENEFITS_WORLD" hidden="1">"c20734"</definedName>
    <definedName name="IQ_GOVT_SOCIAL_INSURANCE_FUNDS" hidden="1">"c20735"</definedName>
    <definedName name="IQ_GOVT_SUBSIDIES" hidden="1">"c20736"</definedName>
    <definedName name="IQ_GOVT_TAX_RECEIPTS" hidden="1">"c20737"</definedName>
    <definedName name="IQ_GOVT_TAX_RECEIPTS_CORPORATE" hidden="1">"c20738"</definedName>
    <definedName name="IQ_GOVT_TAX_RECEIPTS_CORPORATE_FED_RESERVE" hidden="1">"c20739"</definedName>
    <definedName name="IQ_GOVT_TAX_RECEIPTS_CORPORATE_OTHER" hidden="1">"c20740"</definedName>
    <definedName name="IQ_GOVT_TAX_RECEIPTS_CUSTOMS" hidden="1">"c20741"</definedName>
    <definedName name="IQ_GOVT_TAX_RECEIPTS_EXCISE" hidden="1">"c20742"</definedName>
    <definedName name="IQ_GOVT_TAX_RECEIPTS_PERSONAL" hidden="1">"c20743"</definedName>
    <definedName name="IQ_GOVT_TAX_RECEIPTS_PRODUCTION_IMPORTS" hidden="1">"c20744"</definedName>
    <definedName name="IQ_GOVT_TAX_RECEIPTS_WORLD" hidden="1">"c20745"</definedName>
    <definedName name="IQ_GOVT_TOTAL_EXPENDITURES" hidden="1">"c20746"</definedName>
    <definedName name="IQ_GOVT_TOTAL_RECEIPTS" hidden="1">"c20747"</definedName>
    <definedName name="IQ_GOVT_TRANSFER_PAYMENTS" hidden="1">"c20748"</definedName>
    <definedName name="IQ_GOVT_TRANSFER_PAYMENTS_OTHER" hidden="1">"c20749"</definedName>
    <definedName name="IQ_GOVT_TRANSFER_PAYMENTS_OTHER_STATE_LOCAL" hidden="1">"c20750"</definedName>
    <definedName name="IQ_GOVT_TRANSFER_PAYMENTS_OTHER_WORLD" hidden="1">"c20751"</definedName>
    <definedName name="IQ_GOVT_WAGE_ACCRUAL" hidden="1">"c20752"</definedName>
    <definedName name="IQ_GP" hidden="1">"c511"</definedName>
    <definedName name="IQ_GP_10YR_ANN_CAGR" hidden="1">"c6090"</definedName>
    <definedName name="IQ_GP_10YR_ANN_GROWTH" hidden="1">"c512"</definedName>
    <definedName name="IQ_GP_1YR_ANN_GROWTH" hidden="1">"c513"</definedName>
    <definedName name="IQ_GP_2YR_ANN_CAGR" hidden="1">"c6091"</definedName>
    <definedName name="IQ_GP_2YR_ANN_GROWTH" hidden="1">"c514"</definedName>
    <definedName name="IQ_GP_3YR_ANN_CAGR" hidden="1">"c6092"</definedName>
    <definedName name="IQ_GP_3YR_ANN_GROWTH" hidden="1">"c515"</definedName>
    <definedName name="IQ_GP_5YR_ANN_CAGR" hidden="1">"c6093"</definedName>
    <definedName name="IQ_GP_5YR_ANN_GROWTH" hidden="1">"c516"</definedName>
    <definedName name="IQ_GP_7YR_ANN_CAGR" hidden="1">"c6094"</definedName>
    <definedName name="IQ_GP_7YR_ANN_GROWTH" hidden="1">"c517"</definedName>
    <definedName name="IQ_GPPE" hidden="1">"c518"</definedName>
    <definedName name="IQ_GROSS_ADD_BASIC" hidden="1">"c15776"</definedName>
    <definedName name="IQ_GROSS_ADD_BBAND" hidden="1">"c15779"</definedName>
    <definedName name="IQ_GROSS_ADD_DIG" hidden="1">"c15777"</definedName>
    <definedName name="IQ_GROSS_ADD_PHONE" hidden="1">"c15780"</definedName>
    <definedName name="IQ_GROSS_ADD_POSTPAID_WIRELESS" hidden="1">"c15750"</definedName>
    <definedName name="IQ_GROSS_ADD_PREPAID_WIRELESS" hidden="1">"c15751"</definedName>
    <definedName name="IQ_GROSS_ADD_RESELL_WHOLESALE_WIRELESS" hidden="1">"c15752"</definedName>
    <definedName name="IQ_GROSS_ADD_RGU" hidden="1">"c15781"</definedName>
    <definedName name="IQ_GROSS_ADD_SATELLITE" hidden="1">"c15778"</definedName>
    <definedName name="IQ_GROSS_ADD_TOTAL_WIRELESS" hidden="1">"c15753"</definedName>
    <definedName name="IQ_GROSS_AH_EARNED" hidden="1">"c2742"</definedName>
    <definedName name="IQ_GROSS_CLAIM_ADJ_EXP_RESERVE_BOP" hidden="1">"c15874"</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GW" hidden="1">"c17750"</definedName>
    <definedName name="IQ_GROSS_INTAN_ASSETS" hidden="1">"c17748"</definedName>
    <definedName name="IQ_GROSS_LIFE_EARNED" hidden="1">"c2737"</definedName>
    <definedName name="IQ_GROSS_LIFE_IN_FORCE" hidden="1">"c2767"</definedName>
    <definedName name="IQ_GROSS_LOAN_AVG_LOANS_THRIFT" hidden="1">"c25636"</definedName>
    <definedName name="IQ_GROSS_LOANS" hidden="1">"c521"</definedName>
    <definedName name="IQ_GROSS_LOANS_10YR_ANN_CAGR" hidden="1">"c6095"</definedName>
    <definedName name="IQ_GROSS_LOANS_10YR_ANN_GROWTH" hidden="1">"c522"</definedName>
    <definedName name="IQ_GROSS_LOANS_1YR_ANN_GROWTH" hidden="1">"c523"</definedName>
    <definedName name="IQ_GROSS_LOANS_2YR_ANN_CAGR" hidden="1">"c6096"</definedName>
    <definedName name="IQ_GROSS_LOANS_2YR_ANN_GROWTH" hidden="1">"c524"</definedName>
    <definedName name="IQ_GROSS_LOANS_3YR_ANN_CAGR" hidden="1">"c6097"</definedName>
    <definedName name="IQ_GROSS_LOANS_3YR_ANN_GROWTH" hidden="1">"c525"</definedName>
    <definedName name="IQ_GROSS_LOANS_5YR_ANN_CAGR" hidden="1">"c6098"</definedName>
    <definedName name="IQ_GROSS_LOANS_5YR_ANN_GROWTH" hidden="1">"c526"</definedName>
    <definedName name="IQ_GROSS_LOANS_7YR_ANN_CAGR" hidden="1">"c6099"</definedName>
    <definedName name="IQ_GROSS_LOANS_7YR_ANN_GROWTH" hidden="1">"c527"</definedName>
    <definedName name="IQ_GROSS_LOANS_TOTAL_DEPOSITS" hidden="1">"c528"</definedName>
    <definedName name="IQ_GROSS_LOSSES" hidden="1">"c15871"</definedName>
    <definedName name="IQ_GROSS_LOSSES_AVG_LOANS_FFIEC" hidden="1">"c13475"</definedName>
    <definedName name="IQ_GROSS_MARGIN" hidden="1">"c529"</definedName>
    <definedName name="IQ_GROSS_MARGIN_ACT_OR_EST" hidden="1">"c5554"</definedName>
    <definedName name="IQ_GROSS_MARGIN_ACT_OR_EST_CIQ" hidden="1">"c18263"</definedName>
    <definedName name="IQ_GROSS_MARGIN_EST" hidden="1">"c5547"</definedName>
    <definedName name="IQ_GROSS_MARGIN_EST_CIQ" hidden="1">"c18110"</definedName>
    <definedName name="IQ_GROSS_MARGIN_EST_DOWN_2MONTH" hidden="1">"c16381"</definedName>
    <definedName name="IQ_GROSS_MARGIN_EST_DOWN_3MONTH" hidden="1">"c16385"</definedName>
    <definedName name="IQ_GROSS_MARGIN_EST_DOWN_MONTH" hidden="1">"c16377"</definedName>
    <definedName name="IQ_GROSS_MARGIN_EST_NOTE_CIQ" hidden="1">"c18230"</definedName>
    <definedName name="IQ_GROSS_MARGIN_EST_NUM_ANALYSTS_2MONTH" hidden="1">"c16379"</definedName>
    <definedName name="IQ_GROSS_MARGIN_EST_NUM_ANALYSTS_3MONTH" hidden="1">"c16383"</definedName>
    <definedName name="IQ_GROSS_MARGIN_EST_NUM_ANALYSTS_MONTH" hidden="1">"c16375"</definedName>
    <definedName name="IQ_GROSS_MARGIN_EST_TOTAL_REVISED_2MONTH" hidden="1">"c16382"</definedName>
    <definedName name="IQ_GROSS_MARGIN_EST_TOTAL_REVISED_3MONTH" hidden="1">"c16386"</definedName>
    <definedName name="IQ_GROSS_MARGIN_EST_TOTAL_REVISED_MONTH" hidden="1">"c16378"</definedName>
    <definedName name="IQ_GROSS_MARGIN_EST_UP_2MONTH" hidden="1">"c16380"</definedName>
    <definedName name="IQ_GROSS_MARGIN_EST_UP_3MONTH" hidden="1">"c16384"</definedName>
    <definedName name="IQ_GROSS_MARGIN_EST_UP_MONTH" hidden="1">"c16376"</definedName>
    <definedName name="IQ_GROSS_MARGIN_GUIDANCE" hidden="1">"c18394"</definedName>
    <definedName name="IQ_GROSS_MARGIN_HIGH_EST" hidden="1">"c5549"</definedName>
    <definedName name="IQ_GROSS_MARGIN_HIGH_EST_CIQ" hidden="1">"c18130"</definedName>
    <definedName name="IQ_GROSS_MARGIN_HIGH_GUIDANCE" hidden="1">"c18395"</definedName>
    <definedName name="IQ_GROSS_MARGIN_LOW_EST" hidden="1">"c5550"</definedName>
    <definedName name="IQ_GROSS_MARGIN_LOW_EST_CIQ" hidden="1">"c18140"</definedName>
    <definedName name="IQ_GROSS_MARGIN_LOW_GUIDANCE" hidden="1">"c18396"</definedName>
    <definedName name="IQ_GROSS_MARGIN_MEDIAN_EST" hidden="1">"c5548"</definedName>
    <definedName name="IQ_GROSS_MARGIN_MEDIAN_EST_CIQ" hidden="1">"c18120"</definedName>
    <definedName name="IQ_GROSS_MARGIN_NUM_EST" hidden="1">"c5551"</definedName>
    <definedName name="IQ_GROSS_MARGIN_NUM_EST_CIQ" hidden="1">"c18160"</definedName>
    <definedName name="IQ_GROSS_MARGIN_STDDEV_EST" hidden="1">"c5552"</definedName>
    <definedName name="IQ_GROSS_MARGIN_STDDEV_EST_CIQ" hidden="1">"c18150"</definedName>
    <definedName name="IQ_GROSS_PC_EARNED" hidden="1">"c2747"</definedName>
    <definedName name="IQ_GROSS_PREMIUMS_WRITTEN_AVG_ASSETS" hidden="1">"c15893"</definedName>
    <definedName name="IQ_GROSS_PREMIUMS_WRITTEN_AVG_EQUITY" hidden="1">"c15892"</definedName>
    <definedName name="IQ_GROSS_PREMIUMS_WRITTEN_AVG_STATUTORY_SURPLUS" hidden="1">"c15894"</definedName>
    <definedName name="IQ_GROSS_PROFIT" hidden="1">"c1378"</definedName>
    <definedName name="IQ_GROSS_SPRD" hidden="1">"c2155"</definedName>
    <definedName name="IQ_GROSS_WRITTEN" hidden="1">"c2726"</definedName>
    <definedName name="IQ_GROUP_EMBEDDED_VALUE_ASSET_MANAGEMENT" hidden="1">"c9955"</definedName>
    <definedName name="IQ_GROUP_EMBEDDED_VALUE_HEALTH" hidden="1">"c9954"</definedName>
    <definedName name="IQ_GROUP_EMBEDDED_VALUE_LIFE" hidden="1">"c9953"</definedName>
    <definedName name="IQ_GROUP_EMBEDDED_VALUE_LIFE_OTHER" hidden="1">"c9956"</definedName>
    <definedName name="IQ_GUARANTEED_PORTION_OTHER_LOANS_LEASES_EXCLUDE_REBOOKED_GNMA_LOANS_DUE_90_THRIFT" hidden="1">"c25280"</definedName>
    <definedName name="IQ_GUARANTEED_PORTION_OTHER_LOANS_LEASES_EXCLUDE_REBOOKED_GNMA_LOANS_NON_ACCRUAL_THRIFT" hidden="1">"c25301"</definedName>
    <definedName name="IQ_GUARTANTEED_PORTION_OTHER_LOANS_LEASES_EXCLUDE_REBOOKED_GNMA_LOANS_DUE_30_89_THRIFT" hidden="1">"c25259"</definedName>
    <definedName name="IQ_GVKEY" hidden="1">"c15590"</definedName>
    <definedName name="IQ_GVKEY_OTHER" hidden="1">"c15633"</definedName>
    <definedName name="IQ_GW" hidden="1">"c530"</definedName>
    <definedName name="IQ_GW_AMORT_CM" hidden="1">"c532"</definedName>
    <definedName name="IQ_GW_AMORT_FIN" hidden="1">"c540"</definedName>
    <definedName name="IQ_GW_AMORT_INS" hidden="1">"c541"</definedName>
    <definedName name="IQ_GW_AMORT_REIT" hidden="1">"c542"</definedName>
    <definedName name="IQ_GW_AMORT_UTI" hidden="1">"c543"</definedName>
    <definedName name="IQ_GW_INTAN" hidden="1">"c19145"</definedName>
    <definedName name="IQ_GW_INTAN_AMORT" hidden="1">"c1469"</definedName>
    <definedName name="IQ_GW_INTAN_AMORT_BNK" hidden="1">"c544"</definedName>
    <definedName name="IQ_GW_INTAN_AMORT_CF" hidden="1">"c1471"</definedName>
    <definedName name="IQ_GW_INTAN_AMORT_CF_BNK" hidden="1">"c1472"</definedName>
    <definedName name="IQ_GW_INTAN_AMORT_CF_CM" hidden="1">"c1473"</definedName>
    <definedName name="IQ_GW_INTAN_AMORT_CF_FIN" hidden="1">"c1474"</definedName>
    <definedName name="IQ_GW_INTAN_AMORT_CF_INS" hidden="1">"c1475"</definedName>
    <definedName name="IQ_GW_INTAN_AMORT_CF_RE" hidden="1">"c6279"</definedName>
    <definedName name="IQ_GW_INTAN_AMORT_CF_REIT" hidden="1">"c1476"</definedName>
    <definedName name="IQ_GW_INTAN_AMORT_CF_UTI" hidden="1">"c1477"</definedName>
    <definedName name="IQ_GW_INTAN_AMORT_CM" hidden="1">"c1470"</definedName>
    <definedName name="IQ_GW_INTAN_AMORT_FIN" hidden="1">"c1478"</definedName>
    <definedName name="IQ_GW_INTAN_AMORT_INS" hidden="1">"c1479"</definedName>
    <definedName name="IQ_GW_INTAN_AMORT_RE" hidden="1">"c6280"</definedName>
    <definedName name="IQ_GW_INTAN_AMORT_REIT" hidden="1">"c1480"</definedName>
    <definedName name="IQ_GW_INTAN_AMORT_UTI" hidden="1">"c1481"</definedName>
    <definedName name="IQ_HC_ADJUSTED_DISCHARGES" hidden="1">"c9977"</definedName>
    <definedName name="IQ_HC_ADMISSIONS" hidden="1">"c5953"</definedName>
    <definedName name="IQ_HC_ADMISSIONS_GROWTH" hidden="1">"c5997"</definedName>
    <definedName name="IQ_HC_ADMISSIONS_MANAGED_CARE" hidden="1">"c5956"</definedName>
    <definedName name="IQ_HC_ADMISSIONS_MEDICAID" hidden="1">"c5955"</definedName>
    <definedName name="IQ_HC_ADMISSIONS_MEDICARE" hidden="1">"c5954"</definedName>
    <definedName name="IQ_HC_ADMISSIONS_OTHER" hidden="1">"c5957"</definedName>
    <definedName name="IQ_HC_ADMISSIONS_SF" hidden="1">"c6006"</definedName>
    <definedName name="IQ_HC_ALFS" hidden="1">"c5952"</definedName>
    <definedName name="IQ_HC_ASO_COVERED_LIVES" hidden="1">"c9982"</definedName>
    <definedName name="IQ_HC_ASO_MEMBERSHIP" hidden="1">"c9985"</definedName>
    <definedName name="IQ_HC_AVG_BEDS_SVC" hidden="1">"c5951"</definedName>
    <definedName name="IQ_HC_AVG_DAILY_CENSUS" hidden="1">"c5965"</definedName>
    <definedName name="IQ_HC_AVG_LICENSED_BEDS" hidden="1">"c5949"</definedName>
    <definedName name="IQ_HC_AVG_LICENSED_BEDS_SF" hidden="1">"c6004"</definedName>
    <definedName name="IQ_HC_AVG_STAY" hidden="1">"c5966"</definedName>
    <definedName name="IQ_HC_AVG_STAY_SF" hidden="1">"c6016"</definedName>
    <definedName name="IQ_HC_BEDS_SVC" hidden="1">"c5950"</definedName>
    <definedName name="IQ_HC_CASES" hidden="1">"c9978"</definedName>
    <definedName name="IQ_HC_CLAIMS_RESERVES" hidden="1">"c9989"</definedName>
    <definedName name="IQ_HC_DAYS_REV_OUT" hidden="1">"c5993"</definedName>
    <definedName name="IQ_HC_DISCHARGES" hidden="1">"c9976"</definedName>
    <definedName name="IQ_HC_EQUIV_ADMISSIONS_GROWTH" hidden="1">"c5998"</definedName>
    <definedName name="IQ_HC_EQUIVALENT_ADMISSIONS" hidden="1">"c5958"</definedName>
    <definedName name="IQ_HC_EQUIVALENT_ADMISSIONS_SF" hidden="1">"c6007"</definedName>
    <definedName name="IQ_HC_EQUIVALENT_PATIENT_DAYS" hidden="1">"c9980"</definedName>
    <definedName name="IQ_HC_ER_VISITS" hidden="1">"c5964"</definedName>
    <definedName name="IQ_HC_ER_VISITS_SF" hidden="1">"c6017"</definedName>
    <definedName name="IQ_HC_GROSS_INPATIENT_REV" hidden="1">"c5987"</definedName>
    <definedName name="IQ_HC_GROSS_OUTPATIENT_REV" hidden="1">"c5988"</definedName>
    <definedName name="IQ_HC_GROSS_PATIENT_REV" hidden="1">"c5989"</definedName>
    <definedName name="IQ_HC_HOSP_FACILITIES_CONSOL" hidden="1">"c5945"</definedName>
    <definedName name="IQ_HC_HOSP_FACILITIES_CONSOL_SF" hidden="1">"c6000"</definedName>
    <definedName name="IQ_HC_HOSP_FACILITIES_NON_CONSOL" hidden="1">"c5946"</definedName>
    <definedName name="IQ_HC_HOSP_FACILITIES_NON_CONSOL_SF" hidden="1">"c6001"</definedName>
    <definedName name="IQ_HC_HOSP_FACILITIES_TOTAL" hidden="1">"c5947"</definedName>
    <definedName name="IQ_HC_HOSP_FACILITIES_TOTAL_SF" hidden="1">"c6002"</definedName>
    <definedName name="IQ_HC_INPATIENT_PROCEDURES" hidden="1">"c5961"</definedName>
    <definedName name="IQ_HC_INPATIENT_PROCEDURES_SF" hidden="1">"c6011"</definedName>
    <definedName name="IQ_HC_INPATIENT_REV_PER_ADMISSION" hidden="1">"c5994"</definedName>
    <definedName name="IQ_HC_INTPATIENT_SVCS_PCT_REV" hidden="1">"c5975"</definedName>
    <definedName name="IQ_HC_INTPATIENT_SVCS_PCT_REV_SF" hidden="1">"c6015"</definedName>
    <definedName name="IQ_HC_LICENSED_BEDS" hidden="1">"c5948"</definedName>
    <definedName name="IQ_HC_LICENSED_BEDS_SF" hidden="1">"c6003"</definedName>
    <definedName name="IQ_HC_MANAGED_CARE_PCT_ADMISSIONS" hidden="1">"c5982"</definedName>
    <definedName name="IQ_HC_MANAGED_CARE_PCT_REV" hidden="1">"c5978"</definedName>
    <definedName name="IQ_HC_MEDICAID_PCT_ADMISSIONS" hidden="1">"c5981"</definedName>
    <definedName name="IQ_HC_MEDICAID_PCT_REV" hidden="1">"c5977"</definedName>
    <definedName name="IQ_HC_MEDICAL_EXPENSE_RATIO" hidden="1">"c9987"</definedName>
    <definedName name="IQ_HC_MEDICARE_PCT_ADMISSIONS" hidden="1">"c5980"</definedName>
    <definedName name="IQ_HC_MEDICARE_PCT_REV" hidden="1">"c5976"</definedName>
    <definedName name="IQ_HC_NET_INPATIENT_REV" hidden="1">"c5984"</definedName>
    <definedName name="IQ_HC_NET_OUTPATIENT_REV" hidden="1">"c5985"</definedName>
    <definedName name="IQ_HC_NET_PATIENT_REV" hidden="1">"c5986"</definedName>
    <definedName name="IQ_HC_NET_PATIENT_REV_SF" hidden="1">"c6005"</definedName>
    <definedName name="IQ_HC_OCC_RATE" hidden="1">"c5967"</definedName>
    <definedName name="IQ_HC_OCC_RATE_LICENSED_BEDS" hidden="1">"c5968"</definedName>
    <definedName name="IQ_HC_OCC_RATE_SF" hidden="1">"c6009"</definedName>
    <definedName name="IQ_HC_OPEX_SUPPLIES" hidden="1">"c5990"</definedName>
    <definedName name="IQ_HC_OTHER_OPEX_PCT_REV" hidden="1">"c5973"</definedName>
    <definedName name="IQ_HC_OUTPATIENT_PROCEDURES" hidden="1">"c5962"</definedName>
    <definedName name="IQ_HC_OUTPATIENT_PROCEDURES_SF" hidden="1">"c6012"</definedName>
    <definedName name="IQ_HC_OUTPATIENT_REV_PER_ADMISSION" hidden="1">"c5995"</definedName>
    <definedName name="IQ_HC_OUTPATIENT_SVCS_PCT_REV" hidden="1">"c5974"</definedName>
    <definedName name="IQ_HC_OUTPATIENT_SVCS_PCT_REV_SF" hidden="1">"c6014"</definedName>
    <definedName name="IQ_HC_PATIENT_DAYS" hidden="1">"c5960"</definedName>
    <definedName name="IQ_HC_PATIENT_DAYS_SF" hidden="1">"c6010"</definedName>
    <definedName name="IQ_HC_PROF_GEN_LIAB_CLAIM_PAID" hidden="1">"c5991"</definedName>
    <definedName name="IQ_HC_PROF_GEN_LIAB_EXP_BENEFIT" hidden="1">"c5992"</definedName>
    <definedName name="IQ_HC_PROVISION_DOUBTFUL_PCT_REV" hidden="1">"c5972"</definedName>
    <definedName name="IQ_HC_REV_GROWTH" hidden="1">"c5996"</definedName>
    <definedName name="IQ_HC_REV_PER_CASE" hidden="1">"c9979"</definedName>
    <definedName name="IQ_HC_REV_PER_DISCHARGE" hidden="1">"c9990"</definedName>
    <definedName name="IQ_HC_REV_PER_EQUIV_ADMISSION" hidden="1">"c5959"</definedName>
    <definedName name="IQ_HC_REV_PER_EQUIV_ADMISSION_SF" hidden="1">"c6008"</definedName>
    <definedName name="IQ_HC_REV_PER_EQUIV_ADMISSIONS_GROWTH" hidden="1">"c5999"</definedName>
    <definedName name="IQ_HC_REV_PER_PATIENT_DAY" hidden="1">"c5969"</definedName>
    <definedName name="IQ_HC_REV_PER_PATIENT_DAY_SF" hidden="1">"c6018"</definedName>
    <definedName name="IQ_HC_RISK_COVERED_LIVES" hidden="1">"c9981"</definedName>
    <definedName name="IQ_HC_RISK_MEMBERSHIP" hidden="1">"c9984"</definedName>
    <definedName name="IQ_HC_SALARIES_PCT_REV" hidden="1">"c5970"</definedName>
    <definedName name="IQ_HC_SGA_MARGIN" hidden="1">"c9988"</definedName>
    <definedName name="IQ_HC_SUPPLIES_PCT_REV" hidden="1">"c5971"</definedName>
    <definedName name="IQ_HC_TOTAL_COVERED_LIVES" hidden="1">"c9983"</definedName>
    <definedName name="IQ_HC_TOTAL_MEMBERSHIP" hidden="1">"c9986"</definedName>
    <definedName name="IQ_HC_TOTAL_PROCEDURES" hidden="1">"c5963"</definedName>
    <definedName name="IQ_HC_TOTAL_PROCEDURES_SF" hidden="1">"c6013"</definedName>
    <definedName name="IQ_HC_UNINSURED_PCT_ADMISSIONS" hidden="1">"c5983"</definedName>
    <definedName name="IQ_HC_UNINSURED_PCT_REV" hidden="1">"c5979"</definedName>
    <definedName name="IQ_HEDGEFUND_OVER_TOTAL" hidden="1">"c24736"</definedName>
    <definedName name="IQ_HEDGING_ACTIVITIES" hidden="1">"c17899"</definedName>
    <definedName name="IQ_HEDGING_ACTIVITIES_PCT" hidden="1">"c18013"</definedName>
    <definedName name="IQ_HG_ACQUIRED_FRANCHISE_HOTEL_PROPERTIES" hidden="1">"c8584"</definedName>
    <definedName name="IQ_HG_ACQUIRED_FRANCHISE_ROOMS" hidden="1">"c8614"</definedName>
    <definedName name="IQ_HG_ACQUIRED_HOTEL_PROPERTIES" hidden="1">"c8572"</definedName>
    <definedName name="IQ_HG_ACQUIRED_MANAGED_HOTEL_PROPERTIES" hidden="1">"c8590"</definedName>
    <definedName name="IQ_HG_ACQUIRED_MANAGED_ROOMS" hidden="1">"c8620"</definedName>
    <definedName name="IQ_HG_ACQUIRED_OTHER_HOTEL_PROPERTIES" hidden="1">"c8596"</definedName>
    <definedName name="IQ_HG_ACQUIRED_OTHER_ROOMS" hidden="1">"c8626"</definedName>
    <definedName name="IQ_HG_ACQUIRED_OWNED_HOTEL_PROPERTIES" hidden="1">"c8578"</definedName>
    <definedName name="IQ_HG_ACQUIRED_OWNED_ROOMS" hidden="1">"c8608"</definedName>
    <definedName name="IQ_HG_ACQUIRED_ROOMS" hidden="1">"c8602"</definedName>
    <definedName name="IQ_HG_ADR_CHANGE_FRANCHISE" hidden="1">"c8684"</definedName>
    <definedName name="IQ_HG_ADR_CHANGE_MANAGED" hidden="1">"c8685"</definedName>
    <definedName name="IQ_HG_ADR_CHANGE_OTHER" hidden="1">"c8686"</definedName>
    <definedName name="IQ_HG_ADR_CHANGE_OWNED" hidden="1">"c8683"</definedName>
    <definedName name="IQ_HG_ADR_CHANGE_OWNED_COMP" hidden="1">"c8709"</definedName>
    <definedName name="IQ_HG_ADR_CHANGE_TOTAL" hidden="1">"c8687"</definedName>
    <definedName name="IQ_HG_ADR_CHANGE_TOTAL_COMP" hidden="1">"c8710"</definedName>
    <definedName name="IQ_HG_ADR_FRANCHISE" hidden="1">"c8664"</definedName>
    <definedName name="IQ_HG_ADR_MANAGED" hidden="1">"c8665"</definedName>
    <definedName name="IQ_HG_ADR_OTHER" hidden="1">"c8666"</definedName>
    <definedName name="IQ_HG_ADR_OWNED" hidden="1">"c8663"</definedName>
    <definedName name="IQ_HG_ADR_OWNED_COMP" hidden="1">"c8701"</definedName>
    <definedName name="IQ_HG_ADR_TOTAL" hidden="1">"c8667"</definedName>
    <definedName name="IQ_HG_ADR_TOTAL_COMP" hidden="1">"c8702"</definedName>
    <definedName name="IQ_HG_CASINO_EXP_DIRECT_OPERATING_EXP" hidden="1">"c15981"</definedName>
    <definedName name="IQ_HG_CASINO_GROSS_PROFIT" hidden="1">"c15974"</definedName>
    <definedName name="IQ_HG_CASINO_MARGIN" hidden="1">"c15976"</definedName>
    <definedName name="IQ_HG_CASINO_OPERATING_MARGIN" hidden="1">"c15977"</definedName>
    <definedName name="IQ_HG_CASINOS_JV" hidden="1">"c8631"</definedName>
    <definedName name="IQ_HG_CASINOS_MANAGED" hidden="1">"c8632"</definedName>
    <definedName name="IQ_HG_CASINOS_OWNED" hidden="1">"c8630"</definedName>
    <definedName name="IQ_HG_CASINOS_TOTAL" hidden="1">"c8633"</definedName>
    <definedName name="IQ_HG_CLOSED_FRANCHISE_HOTEL_PROPERTIES" hidden="1">"c8586"</definedName>
    <definedName name="IQ_HG_CLOSED_FRANCHISE_ROOMS" hidden="1">"c8616"</definedName>
    <definedName name="IQ_HG_CLOSED_HOTEL_PROPERTIES" hidden="1">"c8574"</definedName>
    <definedName name="IQ_HG_CLOSED_MANAGED_HOTEL_PROPERTIES" hidden="1">"c8592"</definedName>
    <definedName name="IQ_HG_CLOSED_MANAGED_ROOMS" hidden="1">"c8622"</definedName>
    <definedName name="IQ_HG_CLOSED_OTHER_HOTEL_PROPERTIES" hidden="1">"c8598"</definedName>
    <definedName name="IQ_HG_CLOSED_OTHER_ROOMS" hidden="1">"c8628"</definedName>
    <definedName name="IQ_HG_CLOSED_OWNED_HOTEL_PROPERTIES" hidden="1">"c8580"</definedName>
    <definedName name="IQ_HG_CLOSED_OWNED_ROOMS" hidden="1">"c8610"</definedName>
    <definedName name="IQ_HG_CLOSED_ROOMS" hidden="1">"c8604"</definedName>
    <definedName name="IQ_HG_CONFERENCE_SPACE" hidden="1">"c15971"</definedName>
    <definedName name="IQ_HG_EXP_CASINO" hidden="1">"c8733"</definedName>
    <definedName name="IQ_HG_EXP_DEVELOPMENT" hidden="1">"c8738"</definedName>
    <definedName name="IQ_HG_EXP_DIRECT_CASINO_GAMING" hidden="1">"c15994"</definedName>
    <definedName name="IQ_HG_EXP_ENTERTAINMENT" hidden="1">"c8736"</definedName>
    <definedName name="IQ_HG_EXP_FOOD_BEV" hidden="1">"c8734"</definedName>
    <definedName name="IQ_HG_EXP_FRANCHISE_MANAGEMENT" hidden="1">"c8744"</definedName>
    <definedName name="IQ_HG_EXP_OTHER_DIRECT_HOTEL_MOTEL" hidden="1">"c15995"</definedName>
    <definedName name="IQ_HG_EXP_OTHER_MNGD_FRANCHISE_PROP" hidden="1">"c8742"</definedName>
    <definedName name="IQ_HG_EXP_OWNED_LEASED_CONSOL_JV" hidden="1">"c8740"</definedName>
    <definedName name="IQ_HG_EXP_REIMBURSEMENTS" hidden="1">"c8743"</definedName>
    <definedName name="IQ_HG_EXP_RETAIL" hidden="1">"c8737"</definedName>
    <definedName name="IQ_HG_EXP_ROOMS" hidden="1">"c8735"</definedName>
    <definedName name="IQ_HG_EXP_THEATRE_CONCESSION" hidden="1">"c8739"</definedName>
    <definedName name="IQ_HG_EXP_VACA_OWNERSHIP_RES" hidden="1">"c8741"</definedName>
    <definedName name="IQ_HG_FOOD_BEV_EXP_DIRECT_OPERATING_EXP" hidden="1">"c15980"</definedName>
    <definedName name="IQ_HG_FOOD_BEV_REV_TOTAL_REV" hidden="1">"c15983"</definedName>
    <definedName name="IQ_HG_FOOD_PROM_COSTS" hidden="1">"c8746"</definedName>
    <definedName name="IQ_HG_FRANCHISE_HOTEL_PROPERTIES_BEG" hidden="1">"c8582"</definedName>
    <definedName name="IQ_HG_FRANCHISE_ROOMS_BEG" hidden="1">"c8612"</definedName>
    <definedName name="IQ_HG_GAMING_SPACE_JV" hidden="1">"c8635"</definedName>
    <definedName name="IQ_HG_GAMING_SPACE_MANAGED" hidden="1">"c8636"</definedName>
    <definedName name="IQ_HG_GAMING_SPACE_OWNED" hidden="1">"c8634"</definedName>
    <definedName name="IQ_HG_GAMING_SPACE_TOTAL" hidden="1">"c8637"</definedName>
    <definedName name="IQ_HG_HOTEL_PROPERTIES_BEG" hidden="1">"c8570"</definedName>
    <definedName name="IQ_HG_LAND_AVAIL_JV" hidden="1">"c8647"</definedName>
    <definedName name="IQ_HG_LAND_AVAIL_MANAGED" hidden="1">"c8648"</definedName>
    <definedName name="IQ_HG_LAND_AVAIL_OWNED" hidden="1">"c8646"</definedName>
    <definedName name="IQ_HG_LAND_AVAIL_TOTAL" hidden="1">"c8649"</definedName>
    <definedName name="IQ_HG_LAND_JV" hidden="1">"c8651"</definedName>
    <definedName name="IQ_HG_LAND_MANAGED" hidden="1">"c8652"</definedName>
    <definedName name="IQ_HG_LAND_OWNED" hidden="1">"c8650"</definedName>
    <definedName name="IQ_HG_LAND_TOTAL" hidden="1">"c8653"</definedName>
    <definedName name="IQ_HG_MANAGED_HOTEL_PROPERTIES_BEG" hidden="1">"c8588"</definedName>
    <definedName name="IQ_HG_MANAGED_ROOMS_BEG" hidden="1">"c8618"</definedName>
    <definedName name="IQ_HG_NUMBER_SUITES" hidden="1">"c15970"</definedName>
    <definedName name="IQ_HG_NUMBER_TABLES_AVG" hidden="1">"c15973"</definedName>
    <definedName name="IQ_HG_OCCUPANCY_CHANGE_FRANCHISE" hidden="1">"c8675"</definedName>
    <definedName name="IQ_HG_OCCUPANCY_CHANGE_MANAGED" hidden="1">"c8677"</definedName>
    <definedName name="IQ_HG_OCCUPANCY_CHANGE_OTHER" hidden="1">"c8679"</definedName>
    <definedName name="IQ_HG_OCCUPANCY_CHANGE_OWNED" hidden="1">"c8673"</definedName>
    <definedName name="IQ_HG_OCCUPANCY_CHANGE_OWNED_COMP" hidden="1">"c8705"</definedName>
    <definedName name="IQ_HG_OCCUPANCY_CHANGE_TOTAL" hidden="1">"c8681"</definedName>
    <definedName name="IQ_HG_OCCUPANCY_CHANGE_TOTAL_COMP" hidden="1">"c8707"</definedName>
    <definedName name="IQ_HG_OCCUPANCY_FRANCHISE" hidden="1">"c8659"</definedName>
    <definedName name="IQ_HG_OCCUPANCY_INCDEC_FRANCHISE" hidden="1">"c8676"</definedName>
    <definedName name="IQ_HG_OCCUPANCY_INCDEC_MANAGED" hidden="1">"c8678"</definedName>
    <definedName name="IQ_HG_OCCUPANCY_INCDEC_OTHER" hidden="1">"c8680"</definedName>
    <definedName name="IQ_HG_OCCUPANCY_INCDEC_OWNED" hidden="1">"c8674"</definedName>
    <definedName name="IQ_HG_OCCUPANCY_INCDEC_OWNED_COMP" hidden="1">"c8706"</definedName>
    <definedName name="IQ_HG_OCCUPANCY_INCDEC_TOTAL" hidden="1">"c8682"</definedName>
    <definedName name="IQ_HG_OCCUPANCY_INCDEC_TOTAL_COMP" hidden="1">"c8708"</definedName>
    <definedName name="IQ_HG_OCCUPANCY_MANAGED" hidden="1">"c8660"</definedName>
    <definedName name="IQ_HG_OCCUPANCY_OTHER" hidden="1">"c8661"</definedName>
    <definedName name="IQ_HG_OCCUPANCY_OWNED" hidden="1">"c8658"</definedName>
    <definedName name="IQ_HG_OCCUPANCY_OWNED_COMP" hidden="1">"c8699"</definedName>
    <definedName name="IQ_HG_OCCUPANCY_TOTAL" hidden="1">"c8662"</definedName>
    <definedName name="IQ_HG_OCCUPANCY_TOTAL_COMP" hidden="1">"c8700"</definedName>
    <definedName name="IQ_HG_OPENED_FRANCHISE_HOTEL_PROPERTIES" hidden="1">"c8583"</definedName>
    <definedName name="IQ_HG_OPENED_FRANCHISE_ROOMS" hidden="1">"c8613"</definedName>
    <definedName name="IQ_HG_OPENED_HOTEL_PROPERTIES" hidden="1">"c8571"</definedName>
    <definedName name="IQ_HG_OPENED_MANAGED_HOTEL_PROPERTIES" hidden="1">"c8589"</definedName>
    <definedName name="IQ_HG_OPENED_MANAGED_ROOMS" hidden="1">"c8619"</definedName>
    <definedName name="IQ_HG_OPENED_OTHER_HOTEL_PROPERTIES" hidden="1">"c8595"</definedName>
    <definedName name="IQ_HG_OPENED_OTHER_ROOMS" hidden="1">"c8625"</definedName>
    <definedName name="IQ_HG_OPENED_OWNED_HOTEL_PROPERTIES" hidden="1">"c8577"</definedName>
    <definedName name="IQ_HG_OPENED_OWNED_ROOMS" hidden="1">"c8607"</definedName>
    <definedName name="IQ_HG_OPENED_ROOMS" hidden="1">"c8601"</definedName>
    <definedName name="IQ_HG_OTHER_HOTEL_PROPERTIES_BEG" hidden="1">"c8594"</definedName>
    <definedName name="IQ_HG_OTHER_PROM_COSTS" hidden="1">"c8747"</definedName>
    <definedName name="IQ_HG_OTHER_ROOMS_BEG" hidden="1">"c8624"</definedName>
    <definedName name="IQ_HG_OWNED_HOTEL_PROPERTIES_BEG" hidden="1">"c8576"</definedName>
    <definedName name="IQ_HG_OWNED_ROOMS_BEG" hidden="1">"c8606"</definedName>
    <definedName name="IQ_HG_PARKING_SPACES_JV" hidden="1">"c8655"</definedName>
    <definedName name="IQ_HG_PARKING_SPACES_MANAGED" hidden="1">"c8656"</definedName>
    <definedName name="IQ_HG_PARKING_SPACES_OWNED" hidden="1">"c8654"</definedName>
    <definedName name="IQ_HG_PARKING_SPACES_TOTAL" hidden="1">"c8657"</definedName>
    <definedName name="IQ_HG_PROMO_ALLOW_GROSS_OPERATING_REV" hidden="1">"c15979"</definedName>
    <definedName name="IQ_HG_REV_BASE_MANAGEMENT_FEES" hidden="1">"c8726"</definedName>
    <definedName name="IQ_HG_REV_CASINO" hidden="1">"c8713"</definedName>
    <definedName name="IQ_HG_REV_COST_REIMBURSEMENT" hidden="1">"c8728"</definedName>
    <definedName name="IQ_HG_REV_ENTERTAINMENT" hidden="1">"c8716"</definedName>
    <definedName name="IQ_HG_REV_FOOD_BEV" hidden="1">"c8714"</definedName>
    <definedName name="IQ_HG_REV_FRANCHISE" hidden="1">"c8725"</definedName>
    <definedName name="IQ_HG_REV_GROSS_OPERATING" hidden="1">"c15993"</definedName>
    <definedName name="IQ_HG_REV_INCENTIVE_MANAGEMENT_FEES" hidden="1">"c8727"</definedName>
    <definedName name="IQ_HG_REV_MANAGEMENT_FEES" hidden="1">"c8718"</definedName>
    <definedName name="IQ_HG_REV_OTHER_CASINO" hidden="1">"c15992"</definedName>
    <definedName name="IQ_HG_REV_OTHER_MNGD_FRANCHISE_PROP" hidden="1">"c8730"</definedName>
    <definedName name="IQ_HG_REV_OTHER_OP_SEGMENT" hidden="1">"c8721"</definedName>
    <definedName name="IQ_HG_REV_OTHER_OWNERSHIP_MIX" hidden="1">"c8731"</definedName>
    <definedName name="IQ_HG_REV_OWNED_LEASED_CONSOL_JV_HOTELS" hidden="1">"c8724"</definedName>
    <definedName name="IQ_HG_REV_PROMOTIONAL_ALLOWANCE" hidden="1">"c8722"</definedName>
    <definedName name="IQ_HG_REV_RACING" hidden="1">"c8719"</definedName>
    <definedName name="IQ_HG_REV_RETAIL" hidden="1">"c8717"</definedName>
    <definedName name="IQ_HG_REV_ROOMS" hidden="1">"c8715"</definedName>
    <definedName name="IQ_HG_REV_SLOT_MACHINE" hidden="1">"c15990"</definedName>
    <definedName name="IQ_HG_REV_TABLE" hidden="1">"c15991"</definedName>
    <definedName name="IQ_HG_REV_THEATRE_CONCESSION" hidden="1">"c8720"</definedName>
    <definedName name="IQ_HG_REV_TOTAL_OP_SEGMENT" hidden="1">"c8723"</definedName>
    <definedName name="IQ_HG_REV_TOTAL_OWNERSHIP_MIX" hidden="1">"c8732"</definedName>
    <definedName name="IQ_HG_REV_VACA_OWNERSHIP_RES_SALES_SVCS" hidden="1">"c8729"</definedName>
    <definedName name="IQ_HG_REVENUES_CHANGE_OWNED_COMP" hidden="1">"c8697"</definedName>
    <definedName name="IQ_HG_REVENUES_CHANGE_TOTAL_COMP" hidden="1">"c8698"</definedName>
    <definedName name="IQ_HG_REVPAR_CHANGE_MANAGED" hidden="1">"c8690"</definedName>
    <definedName name="IQ_HG_REVPAR_CHANGE_OTHER" hidden="1">"c8691"</definedName>
    <definedName name="IQ_HG_REVPAR_CHANGE_OWNED" hidden="1">"c8688"</definedName>
    <definedName name="IQ_HG_REVPAR_CHANGE_OWNED_COMP" hidden="1">"c8711"</definedName>
    <definedName name="IQ_HG_REVPAR_CHANGE_TOTAL" hidden="1">"c8692"</definedName>
    <definedName name="IQ_HG_REVPAR_CHANGE_TOTAL_COMP" hidden="1">"c8712"</definedName>
    <definedName name="IQ_HG_REVPAR_CHNAGE_FRANCHISE" hidden="1">"c8689"</definedName>
    <definedName name="IQ_HG_REVPAR_FRANCHISE" hidden="1">"c8669"</definedName>
    <definedName name="IQ_HG_REVPAR_MANAGED" hidden="1">"c8670"</definedName>
    <definedName name="IQ_HG_REVPAR_OTHER" hidden="1">"c8671"</definedName>
    <definedName name="IQ_HG_REVPAR_OWNED" hidden="1">"c8668"</definedName>
    <definedName name="IQ_HG_REVPAR_OWNED_COMP" hidden="1">"c8703"</definedName>
    <definedName name="IQ_HG_REVPAR_TOTAL" hidden="1">"c8672"</definedName>
    <definedName name="IQ_HG_REVPAR_TOTAL_COMP" hidden="1">"c8704"</definedName>
    <definedName name="IQ_HG_ROOM_EXP_DIRECT_OPERATING_EXP" hidden="1">"c15982"</definedName>
    <definedName name="IQ_HG_ROOM_GROSS_PROFIT" hidden="1">"c15975"</definedName>
    <definedName name="IQ_HG_ROOM_MARGIN" hidden="1">"c15978"</definedName>
    <definedName name="IQ_HG_ROOM_PROM_COSTS" hidden="1">"c8745"</definedName>
    <definedName name="IQ_HG_ROOM_REV_TOTAL_REV" hidden="1">"c15984"</definedName>
    <definedName name="IQ_HG_ROOMS_BEG" hidden="1">"c8600"</definedName>
    <definedName name="IQ_HG_SAME_PROPERTIES_CASINO_REV_CHANGE" hidden="1">"c15987"</definedName>
    <definedName name="IQ_HG_SAME_PROPERTIES_FOOD_BEV_REV_CHANGE" hidden="1">"c15989"</definedName>
    <definedName name="IQ_HG_SAME_PROPERTIES_ROOM_REV_CHANGE" hidden="1">"c15988"</definedName>
    <definedName name="IQ_HG_SAME_PROPERTIES_SLOT_MACHINE_REV_CHANGE" hidden="1">"c15985"</definedName>
    <definedName name="IQ_HG_SAME_PROPERTIES_TABLE_REV_CHANGE" hidden="1">"c15986"</definedName>
    <definedName name="IQ_HG_SLOT_MACHINES_AVG" hidden="1">"c15972"</definedName>
    <definedName name="IQ_HG_SLOT_MACHINES_JV" hidden="1">"c8639"</definedName>
    <definedName name="IQ_HG_SLOT_MACHINES_MANAGED" hidden="1">"c8640"</definedName>
    <definedName name="IQ_HG_SLOT_MACHINES_OWNED" hidden="1">"c8638"</definedName>
    <definedName name="IQ_HG_SLOT_MACHINES_TOTAL" hidden="1">"c8641"</definedName>
    <definedName name="IQ_HG_SOLD_FRANCHISE_HOTEL_PROPERTIES" hidden="1">"c8585"</definedName>
    <definedName name="IQ_HG_SOLD_FRANCHISE_ROOMS" hidden="1">"c8615"</definedName>
    <definedName name="IQ_HG_SOLD_HOTEL_PROPERTIES" hidden="1">"c8573"</definedName>
    <definedName name="IQ_HG_SOLD_MANAGED_HOTEL_PROPERTIES" hidden="1">"c8591"</definedName>
    <definedName name="IQ_HG_SOLD_MANAGED_ROOMS" hidden="1">"c8621"</definedName>
    <definedName name="IQ_HG_SOLD_OTHER_HOTEL_PROPERTIES" hidden="1">"c8597"</definedName>
    <definedName name="IQ_HG_SOLD_OTHER_ROOMS" hidden="1">"c8627"</definedName>
    <definedName name="IQ_HG_SOLD_OWNED_HOTEL_PROPERTIES" hidden="1">"c8579"</definedName>
    <definedName name="IQ_HG_SOLD_OWNED_ROOMS" hidden="1">"c8609"</definedName>
    <definedName name="IQ_HG_SOLD_ROOMS" hidden="1">"c8603"</definedName>
    <definedName name="IQ_HG_TABLE_GAMES_JV" hidden="1">"c16124"</definedName>
    <definedName name="IQ_HG_TABLE_GAMES_MANAGED" hidden="1">"c16125"</definedName>
    <definedName name="IQ_HG_TABLE_GAMES_OWNED" hidden="1">"c16123"</definedName>
    <definedName name="IQ_HG_TABLE_GAMES_TOTAL" hidden="1">"c16126"</definedName>
    <definedName name="IQ_HG_TABLES_JV" hidden="1">"c8643"</definedName>
    <definedName name="IQ_HG_TABLES_MANAGED" hidden="1">"c8644"</definedName>
    <definedName name="IQ_HG_TABLES_OWNED" hidden="1">"c8642"</definedName>
    <definedName name="IQ_HG_TABLES_TOTAL" hidden="1">"c8645"</definedName>
    <definedName name="IQ_HG_TOTAL_FRANCHISE_HOTEL_PROPERTIES" hidden="1">"c8587"</definedName>
    <definedName name="IQ_HG_TOTAL_FRANCHISE_ROOMS" hidden="1">"c8617"</definedName>
    <definedName name="IQ_HG_TOTAL_HOTEL_PROPERTIES" hidden="1">"c8575"</definedName>
    <definedName name="IQ_HG_TOTAL_MANAGED_HOTEL_PROPERTIES" hidden="1">"c8593"</definedName>
    <definedName name="IQ_HG_TOTAL_MANAGED_ROOMS" hidden="1">"c8623"</definedName>
    <definedName name="IQ_HG_TOTAL_OTHER_HOTEL_PROPERTIES" hidden="1">"c8599"</definedName>
    <definedName name="IQ_HG_TOTAL_OTHER_ROOMS" hidden="1">"c8629"</definedName>
    <definedName name="IQ_HG_TOTAL_OWNED_HOTEL_PROPERTIES" hidden="1">"c8581"</definedName>
    <definedName name="IQ_HG_TOTAL_OWNED_PROPERTIES_COMP" hidden="1">"c8693"</definedName>
    <definedName name="IQ_HG_TOTAL_OWNED_ROOMS" hidden="1">"c8611"</definedName>
    <definedName name="IQ_HG_TOTAL_OWNED_ROOMS_COMP" hidden="1">"c8695"</definedName>
    <definedName name="IQ_HG_TOTAL_PROM_COSTS" hidden="1">"c8748"</definedName>
    <definedName name="IQ_HG_TOTAL_PROPERTIES_COMP" hidden="1">"c8694"</definedName>
    <definedName name="IQ_HG_TOTAL_ROOMS" hidden="1">"c8605"</definedName>
    <definedName name="IQ_HG_TOTAL_ROOMS_COMP" hidden="1">"c8696"</definedName>
    <definedName name="IQ_HIGH_LOW_CLOSEPRICE_DATE" hidden="1">"c1204"</definedName>
    <definedName name="IQ_HIGH_SULFUR_CONTENT_RESERVES_COAL" hidden="1">"c15928"</definedName>
    <definedName name="IQ_HIGH_SULFURE_RESERVES_TO_TOTAL_RESERVES_COAL" hidden="1">"c15963"</definedName>
    <definedName name="IQ_HIGH_TARGET_PRICE" hidden="1">"c1651"</definedName>
    <definedName name="IQ_HIGH_TARGET_PRICE_CIQ" hidden="1">"c4659"</definedName>
    <definedName name="IQ_HIGHPRICE" hidden="1">"c545"</definedName>
    <definedName name="IQ_HOLDER_CIQID" hidden="1">"c13787"</definedName>
    <definedName name="IQ_HOLDER_CIQID_SECURITY" hidden="1">"c13794"</definedName>
    <definedName name="IQ_HOLDER_DERIVATIVES" hidden="1">"c13789"</definedName>
    <definedName name="IQ_HOLDER_DERIVATIVES_SECURITY" hidden="1">"c13796"</definedName>
    <definedName name="IQ_HOLDER_FUND_CIQID" hidden="1">"c19084"</definedName>
    <definedName name="IQ_HOLDER_FUND_DERIVATIVES" hidden="1">"c19115"</definedName>
    <definedName name="IQ_HOLDER_FUND_NAME" hidden="1">"c19083"</definedName>
    <definedName name="IQ_HOLDER_FUND_NUMBER" hidden="1">"c19090"</definedName>
    <definedName name="IQ_HOLDER_FUND_PERCENT" hidden="1">"c19085"</definedName>
    <definedName name="IQ_HOLDER_FUND_POSITION_DATE" hidden="1">"c19088"</definedName>
    <definedName name="IQ_HOLDER_FUND_PRIMARY_ADVISOR" hidden="1">"c19089"</definedName>
    <definedName name="IQ_HOLDER_FUND_SHARES" hidden="1">"c19086"</definedName>
    <definedName name="IQ_HOLDER_FUND_VALUE" hidden="1">"c19087"</definedName>
    <definedName name="IQ_HOLDER_INSTITUTION_TYPE" hidden="1">"c24729"</definedName>
    <definedName name="IQ_HOLDER_NAME" hidden="1">"c13786"</definedName>
    <definedName name="IQ_HOLDER_NAME_SECURITY" hidden="1">"c13793"</definedName>
    <definedName name="IQ_HOLDER_PERCENT" hidden="1">"c13790"</definedName>
    <definedName name="IQ_HOLDER_PERCENT_SECURITY" hidden="1">"c13831"</definedName>
    <definedName name="IQ_HOLDER_POSITION_DATE" hidden="1">"c13792"</definedName>
    <definedName name="IQ_HOLDER_POSITION_DATE_SECURITY" hidden="1">"c13798"</definedName>
    <definedName name="IQ_HOLDER_SHARES" hidden="1">"c13788"</definedName>
    <definedName name="IQ_HOLDER_SHARES_SECURITY" hidden="1">"c13795"</definedName>
    <definedName name="IQ_HOLDER_VALUE" hidden="1">"c13791"</definedName>
    <definedName name="IQ_HOLDER_VALUE_SECURITY" hidden="1">"c13797"</definedName>
    <definedName name="IQ_HOLDING_CIQID" hidden="1">"c13802"</definedName>
    <definedName name="IQ_HOLDING_NAME" hidden="1">"c13799"</definedName>
    <definedName name="IQ_HOLDING_PERCENT" hidden="1">"c13805"</definedName>
    <definedName name="IQ_HOLDING_PERCENT_PORTFOLIO" hidden="1">"c13806"</definedName>
    <definedName name="IQ_HOLDING_POSITION_DATE" hidden="1">"c13808"</definedName>
    <definedName name="IQ_HOLDING_SECURITY_TYPE" hidden="1">"c13803"</definedName>
    <definedName name="IQ_HOLDING_SHARES" hidden="1">"c13804"</definedName>
    <definedName name="IQ_HOLDING_TICKER" hidden="1">"c13800"</definedName>
    <definedName name="IQ_HOLDING_TRADING_ITEM_CIQID" hidden="1">"c13801"</definedName>
    <definedName name="IQ_HOLDING_VALUE" hidden="1">"c13807"</definedName>
    <definedName name="IQ_HOLDINGS_AFRICA_MIDEAST_PERCENT" hidden="1">"c19235"</definedName>
    <definedName name="IQ_HOLDINGS_AFRICA_MIDEAST_VALUE" hidden="1">"c19234"</definedName>
    <definedName name="IQ_HOLDINGS_ASIA_PERCENT" hidden="1">"c19233"</definedName>
    <definedName name="IQ_HOLDINGS_ASIA_VALUE" hidden="1">"c19232"</definedName>
    <definedName name="IQ_HOLDINGS_CONSUMER_DISCRETIONARY_PERCENT" hidden="1">"c19213"</definedName>
    <definedName name="IQ_HOLDINGS_CONSUMER_DISCRETIONARY_VALUE" hidden="1">"c19212"</definedName>
    <definedName name="IQ_HOLDINGS_CONSUMER_STAPLES_PERCENT" hidden="1">"c19219"</definedName>
    <definedName name="IQ_HOLDINGS_CONSUMER_STAPLES_VALUE" hidden="1">"c19218"</definedName>
    <definedName name="IQ_HOLDINGS_ENERGY_PERCENT" hidden="1">"c19215"</definedName>
    <definedName name="IQ_HOLDINGS_ENERGY_VALUE" hidden="1">"c19214"</definedName>
    <definedName name="IQ_HOLDINGS_EQUITY_ASSETS" hidden="1">"c26966"</definedName>
    <definedName name="IQ_HOLDINGS_EUROPE_PERCENT" hidden="1">"c19229"</definedName>
    <definedName name="IQ_HOLDINGS_EUROPE_VALUE" hidden="1">"c19228"</definedName>
    <definedName name="IQ_HOLDINGS_FINANCIALS_PERCENT" hidden="1">"c19209"</definedName>
    <definedName name="IQ_HOLDINGS_FINANCIALS_VALUE" hidden="1">"c19208"</definedName>
    <definedName name="IQ_HOLDINGS_HEALTHCARE_PERCENT" hidden="1">"c19211"</definedName>
    <definedName name="IQ_HOLDINGS_HEALTHCARE_VALUE" hidden="1">"c19210"</definedName>
    <definedName name="IQ_HOLDINGS_INDUSTRIALS_PERCENT" hidden="1">"c19217"</definedName>
    <definedName name="IQ_HOLDINGS_INDUSTRIALS_VALUE" hidden="1">"c19216"</definedName>
    <definedName name="IQ_HOLDINGS_IT_PERCENT" hidden="1">"c19207"</definedName>
    <definedName name="IQ_HOLDINGS_IT_VALUE" hidden="1">"c19206"</definedName>
    <definedName name="IQ_HOLDINGS_LATIN_CARIBBEAN_PERCENT" hidden="1">"c19231"</definedName>
    <definedName name="IQ_HOLDINGS_LATIN_CARIBBEAN_VALUE" hidden="1">"c19230"</definedName>
    <definedName name="IQ_HOLDINGS_MATERIALS_PERCENT" hidden="1">"c19223"</definedName>
    <definedName name="IQ_HOLDINGS_MATERIALS_VALUE" hidden="1">"c19222"</definedName>
    <definedName name="IQ_HOLDINGS_TELECOMM_PERCENT" hidden="1">"c19221"</definedName>
    <definedName name="IQ_HOLDINGS_TELECOMM_VALUE" hidden="1">"c19220"</definedName>
    <definedName name="IQ_HOLDINGS_US_CANADA_PERCENT" hidden="1">"c19227"</definedName>
    <definedName name="IQ_HOLDINGS_US_CANADA_VALUE" hidden="1">"c19226"</definedName>
    <definedName name="IQ_HOLDINGS_UTILITIES_PERCENT" hidden="1">"c19225"</definedName>
    <definedName name="IQ_HOLDINGS_UTILITIES_VALUE" hidden="1">"c19224"</definedName>
    <definedName name="IQ_HOME_AVG_LOAN_SIZE" hidden="1">"c5911"</definedName>
    <definedName name="IQ_HOME_BACKLOG" hidden="1">"c5844"</definedName>
    <definedName name="IQ_HOME_BACKLOG_AVG_JV" hidden="1">"c5848"</definedName>
    <definedName name="IQ_HOME_BACKLOG_AVG_JV_GROWTH" hidden="1">"c5928"</definedName>
    <definedName name="IQ_HOME_BACKLOG_AVG_JV_INC" hidden="1">"c5851"</definedName>
    <definedName name="IQ_HOME_BACKLOG_AVG_JV_INC_GROWTH" hidden="1">"c5931"</definedName>
    <definedName name="IQ_HOME_BACKLOG_AVG_PRICE" hidden="1">"c5845"</definedName>
    <definedName name="IQ_HOME_BACKLOG_AVG_PRICE_GROWTH" hidden="1">"c5925"</definedName>
    <definedName name="IQ_HOME_BACKLOG_GROWTH" hidden="1">"c5924"</definedName>
    <definedName name="IQ_HOME_BACKLOG_JV" hidden="1">"c5847"</definedName>
    <definedName name="IQ_HOME_BACKLOG_JV_GROWTH" hidden="1">"c5927"</definedName>
    <definedName name="IQ_HOME_BACKLOG_JV_INC" hidden="1">"c5850"</definedName>
    <definedName name="IQ_HOME_BACKLOG_JV_INC_GROWTH" hidden="1">"c5930"</definedName>
    <definedName name="IQ_HOME_BACKLOG_VALUE" hidden="1">"c5846"</definedName>
    <definedName name="IQ_HOME_BACKLOG_VALUE_GROWTH" hidden="1">"c5926"</definedName>
    <definedName name="IQ_HOME_BACKLOG_VALUE_JV" hidden="1">"c5849"</definedName>
    <definedName name="IQ_HOME_BACKLOG_VALUE_JV_GROWTH" hidden="1">"c5929"</definedName>
    <definedName name="IQ_HOME_BACKLOG_VALUE_JV_INC" hidden="1">"c5852"</definedName>
    <definedName name="IQ_HOME_BACKLOG_VALUE_JV_INC_GROWTH" hidden="1">"c5932"</definedName>
    <definedName name="IQ_HOME_CANCELLATION_RATE" hidden="1">"c16192"</definedName>
    <definedName name="IQ_HOME_CANCELLATION_RATE_INCL_JV" hidden="1">"c16194"</definedName>
    <definedName name="IQ_HOME_CANCELLATION_RATE_JV" hidden="1">"c16193"</definedName>
    <definedName name="IQ_HOME_COMMUNITIES_ACTIVE" hidden="1">"c5862"</definedName>
    <definedName name="IQ_HOME_COMMUNITIES_ACTIVE_GROWTH" hidden="1">"c5942"</definedName>
    <definedName name="IQ_HOME_COMMUNITIES_ACTIVE_JV" hidden="1">"c5863"</definedName>
    <definedName name="IQ_HOME_COMMUNITIES_ACTIVE_JV_GROWTH" hidden="1">"c5943"</definedName>
    <definedName name="IQ_HOME_COMMUNITIES_ACTIVE_JV_INC" hidden="1">"c5864"</definedName>
    <definedName name="IQ_HOME_COMMUNITIES_ACTIVE_JV_INC_GROWTH" hidden="1">"c5944"</definedName>
    <definedName name="IQ_HOME_COST_CONSTRUCTION_SVCS" hidden="1">"c5882"</definedName>
    <definedName name="IQ_HOME_COST_ELIMINATIONS_OTHER" hidden="1">"c5883"</definedName>
    <definedName name="IQ_HOME_COST_FINANCIAL_SVCS" hidden="1">"c5881"</definedName>
    <definedName name="IQ_HOME_COST_HOUSING" hidden="1">"c5877"</definedName>
    <definedName name="IQ_HOME_COST_LAND_LOT" hidden="1">"c5878"</definedName>
    <definedName name="IQ_HOME_COST_OTHER_HOMEBUILDING" hidden="1">"c5879"</definedName>
    <definedName name="IQ_HOME_COST_TOTAL" hidden="1">"c5884"</definedName>
    <definedName name="IQ_HOME_COST_TOTAL_HOMEBUILDING" hidden="1">"c5880"</definedName>
    <definedName name="IQ_HOME_DELIVERED" hidden="1">"c5835"</definedName>
    <definedName name="IQ_HOME_DELIVERED_AVG_PRICE" hidden="1">"c5836"</definedName>
    <definedName name="IQ_HOME_DELIVERED_AVG_PRICE_GROWTH" hidden="1">"c5916"</definedName>
    <definedName name="IQ_HOME_DELIVERED_AVG_PRICE_JV" hidden="1">"c5839"</definedName>
    <definedName name="IQ_HOME_DELIVERED_AVG_PRICE_JV_GROWTH" hidden="1">"c5919"</definedName>
    <definedName name="IQ_HOME_DELIVERED_AVG_PRICE_JV_INC" hidden="1">"c5842"</definedName>
    <definedName name="IQ_HOME_DELIVERED_AVG_PRICE_JV_INC_GROWTH" hidden="1">"c5922"</definedName>
    <definedName name="IQ_HOME_DELIVERED_GROWTH" hidden="1">"c5915"</definedName>
    <definedName name="IQ_HOME_DELIVERED_JV" hidden="1">"c5838"</definedName>
    <definedName name="IQ_HOME_DELIVERED_JV_GROWTH" hidden="1">"c5918"</definedName>
    <definedName name="IQ_HOME_DELIVERED_JV_INC" hidden="1">"c5841"</definedName>
    <definedName name="IQ_HOME_DELIVERED_JV_INC_GROWTH" hidden="1">"c5921"</definedName>
    <definedName name="IQ_HOME_DELIVERED_VALUE" hidden="1">"c5837"</definedName>
    <definedName name="IQ_HOME_DELIVERED_VALUE_GROWTH" hidden="1">"c5917"</definedName>
    <definedName name="IQ_HOME_DELIVERED_VALUE_JV" hidden="1">"c5840"</definedName>
    <definedName name="IQ_HOME_DELIVERED_VALUE_JV_GROWTH" hidden="1">"c5920"</definedName>
    <definedName name="IQ_HOME_DELIVERED_VALUE_JV_INC" hidden="1">"c5843"</definedName>
    <definedName name="IQ_HOME_DELIVERED_VALUE_JV_INC_GROWTH" hidden="1">"c5923"</definedName>
    <definedName name="IQ_HOME_EQUITY_LOANS_TOT_LOANS_FFIEC" hidden="1">"c13867"</definedName>
    <definedName name="IQ_HOME_EQUITY_LOANS_TOTAL_LOANS_THRIFT" hidden="1">"c25748"</definedName>
    <definedName name="IQ_HOME_FINISHED_HOMES_CIP" hidden="1">"c5865"</definedName>
    <definedName name="IQ_HOME_FIRSTLIEN_MORT_ORIGINATED" hidden="1">"c5905"</definedName>
    <definedName name="IQ_HOME_FIRSTLIEN_MORT_ORIGINATED_VOL" hidden="1">"c5908"</definedName>
    <definedName name="IQ_HOME_HUC" hidden="1">"c5822"</definedName>
    <definedName name="IQ_HOME_HUC_JV" hidden="1">"c5823"</definedName>
    <definedName name="IQ_HOME_HUC_JV_INC" hidden="1">"c5824"</definedName>
    <definedName name="IQ_HOME_IMPROVEMENT_LOANS_NOT_SECURED_RE_THRIFT" hidden="1">"c24860"</definedName>
    <definedName name="IQ_HOME_INV_NOT_OWNED" hidden="1">"c5868"</definedName>
    <definedName name="IQ_HOME_LAND_DEVELOPMENT" hidden="1">"c5866"</definedName>
    <definedName name="IQ_HOME_LAND_FUTURE_DEVELOPMENT" hidden="1">"c5867"</definedName>
    <definedName name="IQ_HOME_LOAN_APPLICATIONS" hidden="1">"c5910"</definedName>
    <definedName name="IQ_HOME_LOANS_SOLD_COUNT" hidden="1">"c5912"</definedName>
    <definedName name="IQ_HOME_LOANS_SOLD_VALUE" hidden="1">"c5913"</definedName>
    <definedName name="IQ_HOME_LOTS_CONTROLLED" hidden="1">"c5831"</definedName>
    <definedName name="IQ_HOME_LOTS_FINISHED" hidden="1">"c5827"</definedName>
    <definedName name="IQ_HOME_LOTS_HELD_SALE" hidden="1">"c5830"</definedName>
    <definedName name="IQ_HOME_LOTS_JV" hidden="1">"c5833"</definedName>
    <definedName name="IQ_HOME_LOTS_JV_INC" hidden="1">"c5834"</definedName>
    <definedName name="IQ_HOME_LOTS_OTHER" hidden="1">"c5832"</definedName>
    <definedName name="IQ_HOME_LOTS_OWNED" hidden="1">"c5828"</definedName>
    <definedName name="IQ_HOME_LOTS_UNDER_DEVELOPMENT" hidden="1">"c5826"</definedName>
    <definedName name="IQ_HOME_LOTS_UNDER_OPTION" hidden="1">"c5829"</definedName>
    <definedName name="IQ_HOME_LOTS_UNDEVELOPED" hidden="1">"c5825"</definedName>
    <definedName name="IQ_HOME_MORT_CAPTURE_RATE" hidden="1">"c5906"</definedName>
    <definedName name="IQ_HOME_MORT_ORIGINATED" hidden="1">"c5907"</definedName>
    <definedName name="IQ_HOME_OBLIGATIONS_INV_NOT_OWNED" hidden="1">"c5914"</definedName>
    <definedName name="IQ_HOME_ORDERS" hidden="1">"c5853"</definedName>
    <definedName name="IQ_HOME_ORDERS_AVG_PRICE" hidden="1">"c5854"</definedName>
    <definedName name="IQ_HOME_ORDERS_AVG_PRICE_GROWTH" hidden="1">"c5934"</definedName>
    <definedName name="IQ_HOME_ORDERS_AVG_PRICE_JV" hidden="1">"c5857"</definedName>
    <definedName name="IQ_HOME_ORDERS_AVG_PRICE_JV_GROWTH" hidden="1">"c5937"</definedName>
    <definedName name="IQ_HOME_ORDERS_AVG_PRICE_JV_INC" hidden="1">"c5860"</definedName>
    <definedName name="IQ_HOME_ORDERS_AVG_PRICE_JV_INC_GROWTH" hidden="1">"c5940"</definedName>
    <definedName name="IQ_HOME_ORDERS_GROWTH" hidden="1">"c5933"</definedName>
    <definedName name="IQ_HOME_ORDERS_JV" hidden="1">"c5856"</definedName>
    <definedName name="IQ_HOME_ORDERS_JV_GROWTH" hidden="1">"c5936"</definedName>
    <definedName name="IQ_HOME_ORDERS_JV_INC" hidden="1">"c5859"</definedName>
    <definedName name="IQ_HOME_ORDERS_JV_INC_GROWTH" hidden="1">"c5939"</definedName>
    <definedName name="IQ_HOME_ORDERS_VALUE" hidden="1">"c5855"</definedName>
    <definedName name="IQ_HOME_ORDERS_VALUE_GROWTH" hidden="1">"c5935"</definedName>
    <definedName name="IQ_HOME_ORDERS_VALUE_JV" hidden="1">"c5858"</definedName>
    <definedName name="IQ_HOME_ORDERS_VALUE_JV_GROWTH" hidden="1">"c5938"</definedName>
    <definedName name="IQ_HOME_ORDERS_VALUE_JV_INC" hidden="1">"c5861"</definedName>
    <definedName name="IQ_HOME_ORDERS_VALUE_JV_INC_GROWTH" hidden="1">"c5941"</definedName>
    <definedName name="IQ_HOME_ORIGINATION_TOTAL" hidden="1">"c5909"</definedName>
    <definedName name="IQ_HOME_PRETAX_INC_CONSTRUCTION_SVCS" hidden="1">"c5890"</definedName>
    <definedName name="IQ_HOME_PRETAX_INC_ELIMINATIONS_OTHER" hidden="1">"c5891"</definedName>
    <definedName name="IQ_HOME_PRETAX_INC_FINANCIAL_SVCS" hidden="1">"c5889"</definedName>
    <definedName name="IQ_HOME_PRETAX_INC_HOUSING" hidden="1">"c5885"</definedName>
    <definedName name="IQ_HOME_PRETAX_INC_LAND_LOT" hidden="1">"c5886"</definedName>
    <definedName name="IQ_HOME_PRETAX_INC_OTHER_HOMEBUILDING" hidden="1">"c5887"</definedName>
    <definedName name="IQ_HOME_PRETAX_INC_TOTAL" hidden="1">"c5892"</definedName>
    <definedName name="IQ_HOME_PRETAX_INC_TOTAL_HOMEBUILDING" hidden="1">"c5888"</definedName>
    <definedName name="IQ_HOME_PURCH_OBLIGATION_1YR" hidden="1">"c5898"</definedName>
    <definedName name="IQ_HOME_PURCH_OBLIGATION_2YR" hidden="1">"c5899"</definedName>
    <definedName name="IQ_HOME_PURCH_OBLIGATION_3YR" hidden="1">"c5900"</definedName>
    <definedName name="IQ_HOME_PURCH_OBLIGATION_4YR" hidden="1">"c5901"</definedName>
    <definedName name="IQ_HOME_PURCH_OBLIGATION_5YR" hidden="1">"c5902"</definedName>
    <definedName name="IQ_HOME_PURCH_OBLIGATION_AFTER5" hidden="1">"c5903"</definedName>
    <definedName name="IQ_HOME_PURCH_OBLIGATION_TOTAL" hidden="1">"c5904"</definedName>
    <definedName name="IQ_HOME_REV_CONSTRUCTION_SERVICES" hidden="1">"c5874"</definedName>
    <definedName name="IQ_HOME_REV_ELIMINATIONS_OTHER" hidden="1">"c5875"</definedName>
    <definedName name="IQ_HOME_REV_FINANCIAL_SERVICES" hidden="1">"c5873"</definedName>
    <definedName name="IQ_HOME_REV_HOUSING" hidden="1">"c5872"</definedName>
    <definedName name="IQ_HOME_REV_LAND_LOT" hidden="1">"c5870"</definedName>
    <definedName name="IQ_HOME_REV_OTHER_HOMEBUILDING" hidden="1">"c5871"</definedName>
    <definedName name="IQ_HOME_REV_TOTAL" hidden="1">"c5876"</definedName>
    <definedName name="IQ_HOME_SALES_NEW" hidden="1">"c6924"</definedName>
    <definedName name="IQ_HOME_SALES_NEW_APR" hidden="1">"c7584"</definedName>
    <definedName name="IQ_HOME_SALES_NEW_APR_FC" hidden="1">"c8464"</definedName>
    <definedName name="IQ_HOME_SALES_NEW_FC" hidden="1">"c7804"</definedName>
    <definedName name="IQ_HOME_SALES_NEW_POP" hidden="1">"c7144"</definedName>
    <definedName name="IQ_HOME_SALES_NEW_POP_FC" hidden="1">"c8024"</definedName>
    <definedName name="IQ_HOME_SALES_NEW_YOY" hidden="1">"c7364"</definedName>
    <definedName name="IQ_HOME_SALES_NEW_YOY_FC" hidden="1">"c8244"</definedName>
    <definedName name="IQ_HOME_TOTAL_INV" hidden="1">"c5869"</definedName>
    <definedName name="IQ_HOME_WARRANTY_RES_BEG" hidden="1">"c5893"</definedName>
    <definedName name="IQ_HOME_WARRANTY_RES_END" hidden="1">"c5897"</definedName>
    <definedName name="IQ_HOME_WARRANTY_RES_ISS" hidden="1">"c5894"</definedName>
    <definedName name="IQ_HOME_WARRANTY_RES_OTHER" hidden="1">"c5896"</definedName>
    <definedName name="IQ_HOME_WARRANTY_RES_PAY" hidden="1">"c5895"</definedName>
    <definedName name="IQ_HOMEBUILDING_COGS_SALES" hidden="1">"c15813"</definedName>
    <definedName name="IQ_HOMEBUILDING_INV_TURN" hidden="1">"c15819"</definedName>
    <definedName name="IQ_HOMEBUILDING_TURN" hidden="1">"c15820"</definedName>
    <definedName name="IQ_HOMEOWNERS_WRITTEN" hidden="1">"c546"</definedName>
    <definedName name="IQ_HOTEL_OPERATING_EXPENSE" hidden="1">"c16042"</definedName>
    <definedName name="IQ_HOTEL_OPERATING_REVENUE" hidden="1">"c16026"</definedName>
    <definedName name="IQ_HOURLY_COMP" hidden="1">"c6879"</definedName>
    <definedName name="IQ_HOURLY_COMP_APR" hidden="1">"c7539"</definedName>
    <definedName name="IQ_HOURLY_COMP_APR_FC" hidden="1">"c8419"</definedName>
    <definedName name="IQ_HOURLY_COMP_FC" hidden="1">"c7759"</definedName>
    <definedName name="IQ_HOURLY_COMP_POP" hidden="1">"c7099"</definedName>
    <definedName name="IQ_HOURLY_COMP_POP_FC" hidden="1">"c7979"</definedName>
    <definedName name="IQ_HOURLY_COMP_YOY" hidden="1">"c7319"</definedName>
    <definedName name="IQ_HOURLY_COMP_YOY_FC" hidden="1">"c8199"</definedName>
    <definedName name="IQ_HOUSING_30YR_MORTGAGE" hidden="1">"c20753"</definedName>
    <definedName name="IQ_HOUSING_COMPLETION" hidden="1">"c20754"</definedName>
    <definedName name="IQ_HOUSING_COMPLETIONS" hidden="1">"c6881"</definedName>
    <definedName name="IQ_HOUSING_COMPLETIONS_APR" hidden="1">"c7541"</definedName>
    <definedName name="IQ_HOUSING_COMPLETIONS_APR_FC" hidden="1">"c8421"</definedName>
    <definedName name="IQ_HOUSING_COMPLETIONS_FC" hidden="1">"c7761"</definedName>
    <definedName name="IQ_HOUSING_COMPLETIONS_POP" hidden="1">"c7101"</definedName>
    <definedName name="IQ_HOUSING_COMPLETIONS_POP_FC" hidden="1">"c7981"</definedName>
    <definedName name="IQ_HOUSING_COMPLETIONS_SINGLE_FAM_APR_FC_UNUSED" hidden="1">"c8422"</definedName>
    <definedName name="IQ_HOUSING_COMPLETIONS_SINGLE_FAM_APR_UNUSED" hidden="1">"c7542"</definedName>
    <definedName name="IQ_HOUSING_COMPLETIONS_SINGLE_FAM_FC_UNUSED" hidden="1">"c7762"</definedName>
    <definedName name="IQ_HOUSING_COMPLETIONS_SINGLE_FAM_POP_FC_UNUSED" hidden="1">"c7982"</definedName>
    <definedName name="IQ_HOUSING_COMPLETIONS_SINGLE_FAM_POP_UNUSED" hidden="1">"c7102"</definedName>
    <definedName name="IQ_HOUSING_COMPLETIONS_SINGLE_FAM_UNUSED" hidden="1">"c6882"</definedName>
    <definedName name="IQ_HOUSING_COMPLETIONS_SINGLE_FAM_YOY_FC_UNUSED" hidden="1">"c8202"</definedName>
    <definedName name="IQ_HOUSING_COMPLETIONS_SINGLE_FAM_YOY_UNUSED" hidden="1">"c7322"</definedName>
    <definedName name="IQ_HOUSING_COMPLETIONS_YOY" hidden="1">"c7321"</definedName>
    <definedName name="IQ_HOUSING_COMPLETIONS_YOY_FC" hidden="1">"c8201"</definedName>
    <definedName name="IQ_HOUSING_CONSTRUCTION_PERMITS" hidden="1">"c20755"</definedName>
    <definedName name="IQ_HOUSING_CONSTRUCTION_PRIVATE" hidden="1">"c20756"</definedName>
    <definedName name="IQ_HOUSING_EXISTING_HOME_SALES" hidden="1">"c20757"</definedName>
    <definedName name="IQ_HOUSING_HOMEOWNER_VACANCY" hidden="1">"c20758"</definedName>
    <definedName name="IQ_HOUSING_HOMEOWNERSHIP_RATE" hidden="1">"c20759"</definedName>
    <definedName name="IQ_HOUSING_MEDIAN_SALES_PRICE" hidden="1">"c20760"</definedName>
    <definedName name="IQ_HOUSING_NEW_HOME_SALES" hidden="1">"c20761"</definedName>
    <definedName name="IQ_HOUSING_PENDING_HOME_SALE_INDEX" hidden="1">"c20762"</definedName>
    <definedName name="IQ_HOUSING_PERMITS" hidden="1">"c6883"</definedName>
    <definedName name="IQ_HOUSING_PERMITS_APR" hidden="1">"c7543"</definedName>
    <definedName name="IQ_HOUSING_PERMITS_APR_FC" hidden="1">"c8423"</definedName>
    <definedName name="IQ_HOUSING_PERMITS_FC" hidden="1">"c7763"</definedName>
    <definedName name="IQ_HOUSING_PERMITS_POP" hidden="1">"c7103"</definedName>
    <definedName name="IQ_HOUSING_PERMITS_POP_FC" hidden="1">"c7983"</definedName>
    <definedName name="IQ_HOUSING_PERMITS_YOY" hidden="1">"c7323"</definedName>
    <definedName name="IQ_HOUSING_PERMITS_YOY_FC" hidden="1">"c8203"</definedName>
    <definedName name="IQ_HOUSING_RENTAL_VACANCY" hidden="1">"c20763"</definedName>
    <definedName name="IQ_HOUSING_START" hidden="1">"c20764"</definedName>
    <definedName name="IQ_HOUSING_STARTS" hidden="1">"c6884"</definedName>
    <definedName name="IQ_HOUSING_STARTS_APR" hidden="1">"c7544"</definedName>
    <definedName name="IQ_HOUSING_STARTS_APR_FC" hidden="1">"c8424"</definedName>
    <definedName name="IQ_HOUSING_STARTS_FC" hidden="1">"c7764"</definedName>
    <definedName name="IQ_HOUSING_STARTS_POP" hidden="1">"c7104"</definedName>
    <definedName name="IQ_HOUSING_STARTS_POP_FC" hidden="1">"c7984"</definedName>
    <definedName name="IQ_HOUSING_STARTS_SAAR" hidden="1">"c6885"</definedName>
    <definedName name="IQ_HOUSING_STARTS_SAAR_APR" hidden="1">"c7545"</definedName>
    <definedName name="IQ_HOUSING_STARTS_SAAR_APR_FC" hidden="1">"c8425"</definedName>
    <definedName name="IQ_HOUSING_STARTS_SAAR_FC" hidden="1">"c7765"</definedName>
    <definedName name="IQ_HOUSING_STARTS_SAAR_POP" hidden="1">"c7105"</definedName>
    <definedName name="IQ_HOUSING_STARTS_SAAR_POP_FC" hidden="1">"c7985"</definedName>
    <definedName name="IQ_HOUSING_STARTS_SAAR_YOY" hidden="1">"c7325"</definedName>
    <definedName name="IQ_HOUSING_STARTS_SAAR_YOY_FC" hidden="1">"c8205"</definedName>
    <definedName name="IQ_HOUSING_STARTS_YOY" hidden="1">"c7324"</definedName>
    <definedName name="IQ_HOUSING_STARTS_YOY_FC" hidden="1">"c8204"</definedName>
    <definedName name="IQ_HRS_WORKED_FULL_PT" hidden="1">"c6880"</definedName>
    <definedName name="IQ_HRS_WORKED_FULL_PT_APR" hidden="1">"c7540"</definedName>
    <definedName name="IQ_HRS_WORKED_FULL_PT_APR_FC" hidden="1">"c8420"</definedName>
    <definedName name="IQ_HRS_WORKED_FULL_PT_FC" hidden="1">"c7760"</definedName>
    <definedName name="IQ_HRS_WORKED_FULL_PT_POP" hidden="1">"c7100"</definedName>
    <definedName name="IQ_HRS_WORKED_FULL_PT_POP_FC" hidden="1">"c7980"</definedName>
    <definedName name="IQ_HRS_WORKED_FULL_PT_YOY" hidden="1">"c7320"</definedName>
    <definedName name="IQ_HRS_WORKED_FULL_PT_YOY_FC" hidden="1">"c8200"</definedName>
    <definedName name="IQ_HTM_INVEST_SECURITIES_FFIEC" hidden="1">"c13455"</definedName>
    <definedName name="IQ_HTM_SEC_INV_SEC_THRIFT" hidden="1">"c25669"</definedName>
    <definedName name="IQ_HTM_SEC_TIER_1_CAPITAL_THRIFT" hidden="1">"c25629"</definedName>
    <definedName name="IQ_HTM_SECURITIES_TIER_1_FFIEC" hidden="1">"c13342"</definedName>
    <definedName name="IQ_HYBRID_CAPITAL" hidden="1">"c15245"</definedName>
    <definedName name="IQ_HYBRID_STRUCTURED_PRODUCTS_AFS_AMORT_COST_FFIEC" hidden="1">"c20502"</definedName>
    <definedName name="IQ_HYBRID_STRUCTURED_PRODUCTS_AFS_FAIR_VAL_FFIEC" hidden="1">"c20467"</definedName>
    <definedName name="IQ_HYBRID_STRUCTURED_PRODUCTS_AVAIL_SALE_FFIEC" hidden="1">"c15265"</definedName>
    <definedName name="IQ_HYBRID_STRUCTURED_PRODUCTS_FFIEC" hidden="1">"c15262"</definedName>
    <definedName name="IQ_HYBRID_STRUCTURED_PRODUCTS_HTM_AMORT_COST_FFIEC" hidden="1">"c20450"</definedName>
    <definedName name="IQ_HYBRID_STRUCTURED_PRODUCTS_HTM_FAIR_VAL_FFIEC" hidden="1">"c20485"</definedName>
    <definedName name="IQ_IB_ADVISORY_UNDERWRITING_FEES_FOREIGN_FFIEC" hidden="1">"c15378"</definedName>
    <definedName name="IQ_IBF_COMM_INDUST_LOANS_FFIEC" hidden="1">"c15298"</definedName>
    <definedName name="IQ_IBF_DEPOSIT_LIABILITIES_DUE_TO_BANKS_FFIEC" hidden="1">"c15300"</definedName>
    <definedName name="IQ_IM_AVG_REV_PER_CLICK" hidden="1">"c9991"</definedName>
    <definedName name="IQ_IM_NUMBER_PAGE_VIEWS" hidden="1">"c9993"</definedName>
    <definedName name="IQ_IM_NUMBER_PAID_CLICKS" hidden="1">"c9995"</definedName>
    <definedName name="IQ_IM_NUMBER_PAID_CLICKS_GROWTH" hidden="1">"c9996"</definedName>
    <definedName name="IQ_IM_PAGE_VIEWS_GROWTH" hidden="1">"c9994"</definedName>
    <definedName name="IQ_IM_REV_PER_PAGE_VIEW_GROWTH" hidden="1">"c9992"</definedName>
    <definedName name="IQ_IM_TRAFFIC_ACQUISITION_CHANGE" hidden="1">"c9998"</definedName>
    <definedName name="IQ_IM_TRAFFIC_ACQUISITION_COST_TO_AD_REV_RATIO" hidden="1">"c10000"</definedName>
    <definedName name="IQ_IM_TRAFFIC_ACQUISITION_COST_TO_TOTAL_REV_RATIO" hidden="1">"c9999"</definedName>
    <definedName name="IQ_IM_TRAFFIC_ACQUISITION_COSTS" hidden="1">"c9997"</definedName>
    <definedName name="IQ_IMPACT_UNRECOG_TAX_BENEFIT_EFFECTIVE_TAX" hidden="1">"c15748"</definedName>
    <definedName name="IQ_IMPAIR_CHARGES_DEBT_EQUITY_SEC_THRIFT" hidden="1">"c24777"</definedName>
    <definedName name="IQ_IMPAIR_OIL" hidden="1">"c547"</definedName>
    <definedName name="IQ_IMPAIRED_LOANS" hidden="1">"c15250"</definedName>
    <definedName name="IQ_IMPAIRMENT_GW" hidden="1">"c548"</definedName>
    <definedName name="IQ_IMPAIRMENT_GW_SUPPLE" hidden="1">"c13811"</definedName>
    <definedName name="IQ_IMPORT_PRICE_INDEX" hidden="1">"c6886"</definedName>
    <definedName name="IQ_IMPORT_PRICE_INDEX_APR" hidden="1">"c7546"</definedName>
    <definedName name="IQ_IMPORT_PRICE_INDEX_APR_FC" hidden="1">"c8426"</definedName>
    <definedName name="IQ_IMPORT_PRICE_INDEX_FC" hidden="1">"c7766"</definedName>
    <definedName name="IQ_IMPORT_PRICE_INDEX_POP" hidden="1">"c7106"</definedName>
    <definedName name="IQ_IMPORT_PRICE_INDEX_POP_FC" hidden="1">"c7986"</definedName>
    <definedName name="IQ_IMPORT_PRICE_INDEX_YOY" hidden="1">"c7326"</definedName>
    <definedName name="IQ_IMPORT_PRICE_INDEX_YOY_FC" hidden="1">"c8206"</definedName>
    <definedName name="IQ_IMPORTS_GOODS" hidden="1">"c6887"</definedName>
    <definedName name="IQ_IMPORTS_GOODS_APR" hidden="1">"c7547"</definedName>
    <definedName name="IQ_IMPORTS_GOODS_APR_FC" hidden="1">"c8427"</definedName>
    <definedName name="IQ_IMPORTS_GOODS_FC" hidden="1">"c7767"</definedName>
    <definedName name="IQ_IMPORTS_GOODS_NONFACTOR_SERVICES" hidden="1">"c6888"</definedName>
    <definedName name="IQ_IMPORTS_GOODS_NONFACTOR_SERVICES_APR" hidden="1">"c7548"</definedName>
    <definedName name="IQ_IMPORTS_GOODS_NONFACTOR_SERVICES_APR_FC" hidden="1">"c8428"</definedName>
    <definedName name="IQ_IMPORTS_GOODS_NONFACTOR_SERVICES_FC" hidden="1">"c7768"</definedName>
    <definedName name="IQ_IMPORTS_GOODS_NONFACTOR_SERVICES_POP" hidden="1">"c7108"</definedName>
    <definedName name="IQ_IMPORTS_GOODS_NONFACTOR_SERVICES_POP_FC" hidden="1">"c7988"</definedName>
    <definedName name="IQ_IMPORTS_GOODS_NONFACTOR_SERVICES_YOY" hidden="1">"c7328"</definedName>
    <definedName name="IQ_IMPORTS_GOODS_NONFACTOR_SERVICES_YOY_FC" hidden="1">"c8208"</definedName>
    <definedName name="IQ_IMPORTS_GOODS_POP" hidden="1">"c7107"</definedName>
    <definedName name="IQ_IMPORTS_GOODS_POP_FC" hidden="1">"c7987"</definedName>
    <definedName name="IQ_IMPORTS_GOODS_REAL" hidden="1">"c11950"</definedName>
    <definedName name="IQ_IMPORTS_GOODS_REAL_APR" hidden="1">"c11953"</definedName>
    <definedName name="IQ_IMPORTS_GOODS_REAL_POP" hidden="1">"c11951"</definedName>
    <definedName name="IQ_IMPORTS_GOODS_REAL_SAAR_APR_FC_UNUSED" hidden="1">"c8523"</definedName>
    <definedName name="IQ_IMPORTS_GOODS_REAL_SAAR_APR_UNUSED" hidden="1">"c7643"</definedName>
    <definedName name="IQ_IMPORTS_GOODS_REAL_SAAR_FC_UNUSED" hidden="1">"c7863"</definedName>
    <definedName name="IQ_IMPORTS_GOODS_REAL_SAAR_POP_FC_UNUSED" hidden="1">"c8083"</definedName>
    <definedName name="IQ_IMPORTS_GOODS_REAL_SAAR_POP_UNUSED" hidden="1">"c7203"</definedName>
    <definedName name="IQ_IMPORTS_GOODS_REAL_SAAR_UNUSED" hidden="1">"c6983"</definedName>
    <definedName name="IQ_IMPORTS_GOODS_REAL_SAAR_YOY_FC_UNUSED" hidden="1">"c8303"</definedName>
    <definedName name="IQ_IMPORTS_GOODS_REAL_SAAR_YOY_UNUSED" hidden="1">"c7423"</definedName>
    <definedName name="IQ_IMPORTS_GOODS_REAL_YOY" hidden="1">"c11952"</definedName>
    <definedName name="IQ_IMPORTS_GOODS_SAAR" hidden="1">"c6891"</definedName>
    <definedName name="IQ_IMPORTS_GOODS_SAAR_APR" hidden="1">"c7551"</definedName>
    <definedName name="IQ_IMPORTS_GOODS_SAAR_APR_FC" hidden="1">"c8431"</definedName>
    <definedName name="IQ_IMPORTS_GOODS_SAAR_FC" hidden="1">"c7771"</definedName>
    <definedName name="IQ_IMPORTS_GOODS_SAAR_POP" hidden="1">"c7111"</definedName>
    <definedName name="IQ_IMPORTS_GOODS_SAAR_POP_FC" hidden="1">"c7991"</definedName>
    <definedName name="IQ_IMPORTS_GOODS_SAAR_USD_APR_FC" hidden="1">"c11849"</definedName>
    <definedName name="IQ_IMPORTS_GOODS_SAAR_USD_FC" hidden="1">"c11846"</definedName>
    <definedName name="IQ_IMPORTS_GOODS_SAAR_USD_POP_FC" hidden="1">"c11847"</definedName>
    <definedName name="IQ_IMPORTS_GOODS_SAAR_USD_YOY_FC" hidden="1">"c11848"</definedName>
    <definedName name="IQ_IMPORTS_GOODS_SAAR_YOY" hidden="1">"c7331"</definedName>
    <definedName name="IQ_IMPORTS_GOODS_SAAR_YOY_FC" hidden="1">"c8211"</definedName>
    <definedName name="IQ_IMPORTS_GOODS_SERVICES_APR_FC_UNUSED" hidden="1">"c8429"</definedName>
    <definedName name="IQ_IMPORTS_GOODS_SERVICES_APR_UNUSED" hidden="1">"c7549"</definedName>
    <definedName name="IQ_IMPORTS_GOODS_SERVICES_FC_UNUSED" hidden="1">"c7769"</definedName>
    <definedName name="IQ_IMPORTS_GOODS_SERVICES_POP_FC_UNUSED" hidden="1">"c7989"</definedName>
    <definedName name="IQ_IMPORTS_GOODS_SERVICES_POP_UNUSED" hidden="1">"c7109"</definedName>
    <definedName name="IQ_IMPORTS_GOODS_SERVICES_REAL" hidden="1">"c6985"</definedName>
    <definedName name="IQ_IMPORTS_GOODS_SERVICES_REAL_APR" hidden="1">"c7645"</definedName>
    <definedName name="IQ_IMPORTS_GOODS_SERVICES_REAL_APR_FC" hidden="1">"c8525"</definedName>
    <definedName name="IQ_IMPORTS_GOODS_SERVICES_REAL_FC" hidden="1">"c7865"</definedName>
    <definedName name="IQ_IMPORTS_GOODS_SERVICES_REAL_POP" hidden="1">"c7205"</definedName>
    <definedName name="IQ_IMPORTS_GOODS_SERVICES_REAL_POP_FC" hidden="1">"c8085"</definedName>
    <definedName name="IQ_IMPORTS_GOODS_SERVICES_REAL_SAAR" hidden="1">"c11958"</definedName>
    <definedName name="IQ_IMPORTS_GOODS_SERVICES_REAL_SAAR_APR" hidden="1">"c11961"</definedName>
    <definedName name="IQ_IMPORTS_GOODS_SERVICES_REAL_SAAR_APR_FC_UNUSED" hidden="1">"c8524"</definedName>
    <definedName name="IQ_IMPORTS_GOODS_SERVICES_REAL_SAAR_APR_UNUSED" hidden="1">"c7644"</definedName>
    <definedName name="IQ_IMPORTS_GOODS_SERVICES_REAL_SAAR_FC_UNUSED" hidden="1">"c7864"</definedName>
    <definedName name="IQ_IMPORTS_GOODS_SERVICES_REAL_SAAR_POP" hidden="1">"c11959"</definedName>
    <definedName name="IQ_IMPORTS_GOODS_SERVICES_REAL_SAAR_POP_FC_UNUSED" hidden="1">"c8084"</definedName>
    <definedName name="IQ_IMPORTS_GOODS_SERVICES_REAL_SAAR_POP_UNUSED" hidden="1">"c7204"</definedName>
    <definedName name="IQ_IMPORTS_GOODS_SERVICES_REAL_SAAR_UNUSED" hidden="1">"c6984"</definedName>
    <definedName name="IQ_IMPORTS_GOODS_SERVICES_REAL_SAAR_USD" hidden="1">"c11962"</definedName>
    <definedName name="IQ_IMPORTS_GOODS_SERVICES_REAL_SAAR_USD_APR" hidden="1">"c11965"</definedName>
    <definedName name="IQ_IMPORTS_GOODS_SERVICES_REAL_SAAR_USD_APR_FC" hidden="1">"c11969"</definedName>
    <definedName name="IQ_IMPORTS_GOODS_SERVICES_REAL_SAAR_USD_FC" hidden="1">"c11966"</definedName>
    <definedName name="IQ_IMPORTS_GOODS_SERVICES_REAL_SAAR_USD_POP" hidden="1">"c11963"</definedName>
    <definedName name="IQ_IMPORTS_GOODS_SERVICES_REAL_SAAR_USD_POP_FC" hidden="1">"c11967"</definedName>
    <definedName name="IQ_IMPORTS_GOODS_SERVICES_REAL_SAAR_USD_YOY" hidden="1">"c11964"</definedName>
    <definedName name="IQ_IMPORTS_GOODS_SERVICES_REAL_SAAR_USD_YOY_FC" hidden="1">"c11968"</definedName>
    <definedName name="IQ_IMPORTS_GOODS_SERVICES_REAL_SAAR_YOY" hidden="1">"c11960"</definedName>
    <definedName name="IQ_IMPORTS_GOODS_SERVICES_REAL_SAAR_YOY_FC_UNUSED" hidden="1">"c8304"</definedName>
    <definedName name="IQ_IMPORTS_GOODS_SERVICES_REAL_SAAR_YOY_UNUSED" hidden="1">"c7424"</definedName>
    <definedName name="IQ_IMPORTS_GOODS_SERVICES_REAL_USD" hidden="1">"c11954"</definedName>
    <definedName name="IQ_IMPORTS_GOODS_SERVICES_REAL_USD_APR" hidden="1">"c11957"</definedName>
    <definedName name="IQ_IMPORTS_GOODS_SERVICES_REAL_USD_POP" hidden="1">"c11955"</definedName>
    <definedName name="IQ_IMPORTS_GOODS_SERVICES_REAL_USD_YOY" hidden="1">"c11956"</definedName>
    <definedName name="IQ_IMPORTS_GOODS_SERVICES_REAL_YOY" hidden="1">"c7425"</definedName>
    <definedName name="IQ_IMPORTS_GOODS_SERVICES_REAL_YOY_FC" hidden="1">"c8305"</definedName>
    <definedName name="IQ_IMPORTS_GOODS_SERVICES_SAAR" hidden="1">"c6890"</definedName>
    <definedName name="IQ_IMPORTS_GOODS_SERVICES_SAAR_APR" hidden="1">"c7550"</definedName>
    <definedName name="IQ_IMPORTS_GOODS_SERVICES_SAAR_APR_FC" hidden="1">"c8430"</definedName>
    <definedName name="IQ_IMPORTS_GOODS_SERVICES_SAAR_FC" hidden="1">"c7770"</definedName>
    <definedName name="IQ_IMPORTS_GOODS_SERVICES_SAAR_POP" hidden="1">"c7110"</definedName>
    <definedName name="IQ_IMPORTS_GOODS_SERVICES_SAAR_POP_FC" hidden="1">"c7990"</definedName>
    <definedName name="IQ_IMPORTS_GOODS_SERVICES_SAAR_YOY" hidden="1">"c7330"</definedName>
    <definedName name="IQ_IMPORTS_GOODS_SERVICES_SAAR_YOY_FC" hidden="1">"c8210"</definedName>
    <definedName name="IQ_IMPORTS_GOODS_SERVICES_UNUSED" hidden="1">"c6889"</definedName>
    <definedName name="IQ_IMPORTS_GOODS_SERVICES_USD" hidden="1">"c11842"</definedName>
    <definedName name="IQ_IMPORTS_GOODS_SERVICES_USD_APR" hidden="1">"c11845"</definedName>
    <definedName name="IQ_IMPORTS_GOODS_SERVICES_USD_POP" hidden="1">"c11843"</definedName>
    <definedName name="IQ_IMPORTS_GOODS_SERVICES_USD_YOY" hidden="1">"c11844"</definedName>
    <definedName name="IQ_IMPORTS_GOODS_SERVICES_YOY_FC_UNUSED" hidden="1">"c8209"</definedName>
    <definedName name="IQ_IMPORTS_GOODS_SERVICES_YOY_UNUSED" hidden="1">"c7329"</definedName>
    <definedName name="IQ_IMPORTS_GOODS_USD_APR_FC" hidden="1">"c11841"</definedName>
    <definedName name="IQ_IMPORTS_GOODS_USD_FC" hidden="1">"c11838"</definedName>
    <definedName name="IQ_IMPORTS_GOODS_USD_POP_FC" hidden="1">"c11839"</definedName>
    <definedName name="IQ_IMPORTS_GOODS_USD_YOY_FC" hidden="1">"c11840"</definedName>
    <definedName name="IQ_IMPORTS_GOODS_YOY" hidden="1">"c7327"</definedName>
    <definedName name="IQ_IMPORTS_GOODS_YOY_FC" hidden="1">"c8207"</definedName>
    <definedName name="IQ_IMPORTS_NONFACTOR_SERVICES" hidden="1">"c6892"</definedName>
    <definedName name="IQ_IMPORTS_NONFACTOR_SERVICES_APR" hidden="1">"c7552"</definedName>
    <definedName name="IQ_IMPORTS_NONFACTOR_SERVICES_APR_FC" hidden="1">"c8432"</definedName>
    <definedName name="IQ_IMPORTS_NONFACTOR_SERVICES_FC" hidden="1">"c7772"</definedName>
    <definedName name="IQ_IMPORTS_NONFACTOR_SERVICES_POP" hidden="1">"c7112"</definedName>
    <definedName name="IQ_IMPORTS_NONFACTOR_SERVICES_POP_FC" hidden="1">"c7992"</definedName>
    <definedName name="IQ_IMPORTS_NONFACTOR_SERVICES_SAAR" hidden="1">"c6893"</definedName>
    <definedName name="IQ_IMPORTS_NONFACTOR_SERVICES_SAAR_APR" hidden="1">"c7553"</definedName>
    <definedName name="IQ_IMPORTS_NONFACTOR_SERVICES_SAAR_APR_FC" hidden="1">"c8433"</definedName>
    <definedName name="IQ_IMPORTS_NONFACTOR_SERVICES_SAAR_FC" hidden="1">"c7773"</definedName>
    <definedName name="IQ_IMPORTS_NONFACTOR_SERVICES_SAAR_POP" hidden="1">"c7113"</definedName>
    <definedName name="IQ_IMPORTS_NONFACTOR_SERVICES_SAAR_POP_FC" hidden="1">"c7993"</definedName>
    <definedName name="IQ_IMPORTS_NONFACTOR_SERVICES_SAAR_USD_APR_FC" hidden="1">"c11857"</definedName>
    <definedName name="IQ_IMPORTS_NONFACTOR_SERVICES_SAAR_USD_FC" hidden="1">"c11854"</definedName>
    <definedName name="IQ_IMPORTS_NONFACTOR_SERVICES_SAAR_USD_POP_FC" hidden="1">"c11855"</definedName>
    <definedName name="IQ_IMPORTS_NONFACTOR_SERVICES_SAAR_USD_YOY_FC" hidden="1">"c11856"</definedName>
    <definedName name="IQ_IMPORTS_NONFACTOR_SERVICES_SAAR_YOY" hidden="1">"c7333"</definedName>
    <definedName name="IQ_IMPORTS_NONFACTOR_SERVICES_SAAR_YOY_FC" hidden="1">"c8213"</definedName>
    <definedName name="IQ_IMPORTS_NONFACTOR_SERVICES_USD_APR_FC" hidden="1">"c11853"</definedName>
    <definedName name="IQ_IMPORTS_NONFACTOR_SERVICES_USD_FC" hidden="1">"c11850"</definedName>
    <definedName name="IQ_IMPORTS_NONFACTOR_SERVICES_USD_POP_FC" hidden="1">"c11851"</definedName>
    <definedName name="IQ_IMPORTS_NONFACTOR_SERVICES_USD_YOY_FC" hidden="1">"c11852"</definedName>
    <definedName name="IQ_IMPORTS_NONFACTOR_SERVICES_YOY" hidden="1">"c7332"</definedName>
    <definedName name="IQ_IMPORTS_NONFACTOR_SERVICES_YOY_FC" hidden="1">"c8212"</definedName>
    <definedName name="IQ_IMPORTS_SERVICES" hidden="1">"c11858"</definedName>
    <definedName name="IQ_IMPORTS_SERVICES_APR" hidden="1">"c11861"</definedName>
    <definedName name="IQ_IMPORTS_SERVICES_POP" hidden="1">"c11859"</definedName>
    <definedName name="IQ_IMPORTS_SERVICES_REAL" hidden="1">"c6986"</definedName>
    <definedName name="IQ_IMPORTS_SERVICES_REAL_APR" hidden="1">"c7646"</definedName>
    <definedName name="IQ_IMPORTS_SERVICES_REAL_APR_FC" hidden="1">"c8526"</definedName>
    <definedName name="IQ_IMPORTS_SERVICES_REAL_FC" hidden="1">"c7866"</definedName>
    <definedName name="IQ_IMPORTS_SERVICES_REAL_POP" hidden="1">"c7206"</definedName>
    <definedName name="IQ_IMPORTS_SERVICES_REAL_POP_FC" hidden="1">"c8086"</definedName>
    <definedName name="IQ_IMPORTS_SERVICES_REAL_YOY" hidden="1">"c7426"</definedName>
    <definedName name="IQ_IMPORTS_SERVICES_REAL_YOY_FC" hidden="1">"c8306"</definedName>
    <definedName name="IQ_IMPORTS_SERVICES_YOY" hidden="1">"c11860"</definedName>
    <definedName name="IQ_IMPORTS_USD" hidden="1">"c20765"</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DOM_LOANS_FFIEC" hidden="1">"c12975"</definedName>
    <definedName name="IQ_INC_EQUITY" hidden="1">"c549"</definedName>
    <definedName name="IQ_INC_EQUITY_CF" hidden="1">"c551"</definedName>
    <definedName name="IQ_INC_EQUITY_CM" hidden="1">"c550"</definedName>
    <definedName name="IQ_INC_EQUITY_FIN" hidden="1">"c552"</definedName>
    <definedName name="IQ_INC_EQUITY_INS" hidden="1">"c553"</definedName>
    <definedName name="IQ_INC_EQUITY_RE" hidden="1">"c6222"</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COME_BEFORE_EXTRAORDINARY_ITEMS_AVG_ASSETS_THRIFT" hidden="1">"c25658"</definedName>
    <definedName name="IQ_INCOME_CHECKS_FFIEC" hidden="1">"c13040"</definedName>
    <definedName name="IQ_INCOME_FIDUCIARY_ACTIVITIES_FFIEC" hidden="1">"c13002"</definedName>
    <definedName name="IQ_INCOME_LEASE_FINANCING_REC_FFIEC" hidden="1">"c12980"</definedName>
    <definedName name="IQ_INCOME_LOANS_LEASES_TAX_EXEMPT_FFIEC" hidden="1">"c13038"</definedName>
    <definedName name="IQ_INCOME_OTHER_INSURANCE_ACTIVITIES_FFIEC" hidden="1">"c13009"</definedName>
    <definedName name="IQ_INCOME_SALE_MUTUAL_FUNDS_DOM_FFIEC" hidden="1">"c13069"</definedName>
    <definedName name="IQ_INCOME_SECURITIES_TAX_EXEMPT_FFIEC" hidden="1">"c13039"</definedName>
    <definedName name="IQ_INCOME_STATEMENT_AP" hidden="1">"c25877"</definedName>
    <definedName name="IQ_INCOME_STATEMENT_AP_CO" hidden="1">"c25878"</definedName>
    <definedName name="IQ_INCOME_STATEMENT_INDUSTRY" hidden="1">"c25873"</definedName>
    <definedName name="IQ_INCOME_STATEMENT_INDUSTRY_CO" hidden="1">"c25874"</definedName>
    <definedName name="IQ_INCOME_STATEMENT_STANDARD" hidden="1">"c25875"</definedName>
    <definedName name="IQ_INCOME_STATEMENT_STANDARD_CO" hidden="1">"c25876"</definedName>
    <definedName name="IQ_INCOME_TAX_FOREIGN_FFIEC" hidden="1">"c15391"</definedName>
    <definedName name="IQ_INCOME_TAXES_FFIEC" hidden="1">"c13030"</definedName>
    <definedName name="IQ_INCOME_TAXES_PRETAX_NET_OPERATING_INCOME_THRIFT" hidden="1">"c25693"</definedName>
    <definedName name="IQ_INCOME_TAXES_THRIFT" hidden="1">"c24795"</definedName>
    <definedName name="IQ_INCREASE_INT_INCOME_FFIEC" hidden="1">"c13063"</definedName>
    <definedName name="IQ_IND_PROD_INDEX_GROWTH" hidden="1">"c20766"</definedName>
    <definedName name="IQ_INDEX_CURRENCY" hidden="1">"c15224"</definedName>
    <definedName name="IQ_INDEX_LEADING_IND" hidden="1">"c6894"</definedName>
    <definedName name="IQ_INDEX_LEADING_IND_APR" hidden="1">"c7554"</definedName>
    <definedName name="IQ_INDEX_LEADING_IND_APR_FC" hidden="1">"c8434"</definedName>
    <definedName name="IQ_INDEX_LEADING_IND_FC" hidden="1">"c7774"</definedName>
    <definedName name="IQ_INDEX_LEADING_IND_POP" hidden="1">"c7114"</definedName>
    <definedName name="IQ_INDEX_LEADING_IND_POP_FC" hidden="1">"c7994"</definedName>
    <definedName name="IQ_INDEX_LEADING_IND_YOY" hidden="1">"c7334"</definedName>
    <definedName name="IQ_INDEX_LEADING_IND_YOY_FC" hidden="1">"c8214"</definedName>
    <definedName name="IQ_INDEX_PROVIDED_DIVIDEND" hidden="1">"c19252"</definedName>
    <definedName name="IQ_INDEX_SHARES" hidden="1">"c19193"</definedName>
    <definedName name="IQ_INDEX_TYPE" hidden="1">"c15223"</definedName>
    <definedName name="IQ_INDEXCONSTITUENT_CLOSEPRICE" hidden="1">"c19241"</definedName>
    <definedName name="IQ_INDICATED_ATTRIB_ORE_RESOURCES_ALUM" hidden="1">"c9238"</definedName>
    <definedName name="IQ_INDICATED_ATTRIB_ORE_RESOURCES_COP" hidden="1">"c9182"</definedName>
    <definedName name="IQ_INDICATED_ATTRIB_ORE_RESOURCES_DIAM" hidden="1">"c9662"</definedName>
    <definedName name="IQ_INDICATED_ATTRIB_ORE_RESOURCES_GOLD" hidden="1">"c9023"</definedName>
    <definedName name="IQ_INDICATED_ATTRIB_ORE_RESOURCES_IRON" hidden="1">"c9397"</definedName>
    <definedName name="IQ_INDICATED_ATTRIB_ORE_RESOURCES_LEAD" hidden="1">"c9450"</definedName>
    <definedName name="IQ_INDICATED_ATTRIB_ORE_RESOURCES_MANG" hidden="1">"c9503"</definedName>
    <definedName name="IQ_INDICATED_ATTRIB_ORE_RESOURCES_MOLYB" hidden="1">"c9715"</definedName>
    <definedName name="IQ_INDICATED_ATTRIB_ORE_RESOURCES_NICK" hidden="1">"c9291"</definedName>
    <definedName name="IQ_INDICATED_ATTRIB_ORE_RESOURCES_PLAT" hidden="1">"c9129"</definedName>
    <definedName name="IQ_INDICATED_ATTRIB_ORE_RESOURCES_SILVER" hidden="1">"c9076"</definedName>
    <definedName name="IQ_INDICATED_ATTRIB_ORE_RESOURCES_TITAN" hidden="1">"c9556"</definedName>
    <definedName name="IQ_INDICATED_ATTRIB_ORE_RESOURCES_URAN" hidden="1">"c9609"</definedName>
    <definedName name="IQ_INDICATED_ATTRIB_ORE_RESOURCES_ZINC" hidden="1">"c9344"</definedName>
    <definedName name="IQ_INDICATED_ORE_RESOURCES_ALUM" hidden="1">"c9224"</definedName>
    <definedName name="IQ_INDICATED_ORE_RESOURCES_COP" hidden="1">"c9168"</definedName>
    <definedName name="IQ_INDICATED_ORE_RESOURCES_DIAM" hidden="1">"c9648"</definedName>
    <definedName name="IQ_INDICATED_ORE_RESOURCES_GOLD" hidden="1">"c9009"</definedName>
    <definedName name="IQ_INDICATED_ORE_RESOURCES_IRON" hidden="1">"c9383"</definedName>
    <definedName name="IQ_INDICATED_ORE_RESOURCES_LEAD" hidden="1">"c9436"</definedName>
    <definedName name="IQ_INDICATED_ORE_RESOURCES_MANG" hidden="1">"c9489"</definedName>
    <definedName name="IQ_INDICATED_ORE_RESOURCES_MOLYB" hidden="1">"c9701"</definedName>
    <definedName name="IQ_INDICATED_ORE_RESOURCES_NICK" hidden="1">"c9277"</definedName>
    <definedName name="IQ_INDICATED_ORE_RESOURCES_PLAT" hidden="1">"c9115"</definedName>
    <definedName name="IQ_INDICATED_ORE_RESOURCES_SILVER" hidden="1">"c9062"</definedName>
    <definedName name="IQ_INDICATED_ORE_RESOURCES_TITAN" hidden="1">"c9542"</definedName>
    <definedName name="IQ_INDICATED_ORE_RESOURCES_URAN" hidden="1">"c9595"</definedName>
    <definedName name="IQ_INDICATED_ORE_RESOURCES_ZINC" hidden="1">"c9330"</definedName>
    <definedName name="IQ_INDICATED_RECOV_ATTRIB_RESOURCES_ALUM" hidden="1">"c9243"</definedName>
    <definedName name="IQ_INDICATED_RECOV_ATTRIB_RESOURCES_COAL" hidden="1">"c9817"</definedName>
    <definedName name="IQ_INDICATED_RECOV_ATTRIB_RESOURCES_COP" hidden="1">"c9187"</definedName>
    <definedName name="IQ_INDICATED_RECOV_ATTRIB_RESOURCES_DIAM" hidden="1">"c9667"</definedName>
    <definedName name="IQ_INDICATED_RECOV_ATTRIB_RESOURCES_GOLD" hidden="1">"c9028"</definedName>
    <definedName name="IQ_INDICATED_RECOV_ATTRIB_RESOURCES_IRON" hidden="1">"c9402"</definedName>
    <definedName name="IQ_INDICATED_RECOV_ATTRIB_RESOURCES_LEAD" hidden="1">"c9455"</definedName>
    <definedName name="IQ_INDICATED_RECOV_ATTRIB_RESOURCES_MANG" hidden="1">"c9508"</definedName>
    <definedName name="IQ_INDICATED_RECOV_ATTRIB_RESOURCES_MET_COAL" hidden="1">"c9757"</definedName>
    <definedName name="IQ_INDICATED_RECOV_ATTRIB_RESOURCES_MOLYB" hidden="1">"c9720"</definedName>
    <definedName name="IQ_INDICATED_RECOV_ATTRIB_RESOURCES_NICK" hidden="1">"c9296"</definedName>
    <definedName name="IQ_INDICATED_RECOV_ATTRIB_RESOURCES_PLAT" hidden="1">"c9134"</definedName>
    <definedName name="IQ_INDICATED_RECOV_ATTRIB_RESOURCES_SILVER" hidden="1">"c9081"</definedName>
    <definedName name="IQ_INDICATED_RECOV_ATTRIB_RESOURCES_STEAM" hidden="1">"c9787"</definedName>
    <definedName name="IQ_INDICATED_RECOV_ATTRIB_RESOURCES_TITAN" hidden="1">"c9561"</definedName>
    <definedName name="IQ_INDICATED_RECOV_ATTRIB_RESOURCES_URAN" hidden="1">"c9614"</definedName>
    <definedName name="IQ_INDICATED_RECOV_ATTRIB_RESOURCES_ZINC" hidden="1">"c9349"</definedName>
    <definedName name="IQ_INDICATED_RECOV_RESOURCES_ALUM" hidden="1">"c9233"</definedName>
    <definedName name="IQ_INDICATED_RECOV_RESOURCES_COAL" hidden="1">"c9812"</definedName>
    <definedName name="IQ_INDICATED_RECOV_RESOURCES_COP" hidden="1">"c9177"</definedName>
    <definedName name="IQ_INDICATED_RECOV_RESOURCES_DIAM" hidden="1">"c9657"</definedName>
    <definedName name="IQ_INDICATED_RECOV_RESOURCES_GOLD" hidden="1">"c9018"</definedName>
    <definedName name="IQ_INDICATED_RECOV_RESOURCES_IRON" hidden="1">"c9392"</definedName>
    <definedName name="IQ_INDICATED_RECOV_RESOURCES_LEAD" hidden="1">"c9445"</definedName>
    <definedName name="IQ_INDICATED_RECOV_RESOURCES_MANG" hidden="1">"c9498"</definedName>
    <definedName name="IQ_INDICATED_RECOV_RESOURCES_MET_COAL" hidden="1">"c9752"</definedName>
    <definedName name="IQ_INDICATED_RECOV_RESOURCES_MOLYB" hidden="1">"c9710"</definedName>
    <definedName name="IQ_INDICATED_RECOV_RESOURCES_NICK" hidden="1">"c9286"</definedName>
    <definedName name="IQ_INDICATED_RECOV_RESOURCES_PLAT" hidden="1">"c9124"</definedName>
    <definedName name="IQ_INDICATED_RECOV_RESOURCES_SILVER" hidden="1">"c9071"</definedName>
    <definedName name="IQ_INDICATED_RECOV_RESOURCES_STEAM" hidden="1">"c9782"</definedName>
    <definedName name="IQ_INDICATED_RECOV_RESOURCES_TITAN" hidden="1">"c9551"</definedName>
    <definedName name="IQ_INDICATED_RECOV_RESOURCES_URAN" hidden="1">"c9604"</definedName>
    <definedName name="IQ_INDICATED_RECOV_RESOURCES_ZINC" hidden="1">"c9339"</definedName>
    <definedName name="IQ_INDICATED_RESOURCES_CALORIFIC_VALUE_COAL" hidden="1">"c9807"</definedName>
    <definedName name="IQ_INDICATED_RESOURCES_CALORIFIC_VALUE_MET_COAL" hidden="1">"c9747"</definedName>
    <definedName name="IQ_INDICATED_RESOURCES_CALORIFIC_VALUE_STEAM" hidden="1">"c9777"</definedName>
    <definedName name="IQ_INDICATED_RESOURCES_GRADE_ALUM" hidden="1">"c9225"</definedName>
    <definedName name="IQ_INDICATED_RESOURCES_GRADE_COP" hidden="1">"c9169"</definedName>
    <definedName name="IQ_INDICATED_RESOURCES_GRADE_DIAM" hidden="1">"c9649"</definedName>
    <definedName name="IQ_INDICATED_RESOURCES_GRADE_GOLD" hidden="1">"c9010"</definedName>
    <definedName name="IQ_INDICATED_RESOURCES_GRADE_IRON" hidden="1">"c9384"</definedName>
    <definedName name="IQ_INDICATED_RESOURCES_GRADE_LEAD" hidden="1">"c9437"</definedName>
    <definedName name="IQ_INDICATED_RESOURCES_GRADE_MANG" hidden="1">"c9490"</definedName>
    <definedName name="IQ_INDICATED_RESOURCES_GRADE_MOLYB" hidden="1">"c9702"</definedName>
    <definedName name="IQ_INDICATED_RESOURCES_GRADE_NICK" hidden="1">"c9278"</definedName>
    <definedName name="IQ_INDICATED_RESOURCES_GRADE_PLAT" hidden="1">"c9116"</definedName>
    <definedName name="IQ_INDICATED_RESOURCES_GRADE_SILVER" hidden="1">"c9063"</definedName>
    <definedName name="IQ_INDICATED_RESOURCES_GRADE_TITAN" hidden="1">"c9543"</definedName>
    <definedName name="IQ_INDICATED_RESOURCES_GRADE_URAN" hidden="1">"c9596"</definedName>
    <definedName name="IQ_INDICATED_RESOURCES_GRADE_ZINC" hidden="1">"c9331"</definedName>
    <definedName name="IQ_INDIVIDUAL" hidden="1">"c15182"</definedName>
    <definedName name="IQ_INDIVIDUAL_ACTIVE_BOARD_MEMBERSHIPS" hidden="1">"c15201"</definedName>
    <definedName name="IQ_INDIVIDUAL_ACTIVE_PRO_AFFILIATIONS" hidden="1">"c15199"</definedName>
    <definedName name="IQ_INDIVIDUAL_AGE" hidden="1">"c15191"</definedName>
    <definedName name="IQ_INDIVIDUAL_ALL_OTHER_COMP" hidden="1">"c19040"</definedName>
    <definedName name="IQ_INDIVIDUAL_ANNUAL_CASH_COMP" hidden="1">"c19041"</definedName>
    <definedName name="IQ_INDIVIDUAL_AS_REPORTED_COMP" hidden="1">"c19045"</definedName>
    <definedName name="IQ_INDIVIDUAL_AS_REPORTED_DIRECTOR_COMP" hidden="1">"c19057"</definedName>
    <definedName name="IQ_INDIVIDUAL_ASSISTANT_EMAIL" hidden="1">"c15206"</definedName>
    <definedName name="IQ_INDIVIDUAL_ASSISTANT_FAX" hidden="1">"c15208"</definedName>
    <definedName name="IQ_INDIVIDUAL_ASSISTANT_NAME" hidden="1">"c15205"</definedName>
    <definedName name="IQ_INDIVIDUAL_ASSISTANT_PHONE" hidden="1">"c15207"</definedName>
    <definedName name="IQ_INDIVIDUAL_BACKGROUND" hidden="1">"c15184"</definedName>
    <definedName name="IQ_INDIVIDUAL_BONUS" hidden="1">"c19036"</definedName>
    <definedName name="IQ_INDIVIDUAL_CALCULATED_COMP" hidden="1">"c19043"</definedName>
    <definedName name="IQ_INDIVIDUAL_CHANGE_PENSION" hidden="1">"c19058"</definedName>
    <definedName name="IQ_INDIVIDUAL_DIRECT_FAX" hidden="1">"c15189"</definedName>
    <definedName name="IQ_INDIVIDUAL_DIRECT_PHONE" hidden="1">"c15188"</definedName>
    <definedName name="IQ_INDIVIDUAL_DIRECTOR_BONUS" hidden="1">"c19052"</definedName>
    <definedName name="IQ_INDIVIDUAL_DIRECTOR_CHANGE_PENSION" hidden="1">"c19053"</definedName>
    <definedName name="IQ_INDIVIDUAL_DIRECTOR_FEE" hidden="1">"c19049"</definedName>
    <definedName name="IQ_INDIVIDUAL_DIRECTOR_NON_EQUITY_COMP" hidden="1">"c19054"</definedName>
    <definedName name="IQ_INDIVIDUAL_DIRECTOR_OPTION_AWARDS" hidden="1">"c19050"</definedName>
    <definedName name="IQ_INDIVIDUAL_DIRECTOR_OTHER" hidden="1">"c19051"</definedName>
    <definedName name="IQ_INDIVIDUAL_DIRECTOR_STOCK_AWARDS" hidden="1">"c19055"</definedName>
    <definedName name="IQ_INDIVIDUAL_DIRECTOR_STOCK_GRANTS" hidden="1">"c19082"</definedName>
    <definedName name="IQ_INDIVIDUAL_DIRECTOR_STOCK_OPTIONS" hidden="1">"c19056"</definedName>
    <definedName name="IQ_INDIVIDUAL_EDUCATION" hidden="1">"c15203"</definedName>
    <definedName name="IQ_INDIVIDUAL_EMAIL" hidden="1">"c15193"</definedName>
    <definedName name="IQ_INDIVIDUAL_EQUITY_INCENTIVE" hidden="1">"c19078"</definedName>
    <definedName name="IQ_INDIVIDUAL_EST_PAYMENTS_CHANGE_CONTROL" hidden="1">"c19047"</definedName>
    <definedName name="IQ_INDIVIDUAL_EST_PAYMENTS_TERMINATION" hidden="1">"c19059"</definedName>
    <definedName name="IQ_INDIVIDUAL_EXERCISABLE_OPTIONS" hidden="1">"c19062"</definedName>
    <definedName name="IQ_INDIVIDUAL_EXERCISABLE_VALUES" hidden="1">"c19063"</definedName>
    <definedName name="IQ_INDIVIDUAL_EXERCISED_OPTIONS" hidden="1">"c19060"</definedName>
    <definedName name="IQ_INDIVIDUAL_EXERCISED_VALUES" hidden="1">"c19061"</definedName>
    <definedName name="IQ_INDIVIDUAL_FAMILY_LOAN_DOM_QUARTERLY_AVG_FFIEC" hidden="1">"c15479"</definedName>
    <definedName name="IQ_INDIVIDUAL_HOME_ADDRESS" hidden="1">"c15194"</definedName>
    <definedName name="IQ_INDIVIDUAL_HOME_FAX" hidden="1">"c15196"</definedName>
    <definedName name="IQ_INDIVIDUAL_HOME_PHONE" hidden="1">"c15195"</definedName>
    <definedName name="IQ_INDIVIDUAL_LT_INCENTIVE" hidden="1">"c19039"</definedName>
    <definedName name="IQ_INDIVIDUAL_MAIN_FAX" hidden="1">"c15187"</definedName>
    <definedName name="IQ_INDIVIDUAL_MAIN_PHONE" hidden="1">"c15186"</definedName>
    <definedName name="IQ_INDIVIDUAL_MARKET_VALUE_SHARES_NOT_VESTED" hidden="1">"c19077"</definedName>
    <definedName name="IQ_INDIVIDUAL_MOBILE" hidden="1">"c15198"</definedName>
    <definedName name="IQ_INDIVIDUAL_NICKNAME" hidden="1">"c15192"</definedName>
    <definedName name="IQ_INDIVIDUAL_NON_EQUITY_INCENTIVE" hidden="1">"c19048"</definedName>
    <definedName name="IQ_INDIVIDUAL_NOTES" hidden="1">"c15204"</definedName>
    <definedName name="IQ_INDIVIDUAL_NUM_SHARED_NOT_VESTED" hidden="1">"c19076"</definedName>
    <definedName name="IQ_INDIVIDUAL_NUM_SHARES_ACQUIRED" hidden="1">"c19074"</definedName>
    <definedName name="IQ_INDIVIDUAL_OFFICE_ADDRESS" hidden="1">"c15185"</definedName>
    <definedName name="IQ_INDIVIDUAL_OPTION_AWARDS" hidden="1">"c19044"</definedName>
    <definedName name="IQ_INDIVIDUAL_OPTION_MARKET_PRICE" hidden="1">"c19073"</definedName>
    <definedName name="IQ_INDIVIDUAL_OPTION_PRICE" hidden="1">"c19072"</definedName>
    <definedName name="IQ_INDIVIDUAL_OTHER_ANNUAL_COMP" hidden="1">"c19037"</definedName>
    <definedName name="IQ_INDIVIDUAL_OTHER_COMP" hidden="1">"c19046"</definedName>
    <definedName name="IQ_INDIVIDUAL_OTHER_PHONE" hidden="1">"c15197"</definedName>
    <definedName name="IQ_INDIVIDUAL_PARTNER_CORP_NON_TRANS_ACCTS_FFIEC" hidden="1">"c15322"</definedName>
    <definedName name="IQ_INDIVIDUAL_PARTNER_CORP_TRANS_ACCTS_FFIEC" hidden="1">"c15314"</definedName>
    <definedName name="IQ_INDIVIDUAL_PARTNER_CORPS_FOREIGN_DEP_FFIEC" hidden="1">"c15342"</definedName>
    <definedName name="IQ_INDIVIDUAL_PRIOR_BOARD_MEMBERSHIPS" hidden="1">"c15202"</definedName>
    <definedName name="IQ_INDIVIDUAL_PRIOR_PRO_AFFILIATIONS" hidden="1">"c15200"</definedName>
    <definedName name="IQ_INDIVIDUAL_RESTRICTED_STOCK_COMP" hidden="1">"c19038"</definedName>
    <definedName name="IQ_INDIVIDUAL_SALARY" hidden="1">"c19035"</definedName>
    <definedName name="IQ_INDIVIDUAL_SPECIALTY" hidden="1">"c15190"</definedName>
    <definedName name="IQ_INDIVIDUAL_ST_COMP" hidden="1">"c19042"</definedName>
    <definedName name="IQ_INDIVIDUAL_TITLE" hidden="1">"c15183"</definedName>
    <definedName name="IQ_INDIVIDUAL_TOTAL_NUM_STOCK_AWARDS" hidden="1">"c19081"</definedName>
    <definedName name="IQ_INDIVIDUAL_TOTAL_OPTIONS" hidden="1">"c19070"</definedName>
    <definedName name="IQ_INDIVIDUAL_TOTAL_STOCK_VALUE" hidden="1">"c19080"</definedName>
    <definedName name="IQ_INDIVIDUAL_TOTAL_VALUE_OPTIONS" hidden="1">"c19071"</definedName>
    <definedName name="IQ_INDIVIDUAL_UNCLASSIFIED_OPTIONS" hidden="1">"c19066"</definedName>
    <definedName name="IQ_INDIVIDUAL_UNCLASSIFIED_OPTIONS_VALUE" hidden="1">"c19067"</definedName>
    <definedName name="IQ_INDIVIDUAL_UNEARNED_STOCK_VALUE" hidden="1">"c19079"</definedName>
    <definedName name="IQ_INDIVIDUAL_UNEXERCISABLE_OPTIONS" hidden="1">"c19064"</definedName>
    <definedName name="IQ_INDIVIDUAL_UNEXERCISABLE_VALUES" hidden="1">"c19065"</definedName>
    <definedName name="IQ_INDIVIDUAL_UNEXERCISED_UNEARNED_OPTIONS" hidden="1">"c19068"</definedName>
    <definedName name="IQ_INDIVIDUAL_UNEXERCISED_UNEARNED_OPTIONS_VALUE" hidden="1">"c19069"</definedName>
    <definedName name="IQ_INDIVIDUAL_VALUE_VESTING" hidden="1">"c19075"</definedName>
    <definedName name="IQ_INDIVIDUALS_GROSS_LOANS_FFIEC" hidden="1">"c13411"</definedName>
    <definedName name="IQ_INDIVIDUALS_RISK_BASED_FFIEC" hidden="1">"c13432"</definedName>
    <definedName name="IQ_INDUSTRIAL_AUTO_SALES_DOMESTIC" hidden="1">"c20767"</definedName>
    <definedName name="IQ_INDUSTRIAL_AUTO_SALES_FOREIGN" hidden="1">"c20768"</definedName>
    <definedName name="IQ_INDUSTRIAL_AUTO_SALES_TOTAL" hidden="1">"c20769"</definedName>
    <definedName name="IQ_INDUSTRIAL_CAPACITY_UTILIZATION" hidden="1">"c20770"</definedName>
    <definedName name="IQ_INDUSTRIAL_IPI" hidden="1">"c20771"</definedName>
    <definedName name="IQ_INDUSTRIAL_MV_ASSEMBLIES_AUTO" hidden="1">"c20772"</definedName>
    <definedName name="IQ_INDUSTRIAL_MV_ASSEMBLIES_TOTAL" hidden="1">"c20773"</definedName>
    <definedName name="IQ_INDUSTRIAL_MV_ASSEMBLIES_TRUCKS" hidden="1">"c20774"</definedName>
    <definedName name="IQ_INDUSTRIAL_MV_ASSEMBLIES_TRUCKS_HEAVY" hidden="1">"c20775"</definedName>
    <definedName name="IQ_INDUSTRIAL_MV_ASSEMBLIES_TRUCKS_LIGHT" hidden="1">"c20776"</definedName>
    <definedName name="IQ_INDUSTRIAL_PROD" hidden="1">"c6895"</definedName>
    <definedName name="IQ_INDUSTRIAL_PROD_APR" hidden="1">"c7555"</definedName>
    <definedName name="IQ_INDUSTRIAL_PROD_APR_FC" hidden="1">"c8435"</definedName>
    <definedName name="IQ_INDUSTRIAL_PROD_FC" hidden="1">"c7775"</definedName>
    <definedName name="IQ_INDUSTRIAL_PROD_POP" hidden="1">"c7115"</definedName>
    <definedName name="IQ_INDUSTRIAL_PROD_POP_FC" hidden="1">"c7995"</definedName>
    <definedName name="IQ_INDUSTRIAL_PROD_YOY" hidden="1">"c7335"</definedName>
    <definedName name="IQ_INDUSTRIAL_PROD_YOY_FC" hidden="1">"c8215"</definedName>
    <definedName name="IQ_INDUSTRY" hidden="1">"c3601"</definedName>
    <definedName name="IQ_INDUSTRY_GROUP" hidden="1">"c3602"</definedName>
    <definedName name="IQ_INDUSTRY_NAV_SHARE_EST" hidden="1">"c18117"</definedName>
    <definedName name="IQ_INDUSTRY_NAV_SHARE_EST_CIQ" hidden="1">"c18185"</definedName>
    <definedName name="IQ_INDUSTRY_NAV_SHARE_EST_NOTE" hidden="1">"c18238"</definedName>
    <definedName name="IQ_INDUSTRY_NAV_SHARE_EST_NOTE_CIQ" hidden="1">"c18245"</definedName>
    <definedName name="IQ_INDUSTRY_NAV_SHARE_HIGH_EST" hidden="1">"c18137"</definedName>
    <definedName name="IQ_INDUSTRY_NAV_SHARE_HIGH_EST_CIQ" hidden="1">"c18199"</definedName>
    <definedName name="IQ_INDUSTRY_NAV_SHARE_LOW_EST" hidden="1">"c18147"</definedName>
    <definedName name="IQ_INDUSTRY_NAV_SHARE_LOW_EST_CIQ" hidden="1">"c18206"</definedName>
    <definedName name="IQ_INDUSTRY_NAV_SHARE_MEDIAN_EST" hidden="1">"c18127"</definedName>
    <definedName name="IQ_INDUSTRY_NAV_SHARE_MEDIAN_EST_CIQ" hidden="1">"c18192"</definedName>
    <definedName name="IQ_INDUSTRY_NAV_SHARE_NUM_EST" hidden="1">"c18167"</definedName>
    <definedName name="IQ_INDUSTRY_NAV_SHARE_NUM_EST_CIQ" hidden="1">"c18220"</definedName>
    <definedName name="IQ_INDUSTRY_NAV_SHARE_STDDEV_EST" hidden="1">"c18157"</definedName>
    <definedName name="IQ_INDUSTRY_NAV_SHARE_STDDEV_EST_CIQ" hidden="1">"c18213"</definedName>
    <definedName name="IQ_INDUSTRY_SECTOR" hidden="1">"c3603"</definedName>
    <definedName name="IQ_INFERRED_ATTRIB_ORE_RESOURCES_ALUM" hidden="1">"c9240"</definedName>
    <definedName name="IQ_INFERRED_ATTRIB_ORE_RESOURCES_COP" hidden="1">"c9184"</definedName>
    <definedName name="IQ_INFERRED_ATTRIB_ORE_RESOURCES_DIAM" hidden="1">"c9664"</definedName>
    <definedName name="IQ_INFERRED_ATTRIB_ORE_RESOURCES_GOLD" hidden="1">"c9025"</definedName>
    <definedName name="IQ_INFERRED_ATTRIB_ORE_RESOURCES_IRON" hidden="1">"c9399"</definedName>
    <definedName name="IQ_INFERRED_ATTRIB_ORE_RESOURCES_LEAD" hidden="1">"c9452"</definedName>
    <definedName name="IQ_INFERRED_ATTRIB_ORE_RESOURCES_MANG" hidden="1">"c9505"</definedName>
    <definedName name="IQ_INFERRED_ATTRIB_ORE_RESOURCES_MOLYB" hidden="1">"c9717"</definedName>
    <definedName name="IQ_INFERRED_ATTRIB_ORE_RESOURCES_NICK" hidden="1">"c9293"</definedName>
    <definedName name="IQ_INFERRED_ATTRIB_ORE_RESOURCES_PLAT" hidden="1">"c9131"</definedName>
    <definedName name="IQ_INFERRED_ATTRIB_ORE_RESOURCES_SILVER" hidden="1">"c9078"</definedName>
    <definedName name="IQ_INFERRED_ATTRIB_ORE_RESOURCES_TITAN" hidden="1">"c9558"</definedName>
    <definedName name="IQ_INFERRED_ATTRIB_ORE_RESOURCES_URAN" hidden="1">"c9611"</definedName>
    <definedName name="IQ_INFERRED_ATTRIB_ORE_RESOURCES_ZINC" hidden="1">"c9346"</definedName>
    <definedName name="IQ_INFERRED_ORE_RESOURCES_ALUM" hidden="1">"c9228"</definedName>
    <definedName name="IQ_INFERRED_ORE_RESOURCES_COP" hidden="1">"c9172"</definedName>
    <definedName name="IQ_INFERRED_ORE_RESOURCES_DIAM" hidden="1">"c9652"</definedName>
    <definedName name="IQ_INFERRED_ORE_RESOURCES_GOLD" hidden="1">"c9013"</definedName>
    <definedName name="IQ_INFERRED_ORE_RESOURCES_IRON" hidden="1">"c9387"</definedName>
    <definedName name="IQ_INFERRED_ORE_RESOURCES_LEAD" hidden="1">"c9440"</definedName>
    <definedName name="IQ_INFERRED_ORE_RESOURCES_MANG" hidden="1">"c9493"</definedName>
    <definedName name="IQ_INFERRED_ORE_RESOURCES_MOLYB" hidden="1">"c9705"</definedName>
    <definedName name="IQ_INFERRED_ORE_RESOURCES_NICK" hidden="1">"c9281"</definedName>
    <definedName name="IQ_INFERRED_ORE_RESOURCES_PLAT" hidden="1">"c9119"</definedName>
    <definedName name="IQ_INFERRED_ORE_RESOURCES_SILVER" hidden="1">"c9066"</definedName>
    <definedName name="IQ_INFERRED_ORE_RESOURCES_TITAN" hidden="1">"c9546"</definedName>
    <definedName name="IQ_INFERRED_ORE_RESOURCES_URAN" hidden="1">"c9599"</definedName>
    <definedName name="IQ_INFERRED_ORE_RESOURCES_ZINC" hidden="1">"c9334"</definedName>
    <definedName name="IQ_INFERRED_RECOV_ATTRIB_RESOURCES_ALUM" hidden="1">"c9245"</definedName>
    <definedName name="IQ_INFERRED_RECOV_ATTRIB_RESOURCES_COAL" hidden="1">"c9819"</definedName>
    <definedName name="IQ_INFERRED_RECOV_ATTRIB_RESOURCES_COP" hidden="1">"c9189"</definedName>
    <definedName name="IQ_INFERRED_RECOV_ATTRIB_RESOURCES_DIAM" hidden="1">"c9669"</definedName>
    <definedName name="IQ_INFERRED_RECOV_ATTRIB_RESOURCES_GOLD" hidden="1">"c9030"</definedName>
    <definedName name="IQ_INFERRED_RECOV_ATTRIB_RESOURCES_IRON" hidden="1">"c9404"</definedName>
    <definedName name="IQ_INFERRED_RECOV_ATTRIB_RESOURCES_LEAD" hidden="1">"c9457"</definedName>
    <definedName name="IQ_INFERRED_RECOV_ATTRIB_RESOURCES_MANG" hidden="1">"c9510"</definedName>
    <definedName name="IQ_INFERRED_RECOV_ATTRIB_RESOURCES_MET_COAL" hidden="1">"c9759"</definedName>
    <definedName name="IQ_INFERRED_RECOV_ATTRIB_RESOURCES_MOLYB" hidden="1">"c9722"</definedName>
    <definedName name="IQ_INFERRED_RECOV_ATTRIB_RESOURCES_NICK" hidden="1">"c9298"</definedName>
    <definedName name="IQ_INFERRED_RECOV_ATTRIB_RESOURCES_PLAT" hidden="1">"c9136"</definedName>
    <definedName name="IQ_INFERRED_RECOV_ATTRIB_RESOURCES_SILVER" hidden="1">"c9083"</definedName>
    <definedName name="IQ_INFERRED_RECOV_ATTRIB_RESOURCES_STEAM" hidden="1">"c9789"</definedName>
    <definedName name="IQ_INFERRED_RECOV_ATTRIB_RESOURCES_TITAN" hidden="1">"c9563"</definedName>
    <definedName name="IQ_INFERRED_RECOV_ATTRIB_RESOURCES_URAN" hidden="1">"c9616"</definedName>
    <definedName name="IQ_INFERRED_RECOV_ATTRIB_RESOURCES_ZINC" hidden="1">"c9351"</definedName>
    <definedName name="IQ_INFERRED_RECOV_RESOURCES_ALUM" hidden="1">"c9235"</definedName>
    <definedName name="IQ_INFERRED_RECOV_RESOURCES_COAL" hidden="1">"c9814"</definedName>
    <definedName name="IQ_INFERRED_RECOV_RESOURCES_COP" hidden="1">"c9179"</definedName>
    <definedName name="IQ_INFERRED_RECOV_RESOURCES_DIAM" hidden="1">"c9659"</definedName>
    <definedName name="IQ_INFERRED_RECOV_RESOURCES_GOLD" hidden="1">"c9020"</definedName>
    <definedName name="IQ_INFERRED_RECOV_RESOURCES_IRON" hidden="1">"c9394"</definedName>
    <definedName name="IQ_INFERRED_RECOV_RESOURCES_LEAD" hidden="1">"c9447"</definedName>
    <definedName name="IQ_INFERRED_RECOV_RESOURCES_MANG" hidden="1">"c9500"</definedName>
    <definedName name="IQ_INFERRED_RECOV_RESOURCES_MET_COAL" hidden="1">"c9754"</definedName>
    <definedName name="IQ_INFERRED_RECOV_RESOURCES_MOLYB" hidden="1">"c9712"</definedName>
    <definedName name="IQ_INFERRED_RECOV_RESOURCES_NICK" hidden="1">"c9288"</definedName>
    <definedName name="IQ_INFERRED_RECOV_RESOURCES_PLAT" hidden="1">"c9126"</definedName>
    <definedName name="IQ_INFERRED_RECOV_RESOURCES_SILVER" hidden="1">"c9073"</definedName>
    <definedName name="IQ_INFERRED_RECOV_RESOURCES_STEAM" hidden="1">"c9784"</definedName>
    <definedName name="IQ_INFERRED_RECOV_RESOURCES_TITAN" hidden="1">"c9553"</definedName>
    <definedName name="IQ_INFERRED_RECOV_RESOURCES_URAN" hidden="1">"c9606"</definedName>
    <definedName name="IQ_INFERRED_RECOV_RESOURCES_ZINC" hidden="1">"c9341"</definedName>
    <definedName name="IQ_INFERRED_RESOURCES_CALORIFIC_VALUE_COAL" hidden="1">"c9809"</definedName>
    <definedName name="IQ_INFERRED_RESOURCES_CALORIFIC_VALUE_MET_COAL" hidden="1">"c9749"</definedName>
    <definedName name="IQ_INFERRED_RESOURCES_CALORIFIC_VALUE_STEAM" hidden="1">"c9779"</definedName>
    <definedName name="IQ_INFERRED_RESOURCES_GRADE_ALUM" hidden="1">"c9229"</definedName>
    <definedName name="IQ_INFERRED_RESOURCES_GRADE_COP" hidden="1">"c9173"</definedName>
    <definedName name="IQ_INFERRED_RESOURCES_GRADE_DIAM" hidden="1">"c9653"</definedName>
    <definedName name="IQ_INFERRED_RESOURCES_GRADE_GOLD" hidden="1">"c9014"</definedName>
    <definedName name="IQ_INFERRED_RESOURCES_GRADE_IRON" hidden="1">"c9388"</definedName>
    <definedName name="IQ_INFERRED_RESOURCES_GRADE_LEAD" hidden="1">"c9441"</definedName>
    <definedName name="IQ_INFERRED_RESOURCES_GRADE_MANG" hidden="1">"c9494"</definedName>
    <definedName name="IQ_INFERRED_RESOURCES_GRADE_MOLYB" hidden="1">"c9706"</definedName>
    <definedName name="IQ_INFERRED_RESOURCES_GRADE_NICK" hidden="1">"c9282"</definedName>
    <definedName name="IQ_INFERRED_RESOURCES_GRADE_PLAT" hidden="1">"c9120"</definedName>
    <definedName name="IQ_INFERRED_RESOURCES_GRADE_SILVER" hidden="1">"c9067"</definedName>
    <definedName name="IQ_INFERRED_RESOURCES_GRADE_TITAN" hidden="1">"c9547"</definedName>
    <definedName name="IQ_INFERRED_RESOURCES_GRADE_URAN" hidden="1">"c9600"</definedName>
    <definedName name="IQ_INFERRED_RESOURCES_GRADE_ZINC" hidden="1">"c9335"</definedName>
    <definedName name="IQ_INFLATION_CPI_APPAREL" hidden="1">"c20777"</definedName>
    <definedName name="IQ_INFLATION_CPI_EDUCATION" hidden="1">"c20778"</definedName>
    <definedName name="IQ_INFLATION_CPI_FOOD" hidden="1">"c20779"</definedName>
    <definedName name="IQ_INFLATION_CPI_HOUSING" hidden="1">"c20780"</definedName>
    <definedName name="IQ_INFLATION_CPI_MEDICAL" hidden="1">"c20781"</definedName>
    <definedName name="IQ_INFLATION_CPI_OTHER" hidden="1">"c20782"</definedName>
    <definedName name="IQ_INFLATION_CPI_RECREATION" hidden="1">"c20783"</definedName>
    <definedName name="IQ_INFLATION_CPI_TRANSPORTATION" hidden="1">"c20784"</definedName>
    <definedName name="IQ_INFLATION_CPI_TRANSPORTATION_PUBLIC" hidden="1">"c20785"</definedName>
    <definedName name="IQ_INFLATION_CPI_URBAN_ALL" hidden="1">"c20786"</definedName>
    <definedName name="IQ_INFLATION_PPI_FINISHED_GOODS" hidden="1">"c20787"</definedName>
    <definedName name="IQ_INFLATION_PPI_FINISHED_GOODS_EX_FOOD_ENERGY" hidden="1">"c20788"</definedName>
    <definedName name="IQ_INFLATION_RATE" hidden="1">"c6899"</definedName>
    <definedName name="IQ_INFLATION_RATE_CORE" hidden="1">"c11783"</definedName>
    <definedName name="IQ_INFLATION_RATE_CORE_POP" hidden="1">"c11784"</definedName>
    <definedName name="IQ_INFLATION_RATE_CORE_YOY" hidden="1">"c11785"</definedName>
    <definedName name="IQ_INFLATION_RATE_FC" hidden="1">"c7779"</definedName>
    <definedName name="IQ_INFLATION_RATE_POP" hidden="1">"c7119"</definedName>
    <definedName name="IQ_INFLATION_RATE_POP_FC" hidden="1">"c7999"</definedName>
    <definedName name="IQ_INFLATION_RATE_YOY" hidden="1">"c7339"</definedName>
    <definedName name="IQ_INFLATION_RATE_YOY_FC" hidden="1">"c8219"</definedName>
    <definedName name="IQ_INITIAL_CLAIMS" hidden="1">"c6900"</definedName>
    <definedName name="IQ_INITIAL_CLAIMS_APR" hidden="1">"c7560"</definedName>
    <definedName name="IQ_INITIAL_CLAIMS_APR_FC" hidden="1">"c8440"</definedName>
    <definedName name="IQ_INITIAL_CLAIMS_FC" hidden="1">"c7780"</definedName>
    <definedName name="IQ_INITIAL_CLAIMS_POP" hidden="1">"c7120"</definedName>
    <definedName name="IQ_INITIAL_CLAIMS_POP_FC" hidden="1">"c8000"</definedName>
    <definedName name="IQ_INITIAL_TRANSACTION" hidden="1">"c18885"</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CM" hidden="1">"c572"</definedName>
    <definedName name="IQ_INS_SETTLE_FIN" hidden="1">"c573"</definedName>
    <definedName name="IQ_INS_SETTLE_INS" hidden="1">"c574"</definedName>
    <definedName name="IQ_INS_SETTLE_RE" hidden="1">"c6223"</definedName>
    <definedName name="IQ_INS_SETTLE_REIT" hidden="1">"c575"</definedName>
    <definedName name="IQ_INS_SETTLE_SUPPLE" hidden="1">"c13814"</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CIQID" hidden="1">"c19101"</definedName>
    <definedName name="IQ_INSIDER_DERIVATIVES" hidden="1">"c19102"</definedName>
    <definedName name="IQ_INSIDER_NAME" hidden="1">"c19100"</definedName>
    <definedName name="IQ_INSIDER_OVER_TOTAL" hidden="1">"c24737"</definedName>
    <definedName name="IQ_INSIDER_OWNER" hidden="1">"c577"</definedName>
    <definedName name="IQ_INSIDER_PERCENT" hidden="1">"c578"</definedName>
    <definedName name="IQ_INSIDER_POSITION_DATE" hidden="1">"c19104"</definedName>
    <definedName name="IQ_INSIDER_SHARES" hidden="1">"c579"</definedName>
    <definedName name="IQ_INSIDER_VALUE" hidden="1">"c19103"</definedName>
    <definedName name="IQ_INST_DEPOSITS" hidden="1">"c89"</definedName>
    <definedName name="IQ_INSTITUTION_TYPE" hidden="1">"c24730"</definedName>
    <definedName name="IQ_INSTITUTIONAL_CIQID" hidden="1">"c19106"</definedName>
    <definedName name="IQ_INSTITUTIONAL_DERIVATIVES" hidden="1">"c19107"</definedName>
    <definedName name="IQ_INSTITUTIONAL_NAME" hidden="1">"c19105"</definedName>
    <definedName name="IQ_INSTITUTIONAL_OVER_TOTAL" hidden="1">"c24738"</definedName>
    <definedName name="IQ_INSTITUTIONAL_OWNER" hidden="1">"c580"</definedName>
    <definedName name="IQ_INSTITUTIONAL_PERCENT" hidden="1">"c581"</definedName>
    <definedName name="IQ_INSTITUTIONAL_POSITION_DATE" hidden="1">"c19109"</definedName>
    <definedName name="IQ_INSTITUTIONAL_SHARES" hidden="1">"c582"</definedName>
    <definedName name="IQ_INSTITUTIONAL_VALUE" hidden="1">"c19108"</definedName>
    <definedName name="IQ_INSUR_RECEIV" hidden="1">"c1600"</definedName>
    <definedName name="IQ_INSURANCE_REINSURANCE_UNDERWRITING_INCOME_FFIEC" hidden="1">"c13008"</definedName>
    <definedName name="IQ_INSURANCE_REV_OPERATING_INC_FFIEC" hidden="1">"c13387"</definedName>
    <definedName name="IQ_INSURED_GUARANTEED_AGENCY_US_SPONSORED_ENTERPRISE_THRIFT" hidden="1">"c24830"</definedName>
    <definedName name="IQ_INT_ADVANCES_FHLB_THRIFT" hidden="1">"c24759"</definedName>
    <definedName name="IQ_INT_BEARING_DEPOSITS" hidden="1">"c1166"</definedName>
    <definedName name="IQ_INT_BEARING_FUNDS_AVG_ASSETS_FFIEC" hidden="1">"c13355"</definedName>
    <definedName name="IQ_INT_BEARING_LIABILITIES_REPRICE_ASSETS_TOT_FFIEC" hidden="1">"c13452"</definedName>
    <definedName name="IQ_INT_BORROW" hidden="1">"c583"</definedName>
    <definedName name="IQ_INT_COMM_LOANS_LEASES_THRIFT" hidden="1">"c24748"</definedName>
    <definedName name="IQ_INT_CONSUMER_LOANS_LEASES_THRIFT" hidden="1">"c24749"</definedName>
    <definedName name="IQ_INT_DEPOSITS" hidden="1">"c584"</definedName>
    <definedName name="IQ_INT_DEPOSITS_DOM_FFIEC" hidden="1">"c12852"</definedName>
    <definedName name="IQ_INT_DEPOSITS_DOM_QUARTERLY_AVG_FFIEC" hidden="1">"c13088"</definedName>
    <definedName name="IQ_INT_DEPOSITS_FOREIGN_FFIEC" hidden="1">"c12855"</definedName>
    <definedName name="IQ_INT_DEPOSITS_FOREIGN_QUARTERLY_AVG_FFIEC" hidden="1">"c13089"</definedName>
    <definedName name="IQ_INT_DEPOSITS_INV_SEC_THRIFT" hidden="1">"c24745"</definedName>
    <definedName name="IQ_INT_DEPOSITS_THRIFT" hidden="1">"c24757"</definedName>
    <definedName name="IQ_INT_DIV_INC" hidden="1">"c585"</definedName>
    <definedName name="IQ_INT_DIV_INC_MBS_FFIEC" hidden="1">"c12984"</definedName>
    <definedName name="IQ_INT_DIV_INC_SECURITIES_FFIEC" hidden="1">"c12982"</definedName>
    <definedName name="IQ_INT_DIV_INC_SECURITIES_OTHER_FFIEC" hidden="1">"c12985"</definedName>
    <definedName name="IQ_INT_DIV_INC_TREASURY_SECURITIES_FFIEC" hidden="1">"c12983"</definedName>
    <definedName name="IQ_INT_EARNING_DEPOSITS_FHLBS_THRIFT" hidden="1">"c24819"</definedName>
    <definedName name="IQ_INT_ESCROWS_THRIFT" hidden="1">"c24758"</definedName>
    <definedName name="IQ_INT_EXP_AVG_ASSETS_FFIEC" hidden="1">"c13357"</definedName>
    <definedName name="IQ_INT_EXP_AVG_ASSETS_THRIFT" hidden="1">"c25648"</definedName>
    <definedName name="IQ_INT_EXP_AVG_EARNING_ASSETS_THRIFT" hidden="1">"c25667"</definedName>
    <definedName name="IQ_INT_EXP_CM" hidden="1">"c586"</definedName>
    <definedName name="IQ_INT_EXP_COVERAGE" hidden="1">"c587"</definedName>
    <definedName name="IQ_INT_EXP_EARNING_ASSETS_FFIEC" hidden="1">"c13376"</definedName>
    <definedName name="IQ_INT_EXP_FED_FUNDS_PURCHASED_FFIEC" hidden="1">"c12996"</definedName>
    <definedName name="IQ_INT_EXP_FIN" hidden="1">"c588"</definedName>
    <definedName name="IQ_INT_EXP_FULLY_INSURED_BROKERED_DEPOSITS_THRIFT" hidden="1">"c24982"</definedName>
    <definedName name="IQ_INT_EXP_INCL_CAP" hidden="1">"c2988"</definedName>
    <definedName name="IQ_INT_EXP_INS" hidden="1">"c589"</definedName>
    <definedName name="IQ_INT_EXP_LTD" hidden="1">"c2086"</definedName>
    <definedName name="IQ_INT_EXP_OTHER_BROKERED_DEPOSITS_THRIFT" hidden="1">"c24983"</definedName>
    <definedName name="IQ_INT_EXP_RE" hidden="1">"c6224"</definedName>
    <definedName name="IQ_INT_EXP_REIT" hidden="1">"c590"</definedName>
    <definedName name="IQ_INT_EXP_TOTAL" hidden="1">"c591"</definedName>
    <definedName name="IQ_INT_EXP_TOTAL_BNK_SUBTOTAL_AP" hidden="1">"c8977"</definedName>
    <definedName name="IQ_INT_EXP_UTI" hidden="1">"c592"</definedName>
    <definedName name="IQ_INT_EXPENSE_AVG_ASSET" hidden="1">"c15705"</definedName>
    <definedName name="IQ_INT_FEE_INC_ACCEPTANCE_OTHER_BANKS_DOM_FFIEC" hidden="1">"c15357"</definedName>
    <definedName name="IQ_INT_FEE_INC_AGRICULTURE_LOANS_FARMERS_DOM_FFIEC" hidden="1">"c15355"</definedName>
    <definedName name="IQ_INT_FEE_INC_COMM_IND_LOANS_DOM_FFIEC" hidden="1">"c15356"</definedName>
    <definedName name="IQ_INT_FEE_INC_CREDIT_CARDS_DOM_FFIEC" hidden="1">"c15358"</definedName>
    <definedName name="IQ_INT_FEE_INC_DEPOSITORY_LOANS_DOM_FFIEC" hidden="1">"c15354"</definedName>
    <definedName name="IQ_INT_FEE_INC_FOREIGN_GOVT_LOANS_DOM_FFIEC" hidden="1">"c15360"</definedName>
    <definedName name="IQ_INT_FEE_INC_INDIVIDUAL_LOANS_DOM_FFIEC" hidden="1">"c15359"</definedName>
    <definedName name="IQ_INT_FEE_INC_LOANS_1_4_DOM_FFIEC" hidden="1">"c12976"</definedName>
    <definedName name="IQ_INT_FEE_INC_LOANS_DOM_FFIEC" hidden="1">"c13335"</definedName>
    <definedName name="IQ_INT_FEE_INC_LOANS_FOREIGN_FFIEC" hidden="1">"c12979"</definedName>
    <definedName name="IQ_INT_FEE_INC_LOANS_OTHER_DOM_FFIEC" hidden="1">"c12978"</definedName>
    <definedName name="IQ_INT_FEE_INC_RE_LOANS_DOM_FFIEC" hidden="1">"c15353"</definedName>
    <definedName name="IQ_INT_FEE_INC_SECURED_RE_DOM_FFIEC" hidden="1">"c12977"</definedName>
    <definedName name="IQ_INT_FEE_INC_TAX_EXEMPT_OBLIGATIONS_DOM_FFIEC" hidden="1">"c15362"</definedName>
    <definedName name="IQ_INT_FEE_INC_TAXABLE_OBLIGATIONS_DOM_FFIEC" hidden="1">"c15361"</definedName>
    <definedName name="IQ_INT_FEE_INCOME_FFIEC" hidden="1">"c12974"</definedName>
    <definedName name="IQ_INT_INC_AVG_ASSETS_FFIEC" hidden="1">"c13356"</definedName>
    <definedName name="IQ_INT_INC_CM" hidden="1">"c593"</definedName>
    <definedName name="IQ_INT_INC_DUE_DEPOSITORY_INSTITUTIONS_FFIEC" hidden="1">"c12981"</definedName>
    <definedName name="IQ_INT_INC_EARNING_ASSETS_FFIEC" hidden="1">"c13375"</definedName>
    <definedName name="IQ_INT_INC_FED_FUNDS_SOLD_FFIEC" hidden="1">"c12987"</definedName>
    <definedName name="IQ_INT_INC_FIN" hidden="1">"c594"</definedName>
    <definedName name="IQ_INT_INC_INVEST" hidden="1">"c595"</definedName>
    <definedName name="IQ_INT_INC_LOANS" hidden="1">"c596"</definedName>
    <definedName name="IQ_INT_INC_RE" hidden="1">"c6225"</definedName>
    <definedName name="IQ_INT_INC_REIT" hidden="1">"c597"</definedName>
    <definedName name="IQ_INT_INC_TE_AVG_ASSETS_FFIEC" hidden="1">"c13358"</definedName>
    <definedName name="IQ_INT_INC_TE_EARNING_ASSETS_FFIEC" hidden="1">"c13377"</definedName>
    <definedName name="IQ_INT_INC_TOTAL" hidden="1">"c598"</definedName>
    <definedName name="IQ_INT_INC_TOTAL_BNK_SUBTOTAL_AP" hidden="1">"c8976"</definedName>
    <definedName name="IQ_INT_INC_TRADING_ASSETS_FFIEC" hidden="1">"c12986"</definedName>
    <definedName name="IQ_INT_INC_UTI" hidden="1">"c599"</definedName>
    <definedName name="IQ_INT_INCOME_AVG_ASSET" hidden="1">"c15704"</definedName>
    <definedName name="IQ_INT_INCOME_AVG_ASSETS_THRIFT" hidden="1">"c25647"</definedName>
    <definedName name="IQ_INT_INCOME_AVG_EARNING_ASSETS_THRIFT" hidden="1">"c25666"</definedName>
    <definedName name="IQ_INT_INCOME_FTE_AVG_ASSETS_FFIEC" hidden="1">"c13856"</definedName>
    <definedName name="IQ_INT_INCOME_FTE_AVG_EARNING_ASSETS_FFIEC" hidden="1">"c13857"</definedName>
    <definedName name="IQ_INT_INCOME_FTE_FFIEC" hidden="1">"c13852"</definedName>
    <definedName name="IQ_INT_INV_INC" hidden="1">"c600"</definedName>
    <definedName name="IQ_INT_INV_INC_RE" hidden="1">"c6226"</definedName>
    <definedName name="IQ_INT_INV_INC_REIT" hidden="1">"c601"</definedName>
    <definedName name="IQ_INT_INV_INC_UTI" hidden="1">"c602"</definedName>
    <definedName name="IQ_INT_MBS_THRIFT" hidden="1">"c24746"</definedName>
    <definedName name="IQ_INT_MORTGAGE_COLLATERALIZED_SEC_THRIFT" hidden="1">"c24761"</definedName>
    <definedName name="IQ_INT_MORTGAGE_LOANS_THRIFT" hidden="1">"c24747"</definedName>
    <definedName name="IQ_INT_ON_BORROWING_COVERAGE" hidden="1">"c603"</definedName>
    <definedName name="IQ_INT_ON_DEPOSITS_DOM_FFIEC" hidden="1">"c12991"</definedName>
    <definedName name="IQ_INT_ON_DEPOSITS_FFIEC" hidden="1">"c12990"</definedName>
    <definedName name="IQ_INT_ON_DEPOSITS_FOREIGN_FFIEC" hidden="1">"c12995"</definedName>
    <definedName name="IQ_INT_ONLY_STRIP_RECEIVABLES_OTHER_INSTRUMENTS_THRIFT" hidden="1">"c24891"</definedName>
    <definedName name="IQ_INT_OTHER_BORROWINGS_THRIFT" hidden="1">"c24762"</definedName>
    <definedName name="IQ_INT_RATE_EXPOSURE_FFIEC" hidden="1">"c13058"</definedName>
    <definedName name="IQ_INT_RATE_SPREAD" hidden="1">"c604"</definedName>
    <definedName name="IQ_INT_SAVINGS_DEPOSITS_MMDA_DOM_FFIEC" hidden="1">"c15364"</definedName>
    <definedName name="IQ_INT_SUB_DEBT_THRIFT" hidden="1">"c24760"</definedName>
    <definedName name="IQ_INT_SUB_NOTES_FFIEC" hidden="1">"c12998"</definedName>
    <definedName name="IQ_INT_TIME_DEPOSITS_LESS_THAN_100K_DOM_FFIEC" hidden="1">"c12993"</definedName>
    <definedName name="IQ_INT_TIME_DEPOSITS_MORE_THAN_100K_DOM_FFIEC" hidden="1">"c12992"</definedName>
    <definedName name="IQ_INT_TRADING_LIABILITIES_FFIEC" hidden="1">"c12997"</definedName>
    <definedName name="IQ_INT_TRANSACTION_ACCOUNTS_DOM_FFIEC" hidden="1">"c15363"</definedName>
    <definedName name="IQ_INT_YIELD_DEPOSITS_INV_SEC_THRIFT" hidden="1">"c25679"</definedName>
    <definedName name="IQ_INT_YIELD_MBS_THRIFT" hidden="1">"c25678"</definedName>
    <definedName name="IQ_INTANGIBLE_ASSETS_ADJUSTED_ASSETS_THRIFT" hidden="1">"c25036"</definedName>
    <definedName name="IQ_INTANGIBLE_ASSETS_T1_THRIFT" hidden="1">"c25027"</definedName>
    <definedName name="IQ_INTANGIBLES_NET" hidden="1">"c1407"</definedName>
    <definedName name="IQ_INTERBANK_RATIO" hidden="1">"c19134"</definedName>
    <definedName name="IQ_INTEREST_ACCRUED_ON_DEPOSITS_DOM_FFIEC" hidden="1">"c15277"</definedName>
    <definedName name="IQ_INTEREST_BEARING_BALANCES_QUARTERLY_AVG_FFIEC" hidden="1">"c15467"</definedName>
    <definedName name="IQ_INTEREST_BEARING_CASH_FFIEC" hidden="1">"c15259"</definedName>
    <definedName name="IQ_INTEREST_BEARING_CASH_FOREIGN_FFIEC" hidden="1">"c12776"</definedName>
    <definedName name="IQ_INTEREST_BEARING_CASH_US_FFIEC" hidden="1">"c12775"</definedName>
    <definedName name="IQ_INTEREST_BEARING_DEPOSITS_ALL_OTHER_ACCOUNTS_THRIFT" hidden="1">"c25424"</definedName>
    <definedName name="IQ_INTEREST_BEARING_DEPOSITS_EMPLOYEE_BENEFIT_RETIREMENT_RELATED_ACCOUNTS_THRIFT" hidden="1">"c25408"</definedName>
    <definedName name="IQ_INTEREST_BEARING_DEPOSITS_PERSONAL_TRUST_AGENCY_INV_MANAGEMENT_AGENCY_ACCOUNTS_THRIFT_THRIFT" hidden="1">"c25392"</definedName>
    <definedName name="IQ_INTEREST_BEARING_TRANS_DOM_QUARTERLY_AVG_FFIEC" hidden="1">"c15484"</definedName>
    <definedName name="IQ_INTEREST_CASH_DEPOSITS" hidden="1">"c2255"</definedName>
    <definedName name="IQ_INTEREST_CREDITED_DEPOSITS_THRIFT" hidden="1">"c25344"</definedName>
    <definedName name="IQ_INTEREST_EXP" hidden="1">"c618"</definedName>
    <definedName name="IQ_INTEREST_EXP_ACT_OR_EST" hidden="1">"c18267"</definedName>
    <definedName name="IQ_INTEREST_EXP_ACT_OR_EST_CIQ" hidden="1">"c18273"</definedName>
    <definedName name="IQ_INTEREST_EXP_EST" hidden="1">"c18114"</definedName>
    <definedName name="IQ_INTEREST_EXP_EST_CIQ" hidden="1">"c18182"</definedName>
    <definedName name="IQ_INTEREST_EXP_EST_NOTE" hidden="1">"c18235"</definedName>
    <definedName name="IQ_INTEREST_EXP_EST_NOTE_CIQ" hidden="1">"c18242"</definedName>
    <definedName name="IQ_INTEREST_EXP_GUIDANCE" hidden="1">"c18406"</definedName>
    <definedName name="IQ_INTEREST_EXP_HIGH_EST" hidden="1">"c18134"</definedName>
    <definedName name="IQ_INTEREST_EXP_HIGH_EST_CIQ" hidden="1">"c18196"</definedName>
    <definedName name="IQ_INTEREST_EXP_HIGH_GUIDANCE" hidden="1">"c18407"</definedName>
    <definedName name="IQ_INTEREST_EXP_LOW_EST" hidden="1">"c18144"</definedName>
    <definedName name="IQ_INTEREST_EXP_LOW_EST_CIQ" hidden="1">"c18203"</definedName>
    <definedName name="IQ_INTEREST_EXP_LOW_GUIDANCE" hidden="1">"c18408"</definedName>
    <definedName name="IQ_INTEREST_EXP_MEDIAN_EST" hidden="1">"c18124"</definedName>
    <definedName name="IQ_INTEREST_EXP_MEDIAN_EST_CIQ" hidden="1">"c18189"</definedName>
    <definedName name="IQ_INTEREST_EXP_NET" hidden="1">"c1450"</definedName>
    <definedName name="IQ_INTEREST_EXP_NON" hidden="1">"c1383"</definedName>
    <definedName name="IQ_INTEREST_EXP_NUM_EST" hidden="1">"c18164"</definedName>
    <definedName name="IQ_INTEREST_EXP_NUM_EST_CIQ" hidden="1">"c18217"</definedName>
    <definedName name="IQ_INTEREST_EXP_STDDEV_EST" hidden="1">"c18154"</definedName>
    <definedName name="IQ_INTEREST_EXP_STDDEV_EST_CIQ" hidden="1">"c18210"</definedName>
    <definedName name="IQ_INTEREST_EXP_SUPPL" hidden="1">"c1460"</definedName>
    <definedName name="IQ_INTEREST_INC" hidden="1">"c1393"</definedName>
    <definedName name="IQ_INTEREST_INC_NON" hidden="1">"c1384"</definedName>
    <definedName name="IQ_INTEREST_INVEST_INC" hidden="1">"c619"</definedName>
    <definedName name="IQ_INTEREST_PENALTIES_RECOG_BS_AFTER_TAX" hidden="1">"c15745"</definedName>
    <definedName name="IQ_INTEREST_PENALTIES_RECOG_BS_PRE_TAX" hidden="1">"c15744"</definedName>
    <definedName name="IQ_INTEREST_PENALTIES_RECOG_IS_AFTER_TAX" hidden="1">"c15743"</definedName>
    <definedName name="IQ_INTEREST_PENALTIES_RECOG_IS_PRE_TAX" hidden="1">"c15742"</definedName>
    <definedName name="IQ_INTERNAL_ALLOCATIONS_INC_EXP_FOREIGN_FFIEC" hidden="1">"c15394"</definedName>
    <definedName name="IQ_INTRACO_INC_CREDITS_FIDUCIARY_RELATED_SERVICES_THRIFT" hidden="1">"c24814"</definedName>
    <definedName name="IQ_INV_10YR_ANN_CAGR" hidden="1">"c6164"</definedName>
    <definedName name="IQ_INV_10YR_ANN_GROWTH" hidden="1">"c1930"</definedName>
    <definedName name="IQ_INV_1YR_ANN_GROWTH" hidden="1">"c1925"</definedName>
    <definedName name="IQ_INV_2YR_ANN_CAGR" hidden="1">"c6160"</definedName>
    <definedName name="IQ_INV_2YR_ANN_GROWTH" hidden="1">"c1926"</definedName>
    <definedName name="IQ_INV_3YR_ANN_CAGR" hidden="1">"c6161"</definedName>
    <definedName name="IQ_INV_3YR_ANN_GROWTH" hidden="1">"c1927"</definedName>
    <definedName name="IQ_INV_5YR_ANN_CAGR" hidden="1">"c6162"</definedName>
    <definedName name="IQ_INV_5YR_ANN_GROWTH" hidden="1">"c1928"</definedName>
    <definedName name="IQ_INV_7YR_ANN_CAGR" hidden="1">"c6163"</definedName>
    <definedName name="IQ_INV_7YR_ANN_GROWTH" hidden="1">"c1929"</definedName>
    <definedName name="IQ_INV_BANKING_FEE" hidden="1">"c620"</definedName>
    <definedName name="IQ_INV_IN_UNREGISTERED_FUNDS_PRIVATE_EQUITY_INV_ALL_OTHER_ACCOUNTS_THRIFT" hidden="1">"c25433"</definedName>
    <definedName name="IQ_INV_IN_UNREGISTERED_FUNDS_PRIVATE_EQUITY_INV_EMPLOYEE_BENEFIT_RETIREMENT_RELATED_ACCOUNTS_THRIFT" hidden="1">"c25417"</definedName>
    <definedName name="IQ_INV_IN_UNREGISTERED_FUNDS_PRIVATE_EQUITY_INV_PERSONAL_TRUST_AGENCY_INV_MANAGEMENT_ACCOUNTS_THRIFT" hidden="1">"c25401"</definedName>
    <definedName name="IQ_INV_MANAGEMENT_INV_ADVISORY_AGENCY_ACCOUNTS_GROSS_LOSSES_MANAGED_ACCOUNTS_THRIFT" hidden="1">"c25463"</definedName>
    <definedName name="IQ_INV_MANAGEMENT_INV_ADVISORY_AGENCY_ACCOUNTS_GROSS_LOSSES_NONMANAGED_ACCOUNTS_THRIFT" hidden="1">"c25468"</definedName>
    <definedName name="IQ_INV_MANAGEMENT_INV_ADVISORY_AGENCY_ACCOUNTS_MANAGED_ASSETS_THRIFT" hidden="1">"c25353"</definedName>
    <definedName name="IQ_INV_MANAGEMENT_INV_ADVISORY_AGENCY_ACCOUNTS_NONMANAGED_ASSETS_THRIFT" hidden="1">"c25374"</definedName>
    <definedName name="IQ_INV_MANAGEMENT_INV_ADVISORY_AGENCY_ACCOUNTS_NUMBER_MANAGED_ACCOUNTS_THRIFT" hidden="1">"c25364"</definedName>
    <definedName name="IQ_INV_MANAGEMENT_INV_ADVISORY_AGENCY_ACCOUNTS_NUMBER_NONMANAGED_ACCOUNTS_THRIFT" hidden="1">"c25386"</definedName>
    <definedName name="IQ_INV_MANAGEMENT_INV_ADVISORY_AGENCY_ACCOUNTS_RECOVERIES_THRIFT" hidden="1">"c25473"</definedName>
    <definedName name="IQ_INV_METHOD" hidden="1">"c621"</definedName>
    <definedName name="IQ_INV_MGMT_ADVISORY_AGENCY_ACCOUNTS_INC_THRIFT" hidden="1">"c24806"</definedName>
    <definedName name="IQ_INV_NONCONTROLLING_INTERESTS_IN_SUBS_T1_THRIFT" hidden="1">"c25022"</definedName>
    <definedName name="IQ_INV_REL_ID" hidden="1">"c15220"</definedName>
    <definedName name="IQ_INV_REL_NAME" hidden="1">"c15219"</definedName>
    <definedName name="IQ_INV_SEC_TOTAL_ASSETS_THRIFT" hidden="1">"c25697"</definedName>
    <definedName name="IQ_INVENTORIES" hidden="1">"c6901"</definedName>
    <definedName name="IQ_INVENTORIES_APR" hidden="1">"c7561"</definedName>
    <definedName name="IQ_INVENTORIES_APR_FC" hidden="1">"c8441"</definedName>
    <definedName name="IQ_INVENTORIES_FC" hidden="1">"c7781"</definedName>
    <definedName name="IQ_INVENTORIES_POP" hidden="1">"c7121"</definedName>
    <definedName name="IQ_INVENTORIES_POP_FC" hidden="1">"c8001"</definedName>
    <definedName name="IQ_INVENTORIES_YOY" hidden="1">"c7341"</definedName>
    <definedName name="IQ_INVENTORIES_YOY_FC" hidden="1">"c8221"</definedName>
    <definedName name="IQ_INVENTORY" hidden="1">"c622"</definedName>
    <definedName name="IQ_INVENTORY_TURNS" hidden="1">"c623"</definedName>
    <definedName name="IQ_INVENTORY_UTI" hidden="1">"c624"</definedName>
    <definedName name="IQ_INVEST_BREAKUP_ASSET_MBS" hidden="1">"c17796"</definedName>
    <definedName name="IQ_INVEST_BREAKUP_COMMON" hidden="1">"c17687"</definedName>
    <definedName name="IQ_INVEST_BREAKUP_CORP_DEBT" hidden="1">"c17684"</definedName>
    <definedName name="IQ_INVEST_BREAKUP_CORP_EQUITY" hidden="1">"c17689"</definedName>
    <definedName name="IQ_INVEST_BREAKUP_NON_US_GOVT" hidden="1">"c17794"</definedName>
    <definedName name="IQ_INVEST_BREAKUP_NOT_CLASSIFIED" hidden="1">"c17690"</definedName>
    <definedName name="IQ_INVEST_BREAKUP_OTHER_FIXED" hidden="1">"c17685"</definedName>
    <definedName name="IQ_INVEST_BREAKUP_PREFERRED" hidden="1">"c17688"</definedName>
    <definedName name="IQ_INVEST_BREAKUP_PUBLIC_UTIL_DEBT" hidden="1">"c17683"</definedName>
    <definedName name="IQ_INVEST_BREAKUP_STATE_MUNI" hidden="1">"c17795"</definedName>
    <definedName name="IQ_INVEST_BREAKUP_TOTAL_FIXED" hidden="1">"c17686"</definedName>
    <definedName name="IQ_INVEST_BREAKUP_TOTAL_INVEST" hidden="1">"c17691"</definedName>
    <definedName name="IQ_INVEST_BREAKUP_US_GOVT" hidden="1">"c17793"</definedName>
    <definedName name="IQ_INVEST_CREDIT_QUAL_AMORT_TYPE_1" hidden="1">"c17785"</definedName>
    <definedName name="IQ_INVEST_CREDIT_QUAL_AMORT_TYPE_1_PCT" hidden="1">"c17844"</definedName>
    <definedName name="IQ_INVEST_CREDIT_QUAL_AMORT_TYPE_2" hidden="1">"c17786"</definedName>
    <definedName name="IQ_INVEST_CREDIT_QUAL_AMORT_TYPE_2_PCT" hidden="1">"c17845"</definedName>
    <definedName name="IQ_INVEST_CREDIT_QUAL_AMORT_TYPE_3" hidden="1">"c17787"</definedName>
    <definedName name="IQ_INVEST_CREDIT_QUAL_AMORT_TYPE_3_PCT" hidden="1">"c17846"</definedName>
    <definedName name="IQ_INVEST_CREDIT_QUAL_AMORT_TYPE_4" hidden="1">"c17788"</definedName>
    <definedName name="IQ_INVEST_CREDIT_QUAL_AMORT_TYPE_4_PCT" hidden="1">"c17847"</definedName>
    <definedName name="IQ_INVEST_CREDIT_QUAL_AMORT_TYPE_5" hidden="1">"c17789"</definedName>
    <definedName name="IQ_INVEST_CREDIT_QUAL_AMORT_TYPE_5_PCT" hidden="1">"c17848"</definedName>
    <definedName name="IQ_INVEST_CREDIT_QUAL_AMORT_TYPE_6" hidden="1">"c17790"</definedName>
    <definedName name="IQ_INVEST_CREDIT_QUAL_AMORT_TYPE_6_PCT" hidden="1">"c17849"</definedName>
    <definedName name="IQ_INVEST_CREDIT_QUAL_AMORT_TYPE_OTHER" hidden="1">"c17791"</definedName>
    <definedName name="IQ_INVEST_CREDIT_QUAL_AMORT_TYPE_OTHER_PCT" hidden="1">"c17850"</definedName>
    <definedName name="IQ_INVEST_CREDIT_QUAL_AMORT_TYPE_TOTAL_FIXED" hidden="1">"c17792"</definedName>
    <definedName name="IQ_INVEST_CREDIT_QUAL_CV_TYPE_1" hidden="1">"c17769"</definedName>
    <definedName name="IQ_INVEST_CREDIT_QUAL_CV_TYPE_1_PCT" hidden="1">"c17830"</definedName>
    <definedName name="IQ_INVEST_CREDIT_QUAL_CV_TYPE_2" hidden="1">"c17770"</definedName>
    <definedName name="IQ_INVEST_CREDIT_QUAL_CV_TYPE_2_PCT" hidden="1">"c17831"</definedName>
    <definedName name="IQ_INVEST_CREDIT_QUAL_CV_TYPE_3" hidden="1">"c17771"</definedName>
    <definedName name="IQ_INVEST_CREDIT_QUAL_CV_TYPE_3_PCT" hidden="1">"c17832"</definedName>
    <definedName name="IQ_INVEST_CREDIT_QUAL_CV_TYPE_4" hidden="1">"c17772"</definedName>
    <definedName name="IQ_INVEST_CREDIT_QUAL_CV_TYPE_4_PCT" hidden="1">"c17833"</definedName>
    <definedName name="IQ_INVEST_CREDIT_QUAL_CV_TYPE_5" hidden="1">"c17773"</definedName>
    <definedName name="IQ_INVEST_CREDIT_QUAL_CV_TYPE_5_PCT" hidden="1">"c17834"</definedName>
    <definedName name="IQ_INVEST_CREDIT_QUAL_CV_TYPE_6" hidden="1">"c17774"</definedName>
    <definedName name="IQ_INVEST_CREDIT_QUAL_CV_TYPE_6_PCT" hidden="1">"c17835"</definedName>
    <definedName name="IQ_INVEST_CREDIT_QUAL_CV_TYPE_OTHER" hidden="1">"c17775"</definedName>
    <definedName name="IQ_INVEST_CREDIT_QUAL_CV_TYPE_OTHER_PCT" hidden="1">"c17836"</definedName>
    <definedName name="IQ_INVEST_CREDIT_QUAL_CV_TYPE_TOTAL_FIXED" hidden="1">"c17776"</definedName>
    <definedName name="IQ_INVEST_CREDIT_QUAL_FV_TYPE_1" hidden="1">"c17777"</definedName>
    <definedName name="IQ_INVEST_CREDIT_QUAL_FV_TYPE_1_PCT" hidden="1">"c17837"</definedName>
    <definedName name="IQ_INVEST_CREDIT_QUAL_FV_TYPE_2" hidden="1">"c17778"</definedName>
    <definedName name="IQ_INVEST_CREDIT_QUAL_FV_TYPE_2_PCT" hidden="1">"c17838"</definedName>
    <definedName name="IQ_INVEST_CREDIT_QUAL_FV_TYPE_3" hidden="1">"c17779"</definedName>
    <definedName name="IQ_INVEST_CREDIT_QUAL_FV_TYPE_3_PCT" hidden="1">"c17839"</definedName>
    <definedName name="IQ_INVEST_CREDIT_QUAL_FV_TYPE_4" hidden="1">"c17780"</definedName>
    <definedName name="IQ_INVEST_CREDIT_QUAL_FV_TYPE_4_PCT" hidden="1">"c17840"</definedName>
    <definedName name="IQ_INVEST_CREDIT_QUAL_FV_TYPE_5" hidden="1">"c17781"</definedName>
    <definedName name="IQ_INVEST_CREDIT_QUAL_FV_TYPE_5_PCT" hidden="1">"c17841"</definedName>
    <definedName name="IQ_INVEST_CREDIT_QUAL_FV_TYPE_6" hidden="1">"c17782"</definedName>
    <definedName name="IQ_INVEST_CREDIT_QUAL_FV_TYPE_6_PCT" hidden="1">"c17842"</definedName>
    <definedName name="IQ_INVEST_CREDIT_QUAL_FV_TYPE_OTHER" hidden="1">"c17783"</definedName>
    <definedName name="IQ_INVEST_CREDIT_QUAL_FV_TYPE_OTHER_PCT" hidden="1">"c17843"</definedName>
    <definedName name="IQ_INVEST_CREDIT_QUAL_FV_TYPE_TOTAL_FIXED" hidden="1">"c17784"</definedName>
    <definedName name="IQ_INVEST_CRITERIA_EBITDA_MAX" hidden="1">"c18907"</definedName>
    <definedName name="IQ_INVEST_CRITERIA_EBITDA_MIN" hidden="1">"c18906"</definedName>
    <definedName name="IQ_INVEST_CRITERIA_EQUITY_MAX" hidden="1">"c18901"</definedName>
    <definedName name="IQ_INVEST_CRITERIA_EQUITY_MIN" hidden="1">"c18900"</definedName>
    <definedName name="IQ_INVEST_CRITERIA_EV_MAX" hidden="1">"c18903"</definedName>
    <definedName name="IQ_INVEST_CRITERIA_EV_MIN" hidden="1">"c18902"</definedName>
    <definedName name="IQ_INVEST_CRITERIA_GEOGRAPHY" hidden="1">"c18898"</definedName>
    <definedName name="IQ_INVEST_CRITERIA_INDUSTRY" hidden="1">"c18897"</definedName>
    <definedName name="IQ_INVEST_CRITERIA_STAGES" hidden="1">"c18899"</definedName>
    <definedName name="IQ_INVEST_CRITERIA_TOT_REV_MAX" hidden="1">"c18905"</definedName>
    <definedName name="IQ_INVEST_CRITERIA_TOT_REV_MIN" hidden="1">"c18904"</definedName>
    <definedName name="IQ_INVEST_DEBT" hidden="1">"c625"</definedName>
    <definedName name="IQ_INVEST_DETAIL_AVAIL_SALE" hidden="1">"c17692"</definedName>
    <definedName name="IQ_INVEST_DETAIL_AVAIL_SALE_AMORT" hidden="1">"c17810"</definedName>
    <definedName name="IQ_INVEST_DETAIL_HELD_MATURITY" hidden="1">"c17807"</definedName>
    <definedName name="IQ_INVEST_DETAIL_OTHER" hidden="1">"c17809"</definedName>
    <definedName name="IQ_INVEST_DETAIL_TRADING" hidden="1">"c17808"</definedName>
    <definedName name="IQ_INVEST_DETAIL_TRADING_AMORT" hidden="1">"c17811"</definedName>
    <definedName name="IQ_INVEST_EQUITY_PREF" hidden="1">"c626"</definedName>
    <definedName name="IQ_INVEST_FHLB" hidden="1">"c627"</definedName>
    <definedName name="IQ_INVEST_GOV_SECURITY" hidden="1">"c5510"</definedName>
    <definedName name="IQ_INVEST_LOANS_CF" hidden="1">"c628"</definedName>
    <definedName name="IQ_INVEST_LOANS_CF_BNK" hidden="1">"c629"</definedName>
    <definedName name="IQ_INVEST_LOANS_CF_CM" hidden="1">"c630"</definedName>
    <definedName name="IQ_INVEST_LOANS_CF_FIN" hidden="1">"c631"</definedName>
    <definedName name="IQ_INVEST_LOANS_CF_INS" hidden="1">"c632"</definedName>
    <definedName name="IQ_INVEST_LOANS_CF_RE" hidden="1">"c6227"</definedName>
    <definedName name="IQ_INVEST_LOANS_CF_REIT" hidden="1">"c633"</definedName>
    <definedName name="IQ_INVEST_LOANS_CF_UTI" hidden="1">"c634"</definedName>
    <definedName name="IQ_INVEST_MAT_AMORT_1_5_YR" hidden="1">"c17764"</definedName>
    <definedName name="IQ_INVEST_MAT_AMORT_1_5_YR_PCT" hidden="1">"c17825"</definedName>
    <definedName name="IQ_INVEST_MAT_AMORT_1_YR" hidden="1">"c17763"</definedName>
    <definedName name="IQ_INVEST_MAT_AMORT_1_YR_PCT" hidden="1">"c17824"</definedName>
    <definedName name="IQ_INVEST_MAT_AMORT_5_10_YR" hidden="1">"c17765"</definedName>
    <definedName name="IQ_INVEST_MAT_AMORT_5_10_YR_PCT" hidden="1">"c17826"</definedName>
    <definedName name="IQ_INVEST_MAT_AMORT_AFTER_10_YR" hidden="1">"c17766"</definedName>
    <definedName name="IQ_INVEST_MAT_AMORT_AFTER_10_YR_PCT" hidden="1">"c17827"</definedName>
    <definedName name="IQ_INVEST_MAT_AMORT_ASSET_MBS" hidden="1">"c17767"</definedName>
    <definedName name="IQ_INVEST_MAT_AMORT_ASSET_MBS_PCT" hidden="1">"c17828"</definedName>
    <definedName name="IQ_INVEST_MAT_AMORT_OTHER_FIXED" hidden="1">"c17768"</definedName>
    <definedName name="IQ_INVEST_MAT_AMORT_OTHER_FIXED_PCT" hidden="1">"c17829"</definedName>
    <definedName name="IQ_INVEST_MAT_CV_1_5_YR" hidden="1">"c17752"</definedName>
    <definedName name="IQ_INVEST_MAT_CV_1_5_YR_PCT" hidden="1">"c17813"</definedName>
    <definedName name="IQ_INVEST_MAT_CV_1_YR" hidden="1">"c17751"</definedName>
    <definedName name="IQ_INVEST_MAT_CV_1_YR_PCT" hidden="1">"c17812"</definedName>
    <definedName name="IQ_INVEST_MAT_CV_5_10_YR" hidden="1">"c17753"</definedName>
    <definedName name="IQ_INVEST_MAT_CV_5_10_YR_PCT" hidden="1">"c17814"</definedName>
    <definedName name="IQ_INVEST_MAT_CV_AFTER_10_YR" hidden="1">"c17754"</definedName>
    <definedName name="IQ_INVEST_MAT_CV_AFTER_10_YR_PCT" hidden="1">"c17815"</definedName>
    <definedName name="IQ_INVEST_MAT_CV_ASSET_MBS" hidden="1">"c17755"</definedName>
    <definedName name="IQ_INVEST_MAT_CV_ASSET_MBS_PCT" hidden="1">"c17816"</definedName>
    <definedName name="IQ_INVEST_MAT_CV_OTHER_FIXED" hidden="1">"c17756"</definedName>
    <definedName name="IQ_INVEST_MAT_CV_OTHER_FIXED_PCT" hidden="1">"c17817"</definedName>
    <definedName name="IQ_INVEST_MAT_FV_1_5_YR" hidden="1">"c17758"</definedName>
    <definedName name="IQ_INVEST_MAT_FV_1_5_YR_PCT" hidden="1">"c17819"</definedName>
    <definedName name="IQ_INVEST_MAT_FV_1_YR" hidden="1">"c17757"</definedName>
    <definedName name="IQ_INVEST_MAT_FV_1_YR_PCT" hidden="1">"c17818"</definedName>
    <definedName name="IQ_INVEST_MAT_FV_5_10_YR" hidden="1">"c17759"</definedName>
    <definedName name="IQ_INVEST_MAT_FV_5_10_YR_PCT" hidden="1">"c17820"</definedName>
    <definedName name="IQ_INVEST_MAT_FV_AFTER_10_YR" hidden="1">"c17760"</definedName>
    <definedName name="IQ_INVEST_MAT_FV_AFTER_10_YR_PCT" hidden="1">"c17821"</definedName>
    <definedName name="IQ_INVEST_MAT_FV_ASSET_MBS" hidden="1">"c17761"</definedName>
    <definedName name="IQ_INVEST_MAT_FV_ASSET_MBS_PCT" hidden="1">"c17822"</definedName>
    <definedName name="IQ_INVEST_MAT_FV_OTHER_FIXED" hidden="1">"c17762"</definedName>
    <definedName name="IQ_INVEST_MAT_FV_OTHER_FIXED_PCT" hidden="1">"c17823"</definedName>
    <definedName name="IQ_INVEST_MUNI_SECURITY" hidden="1">"c5512"</definedName>
    <definedName name="IQ_INVEST_REAL_ESTATE" hidden="1">"c635"</definedName>
    <definedName name="IQ_INVEST_SECURITIES_ASSETS_TOT_FFIEC" hidden="1">"c13440"</definedName>
    <definedName name="IQ_INVEST_SECURITY" hidden="1">"c636"</definedName>
    <definedName name="IQ_INVEST_SECURITY_CF" hidden="1">"c637"</definedName>
    <definedName name="IQ_INVEST_SECURITY_CF_BNK" hidden="1">"c638"</definedName>
    <definedName name="IQ_INVEST_SECURITY_CF_CM" hidden="1">"c639"</definedName>
    <definedName name="IQ_INVEST_SECURITY_CF_FIN" hidden="1">"c640"</definedName>
    <definedName name="IQ_INVEST_SECURITY_CF_INS" hidden="1">"c641"</definedName>
    <definedName name="IQ_INVEST_SECURITY_CF_RE" hidden="1">"c6228"</definedName>
    <definedName name="IQ_INVEST_SECURITY_CF_REIT" hidden="1">"c642"</definedName>
    <definedName name="IQ_INVEST_SECURITY_CF_UTI" hidden="1">"c643"</definedName>
    <definedName name="IQ_INVEST_SECURITY_SUPPL" hidden="1">"c5511"</definedName>
    <definedName name="IQ_INVEST_UNCONSOLIDATED_SUBS_FFIEC" hidden="1">"c12834"</definedName>
    <definedName name="IQ_INVESTMENT_ADVISOR" hidden="1">"c19236"</definedName>
    <definedName name="IQ_INVESTMENT_ADVISOR_ID" hidden="1">"c19237"</definedName>
    <definedName name="IQ_INVESTMENT_ADVISOR_PRIMARY" hidden="1">"c19239"</definedName>
    <definedName name="IQ_INVESTMENT_ADVISOR_PRIMARY_ID" hidden="1">"c19240"</definedName>
    <definedName name="IQ_INVESTMENT_ADVISOR_REL" hidden="1">"c19238"</definedName>
    <definedName name="IQ_INVESTMENT_BANKING_BROKERAGE_FEES_FFIEC" hidden="1">"c13627"</definedName>
    <definedName name="IQ_INVESTMENT_BANKING_FEES_COMMISSIONS_FFIEC" hidden="1">"c13006"</definedName>
    <definedName name="IQ_INVESTMENT_PARTNERSHIP" hidden="1">"c16072"</definedName>
    <definedName name="IQ_INVESTMENTS_ALL" hidden="1">"c18891"</definedName>
    <definedName name="IQ_INVESTMENTS_ALL_COVER" hidden="1">"c19112"</definedName>
    <definedName name="IQ_INVESTMENTS_ALL_ID" hidden="1">"c18892"</definedName>
    <definedName name="IQ_INVESTMENTS_ALL_REL" hidden="1">"c18894"</definedName>
    <definedName name="IQ_INVESTMENTS_ALL_STAKE" hidden="1">"c18893"</definedName>
    <definedName name="IQ_INVESTMENTS_CURR" hidden="1">"c18881"</definedName>
    <definedName name="IQ_INVESTMENTS_CURR_COVER" hidden="1">"c19110"</definedName>
    <definedName name="IQ_INVESTMENTS_CURR_ID" hidden="1">"c18882"</definedName>
    <definedName name="IQ_INVESTMENTS_CURR_REL" hidden="1">"c18884"</definedName>
    <definedName name="IQ_INVESTMENTS_CURR_STAKE" hidden="1">"c18883"</definedName>
    <definedName name="IQ_INVESTMENTS_LP" hidden="1">"c18912"</definedName>
    <definedName name="IQ_INVESTMENTS_LP_ID" hidden="1">"c18913"</definedName>
    <definedName name="IQ_INVESTMENTS_LP_REL" hidden="1">"c18914"</definedName>
    <definedName name="IQ_INVESTMENTS_PENDING" hidden="1">"c18887"</definedName>
    <definedName name="IQ_INVESTMENTS_PENDING_COVER" hidden="1">"c19111"</definedName>
    <definedName name="IQ_INVESTMENTS_PENDING_ID" hidden="1">"c18888"</definedName>
    <definedName name="IQ_INVESTMENTS_PENDING_REL" hidden="1">"c18890"</definedName>
    <definedName name="IQ_INVESTMENTS_PENDING_STAKE" hidden="1">"c18889"</definedName>
    <definedName name="IQ_INVESTMENTS_PRIOR" hidden="1">"c18895"</definedName>
    <definedName name="IQ_INVESTMENTS_PRIOR_ID" hidden="1">"c18896"</definedName>
    <definedName name="IQ_INVESTORS_ALL" hidden="1">"c20509"</definedName>
    <definedName name="IQ_INVESTORS_ALL_COVER" hidden="1">"c20510"</definedName>
    <definedName name="IQ_INVESTORS_ALL_ID" hidden="1">"C20508"</definedName>
    <definedName name="IQ_INVESTORS_ALL_REL" hidden="1">"c20511"</definedName>
    <definedName name="IQ_INVESTORS_ALL_STAKE" hidden="1">"c20512"</definedName>
    <definedName name="IQ_INVESTORS_CURR" hidden="1">"c20514"</definedName>
    <definedName name="IQ_INVESTORS_CURR_COVER" hidden="1">"c20515"</definedName>
    <definedName name="IQ_INVESTORS_CURR_ID" hidden="1">"c20513"</definedName>
    <definedName name="IQ_INVESTORS_CURR_RECENT_AMOUNT" hidden="1">"c20516"</definedName>
    <definedName name="IQ_INVESTORS_CURR_REL" hidden="1">"c20517"</definedName>
    <definedName name="IQ_INVESTORS_CURR_STAKE" hidden="1">"c20518"</definedName>
    <definedName name="IQ_INVESTORS_CURR_TRANSACTION_DATE" hidden="1">"c20519"</definedName>
    <definedName name="IQ_INVESTORS_CURR_TRANSACTION_ID" hidden="1">"c20520"</definedName>
    <definedName name="IQ_INVESTORS_PENDING" hidden="1">"c20522"</definedName>
    <definedName name="IQ_INVESTORS_PENDING_COVER" hidden="1">"c20523"</definedName>
    <definedName name="IQ_INVESTORS_PENDING_ID" hidden="1">"c20521"</definedName>
    <definedName name="IQ_INVESTORS_PENDING_REL" hidden="1">"c20524"</definedName>
    <definedName name="IQ_INVESTORS_PENDING_STAKE" hidden="1">"c20525"</definedName>
    <definedName name="IQ_INVESTORS_PRIOR" hidden="1">"c20526"</definedName>
    <definedName name="IQ_INVESTORS_PRIOR_ID" hidden="1">"c20527"</definedName>
    <definedName name="IQ_IPRD" hidden="1">"c644"</definedName>
    <definedName name="IQ_IPRD_SUPPLE" hidden="1">"c13813"</definedName>
    <definedName name="IQ_IRA_KEOGH_ACCOUNTS_GREATER_THAN_100000_INCLUDED_IN_TIME_DEPOSITS_THRIFT" hidden="1">"c25004"</definedName>
    <definedName name="IQ_IRA_KEOGH_ACCOUNTS_THRIFT" hidden="1">"c24994"</definedName>
    <definedName name="IQ_IRAS_HSAS_SIMILAR_ACCOUNTS_MANAGED_ASSETS_THRIFT" hidden="1">"c25351"</definedName>
    <definedName name="IQ_IRAS_HSAS_SIMILAR_ACCOUNTS_NONMANAGED_ASSETS_THRIFT" hidden="1">"c25372"</definedName>
    <definedName name="IQ_IRAS_HSAS_SIMILAR_ACCOUNTS_NUMBER_MANAGED_ACCOUNTS_THRIFT" hidden="1">"c25362"</definedName>
    <definedName name="IQ_IRAS_HSAS_SIMILAR_ACCOUNTS_NUMBER_NONMANAGED_ACCOUNTS_THRIFT" hidden="1">"c25384"</definedName>
    <definedName name="IQ_ISIN" hidden="1">"c12041"</definedName>
    <definedName name="IQ_ISM_INDEX" hidden="1">"c6902"</definedName>
    <definedName name="IQ_ISM_INDEX_APR" hidden="1">"c7562"</definedName>
    <definedName name="IQ_ISM_INDEX_APR_FC" hidden="1">"c8442"</definedName>
    <definedName name="IQ_ISM_INDEX_FC" hidden="1">"c7782"</definedName>
    <definedName name="IQ_ISM_INDEX_POP" hidden="1">"c7122"</definedName>
    <definedName name="IQ_ISM_INDEX_POP_FC" hidden="1">"c8002"</definedName>
    <definedName name="IQ_ISM_INDEX_YOY" hidden="1">"c7342"</definedName>
    <definedName name="IQ_ISM_INDEX_YOY_FC" hidden="1">"c8222"</definedName>
    <definedName name="IQ_ISM_SERVICES_APR_FC_UNUSED" hidden="1">"c8443"</definedName>
    <definedName name="IQ_ISM_SERVICES_APR_UNUSED" hidden="1">"c7563"</definedName>
    <definedName name="IQ_ISM_SERVICES_FC_UNUSED" hidden="1">"c7783"</definedName>
    <definedName name="IQ_ISM_SERVICES_INDEX" hidden="1">"c11862"</definedName>
    <definedName name="IQ_ISM_SERVICES_INDEX_APR" hidden="1">"c11865"</definedName>
    <definedName name="IQ_ISM_SERVICES_INDEX_POP" hidden="1">"c11863"</definedName>
    <definedName name="IQ_ISM_SERVICES_INDEX_YOY" hidden="1">"c11864"</definedName>
    <definedName name="IQ_ISM_SERVICES_POP_FC_UNUSED" hidden="1">"c8003"</definedName>
    <definedName name="IQ_ISM_SERVICES_POP_UNUSED" hidden="1">"c7123"</definedName>
    <definedName name="IQ_ISM_SERVICES_UNUSED" hidden="1">"c6903"</definedName>
    <definedName name="IQ_ISM_SERVICES_YOY_FC_UNUSED" hidden="1">"c8223"</definedName>
    <definedName name="IQ_ISM_SERVICES_YOY_UNUSED" hidden="1">"c7343"</definedName>
    <definedName name="IQ_ISS_DEBT_NET" hidden="1">"c1391"</definedName>
    <definedName name="IQ_ISS_STOCK_NET" hidden="1">"c1601"</definedName>
    <definedName name="IQ_ISSUE_CURRENCY" hidden="1">"c2156"</definedName>
    <definedName name="IQ_ISSUE_NAME" hidden="1">"c2142"</definedName>
    <definedName name="IQ_ISSUED_GUARANTEED_FNMA_FHLMC_GNMA_THRIFT" hidden="1">"c24833"</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ISSUES_IN_DEFAULT_PRINCIPAL_AMT_OUTSTANDING_THRIFT" hidden="1">"c25442"</definedName>
    <definedName name="IQ_JR_SUB_DEBT" hidden="1">"c2534"</definedName>
    <definedName name="IQ_JR_SUB_DEBT_EBITDA" hidden="1">"c2560"</definedName>
    <definedName name="IQ_JR_SUB_DEBT_EBITDA_CAPEX" hidden="1">"c2561"</definedName>
    <definedName name="IQ_JR_SUB_DEBT_PCT" hidden="1">"c2535"</definedName>
    <definedName name="IQ_KEY_DEV_COMPANY_ID" hidden="1">"c13830"</definedName>
    <definedName name="IQ_KEY_DEV_COMPANY_NAME" hidden="1">"c13829"</definedName>
    <definedName name="IQ_KEY_DEV_DATE" hidden="1">"c13763"</definedName>
    <definedName name="IQ_KEY_DEV_HEADLINE" hidden="1">"c13761"</definedName>
    <definedName name="IQ_KEY_DEV_ID" hidden="1">"c13760"</definedName>
    <definedName name="IQ_KEY_DEV_ID_INCL_SUBS" hidden="1">"c13832"</definedName>
    <definedName name="IQ_KEY_DEV_SITUATION" hidden="1">"c13762"</definedName>
    <definedName name="IQ_KEY_DEV_SOURCE" hidden="1">"c13765"</definedName>
    <definedName name="IQ_KEY_DEV_TIME" hidden="1">"c13833"</definedName>
    <definedName name="IQ_KEY_DEV_TRANSACTION_ID" hidden="1">"c13766"</definedName>
    <definedName name="IQ_KEY_DEV_TYPE" hidden="1">"c13764"</definedName>
    <definedName name="IQ_KEY_PERSON_LIFE_INSURANCE_THRIFT" hidden="1">"c24885"</definedName>
    <definedName name="IQ_LABOR_BENEFITS_CIVILIANS" hidden="1">"c20789"</definedName>
    <definedName name="IQ_LABOR_BENEFITS_GOVT" hidden="1">"c20790"</definedName>
    <definedName name="IQ_LABOR_BENEFITS_PRIVATE_INDUSTRY" hidden="1">"c20791"</definedName>
    <definedName name="IQ_LABOR_COMP_CIVILIANS" hidden="1">"c20792"</definedName>
    <definedName name="IQ_LABOR_COMP_GOVT" hidden="1">"c20793"</definedName>
    <definedName name="IQ_LABOR_COMP_PRIVATE_INDUSTRY" hidden="1">"c20794"</definedName>
    <definedName name="IQ_LABOR_NONFARM_PAYROLL" hidden="1">"c20795"</definedName>
    <definedName name="IQ_LABOR_UNEMPLOYMENT_CLAIMS" hidden="1">"c20796"</definedName>
    <definedName name="IQ_LABOR_UNEMPLOYMENT_CLAIMS_4WEEK" hidden="1">"c20797"</definedName>
    <definedName name="IQ_LABOR_UNEMPLOYMENT_RATE" hidden="1">"c20798"</definedName>
    <definedName name="IQ_LABOR_UNEMPLOYMENT_RATE_PCT_INSURED" hidden="1">"c20799"</definedName>
    <definedName name="IQ_LABOR_WAGES_CIVILIANS" hidden="1">"c20800"</definedName>
    <definedName name="IQ_LABOR_WAGES_GOVT" hidden="1">"c20801"</definedName>
    <definedName name="IQ_LABOR_WAGES_PRIVATE_INDUSTRY" hidden="1">"c20802"</definedName>
    <definedName name="IQ_LAND" hidden="1">"c645"</definedName>
    <definedName name="IQ_LAND_LOANS_IN_PROCESS_FORECLOSURE_THRIFT" hidden="1">"c25309"</definedName>
    <definedName name="IQ_LAND_LOANS_TOTAL_LOANS_THRIFT" hidden="1">"c25747"</definedName>
    <definedName name="IQ_LAND_MINERAL_RIGHTS_TO_PPE_GROSS_COAL" hidden="1">"c15949"</definedName>
    <definedName name="IQ_LAND_MINERAL_RIGHTS_TO_PPE_NET_COAL" hidden="1">"c15950"</definedName>
    <definedName name="IQ_LAND_PML_ADJUSTED_NCOS_TOTAL_THRIFT" hidden="1">"c25208"</definedName>
    <definedName name="IQ_LAND_PML_GVA_CHARGE_OFFS_THRIFT" hidden="1">"c25123"</definedName>
    <definedName name="IQ_LAND_PML_GVA_RECOVERIES_THRIFT" hidden="1">"c25154"</definedName>
    <definedName name="IQ_LAND_PML_SVA_PROVISIONS_TRANSFERS_FROM_GVA_TOTAL_THRIFT" hidden="1">"c25177"</definedName>
    <definedName name="IQ_LANDS_MINERAL_RIGHTS_GROSS_COAL" hidden="1">"c15938"</definedName>
    <definedName name="IQ_LANDS_MINERAL_RIGHTS_NET_COAL" hidden="1">"c15939"</definedName>
    <definedName name="IQ_LAPSE_STATUTE_LIMITATIONS" hidden="1">"c15738"</definedName>
    <definedName name="IQ_LARGE_CAP_LABOR_COST_INDEX" hidden="1">"c6904"</definedName>
    <definedName name="IQ_LARGE_CAP_LABOR_COST_INDEX_APR" hidden="1">"c7564"</definedName>
    <definedName name="IQ_LARGE_CAP_LABOR_COST_INDEX_APR_FC" hidden="1">"c8444"</definedName>
    <definedName name="IQ_LARGE_CAP_LABOR_COST_INDEX_FC" hidden="1">"c7784"</definedName>
    <definedName name="IQ_LARGE_CAP_LABOR_COST_INDEX_POP" hidden="1">"c7124"</definedName>
    <definedName name="IQ_LARGE_CAP_LABOR_COST_INDEX_POP_FC" hidden="1">"c8004"</definedName>
    <definedName name="IQ_LARGE_CAP_LABOR_COST_INDEX_YOY" hidden="1">"c7344"</definedName>
    <definedName name="IQ_LARGE_CAP_LABOR_COST_INDEX_YOY_FC" hidden="1">"c8224"</definedName>
    <definedName name="IQ_LAST_PMT_DATE" hidden="1">"c2188"</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_MONTHLY_FACTOR" hidden="1">"c8971"</definedName>
    <definedName name="IQ_LATEST_MONTHLY_FACTOR_DATE" hidden="1">"c8972"</definedName>
    <definedName name="IQ_LATEST_TRANSACTION" hidden="1">"c18886"</definedName>
    <definedName name="IQ_LATESTK" hidden="1">1000</definedName>
    <definedName name="IQ_LATESTQ" hidden="1">500</definedName>
    <definedName name="IQ_LEAD_UNDERWRITER" hidden="1">"c8957"</definedName>
    <definedName name="IQ_LEASE_EXPENSE" hidden="1">"c16039"</definedName>
    <definedName name="IQ_LEASE_FIN_RECEIVABLES_NON_US_CHARGE_OFFS_FFIEC" hidden="1">"c13631"</definedName>
    <definedName name="IQ_LEASE_FIN_RECEIVABLES_NON_US_RECOV_FFIEC" hidden="1">"c13635"</definedName>
    <definedName name="IQ_LEASE_FIN_RECEIVABLES_US_CHARGE_OFFS_FFIEC" hidden="1">"c13630"</definedName>
    <definedName name="IQ_LEASE_FIN_RECEIVABLES_US_RECOV_FFIEC" hidden="1">"c13634"</definedName>
    <definedName name="IQ_LEASE_FINANCE" hidden="1">"c5654"</definedName>
    <definedName name="IQ_LEASE_FINANCING_REC_DUE_30_89_FFIEC" hidden="1">"c13276"</definedName>
    <definedName name="IQ_LEASE_FINANCING_REC_DUE_90_FFIEC" hidden="1">"c13302"</definedName>
    <definedName name="IQ_LEASE_FINANCING_REC_NON_ACCRUAL_FFIEC" hidden="1">"c13328"</definedName>
    <definedName name="IQ_LEASE_FINANCING_RECEIVABLES_DOM_FFIEC" hidden="1">"c12915"</definedName>
    <definedName name="IQ_LEASE_FINANCING_RECEIVABLES_QUARTERLY_AVG_FFIEC" hidden="1">"c15483"</definedName>
    <definedName name="IQ_LEASE_PMT_REC_AFTER_FIVE" hidden="1">"c16099"</definedName>
    <definedName name="IQ_LEASE_PMT_REC_CY" hidden="1">"c16093"</definedName>
    <definedName name="IQ_LEASE_PMT_REC_CY1" hidden="1">"c16094"</definedName>
    <definedName name="IQ_LEASE_PMT_REC_CY2" hidden="1">"c16095"</definedName>
    <definedName name="IQ_LEASE_PMT_REC_CY3" hidden="1">"c16096"</definedName>
    <definedName name="IQ_LEASE_PMT_REC_CY4" hidden="1">"c16097"</definedName>
    <definedName name="IQ_LEASE_PMT_REC_NEXT_FIVE" hidden="1">"c16098"</definedName>
    <definedName name="IQ_LEASE_PMT_REC_TOTAL" hidden="1">"c16100"</definedName>
    <definedName name="IQ_LEASE_RECEIVABLES_FOREIGN_FFIEC" hidden="1">"c13483"</definedName>
    <definedName name="IQ_LEASE_RECEIVABLES_THRIFT" hidden="1">"c24857"</definedName>
    <definedName name="IQ_LEASE_REVENUE" hidden="1">"c16023"</definedName>
    <definedName name="IQ_LEASE_TERMINATION_FEES" hidden="1">"c16182"</definedName>
    <definedName name="IQ_LEASED_RESERVES_COAL" hidden="1">"c15918"</definedName>
    <definedName name="IQ_LEASED_RESERVES_TO_TOTAL_RESERVES_COAL" hidden="1">"c15958"</definedName>
    <definedName name="IQ_LEASEHOLD_IMPROVEMENT" hidden="1">"c17549"</definedName>
    <definedName name="IQ_LEASES_INDIVIDUALS_CHARGE_OFFS_FFIEC" hidden="1">"c13184"</definedName>
    <definedName name="IQ_LEASES_INDIVIDUALS_RECOV_FFIEC" hidden="1">"c13206"</definedName>
    <definedName name="IQ_LEASES_PERSONAL_EXP_DUE_30_89_FFIEC" hidden="1">"c13277"</definedName>
    <definedName name="IQ_LEASES_PERSONAL_EXP_DUE_90_FFIEC" hidden="1">"c13303"</definedName>
    <definedName name="IQ_LEASES_PERSONAL_EXP_NON_ACCRUAL_FFIEC" hidden="1">"c13329"</definedName>
    <definedName name="IQ_LEGAL_EXP_THRIFT" hidden="1">"c24789"</definedName>
    <definedName name="IQ_LEGAL_FEES_FFIEC" hidden="1">"c13052"</definedName>
    <definedName name="IQ_LEGAL_SETTLE" hidden="1">"c647"</definedName>
    <definedName name="IQ_LEGAL_SETTLE_BNK" hidden="1">"c648"</definedName>
    <definedName name="IQ_LEGAL_SETTLE_CM" hidden="1">"c649"</definedName>
    <definedName name="IQ_LEGAL_SETTLE_FIN" hidden="1">"c650"</definedName>
    <definedName name="IQ_LEGAL_SETTLE_INS" hidden="1">"c651"</definedName>
    <definedName name="IQ_LEGAL_SETTLE_RE" hidden="1">"c6229"</definedName>
    <definedName name="IQ_LEGAL_SETTLE_REIT" hidden="1">"c652"</definedName>
    <definedName name="IQ_LEGAL_SETTLE_SUPPLE" hidden="1">"c13815"</definedName>
    <definedName name="IQ_LEGAL_SETTLE_UTI" hidden="1">"c653"</definedName>
    <definedName name="IQ_LETTERS_CREDIT_THRIFT" hidden="1">"c25612"</definedName>
    <definedName name="IQ_LEVERAGE_RATIO" hidden="1">"c654"</definedName>
    <definedName name="IQ_LEVERED_FCF" hidden="1">"c1907"</definedName>
    <definedName name="IQ_LFCF_10YR_ANN_CAGR" hidden="1">"c6174"</definedName>
    <definedName name="IQ_LFCF_10YR_ANN_GROWTH" hidden="1">"c1942"</definedName>
    <definedName name="IQ_LFCF_1YR_ANN_GROWTH" hidden="1">"c1937"</definedName>
    <definedName name="IQ_LFCF_2YR_ANN_CAGR" hidden="1">"c6170"</definedName>
    <definedName name="IQ_LFCF_2YR_ANN_GROWTH" hidden="1">"c1938"</definedName>
    <definedName name="IQ_LFCF_3YR_ANN_CAGR" hidden="1">"c6171"</definedName>
    <definedName name="IQ_LFCF_3YR_ANN_GROWTH" hidden="1">"c1939"</definedName>
    <definedName name="IQ_LFCF_5YR_ANN_CAGR" hidden="1">"c6172"</definedName>
    <definedName name="IQ_LFCF_5YR_ANN_GROWTH" hidden="1">"c1940"</definedName>
    <definedName name="IQ_LFCF_7YR_ANN_CAGR" hidden="1">"c6173"</definedName>
    <definedName name="IQ_LFCF_7YR_ANN_GROWTH" hidden="1">"c1941"</definedName>
    <definedName name="IQ_LFCF_MARGIN" hidden="1">"c1961"</definedName>
    <definedName name="IQ_LH_STATUTORY_SURPLUS" hidden="1">"c2771"</definedName>
    <definedName name="IQ_LIAB_AP" hidden="1">"c8886"</definedName>
    <definedName name="IQ_LIAB_AP_ABS" hidden="1">"c8905"</definedName>
    <definedName name="IQ_LIAB_NAME_AP" hidden="1">"c8924"</definedName>
    <definedName name="IQ_LIAB_NAME_AP_ABS" hidden="1">"c8943"</definedName>
    <definedName name="IQ_LIABILITIES_FAIR_VALUE" hidden="1">"c13848"</definedName>
    <definedName name="IQ_LIABILITIES_LEVEL_1" hidden="1">"c13844"</definedName>
    <definedName name="IQ_LIABILITIES_LEVEL_2" hidden="1">"c13845"</definedName>
    <definedName name="IQ_LIABILITIES_LEVEL_3" hidden="1">"c13846"</definedName>
    <definedName name="IQ_LIABILITIES_NETTING_OTHER_ADJUSTMENTS" hidden="1">"c13847"</definedName>
    <definedName name="IQ_LIABILITY_ACCEPTANCES_OUT_FFIEC" hidden="1">"c12866"</definedName>
    <definedName name="IQ_LIABILITY_SHORT_POSITIONS_DOM_FFIEC" hidden="1">"c12941"</definedName>
    <definedName name="IQ_LICENSED_POPS" hidden="1">"c16172"</definedName>
    <definedName name="IQ_LICENSED_WIRELESS_POPS" hidden="1">"c2123"</definedName>
    <definedName name="IQ_LIFE_EARNED" hidden="1">"c2739"</definedName>
    <definedName name="IQ_LIFE_INSURANCE_ASSETS_FFIEC" hidden="1">"c12847"</definedName>
    <definedName name="IQ_LIFOR" hidden="1">"c655"</definedName>
    <definedName name="IQ_LIMITED_PARTNERS" hidden="1">"c18915"</definedName>
    <definedName name="IQ_LIMITED_PARTNERS_ID" hidden="1">"c18916"</definedName>
    <definedName name="IQ_LIMITED_PARTNERS_REL" hidden="1">"c19114"</definedName>
    <definedName name="IQ_LINE_EXTENSIONS_CABLE_INVEST" hidden="1">"c15803"</definedName>
    <definedName name="IQ_LIQUID_ASSETS_ASSETS_TOT_FFIEC" hidden="1">"c13439"</definedName>
    <definedName name="IQ_LIQUID_ASSETS_NON_LIQUID_ASSETS_THRIFT" hidden="1">"c25626"</definedName>
    <definedName name="IQ_LIQUID_ASSETS_NONCORE_FUNDING_FFIEC" hidden="1">"c13339"</definedName>
    <definedName name="IQ_LIQUID_ASSETS_TOTAL_ASSETS_THRIFT" hidden="1">"c25696"</definedName>
    <definedName name="IQ_LIQUIDATION_VALUE_PREFERRED_CONVERT" hidden="1">"c13835"</definedName>
    <definedName name="IQ_LIQUIDATION_VALUE_PREFERRED_NON_REDEEM" hidden="1">"c13836"</definedName>
    <definedName name="IQ_LIQUIDATION_VALUE_PREFERRED_REDEEM" hidden="1">"c13837"</definedName>
    <definedName name="IQ_LL" hidden="1">"c656"</definedName>
    <definedName name="IQ_LL_ALLOWANCE_GROSS_LOANS_THRIFT" hidden="1">"c25637"</definedName>
    <definedName name="IQ_LL_ALLOWANCE_NET_LOANS_LOSSES_THRIFT" hidden="1">"c25642"</definedName>
    <definedName name="IQ_LL_ALLOWANCE_NONACCRUAL_ASSETS_THRIFT" hidden="1">"c25638"</definedName>
    <definedName name="IQ_LME_INVENTORY" hidden="1">"c24740"</definedName>
    <definedName name="IQ_LOAN_ALLOW_GROSS_LOANS_FFIEC" hidden="1">"c13415"</definedName>
    <definedName name="IQ_LOAN_ALLOWANCE_GROSS_LOSSES_FFIEC" hidden="1">"c13352"</definedName>
    <definedName name="IQ_LOAN_ALLOWANCE_NET_LOANS_FFIEC" hidden="1">"c13472"</definedName>
    <definedName name="IQ_LOAN_ALLOWANCE_NONACCRUAL_ASSETS_FFIEC" hidden="1">"c13473"</definedName>
    <definedName name="IQ_LOAN_ALLOWANCE_PAST_DUE_NONACCRUAL_FFIEC" hidden="1">"c13474"</definedName>
    <definedName name="IQ_LOAN_COMMITMENTS_FAIR_VALUE_TOT_FFIEC" hidden="1">"c13216"</definedName>
    <definedName name="IQ_LOAN_COMMITMENTS_LEVEL_1_FFIEC" hidden="1">"c13224"</definedName>
    <definedName name="IQ_LOAN_COMMITMENTS_LEVEL_2_FFIEC" hidden="1">"c13232"</definedName>
    <definedName name="IQ_LOAN_COMMITMENTS_LEVEL_3_FFIEC" hidden="1">"c13240"</definedName>
    <definedName name="IQ_LOAN_LEASE_ALLOWANCE_PAST_DUE_NONACCRUAL_LOANS_THRIFT" hidden="1">"c25643"</definedName>
    <definedName name="IQ_LOAN_LEASE_RECEIV" hidden="1">"c657"</definedName>
    <definedName name="IQ_LOAN_LOSS" hidden="1">"c1386"</definedName>
    <definedName name="IQ_LOAN_LOSS_ALLOWANCE_GROSS_LOANS_THRIFT" hidden="1">"c25736"</definedName>
    <definedName name="IQ_LOAN_LOSS_ALLOWANCE_NON_PERF_ASSETS_FFIEC" hidden="1">"c13912"</definedName>
    <definedName name="IQ_LOAN_LOSS_PROVISION_FOREIGN_FFIEC" hidden="1">"c15382"</definedName>
    <definedName name="IQ_LOAN_LOSSES_AVERAGE_LOANS_FFIEC" hidden="1">"c13350"</definedName>
    <definedName name="IQ_LOAN_RECOVERIES_AVG_LOANS_THRIFT" hidden="1">"c25644"</definedName>
    <definedName name="IQ_LOAN_SERVICE_REV" hidden="1">"c658"</definedName>
    <definedName name="IQ_LOAN_SERVICING_FEES_THRIFT" hidden="1">"c24790"</definedName>
    <definedName name="IQ_LOANS_AGRICULTURAL_PROD_LL_REC_FFIEC" hidden="1">"c12886"</definedName>
    <definedName name="IQ_LOANS_CF" hidden="1">"c659"</definedName>
    <definedName name="IQ_LOANS_CF_BNK" hidden="1">"c660"</definedName>
    <definedName name="IQ_LOANS_CF_CM" hidden="1">"c661"</definedName>
    <definedName name="IQ_LOANS_CF_FIN" hidden="1">"c662"</definedName>
    <definedName name="IQ_LOANS_CF_INS" hidden="1">"c663"</definedName>
    <definedName name="IQ_LOANS_CF_RE" hidden="1">"c6230"</definedName>
    <definedName name="IQ_LOANS_CF_REIT" hidden="1">"c664"</definedName>
    <definedName name="IQ_LOANS_CF_UTI" hidden="1">"c665"</definedName>
    <definedName name="IQ_LOANS_DEP_LL_REC_DOM_FFIEC" hidden="1">"c25855"</definedName>
    <definedName name="IQ_LOANS_DEP_LL_REC_FFIEC" hidden="1">"c25851"</definedName>
    <definedName name="IQ_LOANS_DEP_OTHER_LL_REC_DOM_FFIEC" hidden="1">"c25854"</definedName>
    <definedName name="IQ_LOANS_DEP_OTHER_LL_REC_FFIEC" hidden="1">"c25850"</definedName>
    <definedName name="IQ_LOANS_DEPOSITORY_INST_US_LL_REC_FFIEC" hidden="1">"c12884"</definedName>
    <definedName name="IQ_LOANS_DOM_QUARTERLY_AVG_FFIEC" hidden="1">"c13084"</definedName>
    <definedName name="IQ_LOANS_FARMERS_CHARGE_OFFS_FFIEC" hidden="1">"c13177"</definedName>
    <definedName name="IQ_LOANS_FARMERS_RECOV_FFIEC" hidden="1">"c13199"</definedName>
    <definedName name="IQ_LOANS_FINANCE_AGRICULTURAL_DUE_30_89_FFIEC" hidden="1">"c13270"</definedName>
    <definedName name="IQ_LOANS_FINANCE_AGRICULTURAL_DUE_90_FFIEC" hidden="1">"c13296"</definedName>
    <definedName name="IQ_LOANS_FINANCE_AGRICULTURAL_NON_ACCRUAL_FFIEC" hidden="1">"c13322"</definedName>
    <definedName name="IQ_LOANS_FINANCE_AGRICULTURAL_PROD_LL_REC_DOM_FFIEC" hidden="1">"c12909"</definedName>
    <definedName name="IQ_LOANS_FOR_SALE" hidden="1">"c666"</definedName>
    <definedName name="IQ_LOANS_FOREIGN_GOV_CHARGE_OFFS_FFIEC" hidden="1">"c13182"</definedName>
    <definedName name="IQ_LOANS_FOREIGN_GOV_DUE_30_89_FFIEC" hidden="1">"c13274"</definedName>
    <definedName name="IQ_LOANS_FOREIGN_GOV_DUE_90_FFIEC" hidden="1">"c13300"</definedName>
    <definedName name="IQ_LOANS_FOREIGN_GOV_LL_REC_DOM_FFIEC" hidden="1">"c12912"</definedName>
    <definedName name="IQ_LOANS_FOREIGN_GOV_NON_ACCRUAL_FFIEC" hidden="1">"c13326"</definedName>
    <definedName name="IQ_LOANS_FOREIGN_GOV_RECOV_FFIEC" hidden="1">"c13204"</definedName>
    <definedName name="IQ_LOANS_FOREIGN_INST_CHARGE_OFFS_FFIEC" hidden="1">"c13176"</definedName>
    <definedName name="IQ_LOANS_FOREIGN_INST_RECOV_FFIEC" hidden="1">"c13198"</definedName>
    <definedName name="IQ_LOANS_FOREIGN_LL_REC_FFIEC" hidden="1">"c12885"</definedName>
    <definedName name="IQ_LOANS_GOV_GUARANTEED_DUE_30_89_FFIEC" hidden="1">"c13281"</definedName>
    <definedName name="IQ_LOANS_GOV_GUARANTEED_DUE_90_FFIEC" hidden="1">"c13307"</definedName>
    <definedName name="IQ_LOANS_GOV_GUARANTEED_EXCL_GNMA_DUE_30_89_FFIEC" hidden="1">"c13282"</definedName>
    <definedName name="IQ_LOANS_GOV_GUARANTEED_EXCL_GNMA_DUE_90_FFIEC" hidden="1">"c13308"</definedName>
    <definedName name="IQ_LOANS_GOV_GUARANTEED_EXCL_GNMA_NON_ACCRUAL_FFIEC" hidden="1">"c13333"</definedName>
    <definedName name="IQ_LOANS_GOV_GUARANTEED_NON_ACCRUAL_FFIEC" hidden="1">"c13332"</definedName>
    <definedName name="IQ_LOANS_INDIVIDUALS_FOREIGN_FFIEC" hidden="1">"c13480"</definedName>
    <definedName name="IQ_LOANS_INDIVIDUALS_GROSS_LOANS_THRIFT" hidden="1">"c25733"</definedName>
    <definedName name="IQ_LOANS_INDIVIDUALS_RISK_BASED_CAPITAL_THRIFT" hidden="1">"c25718"</definedName>
    <definedName name="IQ_LOANS_LEASES_AMOUNTS_NETTED_THRIFT" hidden="1">"c25498"</definedName>
    <definedName name="IQ_LOANS_LEASES_ASSETS_TOT_FFIEC" hidden="1">"c13437"</definedName>
    <definedName name="IQ_LOANS_LEASES_FAIR_VALUE_TOT_FFIEC" hidden="1">"c13209"</definedName>
    <definedName name="IQ_LOANS_LEASES_HELD_SALE_FFIEC" hidden="1">"c12808"</definedName>
    <definedName name="IQ_LOANS_LEASES_HFI_FAIR_VALUE_TOT_FFIEC" hidden="1">"c15401"</definedName>
    <definedName name="IQ_LOANS_LEASES_HFI_LEVEL_1_FFIEC" hidden="1">"c15423"</definedName>
    <definedName name="IQ_LOANS_LEASES_HFI_LEVEL_2_FFIEC" hidden="1">"c15436"</definedName>
    <definedName name="IQ_LOANS_LEASES_HFI_LEVEL_3_FFIEC" hidden="1">"c15449"</definedName>
    <definedName name="IQ_LOANS_LEASES_HFS_DUE_30_89_THRIFT" hidden="1">"c25257"</definedName>
    <definedName name="IQ_LOANS_LEASES_HFS_DUE_90_THRIFT" hidden="1">"c25278"</definedName>
    <definedName name="IQ_LOANS_LEASES_HFS_FAIR_VALUE_TOT_FFIEC" hidden="1">"c15400"</definedName>
    <definedName name="IQ_LOANS_LEASES_HFS_LEVEL_1_FFIEC" hidden="1">"c15422"</definedName>
    <definedName name="IQ_LOANS_LEASES_HFS_LEVEL_2_FFIEC" hidden="1">"c15435"</definedName>
    <definedName name="IQ_LOANS_LEASES_HFS_LEVEL_3_FFIEC" hidden="1">"c15448"</definedName>
    <definedName name="IQ_LOANS_LEASES_HFS_NON_ACCRUAL_THRIFT" hidden="1">"c25299"</definedName>
    <definedName name="IQ_LOANS_LEASES_LEVEL_1_FFIEC" hidden="1">"c13217"</definedName>
    <definedName name="IQ_LOANS_LEASES_LEVEL_1_THRIFT" hidden="1">"c25494"</definedName>
    <definedName name="IQ_LOANS_LEASES_LEVEL_2_FFIEC" hidden="1">"c13225"</definedName>
    <definedName name="IQ_LOANS_LEASES_LEVEL_2_THRIFT" hidden="1">"c25495"</definedName>
    <definedName name="IQ_LOANS_LEASES_LEVEL_3_FFIEC" hidden="1">"c13233"</definedName>
    <definedName name="IQ_LOANS_LEASES_LEVEL_3_THRIFT" hidden="1">"c25496"</definedName>
    <definedName name="IQ_LOANS_LEASES_NET_UNEARNED_INC_ALLOWANCE_FFIEC" hidden="1">"c12811"</definedName>
    <definedName name="IQ_LOANS_LEASES_NET_UNEARNED_INCOME_FFIEC" hidden="1">"c12809"</definedName>
    <definedName name="IQ_LOANS_LEASES_QUARTERLY_AVG_FFIEC" hidden="1">"c13081"</definedName>
    <definedName name="IQ_LOANS_LEASES_REPORTED_WHOLLY_PARTIALLY_GUARANT_US_GOVT_AGENCY_SPONS_ENTITY_DUE_30_89_THRIFT" hidden="1">"c25258"</definedName>
    <definedName name="IQ_LOANS_LEASES_REPORTED_WHOLLY_PARTIALLY_GUARANT_US_GOVT_AGENCY_SPONS_ENTITY_DUE_90_THRIFT" hidden="1">"c25279"</definedName>
    <definedName name="IQ_LOANS_LEASES_REPORTED_WHOLLY_PARTIALLY_GUARANT_US_GOVT_AGENCY_SPONS_ENTITY_NON_ACCRUAL_THRIFT" hidden="1">"c25300"</definedName>
    <definedName name="IQ_LOANS_LEASES_TOTAL_AFTER_NETTING_THRIFT" hidden="1">"c25499"</definedName>
    <definedName name="IQ_LOANS_LEASES_TOTAL_BEFORE_NETTING_THRIFT" hidden="1">"c25497"</definedName>
    <definedName name="IQ_LOANS_LOC_ASSETS_TOT_FFIEC" hidden="1">"c13441"</definedName>
    <definedName name="IQ_LOANS_PAST_DUE" hidden="1">"c667"</definedName>
    <definedName name="IQ_LOANS_PURCHASE_CARRY_LL_REC_DOM_FFIEC" hidden="1">"c25856"</definedName>
    <definedName name="IQ_LOANS_PURCHASE_CARRY_LL_REC_FFIEC" hidden="1">"c25852"</definedName>
    <definedName name="IQ_LOANS_PURCHASING_CARRYING_SECURITIES_LL_REC_DOM_FFIEC" hidden="1">"c12913"</definedName>
    <definedName name="IQ_LOANS_RECEIV_CURRENT" hidden="1">"c668"</definedName>
    <definedName name="IQ_LOANS_RECEIV_LT" hidden="1">"c669"</definedName>
    <definedName name="IQ_LOANS_RECEIV_LT_UTI" hidden="1">"c670"</definedName>
    <definedName name="IQ_LOANS_SEC_RE_FOREIGN_CHARGE_OFFS_FFIEC" hidden="1">"c13174"</definedName>
    <definedName name="IQ_LOANS_SEC_RE_FOREIGN_RECOV_FFIEC" hidden="1">"c13196"</definedName>
    <definedName name="IQ_LOANS_SECURED_1_4_DOM_QUARTERLY_AVG_FFIEC" hidden="1">"c13082"</definedName>
    <definedName name="IQ_LOANS_SECURED_CONSTRUCTION_TRADING_DOM_FFIEC" hidden="1">"c12925"</definedName>
    <definedName name="IQ_LOANS_SECURED_FARM_100000_THROUGH_250000_THRIFT" hidden="1">"c24968"</definedName>
    <definedName name="IQ_LOANS_SECURED_FARM_250000_THROUGH_500000_THRIFT" hidden="1">"c24970"</definedName>
    <definedName name="IQ_LOANS_SECURED_FARM_LESS_THAN_EQUAL_100000_THRIFT" hidden="1">"c24966"</definedName>
    <definedName name="IQ_LOANS_SECURED_FARMLAND_TRADING_DOM_FFIEC" hidden="1">"c12926"</definedName>
    <definedName name="IQ_LOANS_SECURED_RE_DOM_QUARTERLY_AVG_FFIEC" hidden="1">"c13083"</definedName>
    <definedName name="IQ_LOANS_SECURED_RE_FFIEC" hidden="1">"c12820"</definedName>
    <definedName name="IQ_LOANS_SECURED_RE_LL_REC_FFIEC" hidden="1">"c12883"</definedName>
    <definedName name="IQ_LOANS_SERVICED_OTHERS_THRIFT" hidden="1">"c24935"</definedName>
    <definedName name="IQ_LOANS_US_INST_CHARGE_OFFS_FFIEC" hidden="1">"c13175"</definedName>
    <definedName name="IQ_LOANS_US_INST_RECOV_FFIEC" hidden="1">"c13197"</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AVAIL_SALE_EQUITY_SEC_T1_FFIEC" hidden="1">"c13132"</definedName>
    <definedName name="IQ_LOSS_LOSS_EXP" hidden="1">"c672"</definedName>
    <definedName name="IQ_LOSS_RECOGNIZED_OCI_FFIEC" hidden="1">"c25847"</definedName>
    <definedName name="IQ_LOSS_TO_NET_EARNED" hidden="1">"c2751"</definedName>
    <definedName name="IQ_LOW_SULFUR_CONTENT_RESERVES_COAL" hidden="1">"c15924"</definedName>
    <definedName name="IQ_LOW_SULFURE_RESERVES_TO_TOTAL_RESERVES_COAL" hidden="1">"c15961"</definedName>
    <definedName name="IQ_LOW_TARGET_PRICE" hidden="1">"c1652"</definedName>
    <definedName name="IQ_LOW_TARGET_PRICE_CIQ" hidden="1">"c4660"</definedName>
    <definedName name="IQ_LOWPRICE" hidden="1">"c673"</definedName>
    <definedName name="IQ_LT_ASSETS_AP" hidden="1">"c8882"</definedName>
    <definedName name="IQ_LT_ASSETS_AP_ABS" hidden="1">"c8901"</definedName>
    <definedName name="IQ_LT_ASSETS_NAME_AP" hidden="1">"c8920"</definedName>
    <definedName name="IQ_LT_ASSETS_NAME_AP_ABS" hidden="1">"c8939"</definedName>
    <definedName name="IQ_LT_DEBT" hidden="1">"c674"</definedName>
    <definedName name="IQ_LT_DEBT_BNK" hidden="1">"c675"</definedName>
    <definedName name="IQ_LT_DEBT_CAPITAL" hidden="1">"c677"</definedName>
    <definedName name="IQ_LT_DEBT_CAPITAL_LEASES" hidden="1">"c2542"</definedName>
    <definedName name="IQ_LT_DEBT_CAPITAL_LEASES_PCT" hidden="1">"c2543"</definedName>
    <definedName name="IQ_LT_DEBT_CM" hidden="1">"c676"</definedName>
    <definedName name="IQ_LT_DEBT_DERIVATIVES" hidden="1">"c17743"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CM" hidden="1">"c683"</definedName>
    <definedName name="IQ_LT_DEBT_ISSUED_FIN" hidden="1">"c684"</definedName>
    <definedName name="IQ_LT_DEBT_ISSUED_INS" hidden="1">"c685"</definedName>
    <definedName name="IQ_LT_DEBT_ISSUED_RE" hidden="1">"c6231"</definedName>
    <definedName name="IQ_LT_DEBT_ISSUED_REIT" hidden="1">"c686"</definedName>
    <definedName name="IQ_LT_DEBT_ISSUED_UTI" hidden="1">"c687"</definedName>
    <definedName name="IQ_LT_DEBT_MATURING_1YR_INT_SENSITIVITY_FFIEC" hidden="1">"c13097"</definedName>
    <definedName name="IQ_LT_DEBT_RE" hidden="1">"c6232"</definedName>
    <definedName name="IQ_LT_DEBT_REIT" hidden="1">"c688"</definedName>
    <definedName name="IQ_LT_DEBT_REPAID" hidden="1">"c689"</definedName>
    <definedName name="IQ_LT_DEBT_REPAID_BNK" hidden="1">"c690"</definedName>
    <definedName name="IQ_LT_DEBT_REPAID_CM" hidden="1">"c691"</definedName>
    <definedName name="IQ_LT_DEBT_REPAID_FIN" hidden="1">"c692"</definedName>
    <definedName name="IQ_LT_DEBT_REPAID_INS" hidden="1">"c693"</definedName>
    <definedName name="IQ_LT_DEBT_REPAID_RE" hidden="1">"c6233"</definedName>
    <definedName name="IQ_LT_DEBT_REPAID_REIT" hidden="1">"c694"</definedName>
    <definedName name="IQ_LT_DEBT_REPAID_UTI" hidden="1">"c695"</definedName>
    <definedName name="IQ_LT_DEBT_REPRICE_ASSETS_TOT_FFIEC" hidden="1">"c13453"</definedName>
    <definedName name="IQ_LT_DEBT_REPRICING_WITHIN_1_YR_INT_SENSITIVITY_FFIEC" hidden="1">"c13095"</definedName>
    <definedName name="IQ_LT_DEBT_UTI" hidden="1">"c696"</definedName>
    <definedName name="IQ_LT_INVEST" hidden="1">"c697"</definedName>
    <definedName name="IQ_LT_INVEST_CM" hidden="1">"c698"</definedName>
    <definedName name="IQ_LT_INVEST_FIN" hidden="1">"c699"</definedName>
    <definedName name="IQ_LT_INVEST_RE" hidden="1">"c6234"</definedName>
    <definedName name="IQ_LT_INVEST_REIT" hidden="1">"c700"</definedName>
    <definedName name="IQ_LT_INVEST_UTI" hidden="1">"c701"</definedName>
    <definedName name="IQ_LT_LIAB_AP" hidden="1">"c8885"</definedName>
    <definedName name="IQ_LT_LIAB_AP_ABS" hidden="1">"c8904"</definedName>
    <definedName name="IQ_LT_LIAB_NAME_AP" hidden="1">"c8923"</definedName>
    <definedName name="IQ_LT_LIAB_NAME_AP_ABS" hidden="1">"c8942"</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2000</definedName>
    <definedName name="IQ_LTM_REVENUE_OVER_EMPLOYEES" hidden="1">"c1437"</definedName>
    <definedName name="IQ_LTMMONTH" hidden="1">120000</definedName>
    <definedName name="IQ_M1" hidden="1">"c6906"</definedName>
    <definedName name="IQ_M1_APR" hidden="1">"c7566"</definedName>
    <definedName name="IQ_M1_APR_FC" hidden="1">"c8446"</definedName>
    <definedName name="IQ_M1_FC" hidden="1">"c7786"</definedName>
    <definedName name="IQ_M1_POP" hidden="1">"c7126"</definedName>
    <definedName name="IQ_M1_POP_FC" hidden="1">"c8006"</definedName>
    <definedName name="IQ_M1_YOY" hidden="1">"c7346"</definedName>
    <definedName name="IQ_M1_YOY_FC" hidden="1">"c8226"</definedName>
    <definedName name="IQ_M2" hidden="1">"c6907"</definedName>
    <definedName name="IQ_M2_APR" hidden="1">"c7567"</definedName>
    <definedName name="IQ_M2_APR_FC" hidden="1">"c8447"</definedName>
    <definedName name="IQ_M2_FC" hidden="1">"c7787"</definedName>
    <definedName name="IQ_M2_POP" hidden="1">"c7127"</definedName>
    <definedName name="IQ_M2_POP_FC" hidden="1">"c8007"</definedName>
    <definedName name="IQ_M2_YOY" hidden="1">"c7347"</definedName>
    <definedName name="IQ_M2_YOY_FC" hidden="1">"c8227"</definedName>
    <definedName name="IQ_M3" hidden="1">"c6908"</definedName>
    <definedName name="IQ_M3_APR" hidden="1">"c7568"</definedName>
    <definedName name="IQ_M3_APR_FC" hidden="1">"c8448"</definedName>
    <definedName name="IQ_M3_FC" hidden="1">"c7788"</definedName>
    <definedName name="IQ_M3_POP" hidden="1">"c7128"</definedName>
    <definedName name="IQ_M3_POP_FC" hidden="1">"c8008"</definedName>
    <definedName name="IQ_M3_YOY" hidden="1">"c7348"</definedName>
    <definedName name="IQ_M3_YOY_FC" hidden="1">"c8228"</definedName>
    <definedName name="IQ_MACHINERY" hidden="1">"c711"</definedName>
    <definedName name="IQ_MACRO_SURVEY_BUSINESS_BAROMETER" hidden="1">"c20803"</definedName>
    <definedName name="IQ_MACRO_SURVEY_BUSINESS_CONDITION" hidden="1">"c20804"</definedName>
    <definedName name="IQ_MACRO_SURVEY_BUSINESS_CONDITIONS" hidden="1">"c20805"</definedName>
    <definedName name="IQ_MACRO_SURVEY_CONSUMER_COMFORT" hidden="1">"c20806"</definedName>
    <definedName name="IQ_MACRO_SURVEY_CONSUMER_CONFIDENCE" hidden="1">"c20807"</definedName>
    <definedName name="IQ_MACRO_SURVEY_ISM_NONMANUFACTURING" hidden="1">"c20809"</definedName>
    <definedName name="IQ_MACRO_SURVEY_ISM_PMI" hidden="1">"c20810"</definedName>
    <definedName name="IQ_MACRO_SURVEY_LEADING_INDICATOR" hidden="1">"c20811"</definedName>
    <definedName name="IQ_MACRO_SURVEY_PMAC_DIFFUSION" hidden="1">"c20812"</definedName>
    <definedName name="IQ_MAINT_CAPEX" hidden="1">"c2947"</definedName>
    <definedName name="IQ_MAINT_CAPEX_ACT_OR_EST_CIQ" hidden="1">"c4987"</definedName>
    <definedName name="IQ_MAINT_CAPEX_EST" hidden="1">"c26930"</definedName>
    <definedName name="IQ_MAINT_CAPEX_EST_CIQ" hidden="1">"c4986"</definedName>
    <definedName name="IQ_MAINT_CAPEX_EST_DOWN_2MONTH_CIQ" hidden="1">"c24586"</definedName>
    <definedName name="IQ_MAINT_CAPEX_EST_DOWN_3MONTH_CIQ" hidden="1">"c24590"</definedName>
    <definedName name="IQ_MAINT_CAPEX_EST_DOWN_MONTH_CIQ" hidden="1">"c24582"</definedName>
    <definedName name="IQ_MAINT_CAPEX_EST_NOTE_CIQ" hidden="1">"c24573"</definedName>
    <definedName name="IQ_MAINT_CAPEX_EST_NUM_ANALYSTS_2MONTH_CIQ" hidden="1">"c24584"</definedName>
    <definedName name="IQ_MAINT_CAPEX_EST_NUM_ANALYSTS_3MONTH_CIQ" hidden="1">"c24588"</definedName>
    <definedName name="IQ_MAINT_CAPEX_EST_NUM_ANALYSTS_MONTH_CIQ" hidden="1">"c24580"</definedName>
    <definedName name="IQ_MAINT_CAPEX_EST_TOTAL_REVISED_2MONTH_CIQ" hidden="1">"c24587"</definedName>
    <definedName name="IQ_MAINT_CAPEX_EST_TOTAL_REVISED_3MONTH_CIQ" hidden="1">"c24591"</definedName>
    <definedName name="IQ_MAINT_CAPEX_EST_TOTAL_REVISED_MONTH_CIQ" hidden="1">"c24583"</definedName>
    <definedName name="IQ_MAINT_CAPEX_EST_UP_2MONTH_CIQ" hidden="1">"c24585"</definedName>
    <definedName name="IQ_MAINT_CAPEX_EST_UP_3MONTH_CIQ" hidden="1">"c24589"</definedName>
    <definedName name="IQ_MAINT_CAPEX_EST_UP_MONTH_CIQ" hidden="1">"c24581"</definedName>
    <definedName name="IQ_MAINT_CAPEX_GUIDANCE" hidden="1">"c4459"</definedName>
    <definedName name="IQ_MAINT_CAPEX_HIGH_EST" hidden="1">"c26931"</definedName>
    <definedName name="IQ_MAINT_CAPEX_HIGH_EST_CIQ" hidden="1">"c4989"</definedName>
    <definedName name="IQ_MAINT_CAPEX_HIGH_GUIDANCE" hidden="1">"c4197"</definedName>
    <definedName name="IQ_MAINT_CAPEX_LOW_EST" hidden="1">"c26932"</definedName>
    <definedName name="IQ_MAINT_CAPEX_LOW_EST_CIQ" hidden="1">"c4990"</definedName>
    <definedName name="IQ_MAINT_CAPEX_LOW_GUIDANCE" hidden="1">"c4237"</definedName>
    <definedName name="IQ_MAINT_CAPEX_MEDIAN_EST" hidden="1">"c26933"</definedName>
    <definedName name="IQ_MAINT_CAPEX_MEDIAN_EST_CIQ" hidden="1">"c4991"</definedName>
    <definedName name="IQ_MAINT_CAPEX_NUM_EST" hidden="1">"c26934"</definedName>
    <definedName name="IQ_MAINT_CAPEX_NUM_EST_CIQ" hidden="1">"c5001"</definedName>
    <definedName name="IQ_MAINT_CAPEX_STDDEV_EST" hidden="1">"c26935"</definedName>
    <definedName name="IQ_MAINT_CAPEX_STDDEV_EST_CIQ" hidden="1">"c5002"</definedName>
    <definedName name="IQ_MAINT_REPAIR" hidden="1">"c2087"</definedName>
    <definedName name="IQ_MAKE_WHOLE_END_DATE" hidden="1">"c2493"</definedName>
    <definedName name="IQ_MAKE_WHOLE_SPREAD" hidden="1">"c2494"</definedName>
    <definedName name="IQ_MAKE_WHOLE_START_DATE" hidden="1">"c2492"</definedName>
    <definedName name="IQ_MAN_INVENTORIES" hidden="1">"c6913"</definedName>
    <definedName name="IQ_MAN_INVENTORIES_APR" hidden="1">"c7573"</definedName>
    <definedName name="IQ_MAN_INVENTORIES_APR_FC" hidden="1">"c8453"</definedName>
    <definedName name="IQ_MAN_INVENTORIES_FC" hidden="1">"c7793"</definedName>
    <definedName name="IQ_MAN_INVENTORIES_POP" hidden="1">"c7133"</definedName>
    <definedName name="IQ_MAN_INVENTORIES_POP_FC" hidden="1">"c8013"</definedName>
    <definedName name="IQ_MAN_INVENTORIES_YOY" hidden="1">"c7353"</definedName>
    <definedName name="IQ_MAN_INVENTORIES_YOY_FC" hidden="1">"c8233"</definedName>
    <definedName name="IQ_MAN_IS_RATIO" hidden="1">"c6912"</definedName>
    <definedName name="IQ_MAN_IS_RATIO_APR" hidden="1">"c7572"</definedName>
    <definedName name="IQ_MAN_IS_RATIO_APR_FC" hidden="1">"c8452"</definedName>
    <definedName name="IQ_MAN_IS_RATIO_FC" hidden="1">"c7792"</definedName>
    <definedName name="IQ_MAN_IS_RATIO_POP" hidden="1">"c7132"</definedName>
    <definedName name="IQ_MAN_IS_RATIO_POP_FC" hidden="1">"c8012"</definedName>
    <definedName name="IQ_MAN_IS_RATIO_YOY" hidden="1">"c7352"</definedName>
    <definedName name="IQ_MAN_IS_RATIO_YOY_FC" hidden="1">"c8232"</definedName>
    <definedName name="IQ_MAN_ORDERS" hidden="1">"c6914"</definedName>
    <definedName name="IQ_MAN_ORDERS_APR" hidden="1">"c7574"</definedName>
    <definedName name="IQ_MAN_ORDERS_APR_FC" hidden="1">"c8454"</definedName>
    <definedName name="IQ_MAN_ORDERS_FC" hidden="1">"c7794"</definedName>
    <definedName name="IQ_MAN_ORDERS_POP" hidden="1">"c7134"</definedName>
    <definedName name="IQ_MAN_ORDERS_POP_FC" hidden="1">"c8014"</definedName>
    <definedName name="IQ_MAN_ORDERS_YOY" hidden="1">"c7354"</definedName>
    <definedName name="IQ_MAN_ORDERS_YOY_FC" hidden="1">"c8234"</definedName>
    <definedName name="IQ_MAN_OUTPUT_HR" hidden="1">"c6915"</definedName>
    <definedName name="IQ_MAN_OUTPUT_HR_APR" hidden="1">"c7575"</definedName>
    <definedName name="IQ_MAN_OUTPUT_HR_APR_FC" hidden="1">"c8455"</definedName>
    <definedName name="IQ_MAN_OUTPUT_HR_FC" hidden="1">"c7795"</definedName>
    <definedName name="IQ_MAN_OUTPUT_HR_POP" hidden="1">"c7135"</definedName>
    <definedName name="IQ_MAN_OUTPUT_HR_POP_FC" hidden="1">"c8015"</definedName>
    <definedName name="IQ_MAN_OUTPUT_HR_YOY" hidden="1">"c7355"</definedName>
    <definedName name="IQ_MAN_OUTPUT_HR_YOY_FC" hidden="1">"c8235"</definedName>
    <definedName name="IQ_MAN_PAYROLLS" hidden="1">"c6916"</definedName>
    <definedName name="IQ_MAN_PAYROLLS_APR" hidden="1">"c7576"</definedName>
    <definedName name="IQ_MAN_PAYROLLS_APR_FC" hidden="1">"c8456"</definedName>
    <definedName name="IQ_MAN_PAYROLLS_FC" hidden="1">"c7796"</definedName>
    <definedName name="IQ_MAN_PAYROLLS_POP" hidden="1">"c7136"</definedName>
    <definedName name="IQ_MAN_PAYROLLS_POP_FC" hidden="1">"c8016"</definedName>
    <definedName name="IQ_MAN_PAYROLLS_YOY" hidden="1">"c7356"</definedName>
    <definedName name="IQ_MAN_PAYROLLS_YOY_FC" hidden="1">"c8236"</definedName>
    <definedName name="IQ_MAN_SHIPMENTS" hidden="1">"c6917"</definedName>
    <definedName name="IQ_MAN_SHIPMENTS_APR" hidden="1">"c7577"</definedName>
    <definedName name="IQ_MAN_SHIPMENTS_APR_FC" hidden="1">"c8457"</definedName>
    <definedName name="IQ_MAN_SHIPMENTS_FC" hidden="1">"c7797"</definedName>
    <definedName name="IQ_MAN_SHIPMENTS_POP" hidden="1">"c7137"</definedName>
    <definedName name="IQ_MAN_SHIPMENTS_POP_FC" hidden="1">"c8017"</definedName>
    <definedName name="IQ_MAN_SHIPMENTS_YOY" hidden="1">"c7357"</definedName>
    <definedName name="IQ_MAN_SHIPMENTS_YOY_FC" hidden="1">"c8237"</definedName>
    <definedName name="IQ_MAN_TOTAL_HR" hidden="1">"c6918"</definedName>
    <definedName name="IQ_MAN_TOTAL_HR_APR" hidden="1">"c7578"</definedName>
    <definedName name="IQ_MAN_TOTAL_HR_APR_FC" hidden="1">"c8458"</definedName>
    <definedName name="IQ_MAN_TOTAL_HR_FC" hidden="1">"c7798"</definedName>
    <definedName name="IQ_MAN_TOTAL_HR_POP" hidden="1">"c7138"</definedName>
    <definedName name="IQ_MAN_TOTAL_HR_POP_FC" hidden="1">"c8018"</definedName>
    <definedName name="IQ_MAN_TOTAL_HR_YOY" hidden="1">"c7358"</definedName>
    <definedName name="IQ_MAN_TOTAL_HR_YOY_FC" hidden="1">"c8238"</definedName>
    <definedName name="IQ_MAN_TRADE_INVENTORIES" hidden="1">"c6910"</definedName>
    <definedName name="IQ_MAN_TRADE_INVENTORIES_APR" hidden="1">"c7570"</definedName>
    <definedName name="IQ_MAN_TRADE_INVENTORIES_APR_FC" hidden="1">"c8450"</definedName>
    <definedName name="IQ_MAN_TRADE_INVENTORIES_FC" hidden="1">"c7790"</definedName>
    <definedName name="IQ_MAN_TRADE_INVENTORIES_POP" hidden="1">"c7130"</definedName>
    <definedName name="IQ_MAN_TRADE_INVENTORIES_POP_FC" hidden="1">"c8010"</definedName>
    <definedName name="IQ_MAN_TRADE_INVENTORIES_YOY" hidden="1">"c7350"</definedName>
    <definedName name="IQ_MAN_TRADE_INVENTORIES_YOY_FC" hidden="1">"c8230"</definedName>
    <definedName name="IQ_MAN_TRADE_IS_RATIO" hidden="1">"c6909"</definedName>
    <definedName name="IQ_MAN_TRADE_IS_RATIO_FC" hidden="1">"c7789"</definedName>
    <definedName name="IQ_MAN_TRADE_IS_RATIO_POP" hidden="1">"c7129"</definedName>
    <definedName name="IQ_MAN_TRADE_IS_RATIO_POP_FC" hidden="1">"c8009"</definedName>
    <definedName name="IQ_MAN_TRADE_IS_RATIO_YOY" hidden="1">"c7349"</definedName>
    <definedName name="IQ_MAN_TRADE_IS_RATIO_YOY_FC" hidden="1">"c8229"</definedName>
    <definedName name="IQ_MAN_TRADE_SALES" hidden="1">"c6911"</definedName>
    <definedName name="IQ_MAN_TRADE_SALES_APR" hidden="1">"c7571"</definedName>
    <definedName name="IQ_MAN_TRADE_SALES_APR_FC" hidden="1">"c8451"</definedName>
    <definedName name="IQ_MAN_TRADE_SALES_FC" hidden="1">"c7791"</definedName>
    <definedName name="IQ_MAN_TRADE_SALES_POP" hidden="1">"c7131"</definedName>
    <definedName name="IQ_MAN_TRADE_SALES_POP_FC" hidden="1">"c8011"</definedName>
    <definedName name="IQ_MAN_TRADE_SALES_YOY" hidden="1">"c7351"</definedName>
    <definedName name="IQ_MAN_TRADE_SALES_YOY_FC" hidden="1">"c8231"</definedName>
    <definedName name="IQ_MAN_WAGES" hidden="1">"c6919"</definedName>
    <definedName name="IQ_MAN_WAGES_APR" hidden="1">"c7579"</definedName>
    <definedName name="IQ_MAN_WAGES_APR_FC" hidden="1">"c8459"</definedName>
    <definedName name="IQ_MAN_WAGES_FC" hidden="1">"c7799"</definedName>
    <definedName name="IQ_MAN_WAGES_POP" hidden="1">"c7139"</definedName>
    <definedName name="IQ_MAN_WAGES_POP_FC" hidden="1">"c8019"</definedName>
    <definedName name="IQ_MAN_WAGES_YOY" hidden="1">"c7359"</definedName>
    <definedName name="IQ_MAN_WAGES_YOY_FC" hidden="1">"c8239"</definedName>
    <definedName name="IQ_MANAGED_PROP" hidden="1">"c8763"</definedName>
    <definedName name="IQ_MANAGED_SQ_FT" hidden="1">"c8779"</definedName>
    <definedName name="IQ_MANAGED_UNITS" hidden="1">"c8771"</definedName>
    <definedName name="IQ_MANUFACTURING_INV_APPAREL" hidden="1">"c20813"</definedName>
    <definedName name="IQ_MANUFACTURING_INV_BEVERAGE" hidden="1">"c20814"</definedName>
    <definedName name="IQ_MANUFACTURING_INV_CHEMICALS" hidden="1">"c20815"</definedName>
    <definedName name="IQ_MANUFACTURING_INV_COMPUTER" hidden="1">"c20816"</definedName>
    <definedName name="IQ_MANUFACTURING_INV_DUR" hidden="1">"c20817"</definedName>
    <definedName name="IQ_MANUFACTURING_INV_DUR_MISC" hidden="1">"c20818"</definedName>
    <definedName name="IQ_MANUFACTURING_INV_ELECTRIC" hidden="1">"c20819"</definedName>
    <definedName name="IQ_MANUFACTURING_INV_FAB_METALS" hidden="1">"c20820"</definedName>
    <definedName name="IQ_MANUFACTURING_INV_FOOD" hidden="1">"c20821"</definedName>
    <definedName name="IQ_MANUFACTURING_INV_FURNITURE" hidden="1">"c20822"</definedName>
    <definedName name="IQ_MANUFACTURING_INV_LEATHER" hidden="1">"c20823"</definedName>
    <definedName name="IQ_MANUFACTURING_INV_MACHINERY" hidden="1">"c20824"</definedName>
    <definedName name="IQ_MANUFACTURING_INV_MINERAL" hidden="1">"c20825"</definedName>
    <definedName name="IQ_MANUFACTURING_INV_NONDUR" hidden="1">"c20826"</definedName>
    <definedName name="IQ_MANUFACTURING_INV_PAPER" hidden="1">"c20827"</definedName>
    <definedName name="IQ_MANUFACTURING_INV_PETROLEUM" hidden="1">"c20828"</definedName>
    <definedName name="IQ_MANUFACTURING_INV_PLASTICS" hidden="1">"c20829"</definedName>
    <definedName name="IQ_MANUFACTURING_INV_PRIMARY_METALS" hidden="1">"c20830"</definedName>
    <definedName name="IQ_MANUFACTURING_INV_PRINTING" hidden="1">"c20831"</definedName>
    <definedName name="IQ_MANUFACTURING_INV_SALES_RATIO" hidden="1">"c20832"</definedName>
    <definedName name="IQ_MANUFACTURING_INV_TEXTILE_MILLS" hidden="1">"c20833"</definedName>
    <definedName name="IQ_MANUFACTURING_INV_TEXTILE_PRODUCTS" hidden="1">"c20834"</definedName>
    <definedName name="IQ_MANUFACTURING_INV_TOTAL" hidden="1">"c20835"</definedName>
    <definedName name="IQ_MANUFACTURING_INV_TRANSPORTATION" hidden="1">"c20836"</definedName>
    <definedName name="IQ_MANUFACTURING_INV_WOOD" hidden="1">"c20837"</definedName>
    <definedName name="IQ_MANUFACTURING_NEW_ORDERS" hidden="1">"c20838"</definedName>
    <definedName name="IQ_MANUFACTURING_NEW_ORDERS_COMPUTERS" hidden="1">"c20839"</definedName>
    <definedName name="IQ_MANUFACTURING_NEW_ORDERS_DUR" hidden="1">"c20840"</definedName>
    <definedName name="IQ_MANUFACTURING_NEW_ORDERS_ELECTRIC" hidden="1">"c20841"</definedName>
    <definedName name="IQ_MANUFACTURING_NEW_ORDERS_FAB_METALS" hidden="1">"c20842"</definedName>
    <definedName name="IQ_MANUFACTURING_NEW_ORDERS_FURNITURE" hidden="1">"c20843"</definedName>
    <definedName name="IQ_MANUFACTURING_NEW_ORDERS_MACHINERY" hidden="1">"c20844"</definedName>
    <definedName name="IQ_MANUFACTURING_NEW_ORDERS_METALS" hidden="1">"c20845"</definedName>
    <definedName name="IQ_MANUFACTURING_NEW_ORDERS_NONDUR" hidden="1">"c20846"</definedName>
    <definedName name="IQ_MANUFACTURING_NEW_ORDERS_TRANSPORTATION" hidden="1">"c20847"</definedName>
    <definedName name="IQ_MANUFACTURING_SHIPMENTS_APPAREL" hidden="1">"c20848"</definedName>
    <definedName name="IQ_MANUFACTURING_SHIPMENTS_BEVERAGE" hidden="1">"c20849"</definedName>
    <definedName name="IQ_MANUFACTURING_SHIPMENTS_CHEMICALS" hidden="1">"c20850"</definedName>
    <definedName name="IQ_MANUFACTURING_SHIPMENTS_DUR" hidden="1">"c20851"</definedName>
    <definedName name="IQ_MANUFACTURING_SHIPMENTS_DUR_COMPUTER" hidden="1">"c20852"</definedName>
    <definedName name="IQ_MANUFACTURING_SHIPMENTS_DUR_ELECTRIC" hidden="1">"c20853"</definedName>
    <definedName name="IQ_MANUFACTURING_SHIPMENTS_DUR_FAB_METALS" hidden="1">"c20854"</definedName>
    <definedName name="IQ_MANUFACTURING_SHIPMENTS_DUR_FURNITURE" hidden="1">"c20855"</definedName>
    <definedName name="IQ_MANUFACTURING_SHIPMENTS_DUR_MACHINERY" hidden="1">"c20856"</definedName>
    <definedName name="IQ_MANUFACTURING_SHIPMENTS_DUR_MINERALS" hidden="1">"c20857"</definedName>
    <definedName name="IQ_MANUFACTURING_SHIPMENTS_DUR_MISC" hidden="1">"c20858"</definedName>
    <definedName name="IQ_MANUFACTURING_SHIPMENTS_DUR_PRIM_METALS" hidden="1">"c20859"</definedName>
    <definedName name="IQ_MANUFACTURING_SHIPMENTS_DUR_TRANSPORTATION" hidden="1">"c20860"</definedName>
    <definedName name="IQ_MANUFACTURING_SHIPMENTS_DUR_WOOD" hidden="1">"c20861"</definedName>
    <definedName name="IQ_MANUFACTURING_SHIPMENTS_FOOD" hidden="1">"c20862"</definedName>
    <definedName name="IQ_MANUFACTURING_SHIPMENTS_LEATHER" hidden="1">"c20863"</definedName>
    <definedName name="IQ_MANUFACTURING_SHIPMENTS_NONDUR" hidden="1">"c20864"</definedName>
    <definedName name="IQ_MANUFACTURING_SHIPMENTS_PAPER" hidden="1">"c20865"</definedName>
    <definedName name="IQ_MANUFACTURING_SHIPMENTS_PETROLEUM" hidden="1">"c20866"</definedName>
    <definedName name="IQ_MANUFACTURING_SHIPMENTS_PLASTICS" hidden="1">"c20867"</definedName>
    <definedName name="IQ_MANUFACTURING_SHIPMENTS_PRINTING" hidden="1">"c20868"</definedName>
    <definedName name="IQ_MANUFACTURING_SHIPMENTS_TEXTILE_MILLS" hidden="1">"c20869"</definedName>
    <definedName name="IQ_MANUFACTURING_SHIPMENTS_TEXTILE_PRODUCTS" hidden="1">"c20870"</definedName>
    <definedName name="IQ_MANUFACTURING_SHIPMENTS_TOTAL" hidden="1">"c20871"</definedName>
    <definedName name="IQ_MANUFACTURING_UNFILLED_ORDERS" hidden="1">"c20872"</definedName>
    <definedName name="IQ_MANUFACTURING_UNFILLED_ORDERS_COMPUTERS" hidden="1">"c20873"</definedName>
    <definedName name="IQ_MANUFACTURING_UNFILLED_ORDERS_DUR" hidden="1">"c20874"</definedName>
    <definedName name="IQ_MANUFACTURING_UNFILLED_ORDERS_ELECTRIC" hidden="1">"c20875"</definedName>
    <definedName name="IQ_MANUFACTURING_UNFILLED_ORDERS_FAB_METALS" hidden="1">"c20876"</definedName>
    <definedName name="IQ_MANUFACTURING_UNFILLED_ORDERS_FURNITURE" hidden="1">"c20877"</definedName>
    <definedName name="IQ_MANUFACTURING_UNFILLED_ORDERS_MACHINERY" hidden="1">"c20878"</definedName>
    <definedName name="IQ_MANUFACTURING_UNFILLED_ORDERS_METALS" hidden="1">"c20879"</definedName>
    <definedName name="IQ_MANUFACTURING_UNFILLED_ORDERS_TRANSPORTATION" hidden="1">"c20880"</definedName>
    <definedName name="IQ_MARGIN_ANNUAL_PREMIUM_EQUIVALENT_NEW_BUSINESS" hidden="1">"c9970"</definedName>
    <definedName name="IQ_MARGIN_PV_PREMIUMS_NEW_BUSINESS" hidden="1">"c9971"</definedName>
    <definedName name="IQ_MARKET_CAP_LFCF" hidden="1">"c2209"</definedName>
    <definedName name="IQ_MARKETCAP" hidden="1">"c712"</definedName>
    <definedName name="IQ_MARKETING" hidden="1">"c2239"</definedName>
    <definedName name="IQ_MARKETING_OTHER_PROF_SERVICES_THRIFT" hidden="1">"c24788"</definedName>
    <definedName name="IQ_MARKETING_PROMOTION_EXPENSE" hidden="1">"c16035"</definedName>
    <definedName name="IQ_MATERIALS_SUPPLES_INVENTORY_COAL" hidden="1">"c15942"</definedName>
    <definedName name="IQ_MATURITY_DATE" hidden="1">"c2146"</definedName>
    <definedName name="IQ_MBS_INVEST_SECURITIES_FFIEC" hidden="1">"c13460"</definedName>
    <definedName name="IQ_MBS_OTHER_ISSUED_FNMA_HTM_AMORT_COST_FFIEC" hidden="1">"c20444"</definedName>
    <definedName name="IQ_MBS_OTHER_ISSUED_FNMA_HTM_FAIR_VAL_FFIEC" hidden="1">"c20479"</definedName>
    <definedName name="IQ_MBS_OTHER_ISSUED_FNMA_OTHERS_AFS_AMORT_COST_FFIEC" hidden="1">"c20496"</definedName>
    <definedName name="IQ_MBS_OTHER_ISSUED_FNMA_OTHERS_AFS_FAIR_VAL_FFIEC" hidden="1">"c20461"</definedName>
    <definedName name="IQ_MBS_OTHER_ISSUED_FNMA_OTHERS_AVAIL_SALE_FFIEC" hidden="1">"c12799"</definedName>
    <definedName name="IQ_MBS_OTHER_ISSUED_FNMA_OTHERS_FFIEC" hidden="1">"c12785"</definedName>
    <definedName name="IQ_MBS_PASS_THROUGH_FNMA_AFS_AMORT_COST_FFIEC" hidden="1">"c20494"</definedName>
    <definedName name="IQ_MBS_PASS_THROUGH_FNMA_AFS_FAIR_VAL_FFIEC" hidden="1">"c20459"</definedName>
    <definedName name="IQ_MBS_PASS_THROUGH_FNMA_AVAIL_SALE_FFIEC" hidden="1">"c12797"</definedName>
    <definedName name="IQ_MBS_PASS_THROUGH_FNMA_FFIEC" hidden="1">"c12783"</definedName>
    <definedName name="IQ_MBS_PASS_THROUGH_FNMA_HTM_AMORT_COST_FFIEC" hidden="1">"c20442"</definedName>
    <definedName name="IQ_MBS_PASS_THROUGH_FNMA_HTM_FAIR_VAL_FFIEC" hidden="1">"c20477"</definedName>
    <definedName name="IQ_MBS_PASS_THROUGH_GNMA_AFS_AMORT_COST_FFIEC" hidden="1">"c20493"</definedName>
    <definedName name="IQ_MBS_PASS_THROUGH_GNMA_AFS_FAIR_VAL_FFIEC" hidden="1">"c20458"</definedName>
    <definedName name="IQ_MBS_PASS_THROUGH_GNMA_AVAIL_SALE_FFIEC" hidden="1">"c12796"</definedName>
    <definedName name="IQ_MBS_PASS_THROUGH_GNMA_FFIEC" hidden="1">"c12782"</definedName>
    <definedName name="IQ_MBS_PASS_THROUGH_GNMA_HTM_AMORT_COST_FFIEC" hidden="1">"c20441"</definedName>
    <definedName name="IQ_MBS_PASS_THROUGH_GNMA_HTM_FAIR_VAL_FFIEC" hidden="1">"c20476"</definedName>
    <definedName name="IQ_MBS_PASS_THROUGH_ISSUED_FNMA_GNMA_TRADING_DOM_FFIEC" hidden="1">"c12921"</definedName>
    <definedName name="IQ_MBS_PASS_THROUGH_OTHER_AFS_AMORT_COST_FFIEC" hidden="1">"c20495"</definedName>
    <definedName name="IQ_MBS_PASS_THROUGH_OTHER_AFS_FAIR_VAL_FFIEC" hidden="1">"c20460"</definedName>
    <definedName name="IQ_MBS_PASS_THROUGH_OTHER_AVAIL_SALE_FFIEC" hidden="1">"c12798"</definedName>
    <definedName name="IQ_MBS_PASS_THROUGH_OTHER_FFIEC" hidden="1">"c12784"</definedName>
    <definedName name="IQ_MBS_PASS_THROUGH_OTHER_HTM_AMORT_COST_FFIEC" hidden="1">"c20443"</definedName>
    <definedName name="IQ_MBS_PASS_THROUGH_OTHER_HTM_FAIR_VAL_FFIEC" hidden="1">"c20478"</definedName>
    <definedName name="IQ_MBS_QUARTERLY_AVG_FFIEC" hidden="1">"c15471"</definedName>
    <definedName name="IQ_MC_ASO_COVERED_LIVES" hidden="1">"c9918"</definedName>
    <definedName name="IQ_MC_ASO_MEMBERSHIP" hidden="1">"c9921"</definedName>
    <definedName name="IQ_MC_CLAIMS_RESERVES" hidden="1">"c9941"</definedName>
    <definedName name="IQ_MC_COMBINED_RATIO" hidden="1">"c9933"</definedName>
    <definedName name="IQ_MC_COMMERCIAL_ASO_FEES" hidden="1">"c15862"</definedName>
    <definedName name="IQ_MC_COMMERCIAL_NON_RISK_MEMBERS" hidden="1">"c15835"</definedName>
    <definedName name="IQ_MC_COMMERCIAL_PREMIUMS" hidden="1">"c15852"</definedName>
    <definedName name="IQ_MC_DAYS_CLAIMS_PAYABLE" hidden="1">"c9937"</definedName>
    <definedName name="IQ_MC_DAYS_CLAIMS_PAYABLE_EXCL_CAPITATION" hidden="1">"c9938"</definedName>
    <definedName name="IQ_MC_DENTAL_MEMBERS" hidden="1">"c15832"</definedName>
    <definedName name="IQ_MC_DENTAL_PREMIUMS" hidden="1">"c15858"</definedName>
    <definedName name="IQ_MC_HMO_MEMBERS" hidden="1">"c15824"</definedName>
    <definedName name="IQ_MC_HMO_PREMIUMS" hidden="1">"c15850"</definedName>
    <definedName name="IQ_MC_INDEMNITY_MEMBERS" hidden="1">"c15825"</definedName>
    <definedName name="IQ_MC_INDEMNITY_PREMIUMS" hidden="1">"c15851"</definedName>
    <definedName name="IQ_MC_MEDICAID_ASO_FEES" hidden="1">"c15865"</definedName>
    <definedName name="IQ_MC_MEDICAID_MEMBERS" hidden="1">"c15830"</definedName>
    <definedName name="IQ_MC_MEDICAID_NON_RISK_MEMBERS" hidden="1">"c15838"</definedName>
    <definedName name="IQ_MC_MEDICAID_PREMIUMS" hidden="1">"c15856"</definedName>
    <definedName name="IQ_MC_MEDICAL_COST" hidden="1">"c15847"</definedName>
    <definedName name="IQ_MC_MEDICAL_COSTS_PMPM" hidden="1">"c9925"</definedName>
    <definedName name="IQ_MC_MEDICARE_ASO_FEES" hidden="1">"c15864"</definedName>
    <definedName name="IQ_MC_MEDICARE_MEMBERS" hidden="1">"c15828"</definedName>
    <definedName name="IQ_MC_MEDICARE_NON_RISK_MEMBERS" hidden="1">"c15837"</definedName>
    <definedName name="IQ_MC_MEDICARE_PART_D_MEMBERS" hidden="1">"c15829"</definedName>
    <definedName name="IQ_MC_MEDICARE_PART_D_PREMIUMS" hidden="1">"c15855"</definedName>
    <definedName name="IQ_MC_MEDICARE_PREMIUMS" hidden="1">"c15854"</definedName>
    <definedName name="IQ_MC_MILITARY_ASO_FEES" hidden="1">"c15863"</definedName>
    <definedName name="IQ_MC_MILITARY_MEMBERS" hidden="1">"c15827"</definedName>
    <definedName name="IQ_MC_MILITARY_NON_RISK_MEMBERS" hidden="1">"c15836"</definedName>
    <definedName name="IQ_MC_MILITARY_PREMIUMS" hidden="1">"c15853"</definedName>
    <definedName name="IQ_MC_NET_INVESTMENT_INCOME" hidden="1">"c15845"</definedName>
    <definedName name="IQ_MC_OTHER_REV" hidden="1">"c15846"</definedName>
    <definedName name="IQ_MC_PARENT_CASH" hidden="1">"c9942"</definedName>
    <definedName name="IQ_MC_PPO_POS_MEMBERS" hidden="1">"c15823"</definedName>
    <definedName name="IQ_MC_PPO_POS_PREMIUMS" hidden="1">"c15849"</definedName>
    <definedName name="IQ_MC_PREMIUMS" hidden="1">"c15861"</definedName>
    <definedName name="IQ_MC_PREMIUMS_PMPM" hidden="1">"c9924"</definedName>
    <definedName name="IQ_MC_RATIO" hidden="1">"c2783"</definedName>
    <definedName name="IQ_MC_RECEIPT_CYCLE_TIME_DAYS" hidden="1">"c9939"</definedName>
    <definedName name="IQ_MC_RECEIPT_CYCLE_TIME_MONTHS" hidden="1">"c9940"</definedName>
    <definedName name="IQ_MC_RISK_COVERED_LIVES" hidden="1">"c9917"</definedName>
    <definedName name="IQ_MC_RISK_MEMBERSHIP" hidden="1">"c9920"</definedName>
    <definedName name="IQ_MC_SELLILNG_COSTS_RATIO" hidden="1">"c9928"</definedName>
    <definedName name="IQ_MC_SGA_PMPM" hidden="1">"c9926"</definedName>
    <definedName name="IQ_MC_SPECIALTY_ASO_FEES" hidden="1">"c15867"</definedName>
    <definedName name="IQ_MC_SPECIALTY_NON_RISK_MEMBERS" hidden="1">"c15840"</definedName>
    <definedName name="IQ_MC_STATUTORY_SURPLUS" hidden="1">"c2772"</definedName>
    <definedName name="IQ_MC_TANGIBLE_EQUITY_MEDICAL_COST" hidden="1">"c15848"</definedName>
    <definedName name="IQ_MC_TANGIBLE_EQUITY_PER_MEMBER" hidden="1">"c15843"</definedName>
    <definedName name="IQ_MC_TOTAL_ASO_FEES" hidden="1">"c15868"</definedName>
    <definedName name="IQ_MC_TOTAL_COMMERCIAL_MEMBERS" hidden="1">"c15826"</definedName>
    <definedName name="IQ_MC_TOTAL_COVERED_LIVES" hidden="1">"c9919"</definedName>
    <definedName name="IQ_MC_TOTAL_EQUITY_PER_MEMBER" hidden="1">"c15842"</definedName>
    <definedName name="IQ_MC_TOTAL_GOVT_ASO_FEES" hidden="1">"c15866"</definedName>
    <definedName name="IQ_MC_TOTAL_GOVT_MEMBERS" hidden="1">"c15831"</definedName>
    <definedName name="IQ_MC_TOTAL_GOVT_NON_RISK_MEMBERS" hidden="1">"c15839"</definedName>
    <definedName name="IQ_MC_TOTAL_GOVT_PREMIUMS" hidden="1">"c15857"</definedName>
    <definedName name="IQ_MC_TOTAL_MEMBERSHIP" hidden="1">"c9922"</definedName>
    <definedName name="IQ_MC_TOTAL_MEMBERSHIP_CAPITATION" hidden="1">"c9923"</definedName>
    <definedName name="IQ_MC_TOTAL_OTHER_MEMBERS" hidden="1">"c15833"</definedName>
    <definedName name="IQ_MC_TOTAL_OTHER_PREMIUMS" hidden="1">"c15859"</definedName>
    <definedName name="IQ_MC_TOTAL_RESERVES_PER_MEMBER" hidden="1">"c15844"</definedName>
    <definedName name="IQ_MC_TOTAL_SEPCIALTY_MEMBERS" hidden="1">"c15834"</definedName>
    <definedName name="IQ_MC_TOTAL_SEPCIALTY_PREMIUMS" hidden="1">"c15860"</definedName>
    <definedName name="IQ_MC_TOTAL_STATUTORY_CAPITAL_SURPLUS_PER_MEMBER" hidden="1">"c15841"</definedName>
    <definedName name="IQ_MC_UNPROCESSED_CLAIMS_INVENTORY_DAYS" hidden="1">"c9936"</definedName>
    <definedName name="IQ_MC_UNPROCESSED_CLAIMS_INVENTORY_NUMBER" hidden="1">"c9934"</definedName>
    <definedName name="IQ_MC_UNPROCESSED_CLAIMS_INVENTORY_VALUE" hidden="1">"c9935"</definedName>
    <definedName name="IQ_MEASURED_ATTRIB_ORE_RESOURCES_ALUM" hidden="1">"c9237"</definedName>
    <definedName name="IQ_MEASURED_ATTRIB_ORE_RESOURCES_COP" hidden="1">"c9181"</definedName>
    <definedName name="IQ_MEASURED_ATTRIB_ORE_RESOURCES_DIAM" hidden="1">"c9661"</definedName>
    <definedName name="IQ_MEASURED_ATTRIB_ORE_RESOURCES_GOLD" hidden="1">"c9022"</definedName>
    <definedName name="IQ_MEASURED_ATTRIB_ORE_RESOURCES_IRON" hidden="1">"c9396"</definedName>
    <definedName name="IQ_MEASURED_ATTRIB_ORE_RESOURCES_LEAD" hidden="1">"c9449"</definedName>
    <definedName name="IQ_MEASURED_ATTRIB_ORE_RESOURCES_MANG" hidden="1">"c9502"</definedName>
    <definedName name="IQ_MEASURED_ATTRIB_ORE_RESOURCES_MOLYB" hidden="1">"c9714"</definedName>
    <definedName name="IQ_MEASURED_ATTRIB_ORE_RESOURCES_NICK" hidden="1">"c9290"</definedName>
    <definedName name="IQ_MEASURED_ATTRIB_ORE_RESOURCES_PLAT" hidden="1">"c9128"</definedName>
    <definedName name="IQ_MEASURED_ATTRIB_ORE_RESOURCES_SILVER" hidden="1">"c9075"</definedName>
    <definedName name="IQ_MEASURED_ATTRIB_ORE_RESOURCES_TITAN" hidden="1">"c9555"</definedName>
    <definedName name="IQ_MEASURED_ATTRIB_ORE_RESOURCES_URAN" hidden="1">"c9608"</definedName>
    <definedName name="IQ_MEASURED_ATTRIB_ORE_RESOURCES_ZINC" hidden="1">"c9343"</definedName>
    <definedName name="IQ_MEASURED_INDICATED_ATTRIB_ORE_RESOURCES_ALUM" hidden="1">"c9239"</definedName>
    <definedName name="IQ_MEASURED_INDICATED_ATTRIB_ORE_RESOURCES_COP" hidden="1">"c9183"</definedName>
    <definedName name="IQ_MEASURED_INDICATED_ATTRIB_ORE_RESOURCES_DIAM" hidden="1">"c9663"</definedName>
    <definedName name="IQ_MEASURED_INDICATED_ATTRIB_ORE_RESOURCES_GOLD" hidden="1">"c9024"</definedName>
    <definedName name="IQ_MEASURED_INDICATED_ATTRIB_ORE_RESOURCES_IRON" hidden="1">"c9398"</definedName>
    <definedName name="IQ_MEASURED_INDICATED_ATTRIB_ORE_RESOURCES_LEAD" hidden="1">"c9451"</definedName>
    <definedName name="IQ_MEASURED_INDICATED_ATTRIB_ORE_RESOURCES_MANG" hidden="1">"c9504"</definedName>
    <definedName name="IQ_MEASURED_INDICATED_ATTRIB_ORE_RESOURCES_MOLYB" hidden="1">"c9716"</definedName>
    <definedName name="IQ_MEASURED_INDICATED_ATTRIB_ORE_RESOURCES_NICK" hidden="1">"c9292"</definedName>
    <definedName name="IQ_MEASURED_INDICATED_ATTRIB_ORE_RESOURCES_PLAT" hidden="1">"c9130"</definedName>
    <definedName name="IQ_MEASURED_INDICATED_ATTRIB_ORE_RESOURCES_SILVER" hidden="1">"c9077"</definedName>
    <definedName name="IQ_MEASURED_INDICATED_ATTRIB_ORE_RESOURCES_TITAN" hidden="1">"c9557"</definedName>
    <definedName name="IQ_MEASURED_INDICATED_ATTRIB_ORE_RESOURCES_URAN" hidden="1">"c9610"</definedName>
    <definedName name="IQ_MEASURED_INDICATED_ATTRIB_ORE_RESOURCES_ZINC" hidden="1">"c9345"</definedName>
    <definedName name="IQ_MEASURED_INDICATED_ORE_RESOURCES_ALUM" hidden="1">"c9226"</definedName>
    <definedName name="IQ_MEASURED_INDICATED_ORE_RESOURCES_COP" hidden="1">"c9170"</definedName>
    <definedName name="IQ_MEASURED_INDICATED_ORE_RESOURCES_DIAM" hidden="1">"c9650"</definedName>
    <definedName name="IQ_MEASURED_INDICATED_ORE_RESOURCES_GOLD" hidden="1">"c9011"</definedName>
    <definedName name="IQ_MEASURED_INDICATED_ORE_RESOURCES_IRON" hidden="1">"c9385"</definedName>
    <definedName name="IQ_MEASURED_INDICATED_ORE_RESOURCES_LEAD" hidden="1">"c9438"</definedName>
    <definedName name="IQ_MEASURED_INDICATED_ORE_RESOURCES_MANG" hidden="1">"c9491"</definedName>
    <definedName name="IQ_MEASURED_INDICATED_ORE_RESOURCES_MOLYB" hidden="1">"c9703"</definedName>
    <definedName name="IQ_MEASURED_INDICATED_ORE_RESOURCES_NICK" hidden="1">"c9279"</definedName>
    <definedName name="IQ_MEASURED_INDICATED_ORE_RESOURCES_PLAT" hidden="1">"c9117"</definedName>
    <definedName name="IQ_MEASURED_INDICATED_ORE_RESOURCES_SILVER" hidden="1">"c9064"</definedName>
    <definedName name="IQ_MEASURED_INDICATED_ORE_RESOURCES_TITAN" hidden="1">"c9544"</definedName>
    <definedName name="IQ_MEASURED_INDICATED_ORE_RESOURCES_URAN" hidden="1">"c9597"</definedName>
    <definedName name="IQ_MEASURED_INDICATED_ORE_RESOURCES_ZINC" hidden="1">"c9332"</definedName>
    <definedName name="IQ_MEASURED_INDICATED_RECOV_RESOURCES_ALUM" hidden="1">"c9234"</definedName>
    <definedName name="IQ_MEASURED_INDICATED_RECOV_RESOURCES_COAL" hidden="1">"c9813"</definedName>
    <definedName name="IQ_MEASURED_INDICATED_RECOV_RESOURCES_COP" hidden="1">"c9178"</definedName>
    <definedName name="IQ_MEASURED_INDICATED_RECOV_RESOURCES_DIAM" hidden="1">"c9658"</definedName>
    <definedName name="IQ_MEASURED_INDICATED_RECOV_RESOURCES_GOLD" hidden="1">"c9019"</definedName>
    <definedName name="IQ_MEASURED_INDICATED_RECOV_RESOURCES_IRON" hidden="1">"c9393"</definedName>
    <definedName name="IQ_MEASURED_INDICATED_RECOV_RESOURCES_LEAD" hidden="1">"c9446"</definedName>
    <definedName name="IQ_MEASURED_INDICATED_RECOV_RESOURCES_MANG" hidden="1">"c9499"</definedName>
    <definedName name="IQ_MEASURED_INDICATED_RECOV_RESOURCES_MET_COAL" hidden="1">"c9753"</definedName>
    <definedName name="IQ_MEASURED_INDICATED_RECOV_RESOURCES_MOLYB" hidden="1">"c9711"</definedName>
    <definedName name="IQ_MEASURED_INDICATED_RECOV_RESOURCES_NICK" hidden="1">"c9287"</definedName>
    <definedName name="IQ_MEASURED_INDICATED_RECOV_RESOURCES_PLAT" hidden="1">"c9125"</definedName>
    <definedName name="IQ_MEASURED_INDICATED_RECOV_RESOURCES_SILVER" hidden="1">"c9072"</definedName>
    <definedName name="IQ_MEASURED_INDICATED_RECOV_RESOURCES_STEAM" hidden="1">"c9783"</definedName>
    <definedName name="IQ_MEASURED_INDICATED_RECOV_RESOURCES_TITAN" hidden="1">"c9552"</definedName>
    <definedName name="IQ_MEASURED_INDICATED_RECOV_RESOURCES_URAN" hidden="1">"c9605"</definedName>
    <definedName name="IQ_MEASURED_INDICATED_RECOV_RESOURCES_ZINC" hidden="1">"c9340"</definedName>
    <definedName name="IQ_MEASURED_INDICATED_RESOURCES_GRADE_ALUM" hidden="1">"c9227"</definedName>
    <definedName name="IQ_MEASURED_INDICATED_RESOURCES_GRADE_COP" hidden="1">"c9171"</definedName>
    <definedName name="IQ_MEASURED_INDICATED_RESOURCES_GRADE_DIAM" hidden="1">"c9651"</definedName>
    <definedName name="IQ_MEASURED_INDICATED_RESOURCES_GRADE_GOLD" hidden="1">"c9012"</definedName>
    <definedName name="IQ_MEASURED_INDICATED_RESOURCES_GRADE_IRON" hidden="1">"c9386"</definedName>
    <definedName name="IQ_MEASURED_INDICATED_RESOURCES_GRADE_LEAD" hidden="1">"c9439"</definedName>
    <definedName name="IQ_MEASURED_INDICATED_RESOURCES_GRADE_MANG" hidden="1">"c9492"</definedName>
    <definedName name="IQ_MEASURED_INDICATED_RESOURCES_GRADE_MOLYB" hidden="1">"c9704"</definedName>
    <definedName name="IQ_MEASURED_INDICATED_RESOURCES_GRADE_NICK" hidden="1">"c9280"</definedName>
    <definedName name="IQ_MEASURED_INDICATED_RESOURCES_GRADE_PLAT" hidden="1">"c9118"</definedName>
    <definedName name="IQ_MEASURED_INDICATED_RESOURCES_GRADE_SILVER" hidden="1">"c9065"</definedName>
    <definedName name="IQ_MEASURED_INDICATED_RESOURCES_GRADE_TITAN" hidden="1">"c9545"</definedName>
    <definedName name="IQ_MEASURED_INDICATED_RESOURCES_GRADE_URAN" hidden="1">"c9598"</definedName>
    <definedName name="IQ_MEASURED_INDICATED_RESOURCES_GRADE_ZINC" hidden="1">"c9333"</definedName>
    <definedName name="IQ_MEASURED_ORE_RESOURCES_ALUM" hidden="1">"c9222"</definedName>
    <definedName name="IQ_MEASURED_ORE_RESOURCES_COP" hidden="1">"c9166"</definedName>
    <definedName name="IQ_MEASURED_ORE_RESOURCES_DIAM" hidden="1">"c9646"</definedName>
    <definedName name="IQ_MEASURED_ORE_RESOURCES_GOLD" hidden="1">"c9007"</definedName>
    <definedName name="IQ_MEASURED_ORE_RESOURCES_IRON" hidden="1">"c9381"</definedName>
    <definedName name="IQ_MEASURED_ORE_RESOURCES_LEAD" hidden="1">"c9434"</definedName>
    <definedName name="IQ_MEASURED_ORE_RESOURCES_MANG" hidden="1">"c9487"</definedName>
    <definedName name="IQ_MEASURED_ORE_RESOURCES_MOLYB" hidden="1">"c9699"</definedName>
    <definedName name="IQ_MEASURED_ORE_RESOURCES_NICK" hidden="1">"c9275"</definedName>
    <definedName name="IQ_MEASURED_ORE_RESOURCES_PLAT" hidden="1">"c9113"</definedName>
    <definedName name="IQ_MEASURED_ORE_RESOURCES_SILVER" hidden="1">"c9060"</definedName>
    <definedName name="IQ_MEASURED_ORE_RESOURCES_TITAN" hidden="1">"c9540"</definedName>
    <definedName name="IQ_MEASURED_ORE_RESOURCES_URAN" hidden="1">"c9593"</definedName>
    <definedName name="IQ_MEASURED_ORE_RESOURCES_ZINC" hidden="1">"c9328"</definedName>
    <definedName name="IQ_MEASURED_RECOV_ATTRIB_RESOURCES_ALUM" hidden="1">"c9242"</definedName>
    <definedName name="IQ_MEASURED_RECOV_ATTRIB_RESOURCES_COAL" hidden="1">"c9816"</definedName>
    <definedName name="IQ_MEASURED_RECOV_ATTRIB_RESOURCES_COP" hidden="1">"c9186"</definedName>
    <definedName name="IQ_MEASURED_RECOV_ATTRIB_RESOURCES_DIAM" hidden="1">"c9666"</definedName>
    <definedName name="IQ_MEASURED_RECOV_ATTRIB_RESOURCES_GOLD" hidden="1">"c9027"</definedName>
    <definedName name="IQ_MEASURED_RECOV_ATTRIB_RESOURCES_IRON" hidden="1">"c9401"</definedName>
    <definedName name="IQ_MEASURED_RECOV_ATTRIB_RESOURCES_LEAD" hidden="1">"c9454"</definedName>
    <definedName name="IQ_MEASURED_RECOV_ATTRIB_RESOURCES_MANG" hidden="1">"c9507"</definedName>
    <definedName name="IQ_MEASURED_RECOV_ATTRIB_RESOURCES_MET_COAL" hidden="1">"c9756"</definedName>
    <definedName name="IQ_MEASURED_RECOV_ATTRIB_RESOURCES_MOLYB" hidden="1">"c9719"</definedName>
    <definedName name="IQ_MEASURED_RECOV_ATTRIB_RESOURCES_NICK" hidden="1">"c9295"</definedName>
    <definedName name="IQ_MEASURED_RECOV_ATTRIB_RESOURCES_PLAT" hidden="1">"c9133"</definedName>
    <definedName name="IQ_MEASURED_RECOV_ATTRIB_RESOURCES_SILVER" hidden="1">"c9080"</definedName>
    <definedName name="IQ_MEASURED_RECOV_ATTRIB_RESOURCES_STEAM" hidden="1">"c9786"</definedName>
    <definedName name="IQ_MEASURED_RECOV_ATTRIB_RESOURCES_TITAN" hidden="1">"c9560"</definedName>
    <definedName name="IQ_MEASURED_RECOV_ATTRIB_RESOURCES_URAN" hidden="1">"c9613"</definedName>
    <definedName name="IQ_MEASURED_RECOV_ATTRIB_RESOURCES_ZINC" hidden="1">"c9348"</definedName>
    <definedName name="IQ_MEASURED_RECOV_RESOURCES_ALUM" hidden="1">"c9232"</definedName>
    <definedName name="IQ_MEASURED_RECOV_RESOURCES_COAL" hidden="1">"c9811"</definedName>
    <definedName name="IQ_MEASURED_RECOV_RESOURCES_COP" hidden="1">"c9176"</definedName>
    <definedName name="IQ_MEASURED_RECOV_RESOURCES_DIAM" hidden="1">"c9656"</definedName>
    <definedName name="IQ_MEASURED_RECOV_RESOURCES_GOLD" hidden="1">"c9017"</definedName>
    <definedName name="IQ_MEASURED_RECOV_RESOURCES_IRON" hidden="1">"c9391"</definedName>
    <definedName name="IQ_MEASURED_RECOV_RESOURCES_LEAD" hidden="1">"c9444"</definedName>
    <definedName name="IQ_MEASURED_RECOV_RESOURCES_MANG" hidden="1">"c9497"</definedName>
    <definedName name="IQ_MEASURED_RECOV_RESOURCES_MET_COAL" hidden="1">"c9751"</definedName>
    <definedName name="IQ_MEASURED_RECOV_RESOURCES_MOLYB" hidden="1">"c9709"</definedName>
    <definedName name="IQ_MEASURED_RECOV_RESOURCES_NICK" hidden="1">"c9285"</definedName>
    <definedName name="IQ_MEASURED_RECOV_RESOURCES_PLAT" hidden="1">"c9123"</definedName>
    <definedName name="IQ_MEASURED_RECOV_RESOURCES_SILVER" hidden="1">"c9070"</definedName>
    <definedName name="IQ_MEASURED_RECOV_RESOURCES_STEAM" hidden="1">"c9781"</definedName>
    <definedName name="IQ_MEASURED_RECOV_RESOURCES_TITAN" hidden="1">"c9550"</definedName>
    <definedName name="IQ_MEASURED_RECOV_RESOURCES_URAN" hidden="1">"c9603"</definedName>
    <definedName name="IQ_MEASURED_RECOV_RESOURCES_ZINC" hidden="1">"c9338"</definedName>
    <definedName name="IQ_MEASURED_RESOURCES_CALORIFIC_VALUE_COAL" hidden="1">"c9806"</definedName>
    <definedName name="IQ_MEASURED_RESOURCES_CALORIFIC_VALUE_MET_COAL" hidden="1">"c9746"</definedName>
    <definedName name="IQ_MEASURED_RESOURCES_CALORIFIC_VALUE_STEAM" hidden="1">"c9776"</definedName>
    <definedName name="IQ_MEASURED_RESOURCES_GRADE_ALUM" hidden="1">"c9223"</definedName>
    <definedName name="IQ_MEASURED_RESOURCES_GRADE_COP" hidden="1">"c9167"</definedName>
    <definedName name="IQ_MEASURED_RESOURCES_GRADE_DIAM" hidden="1">"c9647"</definedName>
    <definedName name="IQ_MEASURED_RESOURCES_GRADE_GOLD" hidden="1">"c9008"</definedName>
    <definedName name="IQ_MEASURED_RESOURCES_GRADE_IRON" hidden="1">"c9382"</definedName>
    <definedName name="IQ_MEASURED_RESOURCES_GRADE_LEAD" hidden="1">"c9435"</definedName>
    <definedName name="IQ_MEASURED_RESOURCES_GRADE_MANG" hidden="1">"c9488"</definedName>
    <definedName name="IQ_MEASURED_RESOURCES_GRADE_MOLYB" hidden="1">"c9700"</definedName>
    <definedName name="IQ_MEASURED_RESOURCES_GRADE_NICK" hidden="1">"c9276"</definedName>
    <definedName name="IQ_MEASURED_RESOURCES_GRADE_PLAT" hidden="1">"c9114"</definedName>
    <definedName name="IQ_MEASURED_RESOURCES_GRADE_SILVER" hidden="1">"c9061"</definedName>
    <definedName name="IQ_MEASURED_RESOURCES_GRADE_TITAN" hidden="1">"c9541"</definedName>
    <definedName name="IQ_MEASURED_RESOURCES_GRADE_URAN" hidden="1">"c9594"</definedName>
    <definedName name="IQ_MEASURED_RESOURCES_GRADE_ZINC" hidden="1">"c9329"</definedName>
    <definedName name="IQ_MEDIAN_NEW_HOME_SALES_APR_FC_UNUSED" hidden="1">"c8460"</definedName>
    <definedName name="IQ_MEDIAN_NEW_HOME_SALES_APR_UNUSED" hidden="1">"c7580"</definedName>
    <definedName name="IQ_MEDIAN_NEW_HOME_SALES_FC_UNUSED" hidden="1">"c7800"</definedName>
    <definedName name="IQ_MEDIAN_NEW_HOME_SALES_POP_FC_UNUSED" hidden="1">"c8020"</definedName>
    <definedName name="IQ_MEDIAN_NEW_HOME_SALES_POP_UNUSED" hidden="1">"c7140"</definedName>
    <definedName name="IQ_MEDIAN_NEW_HOME_SALES_UNUSED" hidden="1">"c6920"</definedName>
    <definedName name="IQ_MEDIAN_NEW_HOME_SALES_YOY_FC_UNUSED" hidden="1">"c8240"</definedName>
    <definedName name="IQ_MEDIAN_NEW_HOME_SALES_YOY_UNUSED" hidden="1">"c7360"</definedName>
    <definedName name="IQ_MEDIAN_TARGET_PRICE" hidden="1">"c1650"</definedName>
    <definedName name="IQ_MEDIAN_TARGET_PRICE_CIQ" hidden="1">"c4658"</definedName>
    <definedName name="IQ_MEDIUM_SULFUR_CONTENT_RESERVES_COAL" hidden="1">"c15926"</definedName>
    <definedName name="IQ_MEDIUM_SULFURE_RESERVES_TO_TOTAL_RESERVES_COAL" hidden="1">"c15962"</definedName>
    <definedName name="IQ_MEMO_LOANS_SOLD_WITH_RECOURSE_120_DAYS_LESS_THRIFT" hidden="1">"c25337"</definedName>
    <definedName name="IQ_MEMO_LOANS_SOLD_WITH_RECOURSE_GREATER_THAN_120_DAYS_THRIFT" hidden="1">"c25338"</definedName>
    <definedName name="IQ_MEMO_REFINANCING_LOANS_THRIFT" hidden="1">"c25336"</definedName>
    <definedName name="IQ_MERGER" hidden="1">"c713"</definedName>
    <definedName name="IQ_MERGER_BNK" hidden="1">"c714"</definedName>
    <definedName name="IQ_MERGER_CM" hidden="1">"c715"</definedName>
    <definedName name="IQ_MERGER_FIN" hidden="1">"c716"</definedName>
    <definedName name="IQ_MERGER_INS" hidden="1">"c717"</definedName>
    <definedName name="IQ_MERGER_RE" hidden="1">"c6235"</definedName>
    <definedName name="IQ_MERGER_REIT" hidden="1">"c718"</definedName>
    <definedName name="IQ_MERGER_RESTRUCTURE" hidden="1">"c719"</definedName>
    <definedName name="IQ_MERGER_RESTRUCTURE_BNK" hidden="1">"c720"</definedName>
    <definedName name="IQ_MERGER_RESTRUCTURE_CM" hidden="1">"c721"</definedName>
    <definedName name="IQ_MERGER_RESTRUCTURE_FIN" hidden="1">"c722"</definedName>
    <definedName name="IQ_MERGER_RESTRUCTURE_INS" hidden="1">"c723"</definedName>
    <definedName name="IQ_MERGER_RESTRUCTURE_RE" hidden="1">"c6236"</definedName>
    <definedName name="IQ_MERGER_RESTRUCTURE_REIT" hidden="1">"c724"</definedName>
    <definedName name="IQ_MERGER_RESTRUCTURE_UTI" hidden="1">"c725"</definedName>
    <definedName name="IQ_MERGER_SUPPLE" hidden="1">"c13810"</definedName>
    <definedName name="IQ_MERGER_UTI" hidden="1">"c726"</definedName>
    <definedName name="IQ_METRIC_NAME" hidden="1">"c18017"</definedName>
    <definedName name="IQ_MI_RECOV_ATTRIB_RESOURCES_ALUM" hidden="1">"c9244"</definedName>
    <definedName name="IQ_MI_RECOV_ATTRIB_RESOURCES_COAL" hidden="1">"c9818"</definedName>
    <definedName name="IQ_MI_RECOV_ATTRIB_RESOURCES_COP" hidden="1">"c9188"</definedName>
    <definedName name="IQ_MI_RECOV_ATTRIB_RESOURCES_DIAM" hidden="1">"c9668"</definedName>
    <definedName name="IQ_MI_RECOV_ATTRIB_RESOURCES_GOLD" hidden="1">"c9029"</definedName>
    <definedName name="IQ_MI_RECOV_ATTRIB_RESOURCES_IRON" hidden="1">"c9403"</definedName>
    <definedName name="IQ_MI_RECOV_ATTRIB_RESOURCES_LEAD" hidden="1">"c9456"</definedName>
    <definedName name="IQ_MI_RECOV_ATTRIB_RESOURCES_MANG" hidden="1">"c9509"</definedName>
    <definedName name="IQ_MI_RECOV_ATTRIB_RESOURCES_MET_COAL" hidden="1">"c9758"</definedName>
    <definedName name="IQ_MI_RECOV_ATTRIB_RESOURCES_MOLYB" hidden="1">"c9721"</definedName>
    <definedName name="IQ_MI_RECOV_ATTRIB_RESOURCES_NICK" hidden="1">"c9297"</definedName>
    <definedName name="IQ_MI_RECOV_ATTRIB_RESOURCES_PLAT" hidden="1">"c9135"</definedName>
    <definedName name="IQ_MI_RECOV_ATTRIB_RESOURCES_SILVER" hidden="1">"c9082"</definedName>
    <definedName name="IQ_MI_RECOV_ATTRIB_RESOURCES_STEAM" hidden="1">"c9788"</definedName>
    <definedName name="IQ_MI_RECOV_ATTRIB_RESOURCES_TITAN" hidden="1">"c9562"</definedName>
    <definedName name="IQ_MI_RECOV_ATTRIB_RESOURCES_URAN" hidden="1">"c9615"</definedName>
    <definedName name="IQ_MI_RECOV_ATTRIB_RESOURCES_ZINC" hidden="1">"c9350"</definedName>
    <definedName name="IQ_MI_RESOURCES_CALORIFIC_VALUE_COAL" hidden="1">"c9808"</definedName>
    <definedName name="IQ_MI_RESOURCES_CALORIFIC_VALUE_MET_COAL" hidden="1">"c9748"</definedName>
    <definedName name="IQ_MI_RESOURCES_CALORIFIC_VALUE_STEAM" hidden="1">"c9778"</definedName>
    <definedName name="IQ_MILES_PASSED" hidden="1">"c2848"</definedName>
    <definedName name="IQ_MIN_USE_PER_SUB" hidden="1">"c15764"</definedName>
    <definedName name="IQ_MINE_DEVELOPMENT_GROSS_COAL" hidden="1">"c15940"</definedName>
    <definedName name="IQ_MINIMUM_RENTAL" hidden="1">"c26970"</definedName>
    <definedName name="IQ_MINORITY_INT_AVG_ASSETS_FFIEC" hidden="1">"c13367"</definedName>
    <definedName name="IQ_MINORITY_INT_AVG_ASSETS_THRIFT" hidden="1">"c25660"</definedName>
    <definedName name="IQ_MINORITY_INT_BS_FFIEC" hidden="1">"c12874"</definedName>
    <definedName name="IQ_MINORITY_INT_FFIEC" hidden="1">"c13031"</definedName>
    <definedName name="IQ_MINORITY_INT_REDEEM" hidden="1">"c25787"</definedName>
    <definedName name="IQ_MINORITY_INT_REDEEM_TOT" hidden="1">"c25789"</definedName>
    <definedName name="IQ_MINORITY_INT_THRIFT" hidden="1">"c24926"</definedName>
    <definedName name="IQ_MINORITY_INTEREST" hidden="1">"c727"</definedName>
    <definedName name="IQ_MINORITY_INTEREST_BNK" hidden="1">"c728"</definedName>
    <definedName name="IQ_MINORITY_INTEREST_CF" hidden="1">"c730"</definedName>
    <definedName name="IQ_MINORITY_INTEREST_CM" hidden="1">"c729"</definedName>
    <definedName name="IQ_MINORITY_INTEREST_FIN" hidden="1">"c731"</definedName>
    <definedName name="IQ_MINORITY_INTEREST_INS" hidden="1">"c732"</definedName>
    <definedName name="IQ_MINORITY_INTEREST_IS" hidden="1">"c733"</definedName>
    <definedName name="IQ_MINORITY_INTEREST_RE" hidden="1">"c6237"</definedName>
    <definedName name="IQ_MINORITY_INTEREST_REIT" hidden="1">"c734"</definedName>
    <definedName name="IQ_MINORITY_INTEREST_TOTAL" hidden="1">"c1905"</definedName>
    <definedName name="IQ_MINORITY_INTEREST_UTI" hidden="1">"c735"</definedName>
    <definedName name="IQ_MINTUTES_USED_LOCAL" hidden="1">"c15808"</definedName>
    <definedName name="IQ_MINTUTES_USED_LONG_DIST" hidden="1">"c15809"</definedName>
    <definedName name="IQ_MISC_ADJUST_CF" hidden="1">"c736"</definedName>
    <definedName name="IQ_MISC_EARN_ADJ" hidden="1">"c1603"</definedName>
    <definedName name="IQ_MISCELLANEOUS_ASSETS_ALL_OTHER_ACCOUNTS_THRIFT" hidden="1">"c25437"</definedName>
    <definedName name="IQ_MISCELLANEOUS_ASSETS_EMPLOYEE_BENEFIT_RETIREMENT_RELATED_ACCOUNTS_THRIFT" hidden="1">"c25421"</definedName>
    <definedName name="IQ_MISCELLANEOUS_ASSETS_PERSONAL_TRUST_AGENCY_INV_MANAGEMENT_ACCOUNTS_THRIFT" hidden="1">"c25405"</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KTCAP_TOTAL_REV_FWD_CIQ" hidden="1">"c4041"</definedName>
    <definedName name="IQ_MM_ACCOUNT" hidden="1">"c743"</definedName>
    <definedName name="IQ_MM_ACCRETION_EXPENSE" hidden="1">"c9845"</definedName>
    <definedName name="IQ_MM_ARO_BEG" hidden="1">"c9842"</definedName>
    <definedName name="IQ_MM_ARO_TOTAL" hidden="1">"c9850"</definedName>
    <definedName name="IQ_MM_CURRENT_PORT_ARO" hidden="1">"c9851"</definedName>
    <definedName name="IQ_MM_DEVELOPED_ACREAGE" hidden="1">"c9832"</definedName>
    <definedName name="IQ_MM_DEVELOPED_SQ_KMS" hidden="1">"c9831"</definedName>
    <definedName name="IQ_MM_DEVELOPED_SQ_MILES" hidden="1">"c9833"</definedName>
    <definedName name="IQ_MM_EXPLORATION_EXPENDITURE_TOT" hidden="1">"c9840"</definedName>
    <definedName name="IQ_MM_FX_ADJUSTMENT" hidden="1">"c9847"</definedName>
    <definedName name="IQ_MM_LIABILITIES_INCURRED_ACQUIRED" hidden="1">"c9843"</definedName>
    <definedName name="IQ_MM_LIABILITIES_REL_SPIN_OFFS" hidden="1">"c9848"</definedName>
    <definedName name="IQ_MM_LIABILITIES_SETTLED_DISPOSED" hidden="1">"c9844"</definedName>
    <definedName name="IQ_MM_NON_CURRENT_PORT_ARO" hidden="1">"c9852"</definedName>
    <definedName name="IQ_MM_NUMBER_MINES" hidden="1">"c9839"</definedName>
    <definedName name="IQ_MM_OTHER_ADJUSTMENTS_ARO" hidden="1">"c9849"</definedName>
    <definedName name="IQ_MM_REMAINING_MINE_LIFE" hidden="1">"c9838"</definedName>
    <definedName name="IQ_MM_RESOURCES_INCL_EXCL_RESERVES" hidden="1">"c9841"</definedName>
    <definedName name="IQ_MM_REVISIONS_ESTIMATE" hidden="1">"c9846"</definedName>
    <definedName name="IQ_MM_STRIPPING_RATIO" hidden="1">"c9837"</definedName>
    <definedName name="IQ_MM_UNDEVELOPED_ACREAGE" hidden="1">"c9835"</definedName>
    <definedName name="IQ_MM_UNDEVELOPED_SQ_KMS" hidden="1">"c9834"</definedName>
    <definedName name="IQ_MM_UNDEVELOPED_SQ_MILES" hidden="1">"c9836"</definedName>
    <definedName name="IQ_MMDA_NON_TRANS_ACCTS_FFIEC" hidden="1">"c15330"</definedName>
    <definedName name="IQ_MMDA_SAVINGS_TOT_DEPOSITS_FFIEC" hidden="1">"c13905"</definedName>
    <definedName name="IQ_MMDA_SAVINGS_TOTAL_DEPOSITS_THRIFT" hidden="1">"c25778"</definedName>
    <definedName name="IQ_MOBILE_HOME_LOANS_THRIFT" hidden="1">"c24863"</definedName>
    <definedName name="IQ_MONEY_MARKET_ACCOUNTS_COMMERCIAL_BANK_SUBS_FFIEC" hidden="1">"c12947"</definedName>
    <definedName name="IQ_MONEY_MARKET_ACCOUNTS_OTHER_INSTITUTIONS_FFIEC" hidden="1">"c12952"</definedName>
    <definedName name="IQ_MONEY_MARKET_DEPOSIT_ACCOUNTS_THRIFT" hidden="1">"c24999"</definedName>
    <definedName name="IQ_MONEY_MKT_DEPOSITS_TOTAL_DEPOSITS" hidden="1">"c15720"</definedName>
    <definedName name="IQ_MONEY_MKT_SAVINGS_ACCT_DEPOSITS_TOTAL_DEPOSITS" hidden="1">"c15722"</definedName>
    <definedName name="IQ_MONEY_SUPPLY_M1" hidden="1">"c20881"</definedName>
    <definedName name="IQ_MONEY_SUPPLY_M2" hidden="1">"c20882"</definedName>
    <definedName name="IQ_MONTH">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ASSET_BACKED_SEC_ELIGIBLE_20_PCT_RISK_WEIGHT_THRIFT" hidden="1">"c25057"</definedName>
    <definedName name="IQ_MORTGAGE_ASSET_BACKED_SEC_ELIGIBLE_50_PCT_RISK_WEIGHT_THRIFT" hidden="1">"c25066"</definedName>
    <definedName name="IQ_MORTGAGE_BACKED_SEC_ADJUSTED_NCOS_THRIFT" hidden="1">"c25198"</definedName>
    <definedName name="IQ_MORTGAGE_BACKED_SEC_GVA_CHARGE_OFFS_THRIFT" hidden="1">"c25113"</definedName>
    <definedName name="IQ_MORTGAGE_BACKED_SEC_GVA_RECOVERIES_THRIFT" hidden="1">"c25144"</definedName>
    <definedName name="IQ_MORTGAGE_BACKED_SEC_INV_SEC_THRIFT" hidden="1">"c25673"</definedName>
    <definedName name="IQ_MORTGAGE_BACKED_SEC_SVA_PROVISIONS_TRANSFERS_FROM_GVA_THRIFT" hidden="1">"c25167"</definedName>
    <definedName name="IQ_MORTGAGE_DEBT_UNDER_CAPITAL_LEASES_FFIEC" hidden="1">"c15276"</definedName>
    <definedName name="IQ_MORTGAGE_LOAN_SERVICING_FEES_THRIFT" hidden="1">"c24766"</definedName>
    <definedName name="IQ_MORTGAGE_LOANS_ADJUSTED_NCOS_TOTAL_THRIFT" hidden="1">"c25199"</definedName>
    <definedName name="IQ_MORTGAGE_LOANS_CASH_REPAYMENT_PRINCIPAL_THRIFT" hidden="1">"c25334"</definedName>
    <definedName name="IQ_MORTGAGE_LOANS_DEBITS_LESS_CREDITS_OTHER_THAN_REPAYMENT_PRINCIPAL_THRIFT" hidden="1">"c25335"</definedName>
    <definedName name="IQ_MORTGAGE_LOANS_FORECLOSED_DURING_QUARTER_TOTAL_THRIFT" hidden="1">"c25236"</definedName>
    <definedName name="IQ_MORTGAGE_LOANS_GROSS_LOANS_THRIFT" hidden="1">"c25721"</definedName>
    <definedName name="IQ_MORTGAGE_LOANS_GVA_RECOVERIES_TOTAL_THRIFT" hidden="1">"c25145"</definedName>
    <definedName name="IQ_MORTGAGE_LOANS_PARTICIPATIONS_PURCHASED_FROM_ENTITIES_OTHER_THAN_FEDERALLY_INSURED_DEPOSITORY_INSTITUTIONS_THEIR_SUBSIDIARIES_THRIFT" hidden="1">"c25326"</definedName>
    <definedName name="IQ_MORTGAGE_LOANS_PARTICIPATIONS_PURCHASED_SECURED_1_4_DWELLING_UNITS_THRIFT" hidden="1">"c25325"</definedName>
    <definedName name="IQ_MORTGAGE_LOANS_PARTICIPATIONS_PURCHASED_SECURED_HOME_EQUITY_JUNIOR_LIENS_THRIFT" hidden="1">"c25327"</definedName>
    <definedName name="IQ_MORTGAGE_LOANS_PARTICIPATIONS_PURCHASED_SECURED_MULTIFAMILY_5_MORE_DWELLING_UNITS_THRIFT" hidden="1">"c25328"</definedName>
    <definedName name="IQ_MORTGAGE_LOANS_PARTICIPATIONS_PURCHASED_SECURED_NONRES_THRIFT" hidden="1">"c25329"</definedName>
    <definedName name="IQ_MORTGAGE_LOANS_PARTICIPATIONS_SOLD_SECURED_1_4_DWELLING_UNITS_THRIFT" hidden="1">"c25330"</definedName>
    <definedName name="IQ_MORTGAGE_LOANS_PARTICIPATIONS_SOLD_SECURED_HOME_EQUITY_JUNIOR_LIENS_THRIFT" hidden="1">"c25331"</definedName>
    <definedName name="IQ_MORTGAGE_LOANS_PARTICIPATIONS_SOLD_SECURED_MULTIFAMILY_5_MORE_DWELLING_UNITS_THRIFT" hidden="1">"c25332"</definedName>
    <definedName name="IQ_MORTGAGE_LOANS_PARTICIPATIONS_SOLD_SECURED_NONRES_THRIFT" hidden="1">"c25333"</definedName>
    <definedName name="IQ_MORTGAGE_LOANS_RISK_BASED_CAPITAL_THRIFT" hidden="1">"c25706"</definedName>
    <definedName name="IQ_MORTGAGE_LOANS_SECURED_NON_RES_PROPERTY_100000_THROUGH_250000_THRIFT" hidden="1">"c24954"</definedName>
    <definedName name="IQ_MORTGAGE_LOANS_SECURED_NON_RES_PROPERTY_250000_THROUGH_1000000_THRIFT" hidden="1">"c24956"</definedName>
    <definedName name="IQ_MORTGAGE_LOANS_SECURED_NON_RES_PROPERTY_LESS_THAN_EQUAL_100000_THRIFT" hidden="1">"c24952"</definedName>
    <definedName name="IQ_MORTGAGE_LOANS_SVA_PROVISIONS_TRANSFERS_FROM_GVA_TOTAL_THRIFT" hidden="1">"c25168"</definedName>
    <definedName name="IQ_MORTGAGE_LOANS_TOTAL_GVA_CHARGE_OFFS_THRIFT" hidden="1">"c25114"</definedName>
    <definedName name="IQ_MORTGAGE_LOANS_TOTAL_LOANS_THRIFT" hidden="1">"c25740"</definedName>
    <definedName name="IQ_MORTGAGE_SERV_RIGHTS" hidden="1">"c2242"</definedName>
    <definedName name="IQ_MORTGAGE_SERVICING_ASSETS_FFIEC" hidden="1">"c12838"</definedName>
    <definedName name="IQ_MORTGAGE_SERVICING_RIGHTS_AMOUNTS_NETTED_THRIFT" hidden="1">"c25504"</definedName>
    <definedName name="IQ_MORTGAGE_SERVICING_RIGHTS_LEVEL_1_THRIFT" hidden="1">"c25500"</definedName>
    <definedName name="IQ_MORTGAGE_SERVICING_RIGHTS_LEVEL_2_THRIFT" hidden="1">"c25501"</definedName>
    <definedName name="IQ_MORTGAGE_SERVICING_RIGHTS_LEVEL_3_THRIFT" hidden="1">"c25502"</definedName>
    <definedName name="IQ_MORTGAGE_SERVICING_RIGHTS_TOTAL_AFTER_NETTING_THRIFT" hidden="1">"c25505"</definedName>
    <definedName name="IQ_MORTGAGE_SERVICING_RIGHTS_TOTAL_BEFORE_NETTING_THRIFT" hidden="1">"c25503"</definedName>
    <definedName name="IQ_MTD" hidden="1">800000</definedName>
    <definedName name="IQ_MTM_ADJ" hidden="1">"c16000"</definedName>
    <definedName name="IQ_MULTI_RES_PROPERTIES_TRADING_DOM_FFIEC" hidden="1">"c12930"</definedName>
    <definedName name="IQ_MULTIFAM_5_LOANS_TOT_LOANS_FFIEC" hidden="1">"c13869"</definedName>
    <definedName name="IQ_MULTIFAMILY_5_MORE_DWELLING_UNITS_CONSTRUCTION_MORTGAGE_LOANS_ADJUSTED_NCOS_TOTAL_THRIFT" hidden="1">"c25201"</definedName>
    <definedName name="IQ_MULTIFAMILY_5_MORE_DWELLING_UNITS_CONSTRUCTION_MORTGAGE_LOANS_GVA_CHARGE_OFFS_THRIFT" hidden="1">"c25116"</definedName>
    <definedName name="IQ_MULTIFAMILY_5_MORE_DWELLING_UNITS_CONSTRUCTION_MORTGAGE_LOANS_GVA_RECOVERIES_THRIFT" hidden="1">"c25147"</definedName>
    <definedName name="IQ_MULTIFAMILY_5_MORE_DWELLING_UNITS_CONSTRUCTION_MORTGAGE_LOANS_SVA_PROVISIONS_TRANSFERS_FROM_GVA_TOTAL_THRIFT" hidden="1">"c25170"</definedName>
    <definedName name="IQ_MULTIFAMILY_5_MORE_DWELLING_UNITS_IN_PROCESS_FORECLOSURE_THRIFT" hidden="1">"c25307"</definedName>
    <definedName name="IQ_MULTIFAMILY_5_MORE_DWELLING_UNITS_PML_ADJUSTED_NCOS_TOTAL_THRIFT" hidden="1">"c25206"</definedName>
    <definedName name="IQ_MULTIFAMILY_5_MORE_DWELLING_UNITS_PML_GVA_CHARGE_OFFS_THRIFT" hidden="1">"c25121"</definedName>
    <definedName name="IQ_MULTIFAMILY_5_MORE_DWELLING_UNITS_PML_GVA_RECOVERIES_THRIFT" hidden="1">"c25152"</definedName>
    <definedName name="IQ_MULTIFAMILY_5_MORE_DWELLING_UNITS_PML_SVA_PROVISIONS_TRANSFERS_FROM_GVA_TOTAL_THRIFT" hidden="1">"c25175"</definedName>
    <definedName name="IQ_MULTIFAMILY_5_MORE_LOANS_TOTAL_LOANS_THRIFT" hidden="1">"c25745"</definedName>
    <definedName name="IQ_MULTIFAMILY_LOANS_GROSS_LOANS_FFIEC" hidden="1">"c13404"</definedName>
    <definedName name="IQ_MULTIFAMILY_LOANS_GROSS_LOANS_THRIFT" hidden="1">"c25729"</definedName>
    <definedName name="IQ_MULTIFAMILY_LOANS_RISK_BASED_CAPITAL_THRIFT" hidden="1">"c25714"</definedName>
    <definedName name="IQ_MULTIFAMILY_LOANS_RISK_BASED_FFIEC" hidden="1">"c13425"</definedName>
    <definedName name="IQ_MULTIFAMILY_RES_DOM_FFIEC" hidden="1">"c15270"</definedName>
    <definedName name="IQ_MUNI_ADVALOREM_TAX" hidden="1">"c15144"</definedName>
    <definedName name="IQ_MUNI_AMT_TAX" hidden="1">"c15146"</definedName>
    <definedName name="IQ_MUNI_BANK_QUALIFIED" hidden="1">"c15148"</definedName>
    <definedName name="IQ_MUNI_DEP_TRUST_ELIGIBLE" hidden="1">"c15149"</definedName>
    <definedName name="IQ_MUNI_ECONOMIC_DEFEASANCE" hidden="1">"c15151"</definedName>
    <definedName name="IQ_MUNI_ESCROW" hidden="1">"c15228"</definedName>
    <definedName name="IQ_MUNI_FED_TAX" hidden="1">"c15147"</definedName>
    <definedName name="IQ_MUNI_LEGAL_DEFEASANCE" hidden="1">"c15150"</definedName>
    <definedName name="IQ_MUNI_OFFERING_TYPE" hidden="1">"c15143"</definedName>
    <definedName name="IQ_MUNI_OPTIONAL_REDEMPTION_DEFEASANCE" hidden="1">"c15152"</definedName>
    <definedName name="IQ_MUNI_PRE_REFUNDED_DATE" hidden="1">"c15154"</definedName>
    <definedName name="IQ_MUNI_PRE_REFUNDED_DATED_DATE" hidden="1">"c15156"</definedName>
    <definedName name="IQ_MUNI_PRE_REFUNDED_PRICE" hidden="1">"c15155"</definedName>
    <definedName name="IQ_MUNI_PRE_REFUNDED_TYPE" hidden="1">"c15153"</definedName>
    <definedName name="IQ_MUNI_PURPOSE" hidden="1">"c15226"</definedName>
    <definedName name="IQ_MUNI_STATE_TAX" hidden="1">"c15145"</definedName>
    <definedName name="IQ_MUNI_TERRITORY" hidden="1">"c15142"</definedName>
    <definedName name="IQ_MUNI_TYPE" hidden="1">"c15227"</definedName>
    <definedName name="IQ_MUNICIPAL_INVEST_SECURITIES_FFIEC" hidden="1">"c13459"</definedName>
    <definedName name="IQ_MUNICIPAL_SEC_INV_SEC_THRIFT" hidden="1">"c25672"</definedName>
    <definedName name="IQ_MUTUAL_FUND_ACQUISITIONS_OTHER" hidden="1">"c20425"</definedName>
    <definedName name="IQ_MUTUAL_FUND_APPRECIATION_DEPRECIATION" hidden="1">"c20424"</definedName>
    <definedName name="IQ_MUTUAL_FUND_BOP" hidden="1">"c20420"</definedName>
    <definedName name="IQ_MUTUAL_FUND_EOP" hidden="1">"c20426"</definedName>
    <definedName name="IQ_MUTUAL_FUND_NET_SALES" hidden="1">"c20423"</definedName>
    <definedName name="IQ_MUTUAL_FUND_REDEMPTIONS" hidden="1">"c20422"</definedName>
    <definedName name="IQ_MUTUAL_FUND_SALES" hidden="1">"c20421"</definedName>
    <definedName name="IQ_MUTUAL_FUNDS_EQUITY_ALL_OTHER_ACCOUNTS_THRIFT" hidden="1">"c25428"</definedName>
    <definedName name="IQ_MUTUAL_FUNDS_EQUITY_EMPLOYEE_BENEFIT_RETIREMENT_RELATED_ACCOUNTS_THRIFT" hidden="1">"c25412"</definedName>
    <definedName name="IQ_MUTUAL_FUNDS_EQUITY_PERSONAL_TRUST_AGENCY_INV_MANAGEMENT_ACCOUNTS_THRIFT" hidden="1">"c25396"</definedName>
    <definedName name="IQ_MUTUAL_FUNDS_MONEY_MARKET_ALL_OTHER_ACCOUNTS_THRIFT" hidden="1">"c25427"</definedName>
    <definedName name="IQ_MUTUAL_FUNDS_MONEY_MARKET_EMPLOYEE_BENEFIT_RETIREMENT_RELATED_ACCOUNTS_THRIFT" hidden="1">"c25411"</definedName>
    <definedName name="IQ_MUTUAL_FUNDS_MONEY_MARKET_PERSONAL_TRUST_AGENCY_INV_MANAGEMENT_ACCOUNTS_THRIFT" hidden="1">"c25395"</definedName>
    <definedName name="IQ_MUTUAL_FUNDS_OTHER_ALL_OTHER_ACCOUNTS_THRIFT" hidden="1">"c25429"</definedName>
    <definedName name="IQ_MUTUAL_FUNDS_OTHER_EMPLOYEE_BENEFIT_RETIREMENT_RELATED_ACCOUNTS_THRIFT" hidden="1">"c25413"</definedName>
    <definedName name="IQ_MUTUAL_FUNDS_OTHER_PERSONAL_TRUST_AGENCY_INV_MANAGEMENT_ACCOUNTS_THRIFT" hidden="1">"c25397"</definedName>
    <definedName name="IQ_NAMES_REVISION_DATE_" localSheetId="0" hidden="1">41013.9089814815</definedName>
    <definedName name="IQ_NAMES_REVISION_DATE_" hidden="1">"06/26/2017 12:49:31"</definedName>
    <definedName name="IQ_NAPM_BUS_CONDITIONS" hidden="1">"c6921"</definedName>
    <definedName name="IQ_NAPM_BUS_CONDITIONS_APR" hidden="1">"c7581"</definedName>
    <definedName name="IQ_NAPM_BUS_CONDITIONS_APR_FC" hidden="1">"c8461"</definedName>
    <definedName name="IQ_NAPM_BUS_CONDITIONS_FC" hidden="1">"c7801"</definedName>
    <definedName name="IQ_NAPM_BUS_CONDITIONS_POP" hidden="1">"c7141"</definedName>
    <definedName name="IQ_NAPM_BUS_CONDITIONS_POP_FC" hidden="1">"c8021"</definedName>
    <definedName name="IQ_NAPM_BUS_CONDITIONS_YOY" hidden="1">"c7361"</definedName>
    <definedName name="IQ_NAPM_BUS_CONDITIONS_YOY_FC" hidden="1">"c8241"</definedName>
    <definedName name="IQ_NATIVE_COMPANY_NAME" hidden="1">"c13822"</definedName>
    <definedName name="IQ_NATURAL_RESOURCES_COST" hidden="1">"c17550"</definedName>
    <definedName name="IQ_NAV_ACT_OR_EST_CIQ" hidden="1">"c18262"</definedName>
    <definedName name="IQ_NAV_EST" hidden="1">"c1751"</definedName>
    <definedName name="IQ_NAV_EST_CIQ" hidden="1">"c18109"</definedName>
    <definedName name="IQ_NAV_EST_DOWN_2MONTH" hidden="1">"c16501"</definedName>
    <definedName name="IQ_NAV_EST_DOWN_3MONTH" hidden="1">"c16505"</definedName>
    <definedName name="IQ_NAV_EST_DOWN_MONTH" hidden="1">"c16497"</definedName>
    <definedName name="IQ_NAV_EST_NOTE_CIQ" hidden="1">"c18229"</definedName>
    <definedName name="IQ_NAV_EST_NUM_ANALYSTS_2MONTH" hidden="1">"c16499"</definedName>
    <definedName name="IQ_NAV_EST_NUM_ANALYSTS_3MONTH" hidden="1">"c16503"</definedName>
    <definedName name="IQ_NAV_EST_NUM_ANALYSTS_MONTH" hidden="1">"c16495"</definedName>
    <definedName name="IQ_NAV_EST_TOTAL_REVISED_2MONTH" hidden="1">"c16502"</definedName>
    <definedName name="IQ_NAV_EST_TOTAL_REVISED_3MONTH" hidden="1">"c16506"</definedName>
    <definedName name="IQ_NAV_EST_TOTAL_REVISED_MONTH" hidden="1">"c16498"</definedName>
    <definedName name="IQ_NAV_EST_UP_2MONTH" hidden="1">"c16500"</definedName>
    <definedName name="IQ_NAV_EST_UP_3MONTH" hidden="1">"c16504"</definedName>
    <definedName name="IQ_NAV_EST_UP_MONTH" hidden="1">"c16496"</definedName>
    <definedName name="IQ_NAV_GUIDANCE" hidden="1">"c18391"</definedName>
    <definedName name="IQ_NAV_HIGH_EST" hidden="1">"c1753"</definedName>
    <definedName name="IQ_NAV_HIGH_EST_CIQ" hidden="1">"c18129"</definedName>
    <definedName name="IQ_NAV_HIGH_GUIDANCE" hidden="1">"c18392"</definedName>
    <definedName name="IQ_NAV_LOW_EST" hidden="1">"c1754"</definedName>
    <definedName name="IQ_NAV_LOW_EST_CIQ" hidden="1">"c18139"</definedName>
    <definedName name="IQ_NAV_LOW_GUIDANCE" hidden="1">"c18393"</definedName>
    <definedName name="IQ_NAV_MEDIAN_EST" hidden="1">"c1752"</definedName>
    <definedName name="IQ_NAV_MEDIAN_EST_CIQ" hidden="1">"c18119"</definedName>
    <definedName name="IQ_NAV_NUM_EST" hidden="1">"c1755"</definedName>
    <definedName name="IQ_NAV_NUM_EST_CIQ" hidden="1">"c18159"</definedName>
    <definedName name="IQ_NAV_RE" hidden="1">"c15996"</definedName>
    <definedName name="IQ_NAV_SHARE_ACT_OR_EST" hidden="1">"c2225"</definedName>
    <definedName name="IQ_NAV_SHARE_ACT_OR_EST_CIQ" hidden="1">"c12038"</definedName>
    <definedName name="IQ_NAV_SHARE_EST" hidden="1">"c5609"</definedName>
    <definedName name="IQ_NAV_SHARE_EST_CIQ" hidden="1">"c12032"</definedName>
    <definedName name="IQ_NAV_SHARE_EST_DOWN_2MONTH" hidden="1">"c16561"</definedName>
    <definedName name="IQ_NAV_SHARE_EST_DOWN_2MONTH_CIQ" hidden="1">"c16825"</definedName>
    <definedName name="IQ_NAV_SHARE_EST_DOWN_3MONTH" hidden="1">"c16565"</definedName>
    <definedName name="IQ_NAV_SHARE_EST_DOWN_3MONTH_CIQ" hidden="1">"c16829"</definedName>
    <definedName name="IQ_NAV_SHARE_EST_DOWN_MONTH" hidden="1">"c16557"</definedName>
    <definedName name="IQ_NAV_SHARE_EST_DOWN_MONTH_CIQ" hidden="1">"c16821"</definedName>
    <definedName name="IQ_NAV_SHARE_EST_NOTE" hidden="1">"c17522"</definedName>
    <definedName name="IQ_NAV_SHARE_EST_NOTE_CIQ" hidden="1">"c17475"</definedName>
    <definedName name="IQ_NAV_SHARE_EST_NUM_ANALYSTS_2MONTH" hidden="1">"c16559"</definedName>
    <definedName name="IQ_NAV_SHARE_EST_NUM_ANALYSTS_2MONTH_CIQ" hidden="1">"c16823"</definedName>
    <definedName name="IQ_NAV_SHARE_EST_NUM_ANALYSTS_3MONTH" hidden="1">"c16563"</definedName>
    <definedName name="IQ_NAV_SHARE_EST_NUM_ANALYSTS_3MONTH_CIQ" hidden="1">"c16827"</definedName>
    <definedName name="IQ_NAV_SHARE_EST_NUM_ANALYSTS_MONTH" hidden="1">"c16555"</definedName>
    <definedName name="IQ_NAV_SHARE_EST_NUM_ANALYSTS_MONTH_CIQ" hidden="1">"c16819"</definedName>
    <definedName name="IQ_NAV_SHARE_EST_TOTAL_REVISED_2MONTH" hidden="1">"c16562"</definedName>
    <definedName name="IQ_NAV_SHARE_EST_TOTAL_REVISED_2MONTH_CIQ" hidden="1">"c16826"</definedName>
    <definedName name="IQ_NAV_SHARE_EST_TOTAL_REVISED_3MONTH" hidden="1">"c16566"</definedName>
    <definedName name="IQ_NAV_SHARE_EST_TOTAL_REVISED_3MONTH_CIQ" hidden="1">"c16830"</definedName>
    <definedName name="IQ_NAV_SHARE_EST_TOTAL_REVISED_MONTH" hidden="1">"c16558"</definedName>
    <definedName name="IQ_NAV_SHARE_EST_TOTAL_REVISED_MONTH_CIQ" hidden="1">"c16822"</definedName>
    <definedName name="IQ_NAV_SHARE_EST_UP_2MONTH" hidden="1">"c16560"</definedName>
    <definedName name="IQ_NAV_SHARE_EST_UP_2MONTH_CIQ" hidden="1">"c16824"</definedName>
    <definedName name="IQ_NAV_SHARE_EST_UP_3MONTH" hidden="1">"c16564"</definedName>
    <definedName name="IQ_NAV_SHARE_EST_UP_3MONTH_CIQ" hidden="1">"c16828"</definedName>
    <definedName name="IQ_NAV_SHARE_EST_UP_MONTH" hidden="1">"c16556"</definedName>
    <definedName name="IQ_NAV_SHARE_EST_UP_MONTH_CIQ" hidden="1">"c16820"</definedName>
    <definedName name="IQ_NAV_SHARE_HIGH_EST" hidden="1">"c5612"</definedName>
    <definedName name="IQ_NAV_SHARE_HIGH_EST_CIQ" hidden="1">"c12035"</definedName>
    <definedName name="IQ_NAV_SHARE_LOW_EST" hidden="1">"c5613"</definedName>
    <definedName name="IQ_NAV_SHARE_LOW_EST_CIQ" hidden="1">"c12036"</definedName>
    <definedName name="IQ_NAV_SHARE_MEDIAN_EST" hidden="1">"c5610"</definedName>
    <definedName name="IQ_NAV_SHARE_MEDIAN_EST_CIQ" hidden="1">"c12033"</definedName>
    <definedName name="IQ_NAV_SHARE_NUM_EST" hidden="1">"c5614"</definedName>
    <definedName name="IQ_NAV_SHARE_NUM_EST_CIQ" hidden="1">"c12037"</definedName>
    <definedName name="IQ_NAV_SHARE_RE" hidden="1">"c16011"</definedName>
    <definedName name="IQ_NAV_SHARE_STDDEV_EST" hidden="1">"c5611"</definedName>
    <definedName name="IQ_NAV_SHARE_STDDEV_EST_CIQ" hidden="1">"c12034"</definedName>
    <definedName name="IQ_NAV_STDDEV_EST" hidden="1">"c1756"</definedName>
    <definedName name="IQ_NAV_STDDEV_EST_CIQ" hidden="1">"c18149"</definedName>
    <definedName name="IQ_NCLS_CLOSED_END_1_4_FAM_LOANS_TOT_LOANS_FFIEC" hidden="1">"c13891"</definedName>
    <definedName name="IQ_NCLS_CLOSED_END_1_4_FAMILY_LOANS_TOTAL_LOANS_THRIFT" hidden="1">"c25769"</definedName>
    <definedName name="IQ_NCLS_COMM_IND_LOANS_TOT_LOANS_FFIEC" hidden="1">"c13898"</definedName>
    <definedName name="IQ_NCLS_COMM_LOANS_TOTAL_LOANS_THRIFT" hidden="1">"c25775"</definedName>
    <definedName name="IQ_NCLS_COMM_RE_FARM_LOANS_TOT_LOANS_FFIEC" hidden="1">"c13897"</definedName>
    <definedName name="IQ_NCLS_COMM_RE_FARM_LOANS_TOTAL_LOANS_THRIFT" hidden="1">"c25771"</definedName>
    <definedName name="IQ_NCLS_COMM_RE_NONFARM_NONRES_TOT_LOANS_FFIEC" hidden="1">"c13896"</definedName>
    <definedName name="IQ_NCLS_COMM_RE_NONFARM_NONRESIDENTIAL_TOTAL_LOANS_THRIFT" hidden="1">"c25773"</definedName>
    <definedName name="IQ_NCLS_CONST_LAND_DEV_LOANS_TOT_LOANS_FFIEC" hidden="1">"c13890"</definedName>
    <definedName name="IQ_NCLS_CONSTRUCTION_LAND_DEVELOPMENT_LOANS_TOTAL_LOANS_THRIFT" hidden="1">"c25767"</definedName>
    <definedName name="IQ_NCLS_CONSUMER_LOANS_TOT_LOANS_FFIEC" hidden="1">"c13899"</definedName>
    <definedName name="IQ_NCLS_CONSUMER_LOANS_TOTAL_LOANS_THRIFT" hidden="1">"c25776"</definedName>
    <definedName name="IQ_NCLS_FARM_LOANS_TOT_LOANS_FFIEC" hidden="1">"c13895"</definedName>
    <definedName name="IQ_NCLS_HOME_EQUITY_LOANS_TOT_LOANS_FFIEC" hidden="1">"c13892"</definedName>
    <definedName name="IQ_NCLS_LAND_LOANS_TOTAL_LOANS_THRIFT" hidden="1">"c25772"</definedName>
    <definedName name="IQ_NCLS_MULTIFAM_5_LOANS_TOT_LOANS_FFIEC" hidden="1">"c13894"</definedName>
    <definedName name="IQ_NCLS_MULTIFAMILY_5_MORE_LOANS_TOTAL_LOANS_THRIFT" hidden="1">"c25770"</definedName>
    <definedName name="IQ_NCLS_TOT_1_4_FAM_LOANS_TOT_LOANS_FFIEC" hidden="1">"c13893"</definedName>
    <definedName name="IQ_NCLS_TOT_LEASES_TOT_LOANS_FFIEC" hidden="1">"c13900"</definedName>
    <definedName name="IQ_NCLS_TOT_LOANS_TOT_LOANS_FFIEC" hidden="1">"c13901"</definedName>
    <definedName name="IQ_NCLS_TOTAL_1_4_FAMILY_LOANS_TOTAL_LOANS_THRIFT" hidden="1">"c25768"</definedName>
    <definedName name="IQ_NCLS_TOTAL_LOANS_TOTAL_LOANS_THRIFT" hidden="1">"c25765"</definedName>
    <definedName name="IQ_NCLS_TOTAL_MORTGAGE_LOANS_TOTAL_LOANS_THRIFT" hidden="1">"c25766"</definedName>
    <definedName name="IQ_NCLS_TOTAL_NON_RE_LOANS_TOTAL_LOANS_THRIFT" hidden="1">"c25774"</definedName>
    <definedName name="IQ_NCOS_CLOSED_END_1_4_FAM_LOANS_TOT_LOANS_FFIEC" hidden="1">"c13879"</definedName>
    <definedName name="IQ_NCOS_CLOSED_END_1_4_FAMILY_LOANS_TOTAL_LOANS_THRIFT" hidden="1">"c25757"</definedName>
    <definedName name="IQ_NCOS_COMM_IND_LOANS_TOT_LOANS_FFIEC" hidden="1">"c13886"</definedName>
    <definedName name="IQ_NCOS_COMM_LOANS_TOTAL_LOANS_THRIFT" hidden="1">"c25763"</definedName>
    <definedName name="IQ_NCOS_COMM_RE_FARM_LOANS_TOT_LOANS_FFIEC" hidden="1">"c13885"</definedName>
    <definedName name="IQ_NCOS_COMM_RE_FARM_LOANS_TOTAL_LOANS_THRIFT" hidden="1">"c25759"</definedName>
    <definedName name="IQ_NCOS_COMM_RE_NONFARM_NONRES_TOT_LOANS_FFIEC" hidden="1">"c13884"</definedName>
    <definedName name="IQ_NCOS_COMM_RE_NONFARM_NONRESIDENTIAL_TOTAL_LOANS_THRIFT" hidden="1">"c25761"</definedName>
    <definedName name="IQ_NCOS_CONST_LAND_DEV_LOANS_TOT_LOANS_FFIEC" hidden="1">"c13878"</definedName>
    <definedName name="IQ_NCOS_CONSTRUCTION_LAND_DEVELOPMENT_LOANS_TOTAL_LOANS_THRIFT" hidden="1">"c25755"</definedName>
    <definedName name="IQ_NCOS_CONSUMER_LOANS_TOT_LOANS_FFIEC" hidden="1">"c13887"</definedName>
    <definedName name="IQ_NCOS_CONSUMER_LOANS_TOTAL_LOANS_THRIFT" hidden="1">"c25764"</definedName>
    <definedName name="IQ_NCOS_FARM_LOANS_TOT_LOANS_FFIEC" hidden="1">"c13883"</definedName>
    <definedName name="IQ_NCOS_HOME_EQUITY_LOANS_TOT_LOANS_FFIEC" hidden="1">"c13880"</definedName>
    <definedName name="IQ_NCOS_LAND_LOANS_TOTAL_LOANS_THRIFT" hidden="1">"c25760"</definedName>
    <definedName name="IQ_NCOS_MULTIFAM_5_LOANS_TOT_LOANS_FFIEC" hidden="1">"c13882"</definedName>
    <definedName name="IQ_NCOS_MULTIFAMILY_5_MORE_LOANS_TOTAL_LOANS_THRIFT" hidden="1">"c25758"</definedName>
    <definedName name="IQ_NCOS_TOT_1_4_FAM_LOANS_TOT_LOANS_FFIEC" hidden="1">"c13881"</definedName>
    <definedName name="IQ_NCOS_TOT_LEASES_TOT_LOANS_FFIEC" hidden="1">"c13888"</definedName>
    <definedName name="IQ_NCOS_TOT_LOANS_TOT_LOANS_FFIEC" hidden="1">"c13889"</definedName>
    <definedName name="IQ_NCOS_TOTAL_1_4_FAMILY_LOANS_TOTAL_LOANS_THRIFT" hidden="1">"c25756"</definedName>
    <definedName name="IQ_NCOS_TOTAL_LOANS_TOTAL_LOANS_THRIFT" hidden="1">"c25753"</definedName>
    <definedName name="IQ_NCOS_TOTAL_MORTGAGE_LOANS_TOTAL_LOANS_THRIFT" hidden="1">"c25754"</definedName>
    <definedName name="IQ_NCOS_TOTAL_NON_RE_LOANS_TOTAL_LOANS_THRIFT" hidden="1">"c25762"</definedName>
    <definedName name="IQ_NEARBY_CONTRACT_ID" hidden="1">"c14328"</definedName>
    <definedName name="IQ_NEGATIVE_FAIR_VALUE_DERIVATIVES_BENEFICIARY_FFIEC" hidden="1">"c13124"</definedName>
    <definedName name="IQ_NEGATIVE_FAIR_VALUE_DERIVATIVES_GUARANTOR_FFIEC" hidden="1">"c13117"</definedName>
    <definedName name="IQ_NET_ADD_BASIC" hidden="1">"c15782"</definedName>
    <definedName name="IQ_NET_ADD_BBAND" hidden="1">"c15785"</definedName>
    <definedName name="IQ_NET_ADD_DIG" hidden="1">"c15783"</definedName>
    <definedName name="IQ_NET_ADD_PHONE" hidden="1">"c15786"</definedName>
    <definedName name="IQ_NET_ADD_POSTPAID_WIRELESS" hidden="1">"c15754"</definedName>
    <definedName name="IQ_NET_ADD_PREPAID_WIRELESS" hidden="1">"c15755"</definedName>
    <definedName name="IQ_NET_ADD_RESELL_WHOLESALE_WIRELESS" hidden="1">"c15756"</definedName>
    <definedName name="IQ_NET_ADD_RGU" hidden="1">"c15787"</definedName>
    <definedName name="IQ_NET_ADD_SATELLITE" hidden="1">"c15784"</definedName>
    <definedName name="IQ_NET_ADD_TOTAL_WIRELESS" hidden="1">"c15757"</definedName>
    <definedName name="IQ_NET_BOOKING_LOCATION_ADJUSTMENT_FOREIGN_FFIEC" hidden="1">"c15385"</definedName>
    <definedName name="IQ_NET_CHANGE" hidden="1">"c749"</definedName>
    <definedName name="IQ_NET_CLAIM_ADJ_EXP_RESERVE_BOP" hidden="1">"c15877"</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ACT_OR_EST" hidden="1">"c3583"</definedName>
    <definedName name="IQ_NET_DEBT_ACT_OR_EST_CIQ" hidden="1">"c5070"</definedName>
    <definedName name="IQ_NET_DEBT_EBITDA" hidden="1">"c750"</definedName>
    <definedName name="IQ_NET_DEBT_EBITDA_CAPEX" hidden="1">"c2949"</definedName>
    <definedName name="IQ_NET_DEBT_EST" hidden="1">"c3517"</definedName>
    <definedName name="IQ_NET_DEBT_EST_CIQ" hidden="1">"c3814"</definedName>
    <definedName name="IQ_NET_DEBT_EST_DOWN_2MONTH" hidden="1">"c16513"</definedName>
    <definedName name="IQ_NET_DEBT_EST_DOWN_2MONTH_CIQ" hidden="1">"c16777"</definedName>
    <definedName name="IQ_NET_DEBT_EST_DOWN_3MONTH" hidden="1">"c16517"</definedName>
    <definedName name="IQ_NET_DEBT_EST_DOWN_3MONTH_CIQ" hidden="1">"c16781"</definedName>
    <definedName name="IQ_NET_DEBT_EST_DOWN_MONTH" hidden="1">"c16509"</definedName>
    <definedName name="IQ_NET_DEBT_EST_DOWN_MONTH_CIQ" hidden="1">"c16773"</definedName>
    <definedName name="IQ_NET_DEBT_EST_NOTE" hidden="1">"c17518"</definedName>
    <definedName name="IQ_NET_DEBT_EST_NOTE_CIQ" hidden="1">"c17471"</definedName>
    <definedName name="IQ_NET_DEBT_EST_NUM_ANALYSTS_2MONTH" hidden="1">"c16511"</definedName>
    <definedName name="IQ_NET_DEBT_EST_NUM_ANALYSTS_2MONTH_CIQ" hidden="1">"c16775"</definedName>
    <definedName name="IQ_NET_DEBT_EST_NUM_ANALYSTS_3MONTH" hidden="1">"c16515"</definedName>
    <definedName name="IQ_NET_DEBT_EST_NUM_ANALYSTS_3MONTH_CIQ" hidden="1">"c16779"</definedName>
    <definedName name="IQ_NET_DEBT_EST_NUM_ANALYSTS_MONTH" hidden="1">"c16507"</definedName>
    <definedName name="IQ_NET_DEBT_EST_NUM_ANALYSTS_MONTH_CIQ" hidden="1">"c16771"</definedName>
    <definedName name="IQ_NET_DEBT_EST_TOTAL_REVISED_2MONTH" hidden="1">"c16514"</definedName>
    <definedName name="IQ_NET_DEBT_EST_TOTAL_REVISED_2MONTH_CIQ" hidden="1">"c16778"</definedName>
    <definedName name="IQ_NET_DEBT_EST_TOTAL_REVISED_3MONTH" hidden="1">"c16518"</definedName>
    <definedName name="IQ_NET_DEBT_EST_TOTAL_REVISED_3MONTH_CIQ" hidden="1">"c16782"</definedName>
    <definedName name="IQ_NET_DEBT_EST_TOTAL_REVISED_MONTH" hidden="1">"c16510"</definedName>
    <definedName name="IQ_NET_DEBT_EST_TOTAL_REVISED_MONTH_CIQ" hidden="1">"c16774"</definedName>
    <definedName name="IQ_NET_DEBT_EST_UP_2MONTH" hidden="1">"c16512"</definedName>
    <definedName name="IQ_NET_DEBT_EST_UP_2MONTH_CIQ" hidden="1">"c16776"</definedName>
    <definedName name="IQ_NET_DEBT_EST_UP_3MONTH" hidden="1">"c16516"</definedName>
    <definedName name="IQ_NET_DEBT_EST_UP_3MONTH_CIQ" hidden="1">"c16780"</definedName>
    <definedName name="IQ_NET_DEBT_EST_UP_MONTH" hidden="1">"c16508"</definedName>
    <definedName name="IQ_NET_DEBT_EST_UP_MONTH_CIQ" hidden="1">"c16772"</definedName>
    <definedName name="IQ_NET_DEBT_GUIDANCE" hidden="1">"c4467"</definedName>
    <definedName name="IQ_NET_DEBT_HIGH_EST" hidden="1">"c3518"</definedName>
    <definedName name="IQ_NET_DEBT_HIGH_EST_CIQ" hidden="1">"c3816"</definedName>
    <definedName name="IQ_NET_DEBT_HIGH_GUIDANCE" hidden="1">"c4181"</definedName>
    <definedName name="IQ_NET_DEBT_ISSUED" hidden="1">"c751"</definedName>
    <definedName name="IQ_NET_DEBT_ISSUED_BNK" hidden="1">"c752"</definedName>
    <definedName name="IQ_NET_DEBT_ISSUED_CM" hidden="1">"c753"</definedName>
    <definedName name="IQ_NET_DEBT_ISSUED_FIN" hidden="1">"c754"</definedName>
    <definedName name="IQ_NET_DEBT_ISSUED_INS" hidden="1">"c755"</definedName>
    <definedName name="IQ_NET_DEBT_ISSUED_RE" hidden="1">"c6238"</definedName>
    <definedName name="IQ_NET_DEBT_ISSUED_REIT" hidden="1">"c756"</definedName>
    <definedName name="IQ_NET_DEBT_ISSUED_UTI" hidden="1">"c757"</definedName>
    <definedName name="IQ_NET_DEBT_LOW_EST" hidden="1">"c3519"</definedName>
    <definedName name="IQ_NET_DEBT_LOW_EST_CIQ" hidden="1">"c3817"</definedName>
    <definedName name="IQ_NET_DEBT_LOW_GUIDANCE" hidden="1">"c4221"</definedName>
    <definedName name="IQ_NET_DEBT_MEDIAN_EST" hidden="1">"c3520"</definedName>
    <definedName name="IQ_NET_DEBT_MEDIAN_EST_CIQ" hidden="1">"c3815"</definedName>
    <definedName name="IQ_NET_DEBT_NUM_EST" hidden="1">"c3515"</definedName>
    <definedName name="IQ_NET_DEBT_NUM_EST_CIQ" hidden="1">"c3818"</definedName>
    <definedName name="IQ_NET_DEBT_STDDEV_EST" hidden="1">"c3516"</definedName>
    <definedName name="IQ_NET_DEBT_STDDEV_EST_CIQ" hidden="1">"c3819"</definedName>
    <definedName name="IQ_NET_EARNED" hidden="1">"c2734"</definedName>
    <definedName name="IQ_NET_FED_FUNDS_PURCHASED_TOTAL_ASSETS_THRIFT" hidden="1">"c25704"</definedName>
    <definedName name="IQ_NET_FIDUCIARY_RELATED_SERVICES_INC_THRIFT" hidden="1">"c24815"</definedName>
    <definedName name="IQ_NET_FUNDS_PURCHASED_ASSETS_TOT_FFIEC" hidden="1">"c13448"</definedName>
    <definedName name="IQ_NET_GAIN_LOSS_OREO_EXP_FFIEC" hidden="1">"c15370"</definedName>
    <definedName name="IQ_NET_GAIN_LOSS_OREO_INC_FFIEC" hidden="1">"c15367"</definedName>
    <definedName name="IQ_NET_GAIN_LOSS_SALES_LOANS_EXP_FFIEC" hidden="1">"c15371"</definedName>
    <definedName name="IQ_NET_GAIN_LOSS_SALES_LOANS_INC_FFIEC" hidden="1">"c15368"</definedName>
    <definedName name="IQ_NET_GAIN_SALE_AFS_SEC_THRIFT" hidden="1">"c24770"</definedName>
    <definedName name="IQ_NET_GAIN_SALE_LOANS_HELD_INV_THRIFT" hidden="1">"c24774"</definedName>
    <definedName name="IQ_NET_GAIN_SALE_LOANS_LEASES_HFS_THRIFT" hidden="1">"c24771"</definedName>
    <definedName name="IQ_NET_GAIN_SALE_OTHER_ASSETS_HELD_INV_THRIFT" hidden="1">"c24775"</definedName>
    <definedName name="IQ_NET_GAIN_SALE_OTHER_ASSETS_HFS_THRIFT" hidden="1">"c24772"</definedName>
    <definedName name="IQ_NET_GAIN_SALE_PREMISES_FIXED_ASSETS_EXP_FFIEC" hidden="1">"c15372"</definedName>
    <definedName name="IQ_NET_GAIN_SALE_PREMISES_FIXED_ASSETS_INC_FFIEC" hidden="1">"c15369"</definedName>
    <definedName name="IQ_NET_GAIN_SALE_SEC_HTM_THRIFT" hidden="1">"c24773"</definedName>
    <definedName name="IQ_NET_GAINS_FIN_ASSETS_LIABILITIES_FV_THRIFT" hidden="1">"c24776"</definedName>
    <definedName name="IQ_NET_IMPAIR_LOSS_FFIEC" hidden="1">"c25848"</definedName>
    <definedName name="IQ_NET_INC" hidden="1">"c1394"</definedName>
    <definedName name="IQ_NET_INC_BEFORE" hidden="1">"c1368"</definedName>
    <definedName name="IQ_NET_INC_CF" hidden="1">"c1397"</definedName>
    <definedName name="IQ_NET_INC_MARGIN" hidden="1">"c1398"</definedName>
    <definedName name="IQ_NET_INCOME_AVG_ASSETS_THRIFT" hidden="1">"c25661"</definedName>
    <definedName name="IQ_NET_INCOME_HOMEBUILDING_SALES" hidden="1">"c15818"</definedName>
    <definedName name="IQ_NET_INCOME_LH_FFIEC" hidden="1">"c13110"</definedName>
    <definedName name="IQ_NET_INCOME_LOCOM_ADJUST_THRIFT" hidden="1">"c24779"</definedName>
    <definedName name="IQ_NET_INCOME_LOSS_ATTRIBUTABLE_SAVINGS_ASSOCIATION_THRIFT" hidden="1">"c25009"</definedName>
    <definedName name="IQ_NET_INCOME_PC_FFIEC" hidden="1">"c13103"</definedName>
    <definedName name="IQ_NET_INCOME_REPOSSESS_ASSETS_THRIFT" hidden="1">"c24778"</definedName>
    <definedName name="IQ_NET_INCOME_SALE_ASSETS_HFS_AFS_SEC_THRIFT" hidden="1">"c24769"</definedName>
    <definedName name="IQ_NET_INCOME_SHE_FFIEC" hidden="1">"c12960"</definedName>
    <definedName name="IQ_NET_INT_INC_10YR_ANN_CAGR" hidden="1">"c6100"</definedName>
    <definedName name="IQ_NET_INT_INC_10YR_ANN_GROWTH" hidden="1">"c758"</definedName>
    <definedName name="IQ_NET_INT_INC_1YR_ANN_GROWTH" hidden="1">"c759"</definedName>
    <definedName name="IQ_NET_INT_INC_2YR_ANN_CAGR" hidden="1">"c6101"</definedName>
    <definedName name="IQ_NET_INT_INC_2YR_ANN_GROWTH" hidden="1">"c760"</definedName>
    <definedName name="IQ_NET_INT_INC_3YR_ANN_CAGR" hidden="1">"c6102"</definedName>
    <definedName name="IQ_NET_INT_INC_3YR_ANN_GROWTH" hidden="1">"c761"</definedName>
    <definedName name="IQ_NET_INT_INC_5YR_ANN_CAGR" hidden="1">"c6103"</definedName>
    <definedName name="IQ_NET_INT_INC_5YR_ANN_GROWTH" hidden="1">"c762"</definedName>
    <definedName name="IQ_NET_INT_INC_7YR_ANN_CAGR" hidden="1">"c6104"</definedName>
    <definedName name="IQ_NET_INT_INC_7YR_ANN_GROWTH" hidden="1">"c763"</definedName>
    <definedName name="IQ_NET_INT_INC_AFTER_LL_BNK_SUBTOTAL_AP" hidden="1">"c8979"</definedName>
    <definedName name="IQ_NET_INT_INC_BNK" hidden="1">"c764"</definedName>
    <definedName name="IQ_NET_INT_INC_BNK_AP" hidden="1">"c8874"</definedName>
    <definedName name="IQ_NET_INT_INC_BNK_AP_ABS" hidden="1">"c8893"</definedName>
    <definedName name="IQ_NET_INT_INC_BNK_NAME_AP" hidden="1">"c8912"</definedName>
    <definedName name="IQ_NET_INT_INC_BNK_NAME_AP_ABS" hidden="1">"c8931"</definedName>
    <definedName name="IQ_NET_INT_INC_BNK_SUBTOTAL_AP" hidden="1">"c8978"</definedName>
    <definedName name="IQ_NET_INT_INC_CM" hidden="1">"c765"</definedName>
    <definedName name="IQ_NET_INT_INC_FIN" hidden="1">"c766"</definedName>
    <definedName name="IQ_NET_INT_INC_TOTAL_REV" hidden="1">"c767"</definedName>
    <definedName name="IQ_NET_INT_INCOME_AFTER_PROVISION_THRIFT" hidden="1">"c25871"</definedName>
    <definedName name="IQ_NET_INT_INCOME_AVG_ASSET" hidden="1">"c15706"</definedName>
    <definedName name="IQ_NET_INT_INCOME_AVG_ASSETS_THRIFT" hidden="1">"c25649"</definedName>
    <definedName name="IQ_NET_INT_INCOME_AVG_EARNING_ASSETS_THRIFT" hidden="1">"c25668"</definedName>
    <definedName name="IQ_NET_INT_INCOME_FFIEC" hidden="1">"c13001"</definedName>
    <definedName name="IQ_NET_INT_INCOME_FTE_FFIEC" hidden="1">"c13036"</definedName>
    <definedName name="IQ_NET_INT_INCOME_THRIFT" hidden="1">"c24765"</definedName>
    <definedName name="IQ_NET_INT_MARGIN" hidden="1">"c768"</definedName>
    <definedName name="IQ_NET_INTEREST_EXP" hidden="1">"c769"</definedName>
    <definedName name="IQ_NET_INTEREST_EXP_RE" hidden="1">"c6239"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INTEREST_INC_INTERNATIONAL_OPS_FFIEC" hidden="1">"c15375"</definedName>
    <definedName name="IQ_NET_LIFE_INS_IN_FORCE" hidden="1">"c2769"</definedName>
    <definedName name="IQ_NET_LOAN_LOSSES_AVG_LOANS_THRIFT" hidden="1">"c25635"</definedName>
    <definedName name="IQ_NET_LOANS" hidden="1">"c772"</definedName>
    <definedName name="IQ_NET_LOANS_10YR_ANN_CAGR" hidden="1">"c6105"</definedName>
    <definedName name="IQ_NET_LOANS_10YR_ANN_GROWTH" hidden="1">"c773"</definedName>
    <definedName name="IQ_NET_LOANS_1YR_ANN_GROWTH" hidden="1">"c774"</definedName>
    <definedName name="IQ_NET_LOANS_2YR_ANN_CAGR" hidden="1">"c6106"</definedName>
    <definedName name="IQ_NET_LOANS_2YR_ANN_GROWTH" hidden="1">"c775"</definedName>
    <definedName name="IQ_NET_LOANS_3YR_ANN_CAGR" hidden="1">"c6107"</definedName>
    <definedName name="IQ_NET_LOANS_3YR_ANN_GROWTH" hidden="1">"c776"</definedName>
    <definedName name="IQ_NET_LOANS_5YR_ANN_CAGR" hidden="1">"c6108"</definedName>
    <definedName name="IQ_NET_LOANS_5YR_ANN_GROWTH" hidden="1">"c777"</definedName>
    <definedName name="IQ_NET_LOANS_7YR_ANN_CAGR" hidden="1">"c6109"</definedName>
    <definedName name="IQ_NET_LOANS_7YR_ANN_GROWTH" hidden="1">"c778"</definedName>
    <definedName name="IQ_NET_LOANS_CORE_DEPOSITS_FFIEC" hidden="1">"c13341"</definedName>
    <definedName name="IQ_NET_LOANS_CORE_DEPOSITS_THRIFT" hidden="1">"c25628"</definedName>
    <definedName name="IQ_NET_LOANS_DEPOSITS_FFIEC" hidden="1">"c13340"</definedName>
    <definedName name="IQ_NET_LOANS_EQUITY_FFIEC" hidden="1">"c13347"</definedName>
    <definedName name="IQ_NET_LOANS_EQUITY_THRIFT" hidden="1">"c25632"</definedName>
    <definedName name="IQ_NET_LOANS_LEASES_LETTERS_CREDIT_TOTAL_ASSETS_THRIFT" hidden="1">"c25698"</definedName>
    <definedName name="IQ_NET_LOANS_LEASES_TOTAL_ASSETS_THRIFT" hidden="1">"c25694"</definedName>
    <definedName name="IQ_NET_LOANS_TOTAL_DEPOSITS" hidden="1">"c779"</definedName>
    <definedName name="IQ_NET_LOANS_TOTAL_DEPOSITS_THRIFT" hidden="1">"c25627"</definedName>
    <definedName name="IQ_NET_LOSSES" hidden="1">"c15873"</definedName>
    <definedName name="IQ_NET_LOSSES_FIDUCIARY_RELATED_SERVICES_THRIFT" hidden="1">"c24813"</definedName>
    <definedName name="IQ_NET_NEW_CLIENT_ASSETS" hidden="1">"c20430"</definedName>
    <definedName name="IQ_NET_NONCORE_FUNDING_DEPENDENCE_SHORT_TERM_THRIFT" hidden="1">"c25624"</definedName>
    <definedName name="IQ_NET_NONCORE_FUNDING_DEPENDENCE_THRIFT" hidden="1">"c25623"</definedName>
    <definedName name="IQ_NET_NONINTEREST_INC_EXP_INTERNATIONAL_OPS_FFIEC" hidden="1">"c15387"</definedName>
    <definedName name="IQ_NET_OCCUPANCY_EXP_ADJUSTED_OPERATING_INCOME_THRIFT" hidden="1">"c25686"</definedName>
    <definedName name="IQ_NET_PC_WRITTEN" hidden="1">"c1027"</definedName>
    <definedName name="IQ_NET_PREMIUM_WRITTEN_STATUTORY_SURPLUS" hidden="1">"c15880"</definedName>
    <definedName name="IQ_NET_PREMIUMS_WRITTEN_AVG_ASSETS" hidden="1">"c15888"</definedName>
    <definedName name="IQ_NET_PREMIUMS_WRITTEN_AVG_EQUITY" hidden="1">"c15891"</definedName>
    <definedName name="IQ_NET_PREMIUMS_WRITTEN_AVG_STATUTORY_SURPLUS" hidden="1">"c15890"</definedName>
    <definedName name="IQ_NET_PREMIUMS_WRITTEN_GROSS_PREMIUMS_WRITTEN" hidden="1">"c15889"</definedName>
    <definedName name="IQ_NET_PROVISION_LOSS_GVA_THRIFT" hidden="1">"c25092"</definedName>
    <definedName name="IQ_NET_PROVISION_LOSS_SVA_THRIFT" hidden="1">"c25100"</definedName>
    <definedName name="IQ_NET_PROVISION_LOSS_TVA_THRIFT" hidden="1">"c25107"</definedName>
    <definedName name="IQ_NET_RENTAL_EXP_FN" hidden="1">"c780"</definedName>
    <definedName name="IQ_NET_SECURITIZATION_INC_FOREIGN_FFIEC" hidden="1">"c15379"</definedName>
    <definedName name="IQ_NET_SERVICING_FEES_ADJUSTED_OPERATING_INCOME_THRIFT" hidden="1">"c25690"</definedName>
    <definedName name="IQ_NET_TO_GROSS_EARNED" hidden="1">"c2750"</definedName>
    <definedName name="IQ_NET_TO_GROSS_WRITTEN" hidden="1">"c2729"</definedName>
    <definedName name="IQ_NET_WORKING_CAP" hidden="1">"c3493"</definedName>
    <definedName name="IQ_NET_WRITTEN" hidden="1">"c2728"</definedName>
    <definedName name="IQ_NEW_BASIS_ACCOUNTING_ADJUSTMENTS_SAVINGS_ASSOCIATION_THRIFT" hidden="1">"c25015"</definedName>
    <definedName name="IQ_NEW_DEPOSITS_RECEIVED_LESS_DEPOSITS_WITHDRAWN_THRIFT" hidden="1">"c25343"</definedName>
    <definedName name="IQ_NEW_PREM" hidden="1">"c2785"</definedName>
    <definedName name="IQ_NEWS" hidden="1">"c13743"</definedName>
    <definedName name="IQ_NEWS_DATE" hidden="1">"c13746"</definedName>
    <definedName name="IQ_NEWS_SOURCE" hidden="1">"c13745"</definedName>
    <definedName name="IQ_NEWS_TIME" hidden="1">"c13759"</definedName>
    <definedName name="IQ_NEWS_URL" hidden="1">"c13744"</definedName>
    <definedName name="IQ_NEXT_CALL_DATE" hidden="1">"c2198"</definedName>
    <definedName name="IQ_NEXT_CALL_PRICE" hidden="1">"c2199"</definedName>
    <definedName name="IQ_NEXT_CONTRACT_ID" hidden="1">"c13928"</definedName>
    <definedName name="IQ_NEXT_DIV_AMOUNT" hidden="1">"c17414"</definedName>
    <definedName name="IQ_NEXT_DIV_PAYMENT_DATE" hidden="1">"c17413"</definedName>
    <definedName name="IQ_NEXT_DIV_PAYMENT_TYPE" hidden="1">"c17415"</definedName>
    <definedName name="IQ_NEXT_DIV_RECORD_DATE" hidden="1">"c17412"</definedName>
    <definedName name="IQ_NEXT_EARNINGS_DATE" hidden="1">"c13592"</definedName>
    <definedName name="IQ_NEXT_INT_DATE" hidden="1">"c2187"</definedName>
    <definedName name="IQ_NEXT_PUT_DATE" hidden="1">"c2200"</definedName>
    <definedName name="IQ_NEXT_PUT_PRICE" hidden="1">"c2201"</definedName>
    <definedName name="IQ_NEXT_SINK_FUND_AMOUNT" hidden="1">"c2490"</definedName>
    <definedName name="IQ_NEXT_SINK_FUND_DATE" hidden="1">"c2489"</definedName>
    <definedName name="IQ_NEXT_SINK_FUND_PRICE" hidden="1">"c2491"</definedName>
    <definedName name="IQ_NEXT_XDIV_DATE" hidden="1">"c17411"</definedName>
    <definedName name="IQ_NEXT_YR_PROD_EST_MAX_ALUM" hidden="1">"c9251"</definedName>
    <definedName name="IQ_NEXT_YR_PROD_EST_MAX_CATHODE_COP" hidden="1">"c9198"</definedName>
    <definedName name="IQ_NEXT_YR_PROD_EST_MAX_COP" hidden="1">"c9196"</definedName>
    <definedName name="IQ_NEXT_YR_PROD_EST_MAX_DIAM" hidden="1">"c9675"</definedName>
    <definedName name="IQ_NEXT_YR_PROD_EST_MAX_GOLD" hidden="1">"c9036"</definedName>
    <definedName name="IQ_NEXT_YR_PROD_EST_MAX_IRON" hidden="1">"c9410"</definedName>
    <definedName name="IQ_NEXT_YR_PROD_EST_MAX_LEAD" hidden="1">"c9463"</definedName>
    <definedName name="IQ_NEXT_YR_PROD_EST_MAX_MANG" hidden="1">"c9516"</definedName>
    <definedName name="IQ_NEXT_YR_PROD_EST_MAX_MOLYB" hidden="1">"c9728"</definedName>
    <definedName name="IQ_NEXT_YR_PROD_EST_MAX_NICK" hidden="1">"c9304"</definedName>
    <definedName name="IQ_NEXT_YR_PROD_EST_MAX_PLAT" hidden="1">"c9142"</definedName>
    <definedName name="IQ_NEXT_YR_PROD_EST_MAX_SILVER" hidden="1">"c9089"</definedName>
    <definedName name="IQ_NEXT_YR_PROD_EST_MAX_TITAN" hidden="1">"c9569"</definedName>
    <definedName name="IQ_NEXT_YR_PROD_EST_MAX_URAN" hidden="1">"c9622"</definedName>
    <definedName name="IQ_NEXT_YR_PROD_EST_MAX_ZINC" hidden="1">"c9357"</definedName>
    <definedName name="IQ_NEXT_YR_PROD_EST_MIN_ALUM" hidden="1">"c9250"</definedName>
    <definedName name="IQ_NEXT_YR_PROD_EST_MIN_CATHODE_COP" hidden="1">"c9197"</definedName>
    <definedName name="IQ_NEXT_YR_PROD_EST_MIN_COP" hidden="1">"c9195"</definedName>
    <definedName name="IQ_NEXT_YR_PROD_EST_MIN_DIAM" hidden="1">"c9674"</definedName>
    <definedName name="IQ_NEXT_YR_PROD_EST_MIN_GOLD" hidden="1">"c9035"</definedName>
    <definedName name="IQ_NEXT_YR_PROD_EST_MIN_IRON" hidden="1">"c9409"</definedName>
    <definedName name="IQ_NEXT_YR_PROD_EST_MIN_LEAD" hidden="1">"c9462"</definedName>
    <definedName name="IQ_NEXT_YR_PROD_EST_MIN_MANG" hidden="1">"c9515"</definedName>
    <definedName name="IQ_NEXT_YR_PROD_EST_MIN_MOLYB" hidden="1">"c9727"</definedName>
    <definedName name="IQ_NEXT_YR_PROD_EST_MIN_NICK" hidden="1">"c9303"</definedName>
    <definedName name="IQ_NEXT_YR_PROD_EST_MIN_PLAT" hidden="1">"c9141"</definedName>
    <definedName name="IQ_NEXT_YR_PROD_EST_MIN_SILVER" hidden="1">"c9088"</definedName>
    <definedName name="IQ_NEXT_YR_PROD_EST_MIN_TITAN" hidden="1">"c9568"</definedName>
    <definedName name="IQ_NEXT_YR_PROD_EST_MIN_URAN" hidden="1">"c9621"</definedName>
    <definedName name="IQ_NEXT_YR_PROD_EST_MIN_ZINC" hidden="1">"c9356"</definedName>
    <definedName name="IQ_NI" hidden="1">"c781"</definedName>
    <definedName name="IQ_NI_10YR_ANN_CAGR" hidden="1">"c6110"</definedName>
    <definedName name="IQ_NI_10YR_ANN_GROWTH" hidden="1">"c782"</definedName>
    <definedName name="IQ_NI_1YR_ANN_GROWTH" hidden="1">"c783"</definedName>
    <definedName name="IQ_NI_2YR_ANN_CAGR" hidden="1">"c6111"</definedName>
    <definedName name="IQ_NI_2YR_ANN_GROWTH" hidden="1">"c784"</definedName>
    <definedName name="IQ_NI_3YR_ANN_CAGR" hidden="1">"c6112"</definedName>
    <definedName name="IQ_NI_3YR_ANN_GROWTH" hidden="1">"c785"</definedName>
    <definedName name="IQ_NI_5YR_ANN_CAGR" hidden="1">"c6113"</definedName>
    <definedName name="IQ_NI_5YR_ANN_GROWTH" hidden="1">"c786"</definedName>
    <definedName name="IQ_NI_7YR_ANN_CAGR" hidden="1">"c6114"</definedName>
    <definedName name="IQ_NI_7YR_ANN_GROWTH" hidden="1">"c787"</definedName>
    <definedName name="IQ_NI_ACT_OR_EST" hidden="1">"c2222"</definedName>
    <definedName name="IQ_NI_ACT_OR_EST_CIQ" hidden="1">"c5065"</definedName>
    <definedName name="IQ_NI_AFTER_CAPITALIZED" hidden="1">"c788"</definedName>
    <definedName name="IQ_NI_AVAIL_EXCL" hidden="1">"c789"</definedName>
    <definedName name="IQ_NI_AVAIL_EXCL_MARGIN" hidden="1">"c790"</definedName>
    <definedName name="IQ_NI_AVAIL_INCL" hidden="1">"c791"</definedName>
    <definedName name="IQ_NI_AVAIL_SUBTOTAL_AP" hidden="1">"c8984"</definedName>
    <definedName name="IQ_NI_AVG_ASSETS_FFIEC" hidden="1">"c13370"</definedName>
    <definedName name="IQ_NI_BANK_AND_NONCONTROLLING_INTEREST_FFIEC" hidden="1">"c15365"</definedName>
    <definedName name="IQ_NI_BANK_NONCONTROLLING_INT_THRIFT" hidden="1">"c24798"</definedName>
    <definedName name="IQ_NI_BEFORE_CAPITALIZED" hidden="1">"c792"</definedName>
    <definedName name="IQ_NI_BEFORE_INTERNAL_ALLOCATIONS_FOREIGN_FFIEC" hidden="1">"c15393"</definedName>
    <definedName name="IQ_NI_CF" hidden="1">"c793"</definedName>
    <definedName name="IQ_NI_CHARGES_AP" hidden="1">"c8879"</definedName>
    <definedName name="IQ_NI_CHARGES_AP_ABS" hidden="1">"c8898"</definedName>
    <definedName name="IQ_NI_CHARGES_NAME_AP" hidden="1">"c8917"</definedName>
    <definedName name="IQ_NI_CHARGES_NAME_AP_ABS" hidden="1">"c8936"</definedName>
    <definedName name="IQ_NI_COMPANY" hidden="1">"c25786"</definedName>
    <definedName name="IQ_NI_EST" hidden="1">"c1716"</definedName>
    <definedName name="IQ_NI_EST_CIQ" hidden="1">"c4702"</definedName>
    <definedName name="IQ_NI_EST_DOWN_2MONTH" hidden="1">"c16429"</definedName>
    <definedName name="IQ_NI_EST_DOWN_2MONTH_CIQ" hidden="1">"c16717"</definedName>
    <definedName name="IQ_NI_EST_DOWN_3MONTH" hidden="1">"c16433"</definedName>
    <definedName name="IQ_NI_EST_DOWN_3MONTH_CIQ" hidden="1">"c16721"</definedName>
    <definedName name="IQ_NI_EST_DOWN_MONTH" hidden="1">"c16425"</definedName>
    <definedName name="IQ_NI_EST_DOWN_MONTH_CIQ" hidden="1">"c16713"</definedName>
    <definedName name="IQ_NI_EST_NOTE" hidden="1">"c17514"</definedName>
    <definedName name="IQ_NI_EST_NOTE_CIQ" hidden="1">"c17467"</definedName>
    <definedName name="IQ_NI_EST_NUM_ANALYSTS_2MONTH" hidden="1">"c16427"</definedName>
    <definedName name="IQ_NI_EST_NUM_ANALYSTS_2MONTH_CIQ" hidden="1">"c16715"</definedName>
    <definedName name="IQ_NI_EST_NUM_ANALYSTS_3MONTH" hidden="1">"c16431"</definedName>
    <definedName name="IQ_NI_EST_NUM_ANALYSTS_3MONTH_CIQ" hidden="1">"c16719"</definedName>
    <definedName name="IQ_NI_EST_NUM_ANALYSTS_MONTH" hidden="1">"c16423"</definedName>
    <definedName name="IQ_NI_EST_NUM_ANALYSTS_MONTH_CIQ" hidden="1">"c16711"</definedName>
    <definedName name="IQ_NI_EST_TOTAL_REVISED_2MONTH" hidden="1">"c16430"</definedName>
    <definedName name="IQ_NI_EST_TOTAL_REVISED_2MONTH_CIQ" hidden="1">"c16718"</definedName>
    <definedName name="IQ_NI_EST_TOTAL_REVISED_3MONTH" hidden="1">"c16434"</definedName>
    <definedName name="IQ_NI_EST_TOTAL_REVISED_3MONTH_CIQ" hidden="1">"c16722"</definedName>
    <definedName name="IQ_NI_EST_TOTAL_REVISED_MONTH" hidden="1">"c16426"</definedName>
    <definedName name="IQ_NI_EST_TOTAL_REVISED_MONTH_CIQ" hidden="1">"c16714"</definedName>
    <definedName name="IQ_NI_EST_UP_2MONTH" hidden="1">"c16428"</definedName>
    <definedName name="IQ_NI_EST_UP_2MONTH_CIQ" hidden="1">"c16716"</definedName>
    <definedName name="IQ_NI_EST_UP_3MONTH" hidden="1">"c16432"</definedName>
    <definedName name="IQ_NI_EST_UP_3MONTH_CIQ" hidden="1">"c16720"</definedName>
    <definedName name="IQ_NI_EST_UP_MONTH" hidden="1">"c16424"</definedName>
    <definedName name="IQ_NI_EST_UP_MONTH_CIQ" hidden="1">"c16712"</definedName>
    <definedName name="IQ_NI_FFIEC" hidden="1">"c13034"</definedName>
    <definedName name="IQ_NI_GAAP_GUIDANCE" hidden="1">"c4470"</definedName>
    <definedName name="IQ_NI_GAAP_HIGH_GUIDANCE" hidden="1">"c4177"</definedName>
    <definedName name="IQ_NI_GAAP_LOW_GUIDANCE" hidden="1">"c4217"</definedName>
    <definedName name="IQ_NI_GUIDANCE" hidden="1">"c4469"</definedName>
    <definedName name="IQ_NI_GW_EST" hidden="1">"c1723"</definedName>
    <definedName name="IQ_NI_GW_EST_CIQ" hidden="1">"c4709"</definedName>
    <definedName name="IQ_NI_GW_EST_DOWN_2MONTH" hidden="1">"c16453"</definedName>
    <definedName name="IQ_NI_GW_EST_DOWN_2MONTH_CIQ" hidden="1">"c16741"</definedName>
    <definedName name="IQ_NI_GW_EST_DOWN_3MONTH" hidden="1">"c16457"</definedName>
    <definedName name="IQ_NI_GW_EST_DOWN_3MONTH_CIQ" hidden="1">"c16745"</definedName>
    <definedName name="IQ_NI_GW_EST_DOWN_MONTH" hidden="1">"c16449"</definedName>
    <definedName name="IQ_NI_GW_EST_DOWN_MONTH_CIQ" hidden="1">"c16737"</definedName>
    <definedName name="IQ_NI_GW_EST_NOTE" hidden="1">"c17516"</definedName>
    <definedName name="IQ_NI_GW_EST_NOTE_CIQ" hidden="1">"c17469"</definedName>
    <definedName name="IQ_NI_GW_EST_NUM_ANALYSTS_2MONTH" hidden="1">"c16451"</definedName>
    <definedName name="IQ_NI_GW_EST_NUM_ANALYSTS_2MONTH_CIQ" hidden="1">"c16739"</definedName>
    <definedName name="IQ_NI_GW_EST_NUM_ANALYSTS_3MONTH" hidden="1">"c16455"</definedName>
    <definedName name="IQ_NI_GW_EST_NUM_ANALYSTS_3MONTH_CIQ" hidden="1">"c16743"</definedName>
    <definedName name="IQ_NI_GW_EST_NUM_ANALYSTS_MONTH" hidden="1">"c16447"</definedName>
    <definedName name="IQ_NI_GW_EST_NUM_ANALYSTS_MONTH_CIQ" hidden="1">"c16735"</definedName>
    <definedName name="IQ_NI_GW_EST_TOTAL_REVISED_2MONTH" hidden="1">"c16454"</definedName>
    <definedName name="IQ_NI_GW_EST_TOTAL_REVISED_2MONTH_CIQ" hidden="1">"c16742"</definedName>
    <definedName name="IQ_NI_GW_EST_TOTAL_REVISED_3MONTH" hidden="1">"c16458"</definedName>
    <definedName name="IQ_NI_GW_EST_TOTAL_REVISED_3MONTH_CIQ" hidden="1">"c16746"</definedName>
    <definedName name="IQ_NI_GW_EST_TOTAL_REVISED_MONTH" hidden="1">"c16450"</definedName>
    <definedName name="IQ_NI_GW_EST_TOTAL_REVISED_MONTH_CIQ" hidden="1">"c16738"</definedName>
    <definedName name="IQ_NI_GW_EST_UP_2MONTH" hidden="1">"c16452"</definedName>
    <definedName name="IQ_NI_GW_EST_UP_2MONTH_CIQ" hidden="1">"c16740"</definedName>
    <definedName name="IQ_NI_GW_EST_UP_3MONTH" hidden="1">"c16456"</definedName>
    <definedName name="IQ_NI_GW_EST_UP_3MONTH_CIQ" hidden="1">"c16744"</definedName>
    <definedName name="IQ_NI_GW_EST_UP_MONTH" hidden="1">"c16448"</definedName>
    <definedName name="IQ_NI_GW_EST_UP_MONTH_CIQ" hidden="1">"c16736"</definedName>
    <definedName name="IQ_NI_GW_GUIDANCE" hidden="1">"c4471"</definedName>
    <definedName name="IQ_NI_GW_HIGH_EST" hidden="1">"c1725"</definedName>
    <definedName name="IQ_NI_GW_HIGH_EST_CIQ" hidden="1">"c4711"</definedName>
    <definedName name="IQ_NI_GW_HIGH_GUIDANCE" hidden="1">"c4178"</definedName>
    <definedName name="IQ_NI_GW_LOW_EST" hidden="1">"c1726"</definedName>
    <definedName name="IQ_NI_GW_LOW_EST_CIQ" hidden="1">"c4712"</definedName>
    <definedName name="IQ_NI_GW_LOW_GUIDANCE" hidden="1">"c4218"</definedName>
    <definedName name="IQ_NI_GW_MEDIAN_EST" hidden="1">"c1724"</definedName>
    <definedName name="IQ_NI_GW_MEDIAN_EST_CIQ" hidden="1">"c4710"</definedName>
    <definedName name="IQ_NI_GW_NUM_EST" hidden="1">"c1727"</definedName>
    <definedName name="IQ_NI_GW_NUM_EST_CIQ" hidden="1">"c4713"</definedName>
    <definedName name="IQ_NI_GW_STDDEV_EST" hidden="1">"c1728"</definedName>
    <definedName name="IQ_NI_GW_STDDEV_EST_CIQ" hidden="1">"c4714"</definedName>
    <definedName name="IQ_NI_HIGH_EST" hidden="1">"c1718"</definedName>
    <definedName name="IQ_NI_HIGH_EST_CIQ" hidden="1">"c4704"</definedName>
    <definedName name="IQ_NI_HIGH_GUIDANCE" hidden="1">"c4176"</definedName>
    <definedName name="IQ_NI_LOW_EST" hidden="1">"c1719"</definedName>
    <definedName name="IQ_NI_LOW_EST_CIQ" hidden="1">"c4705"</definedName>
    <definedName name="IQ_NI_LOW_GUIDANCE" hidden="1">"c4216"</definedName>
    <definedName name="IQ_NI_MARGIN" hidden="1">"c794"</definedName>
    <definedName name="IQ_NI_MEDIAN_EST" hidden="1">"c1717"</definedName>
    <definedName name="IQ_NI_MEDIAN_EST_CIQ" hidden="1">"c4703"</definedName>
    <definedName name="IQ_NI_NON_CONTROLLING_INTERESTS_FFIEC" hidden="1">"c15366"</definedName>
    <definedName name="IQ_NI_NONCONTROLLING_INT_THRIFT" hidden="1">"c24799"</definedName>
    <definedName name="IQ_NI_NORM" hidden="1">"c1901"</definedName>
    <definedName name="IQ_NI_NORM_10YR_ANN_CAGR" hidden="1">"c6189"</definedName>
    <definedName name="IQ_NI_NORM_10YR_ANN_GROWTH" hidden="1">"c1960"</definedName>
    <definedName name="IQ_NI_NORM_1YR_ANN_GROWTH" hidden="1">"c1955"</definedName>
    <definedName name="IQ_NI_NORM_2YR_ANN_CAGR" hidden="1">"c6185"</definedName>
    <definedName name="IQ_NI_NORM_2YR_ANN_GROWTH" hidden="1">"c1956"</definedName>
    <definedName name="IQ_NI_NORM_3YR_ANN_CAGR" hidden="1">"c6186"</definedName>
    <definedName name="IQ_NI_NORM_3YR_ANN_GROWTH" hidden="1">"c1957"</definedName>
    <definedName name="IQ_NI_NORM_5YR_ANN_CAGR" hidden="1">"c6187"</definedName>
    <definedName name="IQ_NI_NORM_5YR_ANN_GROWTH" hidden="1">"c1958"</definedName>
    <definedName name="IQ_NI_NORM_7YR_ANN_CAGR" hidden="1">"c6188"</definedName>
    <definedName name="IQ_NI_NORM_7YR_ANN_GROWTH" hidden="1">"c1959"</definedName>
    <definedName name="IQ_NI_NORM_MARGIN" hidden="1">"c1964"</definedName>
    <definedName name="IQ_NI_NUM_EST" hidden="1">"c1720"</definedName>
    <definedName name="IQ_NI_NUM_EST_CIQ" hidden="1">"c4706"</definedName>
    <definedName name="IQ_NI_REPORTED_EST" hidden="1">"c1730"</definedName>
    <definedName name="IQ_NI_REPORTED_EST_CIQ" hidden="1">"c4716"</definedName>
    <definedName name="IQ_NI_REPORTED_EST_DOWN_2MONTH" hidden="1">"c16441"</definedName>
    <definedName name="IQ_NI_REPORTED_EST_DOWN_2MONTH_CIQ" hidden="1">"c16729"</definedName>
    <definedName name="IQ_NI_REPORTED_EST_DOWN_3MONTH" hidden="1">"c16445"</definedName>
    <definedName name="IQ_NI_REPORTED_EST_DOWN_3MONTH_CIQ" hidden="1">"c16733"</definedName>
    <definedName name="IQ_NI_REPORTED_EST_DOWN_MONTH" hidden="1">"c16437"</definedName>
    <definedName name="IQ_NI_REPORTED_EST_DOWN_MONTH_CIQ" hidden="1">"c16725"</definedName>
    <definedName name="IQ_NI_REPORTED_EST_NOTE" hidden="1">"c17515"</definedName>
    <definedName name="IQ_NI_REPORTED_EST_NOTE_CIQ" hidden="1">"c17468"</definedName>
    <definedName name="IQ_NI_REPORTED_EST_NUM_ANALYSTS_2MONTH" hidden="1">"c16439"</definedName>
    <definedName name="IQ_NI_REPORTED_EST_NUM_ANALYSTS_2MONTH_CIQ" hidden="1">"c16727"</definedName>
    <definedName name="IQ_NI_REPORTED_EST_NUM_ANALYSTS_3MONTH" hidden="1">"c16443"</definedName>
    <definedName name="IQ_NI_REPORTED_EST_NUM_ANALYSTS_3MONTH_CIQ" hidden="1">"c16731"</definedName>
    <definedName name="IQ_NI_REPORTED_EST_NUM_ANALYSTS_MONTH" hidden="1">"c16435"</definedName>
    <definedName name="IQ_NI_REPORTED_EST_NUM_ANALYSTS_MONTH_CIQ" hidden="1">"c16723"</definedName>
    <definedName name="IQ_NI_REPORTED_EST_TOTAL_REVISED_2MONTH" hidden="1">"c16442"</definedName>
    <definedName name="IQ_NI_REPORTED_EST_TOTAL_REVISED_2MONTH_CIQ" hidden="1">"c16730"</definedName>
    <definedName name="IQ_NI_REPORTED_EST_TOTAL_REVISED_3MONTH" hidden="1">"c16446"</definedName>
    <definedName name="IQ_NI_REPORTED_EST_TOTAL_REVISED_3MONTH_CIQ" hidden="1">"c16734"</definedName>
    <definedName name="IQ_NI_REPORTED_EST_TOTAL_REVISED_MONTH" hidden="1">"c16438"</definedName>
    <definedName name="IQ_NI_REPORTED_EST_TOTAL_REVISED_MONTH_CIQ" hidden="1">"c16726"</definedName>
    <definedName name="IQ_NI_REPORTED_EST_UP_2MONTH" hidden="1">"c16440"</definedName>
    <definedName name="IQ_NI_REPORTED_EST_UP_2MONTH_CIQ" hidden="1">"c16728"</definedName>
    <definedName name="IQ_NI_REPORTED_EST_UP_3MONTH" hidden="1">"c16444"</definedName>
    <definedName name="IQ_NI_REPORTED_EST_UP_3MONTH_CIQ" hidden="1">"c16732"</definedName>
    <definedName name="IQ_NI_REPORTED_EST_UP_MONTH" hidden="1">"c16436"</definedName>
    <definedName name="IQ_NI_REPORTED_EST_UP_MONTH_CIQ" hidden="1">"c16724"</definedName>
    <definedName name="IQ_NI_REPORTED_HIGH_EST" hidden="1">"c1732"</definedName>
    <definedName name="IQ_NI_REPORTED_HIGH_EST_CIQ" hidden="1">"c4718"</definedName>
    <definedName name="IQ_NI_REPORTED_LOW_EST" hidden="1">"c1733"</definedName>
    <definedName name="IQ_NI_REPORTED_LOW_EST_CIQ" hidden="1">"c4719"</definedName>
    <definedName name="IQ_NI_REPORTED_MEDIAN_EST" hidden="1">"c1731"</definedName>
    <definedName name="IQ_NI_REPORTED_MEDIAN_EST_CIQ" hidden="1">"c4717"</definedName>
    <definedName name="IQ_NI_REPORTED_NUM_EST" hidden="1">"c1734"</definedName>
    <definedName name="IQ_NI_REPORTED_NUM_EST_CIQ" hidden="1">"c4720"</definedName>
    <definedName name="IQ_NI_REPORTED_STDDEV_EST" hidden="1">"c1735"</definedName>
    <definedName name="IQ_NI_REPORTED_STDDEV_EST_CIQ" hidden="1">"c4721"</definedName>
    <definedName name="IQ_NI_SBC_ACT_OR_EST" hidden="1">"c4474"</definedName>
    <definedName name="IQ_NI_SBC_ACT_OR_EST_CIQ" hidden="1">"c5012"</definedName>
    <definedName name="IQ_NI_SBC_EST" hidden="1">"c4473"</definedName>
    <definedName name="IQ_NI_SBC_EST_CIQ" hidden="1">"c5011"</definedName>
    <definedName name="IQ_NI_SBC_GW_ACT_OR_EST" hidden="1">"c4478"</definedName>
    <definedName name="IQ_NI_SBC_GW_ACT_OR_EST_CIQ" hidden="1">"c5016"</definedName>
    <definedName name="IQ_NI_SBC_GW_EST" hidden="1">"c4477"</definedName>
    <definedName name="IQ_NI_SBC_GW_EST_CIQ" hidden="1">"c5015"</definedName>
    <definedName name="IQ_NI_SBC_GW_HIGH_EST" hidden="1">"c4480"</definedName>
    <definedName name="IQ_NI_SBC_GW_HIGH_EST_CIQ" hidden="1">"c5018"</definedName>
    <definedName name="IQ_NI_SBC_GW_LOW_EST" hidden="1">"c4481"</definedName>
    <definedName name="IQ_NI_SBC_GW_LOW_EST_CIQ" hidden="1">"c5019"</definedName>
    <definedName name="IQ_NI_SBC_GW_MEDIAN_EST" hidden="1">"c4482"</definedName>
    <definedName name="IQ_NI_SBC_GW_MEDIAN_EST_CIQ" hidden="1">"c5020"</definedName>
    <definedName name="IQ_NI_SBC_GW_NUM_EST" hidden="1">"c4483"</definedName>
    <definedName name="IQ_NI_SBC_GW_NUM_EST_CIQ" hidden="1">"c5021"</definedName>
    <definedName name="IQ_NI_SBC_GW_STDDEV_EST" hidden="1">"c4484"</definedName>
    <definedName name="IQ_NI_SBC_GW_STDDEV_EST_CIQ" hidden="1">"c5022"</definedName>
    <definedName name="IQ_NI_SBC_HIGH_EST" hidden="1">"c4486"</definedName>
    <definedName name="IQ_NI_SBC_HIGH_EST_CIQ" hidden="1">"c5024"</definedName>
    <definedName name="IQ_NI_SBC_LOW_EST" hidden="1">"c4487"</definedName>
    <definedName name="IQ_NI_SBC_LOW_EST_CIQ" hidden="1">"c5025"</definedName>
    <definedName name="IQ_NI_SBC_MEDIAN_EST" hidden="1">"c4488"</definedName>
    <definedName name="IQ_NI_SBC_MEDIAN_EST_CIQ" hidden="1">"c5026"</definedName>
    <definedName name="IQ_NI_SBC_NUM_EST" hidden="1">"c4489"</definedName>
    <definedName name="IQ_NI_SBC_NUM_EST_CIQ" hidden="1">"c5027"</definedName>
    <definedName name="IQ_NI_SBC_STDDEV_EST" hidden="1">"c4490"</definedName>
    <definedName name="IQ_NI_SBC_STDDEV_EST_CIQ" hidden="1">"c5028"</definedName>
    <definedName name="IQ_NI_SFAS" hidden="1">"c795"</definedName>
    <definedName name="IQ_NI_STDDEV_EST" hidden="1">"c1721"</definedName>
    <definedName name="IQ_NI_STDDEV_EST_CIQ" hidden="1">"c4707"</definedName>
    <definedName name="IQ_NI_SUBTOTAL_AP" hidden="1">"c8983"</definedName>
    <definedName name="IQ_NI_THRIFT" hidden="1">"c24800"</definedName>
    <definedName name="IQ_NLA_PCT_LEASED_CONSOL" hidden="1">"c8815"</definedName>
    <definedName name="IQ_NLA_PCT_LEASED_MANAGED" hidden="1">"c8817"</definedName>
    <definedName name="IQ_NLA_PCT_LEASED_OTHER" hidden="1">"c8818"</definedName>
    <definedName name="IQ_NLA_PCT_LEASED_TOTAL" hidden="1">"c8819"</definedName>
    <definedName name="IQ_NLA_PCT_LEASED_UNCONSOL" hidden="1">"c8816"</definedName>
    <definedName name="IQ_NLA_SQ_FT_CONSOL" hidden="1">"c8800"</definedName>
    <definedName name="IQ_NLA_SQ_FT_MANAGED" hidden="1">"c8802"</definedName>
    <definedName name="IQ_NLA_SQ_FT_OTHER" hidden="1">"c8803"</definedName>
    <definedName name="IQ_NLA_SQ_FT_TOTAL" hidden="1">"c8804"</definedName>
    <definedName name="IQ_NLA_SQ_FT_UNCONSOL" hidden="1">"c8801"</definedName>
    <definedName name="IQ_NLA_SQ_METER_CONSOL" hidden="1">"c8805"</definedName>
    <definedName name="IQ_NLA_SQ_METER_MANAGED" hidden="1">"c8807"</definedName>
    <definedName name="IQ_NLA_SQ_METER_OTHER" hidden="1">"c8808"</definedName>
    <definedName name="IQ_NLA_SQ_METER_TOTAL" hidden="1">"c8809"</definedName>
    <definedName name="IQ_NLA_SQ_METER_UNCONSOL" hidden="1">"c8806"</definedName>
    <definedName name="IQ_NOI_INCL_UNCONSOL" hidden="1">"c16068"</definedName>
    <definedName name="IQ_NOL_CF_1YR" hidden="1">"c3465"</definedName>
    <definedName name="IQ_NOL_CF_2YR" hidden="1">"c3466"</definedName>
    <definedName name="IQ_NOL_CF_3YR" hidden="1">"c3467"</definedName>
    <definedName name="IQ_NOL_CF_4YR" hidden="1">"c3468"</definedName>
    <definedName name="IQ_NOL_CF_5YR" hidden="1">"c3469"</definedName>
    <definedName name="IQ_NOL_CF_AFTER_FIVE" hidden="1">"c3470"</definedName>
    <definedName name="IQ_NOL_CF_MAX_YEAR" hidden="1">"c3473"</definedName>
    <definedName name="IQ_NOL_CF_NO_EXP" hidden="1">"c3471"</definedName>
    <definedName name="IQ_NOL_CF_TOTAL" hidden="1">"c3472"</definedName>
    <definedName name="IQ_NOM_DOMESTIC_PURCHASES" hidden="1">"c20883"</definedName>
    <definedName name="IQ_NOM_EXPORT" hidden="1">"c20884"</definedName>
    <definedName name="IQ_NOM_EXPORT_GOODS" hidden="1">"c20885"</definedName>
    <definedName name="IQ_NOM_EXPORT_INCOME" hidden="1">"c20886"</definedName>
    <definedName name="IQ_NOM_EXPORT_SERVICES" hidden="1">"c20887"</definedName>
    <definedName name="IQ_NOM_GDP" hidden="1">"c20888"</definedName>
    <definedName name="IQ_NOM_GDP_RESIDUAL" hidden="1">"c20889"</definedName>
    <definedName name="IQ_NOM_GNP" hidden="1">"c20890"</definedName>
    <definedName name="IQ_NOM_GOVT_CONSUM_INVEST" hidden="1">"c20891"</definedName>
    <definedName name="IQ_NOM_GOVT_CONSUM_INVEST_DEF" hidden="1">"c20892"</definedName>
    <definedName name="IQ_NOM_GOVT_CONSUM_INVEST_DEF_CONSUM" hidden="1">"c20893"</definedName>
    <definedName name="IQ_NOM_GOVT_CONSUM_INVEST_DEF_INVEST" hidden="1">"c20894"</definedName>
    <definedName name="IQ_NOM_GOVT_CONSUM_INVEST_FEDERAL" hidden="1">"c20895"</definedName>
    <definedName name="IQ_NOM_GOVT_CONSUM_INVEST_NONDEF" hidden="1">"c20896"</definedName>
    <definedName name="IQ_NOM_GOVT_CONSUM_INVEST_NONDEF_CONSUM" hidden="1">"c20897"</definedName>
    <definedName name="IQ_NOM_GOVT_CONSUM_INVEST_NONDEF_INVEST" hidden="1">"c20898"</definedName>
    <definedName name="IQ_NOM_GOVT_CONSUM_INVEST_STATE_LOCAL" hidden="1">"c20899"</definedName>
    <definedName name="IQ_NOM_GOVT_CONSUM_INVEST_STATE_LOCAL_CONSUM" hidden="1">"c20900"</definedName>
    <definedName name="IQ_NOM_GOVT_CONSUM_INVEST_STATE_LOCAL_INVEST" hidden="1">"c20901"</definedName>
    <definedName name="IQ_NOM_IMPORT" hidden="1">"c20902"</definedName>
    <definedName name="IQ_NOM_IMPORT_GOODS" hidden="1">"c20903"</definedName>
    <definedName name="IQ_NOM_IMPORT_INCOME" hidden="1">"c20904"</definedName>
    <definedName name="IQ_NOM_IMPORT_SERVICES" hidden="1">"c20905"</definedName>
    <definedName name="IQ_NOM_NET_DOMESTIC_PRODUCTION" hidden="1">"c20906"</definedName>
    <definedName name="IQ_NOM_NET_EXPORT" hidden="1">"c20907"</definedName>
    <definedName name="IQ_NOM_PCE" hidden="1">"c20908"</definedName>
    <definedName name="IQ_NOM_PCE_CLOTHING" hidden="1">"c20909"</definedName>
    <definedName name="IQ_NOM_PCE_DUR_GOODS" hidden="1">"c20910"</definedName>
    <definedName name="IQ_NOM_PCE_DUR_GOODS_OTHER" hidden="1">"c20911"</definedName>
    <definedName name="IQ_NOM_PCE_FINANCIAL" hidden="1">"c20912"</definedName>
    <definedName name="IQ_NOM_PCE_FOOD_ACCOMADATIONS" hidden="1">"c20913"</definedName>
    <definedName name="IQ_NOM_PCE_FOOD_BEVERAGE" hidden="1">"c20914"</definedName>
    <definedName name="IQ_NOM_PCE_FURNISHINGS" hidden="1">"c20915"</definedName>
    <definedName name="IQ_NOM_PCE_GAS" hidden="1">"c20916"</definedName>
    <definedName name="IQ_NOM_PCE_GOOD" hidden="1">"c20917"</definedName>
    <definedName name="IQ_NOM_PCE_HEALTH_CARE" hidden="1">"c20918"</definedName>
    <definedName name="IQ_NOM_PCE_HOUSEHOLD_CONSUM" hidden="1">"c20919"</definedName>
    <definedName name="IQ_NOM_PCE_HOUSEHOLD_CONSUM_OTHER" hidden="1">"c20920"</definedName>
    <definedName name="IQ_NOM_PCE_HOUSING" hidden="1">"c20921"</definedName>
    <definedName name="IQ_NOM_PCE_MOTOR_VEHICLE" hidden="1">"c20922"</definedName>
    <definedName name="IQ_NOM_PCE_NONDUR_GOODS" hidden="1">"c20923"</definedName>
    <definedName name="IQ_NOM_PCE_NONDUR_GOODS_OTHER" hidden="1">"c20924"</definedName>
    <definedName name="IQ_NOM_PCE_NONPROFIT_CONSUM" hidden="1">"c20925"</definedName>
    <definedName name="IQ_NOM_PCE_NONPROFIT_OUTPUT" hidden="1">"c20926"</definedName>
    <definedName name="IQ_NOM_PCE_NONPROFIT_RECEIPTS" hidden="1">"c20927"</definedName>
    <definedName name="IQ_NOM_PCE_RECREATION_GOODS" hidden="1">"c20928"</definedName>
    <definedName name="IQ_NOM_PCE_RECREATION_SERVICES" hidden="1">"c20929"</definedName>
    <definedName name="IQ_NOM_PCE_SERVICES" hidden="1">"c20930"</definedName>
    <definedName name="IQ_NOM_PCE_TRANSPORTATION" hidden="1">"c20931"</definedName>
    <definedName name="IQ_NOM_PRIVATE_INVEST" hidden="1">"c20932"</definedName>
    <definedName name="IQ_NOM_PRIVATE_INVEST_EQUIP" hidden="1">"c20933"</definedName>
    <definedName name="IQ_NOM_PRIVATE_INVEST_EQUIP_OTHER" hidden="1">"c20934"</definedName>
    <definedName name="IQ_NOM_PRIVATE_INVEST_FIXED" hidden="1">"c20935"</definedName>
    <definedName name="IQ_NOM_PRIVATE_INVEST_INDUSTRIAL_EQUIP" hidden="1">"c20936"</definedName>
    <definedName name="IQ_NOM_PRIVATE_INVEST_INFO_EQUIP" hidden="1">"c20937"</definedName>
    <definedName name="IQ_NOM_PRIVATE_INVEST_INFO_EQUIP_COMPUTERS" hidden="1">"c20938"</definedName>
    <definedName name="IQ_NOM_PRIVATE_INVEST_INFO_EQUIP_OTHER" hidden="1">"c20939"</definedName>
    <definedName name="IQ_NOM_PRIVATE_INVEST_INFO_EQUIP_SOFTWARE" hidden="1">"c20940"</definedName>
    <definedName name="IQ_NOM_PRIVATE_INVEST_NONRES" hidden="1">"c20941"</definedName>
    <definedName name="IQ_NOM_PRIVATE_INVEST_PRIVATE_INV_CHANGE" hidden="1">"c20942"</definedName>
    <definedName name="IQ_NOM_PRIVATE_INVEST_PRIVATE_INV_FARMS" hidden="1">"c20943"</definedName>
    <definedName name="IQ_NOM_PRIVATE_INVEST_PRIVATE_INV_NONFARMS" hidden="1">"c20944"</definedName>
    <definedName name="IQ_NOM_PRIVATE_INVEST_RES" hidden="1">"c20945"</definedName>
    <definedName name="IQ_NOM_PRIVATE_INVEST_STRUCTURES" hidden="1">"c20946"</definedName>
    <definedName name="IQ_NOM_PRIVATE_INVEST_TRANSPORTATION_EQUIP" hidden="1">"c20947"</definedName>
    <definedName name="IQ_NOM_SALES_TO_DOMESTIC_PURCHASES" hidden="1">"c20948"</definedName>
    <definedName name="IQ_NOMINAL_GDP" hidden="1">"c20949"</definedName>
    <definedName name="IQ_NOMINAL_GDP_FC" hidden="1">"c20950"</definedName>
    <definedName name="IQ_NOMINAL_GDP_PER_CAPITA" hidden="1">"c20951"</definedName>
    <definedName name="IQ_NOMINAL_GDP_PER_CAPITA_FC" hidden="1">"c20952"</definedName>
    <definedName name="IQ_NON_ACCRU_ALLOW_RECEIVABLES_FFIEC" hidden="1">"c13353"</definedName>
    <definedName name="IQ_NON_ACCRUAL_ASSET_SOLD_DURING_QTR_FFIEC" hidden="1">"c15350"</definedName>
    <definedName name="IQ_NON_ACCRUAL_LOANS" hidden="1">"c796"</definedName>
    <definedName name="IQ_NON_CASH" hidden="1">"c1399"</definedName>
    <definedName name="IQ_NON_CASH_ITEMS" hidden="1">"c797"</definedName>
    <definedName name="IQ_NON_CD_DEPOSITS" hidden="1">"c15718"</definedName>
    <definedName name="IQ_NON_CD_DEPOSITS_TOTAL_DEPOSITS" hidden="1">"c15725"</definedName>
    <definedName name="IQ_NON_CURRENT_LOANS_FFIEC" hidden="1">"c13860"</definedName>
    <definedName name="IQ_NON_FARM_NONRES_PROPERTIES_TRADING_DOM_FFIEC" hidden="1">"c12931"</definedName>
    <definedName name="IQ_NON_INS_EXP" hidden="1">"c798"</definedName>
    <definedName name="IQ_NON_INS_REV" hidden="1">"c799"</definedName>
    <definedName name="IQ_NON_INT_BAL_OTHER_INSTITUTIONS_FFIEC" hidden="1">"c12950"</definedName>
    <definedName name="IQ_NON_INT_BEAR_CD" hidden="1">"c11750"</definedName>
    <definedName name="IQ_NON_INT_BEARING_DEMAND_DEPOSITS_THRIFT" hidden="1">"c25007"</definedName>
    <definedName name="IQ_NON_INT_BEARING_DEPOSITS" hidden="1">"c800"</definedName>
    <definedName name="IQ_NON_INT_DEPOSITS_DOM_FFIEC" hidden="1">"c12851"</definedName>
    <definedName name="IQ_NON_INT_DEPOSITS_FOREIGN_FFIEC" hidden="1">"c12854"</definedName>
    <definedName name="IQ_NON_INT_EXP" hidden="1">"c801"</definedName>
    <definedName name="IQ_NON_INT_EXP_AFTER_PROVISION_THRIFT" hidden="1">"c25872"</definedName>
    <definedName name="IQ_NON_INT_EXP_AVG_ASSETS_FFIEC" hidden="1">"c18878"</definedName>
    <definedName name="IQ_NON_INT_EXP_AVG_ASSETS_THRIFT" hidden="1">"c25784"</definedName>
    <definedName name="IQ_NON_INT_EXP_BNK_AP" hidden="1">"c8877"</definedName>
    <definedName name="IQ_NON_INT_EXP_BNK_AP_ABS" hidden="1">"c8896"</definedName>
    <definedName name="IQ_NON_INT_EXP_BNK_NAME_AP" hidden="1">"c8915"</definedName>
    <definedName name="IQ_NON_INT_EXP_BNK_NAME_AP_ABS" hidden="1">"c8934"</definedName>
    <definedName name="IQ_NON_INT_EXP_BNK_SUBTOTAL_AP" hidden="1">"c8981"</definedName>
    <definedName name="IQ_NON_INT_EXP_THRIFT" hidden="1">"c24793"</definedName>
    <definedName name="IQ_NON_INT_EXPENSE_AVG_ASSET" hidden="1">"c15708"</definedName>
    <definedName name="IQ_NON_INT_EXPENSE_FFIEC" hidden="1">"c13028"</definedName>
    <definedName name="IQ_NON_INT_INC" hidden="1">"c802"</definedName>
    <definedName name="IQ_NON_INT_INC_10YR_ANN_CAGR" hidden="1">"c6115"</definedName>
    <definedName name="IQ_NON_INT_INC_10YR_ANN_GROWTH" hidden="1">"c803"</definedName>
    <definedName name="IQ_NON_INT_INC_1YR_ANN_GROWTH" hidden="1">"c804"</definedName>
    <definedName name="IQ_NON_INT_INC_2YR_ANN_CAGR" hidden="1">"c6116"</definedName>
    <definedName name="IQ_NON_INT_INC_2YR_ANN_GROWTH" hidden="1">"c805"</definedName>
    <definedName name="IQ_NON_INT_INC_3YR_ANN_CAGR" hidden="1">"c6117"</definedName>
    <definedName name="IQ_NON_INT_INC_3YR_ANN_GROWTH" hidden="1">"c806"</definedName>
    <definedName name="IQ_NON_INT_INC_5YR_ANN_CAGR" hidden="1">"c6118"</definedName>
    <definedName name="IQ_NON_INT_INC_5YR_ANN_GROWTH" hidden="1">"c807"</definedName>
    <definedName name="IQ_NON_INT_INC_7YR_ANN_CAGR" hidden="1">"c6119"</definedName>
    <definedName name="IQ_NON_INT_INC_7YR_ANN_GROWTH" hidden="1">"c808"</definedName>
    <definedName name="IQ_NON_INT_INC_AVG_ASSETS_FFIEC" hidden="1">"c13359"</definedName>
    <definedName name="IQ_NON_INT_INC_BNK_AP" hidden="1">"c8876"</definedName>
    <definedName name="IQ_NON_INT_INC_BNK_AP_ABS" hidden="1">"c8895"</definedName>
    <definedName name="IQ_NON_INT_INC_BNK_NAME_AP" hidden="1">"c8914"</definedName>
    <definedName name="IQ_NON_INT_INC_BNK_NAME_AP_ABS" hidden="1">"c8933"</definedName>
    <definedName name="IQ_NON_INT_INC_BNK_SUBTOTAL_AP" hidden="1">"c8980"</definedName>
    <definedName name="IQ_NON_INT_INC_OPERATING_INC_FFIEC" hidden="1">"c13382"</definedName>
    <definedName name="IQ_NON_INT_INCOME_ADJUSTED_OPERATING_INCOME_THRIFT" hidden="1">"c25688"</definedName>
    <definedName name="IQ_NON_INT_INCOME_AVG_ASSET" hidden="1">"c15707"</definedName>
    <definedName name="IQ_NON_INT_INCOME_AVG_ASSETS_THRIFT" hidden="1">"c25650"</definedName>
    <definedName name="IQ_NON_INT_INCOME_FFIEC" hidden="1">"c13017"</definedName>
    <definedName name="IQ_NON_INT_INCOME_THRIFT" hidden="1">"c24781"</definedName>
    <definedName name="IQ_NON_INTEREST_BEARING_DEPOSITS_ALL_OTHER_ACCOUNTS_THRIFT" hidden="1">"c25423"</definedName>
    <definedName name="IQ_NON_INTEREST_BEARING_DEPOSITS_EMPLOYEE_BENEFIT_RETIREMENT_RELATED_ACCOUNTS_THRIFT" hidden="1">"c25407"</definedName>
    <definedName name="IQ_NON_INTEREST_BEARING_DEPOSITS_PERSONAL_TRUST_AGENCY_INV_MANAGEMENT_ACCOUNTS_THRIFT" hidden="1">"c25391"</definedName>
    <definedName name="IQ_NON_INTEREST_EXP" hidden="1">"c1400"</definedName>
    <definedName name="IQ_NON_INTEREST_INC" hidden="1">"c1401"</definedName>
    <definedName name="IQ_NON_MORTGAGE_AGRICULTURE_FARMERS_COMM_LOANS_100000_THROUGH_250000_THRIFT" hidden="1">"c24974"</definedName>
    <definedName name="IQ_NON_MORTGAGE_AGRICULTURE_FARMERS_COMM_LOANS_250000_THROUGH_500000_THRIFT" hidden="1">"c24976"</definedName>
    <definedName name="IQ_NON_MORTGAGE_AGRICULTURE_FARMERS_COMM_LOANS_LESS_THAN_EQUAL_100000_THRIFT" hidden="1">"c24972"</definedName>
    <definedName name="IQ_NON_MORTGAGE_LOANS_ADJUSTED_NCOS_TOTAL_TOTAL_THRIFT" hidden="1">"c25209"</definedName>
    <definedName name="IQ_NON_MORTGAGE_LOANS_GVA_CHARGE_OFFS_TOTAL_THRIFT" hidden="1">"c25124"</definedName>
    <definedName name="IQ_NON_MORTGAGE_LOANS_GVA_RECOVERIES_TOTAL_THRIFT" hidden="1">"c25155"</definedName>
    <definedName name="IQ_NON_MORTGAGE_LOANS_SVA_PROVISIONS_TRANSFERS_FROM_GVA_TOTAL_TOTAL_THRIFT" hidden="1">"c25178"</definedName>
    <definedName name="IQ_NON_MORTGAGE_NON_AGRICULTURE_COMM_LOANS_100000_THROUGH_250000_THRIFT" hidden="1">"c24961"</definedName>
    <definedName name="IQ_NON_MORTGAGE_NON_AGRICULTURE_COMM_LOANS_250000_THROUGH_1000000_THRIFT" hidden="1">"c24963"</definedName>
    <definedName name="IQ_NON_MORTGAGE_NON_AGRICULTURE_COMM_LOANS_LESS_THAN_EQUAL_100000_THRIFT" hidden="1">"c24959"</definedName>
    <definedName name="IQ_NON_OPER_EXP" hidden="1">"c809"</definedName>
    <definedName name="IQ_NON_OPER_INC" hidden="1">"c810"</definedName>
    <definedName name="IQ_NON_PERF_ASSETS_10YR_ANN_CAGR" hidden="1">"c6120"</definedName>
    <definedName name="IQ_NON_PERF_ASSETS_10YR_ANN_GROWTH" hidden="1">"c811"</definedName>
    <definedName name="IQ_NON_PERF_ASSETS_1YR_ANN_GROWTH" hidden="1">"c812"</definedName>
    <definedName name="IQ_NON_PERF_ASSETS_2YR_ANN_CAGR" hidden="1">"c6121"</definedName>
    <definedName name="IQ_NON_PERF_ASSETS_2YR_ANN_GROWTH" hidden="1">"c813"</definedName>
    <definedName name="IQ_NON_PERF_ASSETS_3YR_ANN_CAGR" hidden="1">"c6122"</definedName>
    <definedName name="IQ_NON_PERF_ASSETS_3YR_ANN_GROWTH" hidden="1">"c814"</definedName>
    <definedName name="IQ_NON_PERF_ASSETS_5YR_ANN_CAGR" hidden="1">"c6123"</definedName>
    <definedName name="IQ_NON_PERF_ASSETS_5YR_ANN_GROWTH" hidden="1">"c815"</definedName>
    <definedName name="IQ_NON_PERF_ASSETS_7YR_ANN_CAGR" hidden="1">"c6124"</definedName>
    <definedName name="IQ_NON_PERF_ASSETS_7YR_ANN_GROWTH" hidden="1">"c816"</definedName>
    <definedName name="IQ_NON_PERF_ASSETS_EQUITY" hidden="1">"c15702"</definedName>
    <definedName name="IQ_NON_PERF_ASSETS_LOANS_OREO" hidden="1">"c15701"</definedName>
    <definedName name="IQ_NON_PERF_ASSETS_TOTAL_ASSETS" hidden="1">"c817"</definedName>
    <definedName name="IQ_NON_PERF_LOANS_10YR_ANN_CAGR" hidden="1">"c6125"</definedName>
    <definedName name="IQ_NON_PERF_LOANS_10YR_ANN_GROWTH" hidden="1">"c818"</definedName>
    <definedName name="IQ_NON_PERF_LOANS_1YR_ANN_GROWTH" hidden="1">"c819"</definedName>
    <definedName name="IQ_NON_PERF_LOANS_2YR_ANN_CAGR" hidden="1">"c6126"</definedName>
    <definedName name="IQ_NON_PERF_LOANS_2YR_ANN_GROWTH" hidden="1">"c820"</definedName>
    <definedName name="IQ_NON_PERF_LOANS_3YR_ANN_CAGR" hidden="1">"c6127"</definedName>
    <definedName name="IQ_NON_PERF_LOANS_3YR_ANN_GROWTH" hidden="1">"c821"</definedName>
    <definedName name="IQ_NON_PERF_LOANS_5YR_ANN_CAGR" hidden="1">"c6128"</definedName>
    <definedName name="IQ_NON_PERF_LOANS_5YR_ANN_GROWTH" hidden="1">"c822"</definedName>
    <definedName name="IQ_NON_PERF_LOANS_7YR_ANN_CAGR" hidden="1">"c6129"</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ASSETS_FFIEC" hidden="1">"c13859"</definedName>
    <definedName name="IQ_NON_PERFORMING_LOANS" hidden="1">"c827"</definedName>
    <definedName name="IQ_NON_PERFORMING_LOANS_FFIEC" hidden="1">"c13861"</definedName>
    <definedName name="IQ_NON_RE_DA" hidden="1">"c16179"</definedName>
    <definedName name="IQ_NON_RENTAL_NOI" hidden="1">"c16066"</definedName>
    <definedName name="IQ_NON_RENTAL_OPERATING_EXPENSE" hidden="1">"c16046"</definedName>
    <definedName name="IQ_NON_US_ADDRESS_LEASE_FIN_REC_FFIEC" hidden="1">"c13625"</definedName>
    <definedName name="IQ_NONCASH_INCOME_AMORT_CLOSED_END_LOANS_FFIEC" hidden="1">"c13078"</definedName>
    <definedName name="IQ_NONCASH_PENSION_EXP" hidden="1">"c3000"</definedName>
    <definedName name="IQ_NONCORE_ASSETS_TOT_FFIEC" hidden="1">"c13443"</definedName>
    <definedName name="IQ_NONCORE_FUNDING_TOTAL_ASSETS_THRIFT" hidden="1">"c25700"</definedName>
    <definedName name="IQ_NONCUMULATIVE_PREF_THRIFT" hidden="1">"c24916"</definedName>
    <definedName name="IQ_NONDEF_CAPITAL_GOODS_ORDERS" hidden="1">"c6932"</definedName>
    <definedName name="IQ_NONDEF_CAPITAL_GOODS_ORDERS_APR" hidden="1">"c7592"</definedName>
    <definedName name="IQ_NONDEF_CAPITAL_GOODS_ORDERS_APR_FC" hidden="1">"c8472"</definedName>
    <definedName name="IQ_NONDEF_CAPITAL_GOODS_ORDERS_FC" hidden="1">"c7812"</definedName>
    <definedName name="IQ_NONDEF_CAPITAL_GOODS_ORDERS_POP" hidden="1">"c7152"</definedName>
    <definedName name="IQ_NONDEF_CAPITAL_GOODS_ORDERS_POP_FC" hidden="1">"c8032"</definedName>
    <definedName name="IQ_NONDEF_CAPITAL_GOODS_ORDERS_YOY" hidden="1">"c7372"</definedName>
    <definedName name="IQ_NONDEF_CAPITAL_GOODS_ORDERS_YOY_FC" hidden="1">"c8252"</definedName>
    <definedName name="IQ_NONDEF_CAPITAL_GOODS_SHIPMENTS" hidden="1">"c6933"</definedName>
    <definedName name="IQ_NONDEF_CAPITAL_GOODS_SHIPMENTS_APR" hidden="1">"c7593"</definedName>
    <definedName name="IQ_NONDEF_CAPITAL_GOODS_SHIPMENTS_APR_FC" hidden="1">"c8473"</definedName>
    <definedName name="IQ_NONDEF_CAPITAL_GOODS_SHIPMENTS_FC" hidden="1">"c7813"</definedName>
    <definedName name="IQ_NONDEF_CAPITAL_GOODS_SHIPMENTS_POP" hidden="1">"c7153"</definedName>
    <definedName name="IQ_NONDEF_CAPITAL_GOODS_SHIPMENTS_POP_FC" hidden="1">"c8033"</definedName>
    <definedName name="IQ_NONDEF_CAPITAL_GOODS_SHIPMENTS_YOY" hidden="1">"c7373"</definedName>
    <definedName name="IQ_NONDEF_CAPITAL_GOODS_SHIPMENTS_YOY_FC" hidden="1">"c8253"</definedName>
    <definedName name="IQ_NONDEF_SPENDING_SAAR" hidden="1">"c6934"</definedName>
    <definedName name="IQ_NONDEF_SPENDING_SAAR_APR" hidden="1">"c7594"</definedName>
    <definedName name="IQ_NONDEF_SPENDING_SAAR_APR_FC" hidden="1">"c8474"</definedName>
    <definedName name="IQ_NONDEF_SPENDING_SAAR_FC" hidden="1">"c7814"</definedName>
    <definedName name="IQ_NONDEF_SPENDING_SAAR_POP" hidden="1">"c7154"</definedName>
    <definedName name="IQ_NONDEF_SPENDING_SAAR_POP_FC" hidden="1">"c8034"</definedName>
    <definedName name="IQ_NONDEF_SPENDING_SAAR_YOY" hidden="1">"c7374"</definedName>
    <definedName name="IQ_NONDEF_SPENDING_SAAR_YOY_FC" hidden="1">"c8254"</definedName>
    <definedName name="IQ_NONFARM_EMP_HRS_PCT_CHANGE" hidden="1">"c6935"</definedName>
    <definedName name="IQ_NONFARM_EMP_HRS_PCT_CHANGE_FC" hidden="1">"c7815"</definedName>
    <definedName name="IQ_NONFARM_EMP_HRS_PCT_CHANGE_POP" hidden="1">"c7155"</definedName>
    <definedName name="IQ_NONFARM_EMP_HRS_PCT_CHANGE_POP_FC" hidden="1">"c8035"</definedName>
    <definedName name="IQ_NONFARM_EMP_HRS_PCT_CHANGE_YOY" hidden="1">"c7375"</definedName>
    <definedName name="IQ_NONFARM_EMP_HRS_PCT_CHANGE_YOY_FC" hidden="1">"c8255"</definedName>
    <definedName name="IQ_NONFARM_NONRES_DOM_FFIEC" hidden="1">"c15271"</definedName>
    <definedName name="IQ_NONFARM_NONRES_GROSS_LOANS_FFIEC" hidden="1">"c13405"</definedName>
    <definedName name="IQ_NONFARM_NONRES_LL_REC_DOM_FFIEC" hidden="1">"c13626"</definedName>
    <definedName name="IQ_NONFARM_NONRES_LOANS_GROSS_LOANS_THRIFT" hidden="1">"c25730"</definedName>
    <definedName name="IQ_NONFARM_NONRES_LOANS_RISK_BASED_CAPITAL_THRIFT" hidden="1">"c25715"</definedName>
    <definedName name="IQ_NONFARM_NONRES_RISK_BASED_FFIEC" hidden="1">"c13426"</definedName>
    <definedName name="IQ_NONFARM_OUTPUT_PER_HR" hidden="1">"c6936"</definedName>
    <definedName name="IQ_NONFARM_OUTPUT_PER_HR_APR" hidden="1">"c7596"</definedName>
    <definedName name="IQ_NONFARM_OUTPUT_PER_HR_APR_FC" hidden="1">"c8476"</definedName>
    <definedName name="IQ_NONFARM_OUTPUT_PER_HR_FC" hidden="1">"c7816"</definedName>
    <definedName name="IQ_NONFARM_OUTPUT_PER_HR_POP" hidden="1">"c7156"</definedName>
    <definedName name="IQ_NONFARM_OUTPUT_PER_HR_POP_FC" hidden="1">"c8036"</definedName>
    <definedName name="IQ_NONFARM_OUTPUT_PER_HR_YOY" hidden="1">"c7376"</definedName>
    <definedName name="IQ_NONFARM_OUTPUT_PER_HR_YOY_FC" hidden="1">"c8256"</definedName>
    <definedName name="IQ_NONFARM_PAYROLLS" hidden="1">"c6926"</definedName>
    <definedName name="IQ_NONFARM_PAYROLLS_APR" hidden="1">"c7586"</definedName>
    <definedName name="IQ_NONFARM_PAYROLLS_APR_FC" hidden="1">"c8466"</definedName>
    <definedName name="IQ_NONFARM_PAYROLLS_FC" hidden="1">"c7806"</definedName>
    <definedName name="IQ_NONFARM_PAYROLLS_POP" hidden="1">"c7146"</definedName>
    <definedName name="IQ_NONFARM_PAYROLLS_POP_FC" hidden="1">"c8026"</definedName>
    <definedName name="IQ_NONFARM_PAYROLLS_YOY" hidden="1">"c7366"</definedName>
    <definedName name="IQ_NONFARM_PAYROLLS_YOY_FC" hidden="1">"c8246"</definedName>
    <definedName name="IQ_NONFARM_TOTAL_HR_INDEX" hidden="1">"c6937"</definedName>
    <definedName name="IQ_NONFARM_TOTAL_HR_INDEX_APR" hidden="1">"c7597"</definedName>
    <definedName name="IQ_NONFARM_TOTAL_HR_INDEX_APR_FC" hidden="1">"c8477"</definedName>
    <definedName name="IQ_NONFARM_TOTAL_HR_INDEX_FC" hidden="1">"c7817"</definedName>
    <definedName name="IQ_NONFARM_TOTAL_HR_INDEX_POP" hidden="1">"c7157"</definedName>
    <definedName name="IQ_NONFARM_TOTAL_HR_INDEX_POP_FC" hidden="1">"c8037"</definedName>
    <definedName name="IQ_NONFARM_TOTAL_HR_INDEX_YOY" hidden="1">"c7377"</definedName>
    <definedName name="IQ_NONFARM_TOTAL_HR_INDEX_YOY_FC" hidden="1">"c8257"</definedName>
    <definedName name="IQ_NONFARM_WAGES" hidden="1">"c6938"</definedName>
    <definedName name="IQ_NONFARM_WAGES_APR" hidden="1">"c7598"</definedName>
    <definedName name="IQ_NONFARM_WAGES_APR_FC" hidden="1">"c8478"</definedName>
    <definedName name="IQ_NONFARM_WAGES_FC" hidden="1">"c7818"</definedName>
    <definedName name="IQ_NONFARM_WAGES_INDEX" hidden="1">"c6939"</definedName>
    <definedName name="IQ_NONFARM_WAGES_INDEX_APR" hidden="1">"c7599"</definedName>
    <definedName name="IQ_NONFARM_WAGES_INDEX_APR_FC" hidden="1">"c8479"</definedName>
    <definedName name="IQ_NONFARM_WAGES_INDEX_FC" hidden="1">"c7819"</definedName>
    <definedName name="IQ_NONFARM_WAGES_INDEX_POP" hidden="1">"c7159"</definedName>
    <definedName name="IQ_NONFARM_WAGES_INDEX_POP_FC" hidden="1">"c8039"</definedName>
    <definedName name="IQ_NONFARM_WAGES_INDEX_YOY" hidden="1">"c7379"</definedName>
    <definedName name="IQ_NONFARM_WAGES_INDEX_YOY_FC" hidden="1">"c8259"</definedName>
    <definedName name="IQ_NONFARM_WAGES_POP" hidden="1">"c7158"</definedName>
    <definedName name="IQ_NONFARM_WAGES_POP_FC" hidden="1">"c8038"</definedName>
    <definedName name="IQ_NONFARM_WAGES_YOY" hidden="1">"c7378"</definedName>
    <definedName name="IQ_NONFARM_WAGES_YOY_FC" hidden="1">"c8258"</definedName>
    <definedName name="IQ_NONINTEREST_BEARING_CASH_FFIEC" hidden="1">"c12774"</definedName>
    <definedName name="IQ_NONINTEREST_INC_FOREIGN_FFIEC" hidden="1">"c15376"</definedName>
    <definedName name="IQ_NONQUALIFYING_PREFERRED_T1_FFIEC" hidden="1">"c13134"</definedName>
    <definedName name="IQ_NONRECOURSE_DEBT" hidden="1">"c2550"</definedName>
    <definedName name="IQ_NONRECOURSE_DEBT_PCT" hidden="1">"c2551"</definedName>
    <definedName name="IQ_NONRES_FIXED_INVEST" hidden="1">"c6931"</definedName>
    <definedName name="IQ_NONRES_FIXED_INVEST_APR" hidden="1">"c7591"</definedName>
    <definedName name="IQ_NONRES_FIXED_INVEST_POP" hidden="1">"c7151"</definedName>
    <definedName name="IQ_NONRES_FIXED_INVEST_PRIV_APR_FC_UNUSED" hidden="1">"c8468"</definedName>
    <definedName name="IQ_NONRES_FIXED_INVEST_PRIV_APR_UNUSED" hidden="1">"c7588"</definedName>
    <definedName name="IQ_NONRES_FIXED_INVEST_PRIV_FC_UNUSED" hidden="1">"c7808"</definedName>
    <definedName name="IQ_NONRES_FIXED_INVEST_PRIV_POP_FC_UNUSED" hidden="1">"c8028"</definedName>
    <definedName name="IQ_NONRES_FIXED_INVEST_PRIV_POP_UNUSED" hidden="1">"c7148"</definedName>
    <definedName name="IQ_NONRES_FIXED_INVEST_PRIV_REAL" hidden="1">"c6989"</definedName>
    <definedName name="IQ_NONRES_FIXED_INVEST_PRIV_REAL_APR" hidden="1">"c7649"</definedName>
    <definedName name="IQ_NONRES_FIXED_INVEST_PRIV_REAL_APR_FC" hidden="1">"c8529"</definedName>
    <definedName name="IQ_NONRES_FIXED_INVEST_PRIV_REAL_FC" hidden="1">"c7869"</definedName>
    <definedName name="IQ_NONRES_FIXED_INVEST_PRIV_REAL_POP" hidden="1">"c7209"</definedName>
    <definedName name="IQ_NONRES_FIXED_INVEST_PRIV_REAL_POP_FC" hidden="1">"c8089"</definedName>
    <definedName name="IQ_NONRES_FIXED_INVEST_PRIV_REAL_SAAR" hidden="1">"c6990"</definedName>
    <definedName name="IQ_NONRES_FIXED_INVEST_PRIV_REAL_SAAR_APR" hidden="1">"c7650"</definedName>
    <definedName name="IQ_NONRES_FIXED_INVEST_PRIV_REAL_SAAR_APR_FC" hidden="1">"c8530"</definedName>
    <definedName name="IQ_NONRES_FIXED_INVEST_PRIV_REAL_SAAR_FC" hidden="1">"c7870"</definedName>
    <definedName name="IQ_NONRES_FIXED_INVEST_PRIV_REAL_SAAR_POP" hidden="1">"c7210"</definedName>
    <definedName name="IQ_NONRES_FIXED_INVEST_PRIV_REAL_SAAR_POP_FC" hidden="1">"c8090"</definedName>
    <definedName name="IQ_NONRES_FIXED_INVEST_PRIV_REAL_SAAR_USD_APR_FC" hidden="1">"c11981"</definedName>
    <definedName name="IQ_NONRES_FIXED_INVEST_PRIV_REAL_SAAR_USD_FC" hidden="1">"c11978"</definedName>
    <definedName name="IQ_NONRES_FIXED_INVEST_PRIV_REAL_SAAR_USD_POP_FC" hidden="1">"c11979"</definedName>
    <definedName name="IQ_NONRES_FIXED_INVEST_PRIV_REAL_SAAR_USD_YOY_FC" hidden="1">"c11980"</definedName>
    <definedName name="IQ_NONRES_FIXED_INVEST_PRIV_REAL_SAAR_YOY" hidden="1">"c7430"</definedName>
    <definedName name="IQ_NONRES_FIXED_INVEST_PRIV_REAL_SAAR_YOY_FC" hidden="1">"c8310"</definedName>
    <definedName name="IQ_NONRES_FIXED_INVEST_PRIV_REAL_USD_APR_FC" hidden="1">"c11977"</definedName>
    <definedName name="IQ_NONRES_FIXED_INVEST_PRIV_REAL_USD_FC" hidden="1">"c11974"</definedName>
    <definedName name="IQ_NONRES_FIXED_INVEST_PRIV_REAL_USD_POP_FC" hidden="1">"c11975"</definedName>
    <definedName name="IQ_NONRES_FIXED_INVEST_PRIV_REAL_USD_YOY_FC" hidden="1">"c11976"</definedName>
    <definedName name="IQ_NONRES_FIXED_INVEST_PRIV_REAL_YOY" hidden="1">"c7429"</definedName>
    <definedName name="IQ_NONRES_FIXED_INVEST_PRIV_REAL_YOY_FC" hidden="1">"c8309"</definedName>
    <definedName name="IQ_NONRES_FIXED_INVEST_PRIV_SAAR" hidden="1">"c6929"</definedName>
    <definedName name="IQ_NONRES_FIXED_INVEST_PRIV_SAAR_APR" hidden="1">"c7589"</definedName>
    <definedName name="IQ_NONRES_FIXED_INVEST_PRIV_SAAR_APR_FC" hidden="1">"c8469"</definedName>
    <definedName name="IQ_NONRES_FIXED_INVEST_PRIV_SAAR_FC" hidden="1">"c7809"</definedName>
    <definedName name="IQ_NONRES_FIXED_INVEST_PRIV_SAAR_POP" hidden="1">"c7149"</definedName>
    <definedName name="IQ_NONRES_FIXED_INVEST_PRIV_SAAR_POP_FC" hidden="1">"c8029"</definedName>
    <definedName name="IQ_NONRES_FIXED_INVEST_PRIV_SAAR_USD_APR_FC" hidden="1">"c11877"</definedName>
    <definedName name="IQ_NONRES_FIXED_INVEST_PRIV_SAAR_USD_FC" hidden="1">"c11874"</definedName>
    <definedName name="IQ_NONRES_FIXED_INVEST_PRIV_SAAR_USD_POP_FC" hidden="1">"c11875"</definedName>
    <definedName name="IQ_NONRES_FIXED_INVEST_PRIV_SAAR_USD_YOY_FC" hidden="1">"c11876"</definedName>
    <definedName name="IQ_NONRES_FIXED_INVEST_PRIV_SAAR_YOY" hidden="1">"c7369"</definedName>
    <definedName name="IQ_NONRES_FIXED_INVEST_PRIV_SAAR_YOY_FC" hidden="1">"c8249"</definedName>
    <definedName name="IQ_NONRES_FIXED_INVEST_PRIV_UNUSED" hidden="1">"c6928"</definedName>
    <definedName name="IQ_NONRES_FIXED_INVEST_PRIV_USD_APR_FC" hidden="1">"c11873"</definedName>
    <definedName name="IQ_NONRES_FIXED_INVEST_PRIV_USD_FC" hidden="1">"c11870"</definedName>
    <definedName name="IQ_NONRES_FIXED_INVEST_PRIV_USD_POP_FC" hidden="1">"c11871"</definedName>
    <definedName name="IQ_NONRES_FIXED_INVEST_PRIV_USD_YOY_FC" hidden="1">"c11872"</definedName>
    <definedName name="IQ_NONRES_FIXED_INVEST_PRIV_YOY_FC_UNUSED" hidden="1">"c8248"</definedName>
    <definedName name="IQ_NONRES_FIXED_INVEST_PRIV_YOY_UNUSED" hidden="1">"c7368"</definedName>
    <definedName name="IQ_NONRES_FIXED_INVEST_REAL" hidden="1">"c6993"</definedName>
    <definedName name="IQ_NONRES_FIXED_INVEST_REAL_APR" hidden="1">"c7653"</definedName>
    <definedName name="IQ_NONRES_FIXED_INVEST_REAL_POP" hidden="1">"c7213"</definedName>
    <definedName name="IQ_NONRES_FIXED_INVEST_REAL_SAAR" hidden="1">"c6987"</definedName>
    <definedName name="IQ_NONRES_FIXED_INVEST_REAL_SAAR_APR" hidden="1">"c7647"</definedName>
    <definedName name="IQ_NONRES_FIXED_INVEST_REAL_SAAR_APR_FC" hidden="1">"c8527"</definedName>
    <definedName name="IQ_NONRES_FIXED_INVEST_REAL_SAAR_FC" hidden="1">"c7867"</definedName>
    <definedName name="IQ_NONRES_FIXED_INVEST_REAL_SAAR_POP" hidden="1">"c7207"</definedName>
    <definedName name="IQ_NONRES_FIXED_INVEST_REAL_SAAR_POP_FC" hidden="1">"c8087"</definedName>
    <definedName name="IQ_NONRES_FIXED_INVEST_REAL_SAAR_YOY" hidden="1">"c7427"</definedName>
    <definedName name="IQ_NONRES_FIXED_INVEST_REAL_SAAR_YOY_FC" hidden="1">"c8307"</definedName>
    <definedName name="IQ_NONRES_FIXED_INVEST_REAL_USD_APR_FC" hidden="1">"c11973"</definedName>
    <definedName name="IQ_NONRES_FIXED_INVEST_REAL_USD_FC" hidden="1">"c11970"</definedName>
    <definedName name="IQ_NONRES_FIXED_INVEST_REAL_USD_POP_FC" hidden="1">"c11971"</definedName>
    <definedName name="IQ_NONRES_FIXED_INVEST_REAL_USD_YOY_FC" hidden="1">"c11972"</definedName>
    <definedName name="IQ_NONRES_FIXED_INVEST_REAL_YOY" hidden="1">"c7433"</definedName>
    <definedName name="IQ_NONRES_FIXED_INVEST_STRUCT" hidden="1">"c6930"</definedName>
    <definedName name="IQ_NONRES_FIXED_INVEST_STRUCT_APR" hidden="1">"c7590"</definedName>
    <definedName name="IQ_NONRES_FIXED_INVEST_STRUCT_APR_FC" hidden="1">"c8470"</definedName>
    <definedName name="IQ_NONRES_FIXED_INVEST_STRUCT_FC" hidden="1">"c7810"</definedName>
    <definedName name="IQ_NONRES_FIXED_INVEST_STRUCT_POP" hidden="1">"c7150"</definedName>
    <definedName name="IQ_NONRES_FIXED_INVEST_STRUCT_POP_FC" hidden="1">"c8030"</definedName>
    <definedName name="IQ_NONRES_FIXED_INVEST_STRUCT_REAL" hidden="1">"c6992"</definedName>
    <definedName name="IQ_NONRES_FIXED_INVEST_STRUCT_REAL_APR" hidden="1">"c7652"</definedName>
    <definedName name="IQ_NONRES_FIXED_INVEST_STRUCT_REAL_APR_FC" hidden="1">"c8532"</definedName>
    <definedName name="IQ_NONRES_FIXED_INVEST_STRUCT_REAL_FC" hidden="1">"c7872"</definedName>
    <definedName name="IQ_NONRES_FIXED_INVEST_STRUCT_REAL_POP" hidden="1">"c7212"</definedName>
    <definedName name="IQ_NONRES_FIXED_INVEST_STRUCT_REAL_POP_FC" hidden="1">"c8092"</definedName>
    <definedName name="IQ_NONRES_FIXED_INVEST_STRUCT_REAL_SAAR" hidden="1">"c6991"</definedName>
    <definedName name="IQ_NONRES_FIXED_INVEST_STRUCT_REAL_SAAR_APR" hidden="1">"c7651"</definedName>
    <definedName name="IQ_NONRES_FIXED_INVEST_STRUCT_REAL_SAAR_APR_FC" hidden="1">"c8531"</definedName>
    <definedName name="IQ_NONRES_FIXED_INVEST_STRUCT_REAL_SAAR_FC" hidden="1">"c7871"</definedName>
    <definedName name="IQ_NONRES_FIXED_INVEST_STRUCT_REAL_SAAR_POP" hidden="1">"c7211"</definedName>
    <definedName name="IQ_NONRES_FIXED_INVEST_STRUCT_REAL_SAAR_POP_FC" hidden="1">"c8091"</definedName>
    <definedName name="IQ_NONRES_FIXED_INVEST_STRUCT_REAL_SAAR_YOY" hidden="1">"c7431"</definedName>
    <definedName name="IQ_NONRES_FIXED_INVEST_STRUCT_REAL_SAAR_YOY_FC" hidden="1">"c8311"</definedName>
    <definedName name="IQ_NONRES_FIXED_INVEST_STRUCT_REAL_USD_APR_FC" hidden="1">"c11985"</definedName>
    <definedName name="IQ_NONRES_FIXED_INVEST_STRUCT_REAL_USD_FC" hidden="1">"c11982"</definedName>
    <definedName name="IQ_NONRES_FIXED_INVEST_STRUCT_REAL_USD_POP_FC" hidden="1">"c11983"</definedName>
    <definedName name="IQ_NONRES_FIXED_INVEST_STRUCT_REAL_USD_YOY_FC" hidden="1">"c11984"</definedName>
    <definedName name="IQ_NONRES_FIXED_INVEST_STRUCT_REAL_YOY" hidden="1">"c7432"</definedName>
    <definedName name="IQ_NONRES_FIXED_INVEST_STRUCT_REAL_YOY_FC" hidden="1">"c8312"</definedName>
    <definedName name="IQ_NONRES_FIXED_INVEST_STRUCT_USD_APR_FC" hidden="1">"c11881"</definedName>
    <definedName name="IQ_NONRES_FIXED_INVEST_STRUCT_USD_FC" hidden="1">"c11878"</definedName>
    <definedName name="IQ_NONRES_FIXED_INVEST_STRUCT_USD_POP_FC" hidden="1">"c11879"</definedName>
    <definedName name="IQ_NONRES_FIXED_INVEST_STRUCT_USD_YOY_FC" hidden="1">"c11880"</definedName>
    <definedName name="IQ_NONRES_FIXED_INVEST_STRUCT_YOY" hidden="1">"c7370"</definedName>
    <definedName name="IQ_NONRES_FIXED_INVEST_STRUCT_YOY_FC" hidden="1">"c8250"</definedName>
    <definedName name="IQ_NONRES_FIXED_INVEST_USD_APR_FC" hidden="1">"c11869"</definedName>
    <definedName name="IQ_NONRES_FIXED_INVEST_USD_FC" hidden="1">"c11866"</definedName>
    <definedName name="IQ_NONRES_FIXED_INVEST_USD_POP_FC" hidden="1">"c11867"</definedName>
    <definedName name="IQ_NONRES_FIXED_INVEST_USD_YOY_FC" hidden="1">"c11868"</definedName>
    <definedName name="IQ_NONRES_FIXED_INVEST_YOY" hidden="1">"c7371"</definedName>
    <definedName name="IQ_NONRES_PROPERTY_CONSTRUCTION_MORTGAGE_LOANS_GVA_CHARGE_OFFS_THRIFT" hidden="1">"c25117"</definedName>
    <definedName name="IQ_NONRES_PROPERTY_CONSTRUCTION_MORTGAGE_LOANS_GVA_RECOVERIES_THRIFT" hidden="1">"c25148"</definedName>
    <definedName name="IQ_NONRES_PROPERTY_DWELLING_UNITS_CONSTRUCTION_MORTGAGE_LOANS_ADJUSTED_NCOS_TOTAL_THRIFT" hidden="1">"c25202"</definedName>
    <definedName name="IQ_NONRES_PROPERTY_DWELLING_UNITS_CONSTRUCTION_MORTGAGE_LOANS_SVA_PROVISIONS_TRANSFERS_FROM_GVA_TOTAL_THRIFT" hidden="1">"c25171"</definedName>
    <definedName name="IQ_NONRES_PROPERTY_EXCEPT_LAND_IN_PROCESS_FORECLOSURE_THRIFT" hidden="1">"c25308"</definedName>
    <definedName name="IQ_NONRES_PROPERTY_EXCEPT_LAND_PML_ADJUSTED_NCOS_TOTAL_THRIFT" hidden="1">"c25207"</definedName>
    <definedName name="IQ_NONRES_PROPERTY_EXCEPT_LAND_PML_GVA_CHARGE_OFFS_THRIFT" hidden="1">"c25122"</definedName>
    <definedName name="IQ_NONRES_PROPERTY_EXCEPT_LAND_PML_GVA_RECOVERIES_THRIFT" hidden="1">"c25153"</definedName>
    <definedName name="IQ_NONRES_PROPERTY_EXCEPT_LAND_PML_SVA_PROVISIONS_TRANSFERS_FROM_GVA_TOTAL_THRIFT" hidden="1">"c25176"</definedName>
    <definedName name="IQ_NONTRADING_SECURITIES_FAIR_VALUE_TOT_FFIEC" hidden="1">"c13211"</definedName>
    <definedName name="IQ_NONTRADING_SECURITIES_LEVEL_1_FFIEC" hidden="1">"c13219"</definedName>
    <definedName name="IQ_NONTRADING_SECURITIES_LEVEL_2_FFIEC" hidden="1">"c13227"</definedName>
    <definedName name="IQ_NONTRADING_SECURITIES_LEVEL_3_FFIEC" hidden="1">"c13235"</definedName>
    <definedName name="IQ_NONUTIL_REV" hidden="1">"c2089"</definedName>
    <definedName name="IQ_NORM_EPS_ACT_OR_EST" hidden="1">"c2249"</definedName>
    <definedName name="IQ_NORM_EPS_ACT_OR_EST_CIQ" hidden="1">"c5069"</definedName>
    <definedName name="IQ_NORMAL_INC_AFTER" hidden="1">"c1605"</definedName>
    <definedName name="IQ_NORMAL_INC_AVAIL" hidden="1">"c1606"</definedName>
    <definedName name="IQ_NORMAL_INC_BEFORE" hidden="1">"c1607"</definedName>
    <definedName name="IQ_NOTES_OBLIGATIONS_FDIC_INC_COVERED_ASSETS_ELIGIBLE_0_PCT_RISK_WEIGHT_THRIFT" hidden="1">"c25053"</definedName>
    <definedName name="IQ_NOTES_PAY" hidden="1">"c1423"</definedName>
    <definedName name="IQ_NOTIONAL_AMT_DERIVATIVES_BENEFICIARY_FFIEC" hidden="1">"c13118"</definedName>
    <definedName name="IQ_NOTIONAL_AMT_DERIVATIVES_GUARANTOR_FFIEC" hidden="1">"c13111"</definedName>
    <definedName name="IQ_NOW_ACCOUNT" hidden="1">"c828"</definedName>
    <definedName name="IQ_NOW_ATS_ACCOUNTS_COMMERCIAL_BANK_SUBS_FFIEC" hidden="1">"c12946"</definedName>
    <definedName name="IQ_NOW_ATS_ACCOUNTS_OTHER_INSTITUTIONS_FFIEC" hidden="1">"c12951"</definedName>
    <definedName name="IQ_NOW_OTHER_TRANS_ACCTS_TOT_DEPOSITS_FFIEC" hidden="1">"c13903"</definedName>
    <definedName name="IQ_NPPE" hidden="1">"c829"</definedName>
    <definedName name="IQ_NPPE_10YR_ANN_CAGR" hidden="1">"c6130"</definedName>
    <definedName name="IQ_NPPE_10YR_ANN_GROWTH" hidden="1">"c830"</definedName>
    <definedName name="IQ_NPPE_1YR_ANN_GROWTH" hidden="1">"c831"</definedName>
    <definedName name="IQ_NPPE_2YR_ANN_CAGR" hidden="1">"c6131"</definedName>
    <definedName name="IQ_NPPE_2YR_ANN_GROWTH" hidden="1">"c832"</definedName>
    <definedName name="IQ_NPPE_3YR_ANN_CAGR" hidden="1">"c6132"</definedName>
    <definedName name="IQ_NPPE_3YR_ANN_GROWTH" hidden="1">"c833"</definedName>
    <definedName name="IQ_NPPE_5YR_ANN_CAGR" hidden="1">"c6133"</definedName>
    <definedName name="IQ_NPPE_5YR_ANN_GROWTH" hidden="1">"c834"</definedName>
    <definedName name="IQ_NPPE_7YR_ANN_CAGR" hidden="1">"c6134"</definedName>
    <definedName name="IQ_NPPE_7YR_ANN_GROWTH" hidden="1">"c835"</definedName>
    <definedName name="IQ_NTM">6000</definedName>
    <definedName name="IQ_NUKE" hidden="1">"c836"</definedName>
    <definedName name="IQ_NUKE_CF" hidden="1">"c837"</definedName>
    <definedName name="IQ_NUKE_CONTR" hidden="1">"c838"</definedName>
    <definedName name="IQ_NUM_BRANCHES" hidden="1">"c2088"</definedName>
    <definedName name="IQ_NUM_CONTRIBUTORS" hidden="1">"c13739"</definedName>
    <definedName name="IQ_NUMBER_ADRHOLDERS" hidden="1">"c1970"</definedName>
    <definedName name="IQ_NUMBER_CELL_SITES" hidden="1">"c15762"</definedName>
    <definedName name="IQ_NUMBER_DAYS" hidden="1">"c1904"</definedName>
    <definedName name="IQ_NUMBER_DEPOSIT_ACCOUNTS_EXCLUDING_RETIREMENT_ACCOUNTS_GREATER_THAN_250000_THRIFT" hidden="1">"c24989"</definedName>
    <definedName name="IQ_NUMBER_DEPOSIT_ACCOUNTS_EXCLUDING_RETIREMENT_ACCOUNTS_LESS_THAN_250000_THRIFT" hidden="1">"c24988"</definedName>
    <definedName name="IQ_NUMBER_DEPOSIT_ACCOUNTS_THRIFT" hidden="1">"c24987"</definedName>
    <definedName name="IQ_NUMBER_FIDUCIARY_MANAGED_ACCOUNTS_THRIFT" hidden="1">"c25439"</definedName>
    <definedName name="IQ_NUMBER_FTE_EMPLOYEES_THRIFT" hidden="1">"c24929"</definedName>
    <definedName name="IQ_NUMBER_ISSUES_IN_DEFAULT_THRIFT" hidden="1">"c25443"</definedName>
    <definedName name="IQ_NUMBER_LOANS_SECURED_FARM_100000_THROUGH_250000_THRIFT" hidden="1">"c24969"</definedName>
    <definedName name="IQ_NUMBER_LOANS_SECURED_FARM_250000_THROUGH_500000_THRIFT" hidden="1">"c24971"</definedName>
    <definedName name="IQ_NUMBER_LOANS_SECURED_FARM_LESS_THAN_EQUAL_100000_THRIFT" hidden="1">"c24967"</definedName>
    <definedName name="IQ_NUMBER_MINES_ALUM" hidden="1">"c9248"</definedName>
    <definedName name="IQ_NUMBER_MINES_COAL" hidden="1">"c9822"</definedName>
    <definedName name="IQ_NUMBER_MINES_COP" hidden="1">"c9193"</definedName>
    <definedName name="IQ_NUMBER_MINES_DIAM" hidden="1">"c9672"</definedName>
    <definedName name="IQ_NUMBER_MINES_GOLD" hidden="1">"c9033"</definedName>
    <definedName name="IQ_NUMBER_MINES_IRON" hidden="1">"c9407"</definedName>
    <definedName name="IQ_NUMBER_MINES_LEAD" hidden="1">"c9460"</definedName>
    <definedName name="IQ_NUMBER_MINES_MANG" hidden="1">"c9513"</definedName>
    <definedName name="IQ_NUMBER_MINES_MOLYB" hidden="1">"c9725"</definedName>
    <definedName name="IQ_NUMBER_MINES_NICK" hidden="1">"c9301"</definedName>
    <definedName name="IQ_NUMBER_MINES_PLAT" hidden="1">"c9139"</definedName>
    <definedName name="IQ_NUMBER_MINES_SILVER" hidden="1">"c9086"</definedName>
    <definedName name="IQ_NUMBER_MINES_TITAN" hidden="1">"c9566"</definedName>
    <definedName name="IQ_NUMBER_MINES_URAN" hidden="1">"c9619"</definedName>
    <definedName name="IQ_NUMBER_MINES_ZINC" hidden="1">"c9354"</definedName>
    <definedName name="IQ_NUMBER_MORTGAGE_LOANS_SECURED_NON_RES_PROPERTY_100000_THROUGH_250000_THRIFT" hidden="1">"c24955"</definedName>
    <definedName name="IQ_NUMBER_MORTGAGE_LOANS_SECURED_NON_RES_PROPERTY_250000_THROUGH_1000000_THRIFT" hidden="1">"c24957"</definedName>
    <definedName name="IQ_NUMBER_MORTGAGE_LOANS_SECURED_NON_RES_PROPERTY_LESS_THAN_EQUAL_100000_THRIFT" hidden="1">"c24953"</definedName>
    <definedName name="IQ_NUMBER_MORTGAGE_LOANS_SECURED_NON_RES_PROPERTY_THRIFT" hidden="1">"c24958"</definedName>
    <definedName name="IQ_NUMBER_NON_MORTGAGE_AGRICULTURE_FARMERS_COMM_LOANS_100000_THROUGH_250000_THRIFT" hidden="1">"c24975"</definedName>
    <definedName name="IQ_NUMBER_NON_MORTGAGE_AGRICULTURE_FARMERS_COMM_LOANS_250000_THROUGH_500000_THRIFT" hidden="1">"c24977"</definedName>
    <definedName name="IQ_NUMBER_NON_MORTGAGE_AGRICULTURE_FARMERS_COMM_LOANS_LESS_THAN_EQUAL_100000_THRIFT" hidden="1">"c24973"</definedName>
    <definedName name="IQ_NUMBER_NON_MORTGAGE_LOANS_EXCEPT_CREDIT_CARD_LOANS_THRIFT" hidden="1">"c24965"</definedName>
    <definedName name="IQ_NUMBER_NON_MORTGAGE_NON_AGRICULTURE_COMM_LOANS_100000_THROUGH_250000_THRIFT" hidden="1">"c24962"</definedName>
    <definedName name="IQ_NUMBER_NON_MORTGAGE_NON_AGRICULTURE_COMM_LOANS_250000_THROUGH_1000000_THRIFT" hidden="1">"c24964"</definedName>
    <definedName name="IQ_NUMBER_NON_MORTGAGE_NON_AGRICULTURE_COMM_LOANS_LESS_THAN_EQUAL_100000_THRIFT" hidden="1">"c24960"</definedName>
    <definedName name="IQ_NUMBER_NONINTEREST_BEARING_TRANSACTION_ACCOUNTS_MORE_THAN_250000_THRIFT" hidden="1">"c25583"</definedName>
    <definedName name="IQ_NUMBER_RETIREMENT_DEPOSIT_ACCOUNTS_GREATER_THAN_250000_THRIFT" hidden="1">"c24993"</definedName>
    <definedName name="IQ_NUMBER_RETIREMENT_DEPOSIT_ACCOUNTS_LESS_THAN_250000_THRIFT" hidden="1">"c24992"</definedName>
    <definedName name="IQ_NUMBER_SHAREHOLDERS" hidden="1">"c1967"</definedName>
    <definedName name="IQ_NUMBER_SHAREHOLDERS_CLASSA" hidden="1">"c1968"</definedName>
    <definedName name="IQ_NUMBER_SHAREHOLDERS_OTHER" hidden="1">"c1969"</definedName>
    <definedName name="IQ_NUMBER_TRADES_EXECUTED" hidden="1">"c20428"</definedName>
    <definedName name="IQ_NUMBER_WIRELESS_TOWERS" hidden="1">"c15766"</definedName>
    <definedName name="IQ_OBLIGATION_STATES_POLI_SUBD_US_LL_REC_DOM_FFIEC" hidden="1">"c15295"</definedName>
    <definedName name="IQ_OBLIGATION_STATES_POLI_SUBD_US_LL_REC_FFIEC" hidden="1">"c15294"</definedName>
    <definedName name="IQ_OCCUPANCY_CONSOL" hidden="1">"c8840"</definedName>
    <definedName name="IQ_OCCUPANCY_EXP_AVG_ASSETS_FFIEC" hidden="1">"c13372"</definedName>
    <definedName name="IQ_OCCUPANCY_EXP_AVG_ASSETS_THRIFT" hidden="1">"c25663"</definedName>
    <definedName name="IQ_OCCUPANCY_EXP_OPERATING_INC_FFIEC" hidden="1">"c13380"</definedName>
    <definedName name="IQ_OCCUPANCY_MANAGED" hidden="1">"c8842"</definedName>
    <definedName name="IQ_OCCUPANCY_OTHER" hidden="1">"c8843"</definedName>
    <definedName name="IQ_OCCUPANCY_SAME_PROP" hidden="1">"c8845"</definedName>
    <definedName name="IQ_OCCUPANCY_TOTAL" hidden="1">"c8844"</definedName>
    <definedName name="IQ_OCCUPANCY_UNCONSOL" hidden="1">"c8841"</definedName>
    <definedName name="IQ_OCCUPY_EXP" hidden="1">"c839"</definedName>
    <definedName name="IQ_OECD_LEAD_INDICATOR" hidden="1">"c20953"</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FFICE_OCCUPANCY_EQUIP_EXP_THRIFT" hidden="1">"c24787"</definedName>
    <definedName name="IQ_OFFICE_PREMISES_EQUIPMENT_THRIFT" hidden="1">"c24882"</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GAS_EQUIV_PRODUCTION_MMCFE" hidden="1">"c10061"</definedName>
    <definedName name="IQ_OG_AVG_DAILY_OIL_EQUIV_PRODUCTION_KBOE" hidden="1">"c10060"</definedName>
    <definedName name="IQ_OG_AVG_DAILY_PROD_GAS" hidden="1">"c2910"</definedName>
    <definedName name="IQ_OG_AVG_DAILY_PROD_NGL" hidden="1">"c2911"</definedName>
    <definedName name="IQ_OG_AVG_DAILY_PROD_OIL" hidden="1">"c2909"</definedName>
    <definedName name="IQ_OG_AVG_DAILY_PRODUCTION_GAS_MMCM" hidden="1">"c10059"</definedName>
    <definedName name="IQ_OG_AVG_DAILY_SALES_VOL_EQ_INC_GAS" hidden="1">"c5797"</definedName>
    <definedName name="IQ_OG_AVG_DAILY_SALES_VOL_EQ_INC_NGL" hidden="1">"c5798"</definedName>
    <definedName name="IQ_OG_AVG_DAILY_SALES_VOL_EQ_INC_OIL" hidden="1">"c5796"</definedName>
    <definedName name="IQ_OG_AVG_GAS_PRICE_CBM_HEDGED" hidden="1">"c10054"</definedName>
    <definedName name="IQ_OG_AVG_GAS_PRICE_CBM_UNHEDGED" hidden="1">"c10055"</definedName>
    <definedName name="IQ_OG_AVG_PRODUCTION_COST_BBL" hidden="1">"c10062"</definedName>
    <definedName name="IQ_OG_AVG_PRODUCTION_COST_BOE" hidden="1">"c10064"</definedName>
    <definedName name="IQ_OG_AVG_PRODUCTION_COST_MCF" hidden="1">"c10063"</definedName>
    <definedName name="IQ_OG_AVG_PRODUCTION_COST_MCFE" hidden="1">"c10065"</definedName>
    <definedName name="IQ_OG_CLOSE_BALANCE_GAS" hidden="1">"c2049"</definedName>
    <definedName name="IQ_OG_CLOSE_BALANCE_NGL" hidden="1">"c2920"</definedName>
    <definedName name="IQ_OG_CLOSE_BALANCE_OIL" hidden="1">"c2037"</definedName>
    <definedName name="IQ_OG_DAILY_PRDUCTION_GROWTH_GAS" hidden="1">"c12732"</definedName>
    <definedName name="IQ_OG_DAILY_PRDUCTION_GROWTH_GAS_EQUIVALENT" hidden="1">"c12733"</definedName>
    <definedName name="IQ_OG_DAILY_PRDUCTION_GROWTH_NGL" hidden="1">"c12734"</definedName>
    <definedName name="IQ_OG_DAILY_PRDUCTION_GROWTH_OIL" hidden="1">"c12735"</definedName>
    <definedName name="IQ_OG_DAILY_PRDUCTION_GROWTH_OIL_EQUIVALENT" hidden="1">"c12736"</definedName>
    <definedName name="IQ_OG_DAILY_PRODUCTION_GROWTH_GAS" hidden="1">"c10073"</definedName>
    <definedName name="IQ_OG_DAILY_PRODUCTION_GROWTH_GAS_EQUIVALENT" hidden="1">"c10076"</definedName>
    <definedName name="IQ_OG_DAILY_PRODUCTION_GROWTH_NGL" hidden="1">"c10074"</definedName>
    <definedName name="IQ_OG_DAILY_PRODUCTION_GROWTH_OIL" hidden="1">"c10072"</definedName>
    <definedName name="IQ_OG_DAILY_PRODUCTION_GROWTH_OIL_EQUIVALENT" hidden="1">"c10075"</definedName>
    <definedName name="IQ_OG_DCF_BEFORE_TAXES" hidden="1">"c2023"</definedName>
    <definedName name="IQ_OG_DCF_BEFORE_TAXES_GAS" hidden="1">"c2025"</definedName>
    <definedName name="IQ_OG_DCF_BEFORE_TAXES_OIL" hidden="1">"c2024"</definedName>
    <definedName name="IQ_OG_DEVELOPED_ACRE_GROSS_EQ_INC" hidden="1">"c5802"</definedName>
    <definedName name="IQ_OG_DEVELOPED_ACRE_NET_EQ_INC" hidden="1">"c5803"</definedName>
    <definedName name="IQ_OG_DEVELOPED_RESERVES_GAS" hidden="1">"c2053"</definedName>
    <definedName name="IQ_OG_DEVELOPED_RESERVES_GAS_BCM" hidden="1">"c10045"</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AFFILIATES_RESERVES_GAS_BCM" hidden="1">"c10047"</definedName>
    <definedName name="IQ_OG_EQUITY_DCF" hidden="1">"c2002"</definedName>
    <definedName name="IQ_OG_EQUITY_DCF_GAS" hidden="1">"c2022"</definedName>
    <definedName name="IQ_OG_EQUITY_DCF_OIL" hidden="1">"c2012"</definedName>
    <definedName name="IQ_OG_EQUITY_RESERVES_GAS" hidden="1">"c2050"</definedName>
    <definedName name="IQ_OG_EQUITY_RESERVES_NGL" hidden="1">"c2921"</definedName>
    <definedName name="IQ_OG_EQUITY_RESERVES_OIL" hidden="1">"c2038"</definedName>
    <definedName name="IQ_OG_EQUTY_RESERVES_GAS" hidden="1">"c20387"</definedName>
    <definedName name="IQ_OG_EQUTY_RESERVES_NGL" hidden="1">"c20388"</definedName>
    <definedName name="IQ_OG_EQUTY_RESERVES_OIL" hidden="1">"c20389"</definedName>
    <definedName name="IQ_OG_EXPLORATION_COSTS" hidden="1">"c1977"</definedName>
    <definedName name="IQ_OG_EXPLORATION_COSTS_GAS" hidden="1">"c1989"</definedName>
    <definedName name="IQ_OG_EXPLORATION_COSTS_OIL" hidden="1">"c1983"</definedName>
    <definedName name="IQ_OG_EXPLORATION_DEVELOPMENT_COST" hidden="1">"c10081"</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GROSS_DEVELOPED_AREA_SQ_KM" hidden="1">"c10079"</definedName>
    <definedName name="IQ_OG_GROSS_DEVELOPMENT_DRY_WELLS_DRILLED" hidden="1">"c10098"</definedName>
    <definedName name="IQ_OG_GROSS_DEVELOPMENT_PRODUCTIVE_WELLS_DRILLED" hidden="1">"c10097"</definedName>
    <definedName name="IQ_OG_GROSS_DEVELOPMENT_PRODUCTIVE_WELLS_DRILLED_GAS" hidden="1">"c15907"</definedName>
    <definedName name="IQ_OG_GROSS_DEVELOPMENT_PRODUCTIVE_WELLS_DRILLED_OIL" hidden="1">"c15906"</definedName>
    <definedName name="IQ_OG_GROSS_DEVELOPMENT_TOTAL_WELLS_DRILLED" hidden="1">"c10099"</definedName>
    <definedName name="IQ_OG_GROSS_EXPLORATORY_DRY_WELLS_DRILLED" hidden="1">"c10095"</definedName>
    <definedName name="IQ_OG_GROSS_EXPLORATORY_PRODUCTIVE_WELLS_DRILLED" hidden="1">"c10094"</definedName>
    <definedName name="IQ_OG_GROSS_EXPLORATORY_PRODUCTIVE_WELLS_DRILLED_GAS" hidden="1">"c15905"</definedName>
    <definedName name="IQ_OG_GROSS_EXPLORATORY_PRODUCTIVE_WELLS_DRILLED_OIL" hidden="1">"c15904"</definedName>
    <definedName name="IQ_OG_GROSS_EXPLORATORY_TOTAL_WELLS_DRILLED" hidden="1">"c10096"</definedName>
    <definedName name="IQ_OG_GROSS_OPERATED_WELLS" hidden="1">"c10092"</definedName>
    <definedName name="IQ_OG_GROSS_PRODUCING_WELLS_GAS" hidden="1">"c15897"</definedName>
    <definedName name="IQ_OG_GROSS_PRODUCING_WELLS_OIL" hidden="1">"c15896"</definedName>
    <definedName name="IQ_OG_GROSS_PRODUCTIVE_WELLS_DRILLED_GAS" hidden="1">"c15901"</definedName>
    <definedName name="IQ_OG_GROSS_PRODUCTIVE_WELLS_DRILLED_OIL" hidden="1">"c15900"</definedName>
    <definedName name="IQ_OG_GROSS_PRODUCTIVE_WELLS_GAS" hidden="1">"c10087"</definedName>
    <definedName name="IQ_OG_GROSS_PRODUCTIVE_WELLS_OIL" hidden="1">"c10086"</definedName>
    <definedName name="IQ_OG_GROSS_PRODUCTIVE_WELLS_TOTAL" hidden="1">"c10088"</definedName>
    <definedName name="IQ_OG_GROSS_TOTAL_WELLS_DRILLED" hidden="1">"c10100"</definedName>
    <definedName name="IQ_OG_GROSS_UNDEVELOPED_AREA_SQ_KM" hidden="1">"c10077"</definedName>
    <definedName name="IQ_OG_GROSS_WELLS_DRILLING" hidden="1">"c10108"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DEVELOPED_AREA_SQ_KM" hidden="1">"c10080"</definedName>
    <definedName name="IQ_OG_NET_DEVELOPMENT_DRY_WELLS_DRILLED" hidden="1">"c10105"</definedName>
    <definedName name="IQ_OG_NET_DEVELOPMENT_PRODUCTIVE_WELLS_DRILLED" hidden="1">"c10104"</definedName>
    <definedName name="IQ_OG_NET_DEVELOPMENT_PRODUCTIVE_WELLS_DRILLED_GAS" hidden="1">"c15911"</definedName>
    <definedName name="IQ_OG_NET_DEVELOPMENT_PRODUCTIVE_WELLS_DRILLED_OIL" hidden="1">"c15910"</definedName>
    <definedName name="IQ_OG_NET_DEVELOPMENT_TOTAL_WELLS_DRILLED" hidden="1">"c10106"</definedName>
    <definedName name="IQ_OG_NET_EXPLORATORY_DRY_WELLS_DRILLED" hidden="1">"c10102"</definedName>
    <definedName name="IQ_OG_NET_EXPLORATORY_PRODUCTIVE_WELLS_DRILLED" hidden="1">"c10101"</definedName>
    <definedName name="IQ_OG_NET_EXPLORATORY_PRODUCTIVE_WELLS_DRILLED_GAS" hidden="1">"c15909"</definedName>
    <definedName name="IQ_OG_NET_EXPLORATORY_PRODUCTIVE_WELLS_DRILLED_OIL" hidden="1">"c15908"</definedName>
    <definedName name="IQ_OG_NET_EXPLORATORY_TOTAL_WELLS_DRILLED" hidden="1">"c10103"</definedName>
    <definedName name="IQ_OG_NET_FUTURE_CASH_FLOWS" hidden="1">"c1996"</definedName>
    <definedName name="IQ_OG_NET_FUTURE_CASH_FLOWS_GAS" hidden="1">"c2016"</definedName>
    <definedName name="IQ_OG_NET_FUTURE_CASH_FLOWS_OIL" hidden="1">"c2006"</definedName>
    <definedName name="IQ_OG_NET_OPERATED_WELLS" hidden="1">"c10093"</definedName>
    <definedName name="IQ_OG_NET_PRODUCING_WELLS_GAS" hidden="1">"c15899"</definedName>
    <definedName name="IQ_OG_NET_PRODUCING_WELLS_OIL" hidden="1">"c15898"</definedName>
    <definedName name="IQ_OG_NET_PRODUCTIVE_WELLS_DRILLED_GAS" hidden="1">"c15903"</definedName>
    <definedName name="IQ_OG_NET_PRODUCTIVE_WELLS_DRILLED_OIL" hidden="1">"c15902"</definedName>
    <definedName name="IQ_OG_NET_PRODUCTIVE_WELLS_GAS" hidden="1">"c10090"</definedName>
    <definedName name="IQ_OG_NET_PRODUCTIVE_WELLS_OIL" hidden="1">"c10089"</definedName>
    <definedName name="IQ_OG_NET_PRODUCTIVE_WELLS_TOTAL" hidden="1">"c10091"</definedName>
    <definedName name="IQ_OG_NET_TOTAL_WELLS_DRILLED" hidden="1">"c10107"</definedName>
    <definedName name="IQ_OG_NET_UNDEVELOPED_AREA_SQ_KM" hidden="1">"c10078"</definedName>
    <definedName name="IQ_OG_NET_WELLS_DRILLING" hidden="1">"c10109"</definedName>
    <definedName name="IQ_OG_NUMBER_WELLS_NEW" hidden="1">"c10085"</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DUCTION_GROWTH_GAS" hidden="1">"c12737"</definedName>
    <definedName name="IQ_OG_PRDUCTION_GROWTH_GAS_EQUIVALENT" hidden="1">"c12738"</definedName>
    <definedName name="IQ_OG_PRDUCTION_GROWTH_NGL" hidden="1">"c12739"</definedName>
    <definedName name="IQ_OG_PRDUCTION_GROWTH_OIL" hidden="1">"c12740"</definedName>
    <definedName name="IQ_OG_PRDUCTION_GROWTH_OIL_EQUIVALENT" hidden="1">"c12741"</definedName>
    <definedName name="IQ_OG_PRDUCTION_GROWTH_TOAL" hidden="1">"c12742"</definedName>
    <definedName name="IQ_OG_PRODUCTION_GAS" hidden="1">"c2047"</definedName>
    <definedName name="IQ_OG_PRODUCTION_GROWTH_GAS" hidden="1">"c10067"</definedName>
    <definedName name="IQ_OG_PRODUCTION_GROWTH_GAS_EQUIVALENT" hidden="1">"c10070"</definedName>
    <definedName name="IQ_OG_PRODUCTION_GROWTH_NGL" hidden="1">"c10068"</definedName>
    <definedName name="IQ_OG_PRODUCTION_GROWTH_OIL" hidden="1">"c10066"</definedName>
    <definedName name="IQ_OG_PRODUCTION_GROWTH_OIL_EQUIVALENT" hidden="1">"c10069"</definedName>
    <definedName name="IQ_OG_PRODUCTION_GROWTH_TOTAL" hidden="1">"c10071"</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SERVE_REPLACEMENT_RATIO" hidden="1">"c5799"</definedName>
    <definedName name="IQ_OG_REVISIONS_GAS" hidden="1">"c2042"</definedName>
    <definedName name="IQ_OG_REVISIONS_NGL" hidden="1">"c2913"</definedName>
    <definedName name="IQ_OG_REVISIONS_OIL" hidden="1">"c2030"</definedName>
    <definedName name="IQ_OG_RIGS_NON_OPERATED" hidden="1">"c10083"</definedName>
    <definedName name="IQ_OG_RIGS_OPERATED" hidden="1">"c10082"</definedName>
    <definedName name="IQ_OG_RIGS_TOTAL" hidden="1">"c10084"</definedName>
    <definedName name="IQ_OG_SALES_IN_PLACE_GAS" hidden="1">"c2046"</definedName>
    <definedName name="IQ_OG_SALES_IN_PLACE_NGL" hidden="1">"c2917"</definedName>
    <definedName name="IQ_OG_SALES_IN_PLACE_OIL" hidden="1">"c2034"</definedName>
    <definedName name="IQ_OG_SALES_VOL_EQ_INC_GAS" hidden="1">"c5794"</definedName>
    <definedName name="IQ_OG_SALES_VOL_EQ_INC_NGL" hidden="1">"c5795"</definedName>
    <definedName name="IQ_OG_SALES_VOL_EQ_INC_OIL" hidden="1">"c5793"</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EQUIV_PRODUCTION_BCFE" hidden="1">"c10058"</definedName>
    <definedName name="IQ_OG_TOTAL_GAS_PRODUCTION" hidden="1">"c2060"</definedName>
    <definedName name="IQ_OG_TOTAL_LIQUID_GAS_PRODUCTION" hidden="1">"c2235"</definedName>
    <definedName name="IQ_OG_TOTAL_OIL_EQUIV_PRODUCTION_MMBOE" hidden="1">"c10057"</definedName>
    <definedName name="IQ_OG_TOTAL_OIL_PRODUCTION" hidden="1">"c2059"</definedName>
    <definedName name="IQ_OG_TOTAL_POSSIBLE_RESERVES_GAS_BCF" hidden="1">"c10050"</definedName>
    <definedName name="IQ_OG_TOTAL_POSSIBLE_RESERVES_GAS_BCM" hidden="1">"c10051"</definedName>
    <definedName name="IQ_OG_TOTAL_POSSIBLE_RESERVES_OIL_MMBBLS" hidden="1">"c10053"</definedName>
    <definedName name="IQ_OG_TOTAL_PROBABLE_RESERVES_GAS_BCF" hidden="1">"c10048"</definedName>
    <definedName name="IQ_OG_TOTAL_PROBABLE_RESERVES_GAS_BCM" hidden="1">"c10049"</definedName>
    <definedName name="IQ_OG_TOTAL_PROBABLE_RESERVES_OIL_MMBBLS" hidden="1">"c10052"</definedName>
    <definedName name="IQ_OG_TOTAL_PRODUCTION_GAS_BCM" hidden="1">"c10056"</definedName>
    <definedName name="IQ_OG_TOTAL_PROVED_RESERVES_GAS_BCM" hidden="1">"c10046"</definedName>
    <definedName name="IQ_OG_UNDEVELOPED_ACRE_GROSS_EQ_INC" hidden="1">"c5800"</definedName>
    <definedName name="IQ_OG_UNDEVELOPED_ACRE_NET_EQ_INC" hidden="1">"c5801"</definedName>
    <definedName name="IQ_OG_UNDEVELOPED_RESERVES_GAS" hidden="1">"c2051"</definedName>
    <definedName name="IQ_OG_UNDEVELOPED_RESERVES_GAS_BCM" hidden="1">"c10044"</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B_ACCRUED_LIAB" hidden="1">"c3308"</definedName>
    <definedName name="IQ_OPEB_ACCRUED_LIAB_DOM" hidden="1">"c3306"</definedName>
    <definedName name="IQ_OPEB_ACCRUED_LIAB_FOREIGN" hidden="1">"c3307"</definedName>
    <definedName name="IQ_OPEB_ACCUM_OTHER_CI" hidden="1">"c3314"</definedName>
    <definedName name="IQ_OPEB_ACCUM_OTHER_CI_DOM" hidden="1">"c3312"</definedName>
    <definedName name="IQ_OPEB_ACCUM_OTHER_CI_FOREIGN" hidden="1">"c3313"</definedName>
    <definedName name="IQ_OPEB_ACT_NEXT" hidden="1">"c5774"</definedName>
    <definedName name="IQ_OPEB_ACT_NEXT_DOM" hidden="1">"c5772"</definedName>
    <definedName name="IQ_OPEB_ACT_NEXT_FOREIGN" hidden="1">"c5773"</definedName>
    <definedName name="IQ_OPEB_AMT_RECOG_NEXT" hidden="1">"c5783"</definedName>
    <definedName name="IQ_OPEB_AMT_RECOG_NEXT_DOM" hidden="1">"c5781"</definedName>
    <definedName name="IQ_OPEB_AMT_RECOG_NEXT_FOREIGN" hidden="1">"c5782"</definedName>
    <definedName name="IQ_OPEB_ASSETS" hidden="1">"c3356"</definedName>
    <definedName name="IQ_OPEB_ASSETS_ACQ" hidden="1">"c3347"</definedName>
    <definedName name="IQ_OPEB_ASSETS_ACQ_DOM" hidden="1">"c3345"</definedName>
    <definedName name="IQ_OPEB_ASSETS_ACQ_FOREIGN" hidden="1">"c3346"</definedName>
    <definedName name="IQ_OPEB_ASSETS_ACTUAL_RETURN" hidden="1">"c3332"</definedName>
    <definedName name="IQ_OPEB_ASSETS_ACTUAL_RETURN_DOM" hidden="1">"c3330"</definedName>
    <definedName name="IQ_OPEB_ASSETS_ACTUAL_RETURN_FOREIGN" hidden="1">"c3331"</definedName>
    <definedName name="IQ_OPEB_ASSETS_BEG" hidden="1">"c3329"</definedName>
    <definedName name="IQ_OPEB_ASSETS_BEG_DOM" hidden="1">"c3327"</definedName>
    <definedName name="IQ_OPEB_ASSETS_BEG_FOREIGN" hidden="1">"c3328"</definedName>
    <definedName name="IQ_OPEB_ASSETS_BENEFITS_PAID" hidden="1">"c3341"</definedName>
    <definedName name="IQ_OPEB_ASSETS_BENEFITS_PAID_DOM" hidden="1">"c3339"</definedName>
    <definedName name="IQ_OPEB_ASSETS_BENEFITS_PAID_FOREIGN" hidden="1">"c3340"</definedName>
    <definedName name="IQ_OPEB_ASSETS_CURTAIL" hidden="1">"c3350"</definedName>
    <definedName name="IQ_OPEB_ASSETS_CURTAIL_DOM" hidden="1">"c3348"</definedName>
    <definedName name="IQ_OPEB_ASSETS_CURTAIL_FOREIGN" hidden="1">"c3349"</definedName>
    <definedName name="IQ_OPEB_ASSETS_DOM" hidden="1">"c3354"</definedName>
    <definedName name="IQ_OPEB_ASSETS_EMPLOYER_CONTRIBUTIONS" hidden="1">"c3335"</definedName>
    <definedName name="IQ_OPEB_ASSETS_EMPLOYER_CONTRIBUTIONS_DOM" hidden="1">"c3333"</definedName>
    <definedName name="IQ_OPEB_ASSETS_EMPLOYER_CONTRIBUTIONS_FOREIGN" hidden="1">"c3334"</definedName>
    <definedName name="IQ_OPEB_ASSETS_FOREIGN" hidden="1">"c3355"</definedName>
    <definedName name="IQ_OPEB_ASSETS_FX_ADJ" hidden="1">"c3344"</definedName>
    <definedName name="IQ_OPEB_ASSETS_FX_ADJ_DOM" hidden="1">"c3342"</definedName>
    <definedName name="IQ_OPEB_ASSETS_FX_ADJ_FOREIGN" hidden="1">"c3343"</definedName>
    <definedName name="IQ_OPEB_ASSETS_OTHER_PLAN_ADJ" hidden="1">"c3353"</definedName>
    <definedName name="IQ_OPEB_ASSETS_OTHER_PLAN_ADJ_DOM" hidden="1">"c3351"</definedName>
    <definedName name="IQ_OPEB_ASSETS_OTHER_PLAN_ADJ_FOREIGN" hidden="1">"c3352"</definedName>
    <definedName name="IQ_OPEB_ASSETS_PARTICIP_CONTRIBUTIONS" hidden="1">"c3338"</definedName>
    <definedName name="IQ_OPEB_ASSETS_PARTICIP_CONTRIBUTIONS_DOM" hidden="1">"c3336"</definedName>
    <definedName name="IQ_OPEB_ASSETS_PARTICIP_CONTRIBUTIONS_FOREIGN" hidden="1">"c3337"</definedName>
    <definedName name="IQ_OPEB_BENEFIT_INFO_DATE" hidden="1">"c3410"</definedName>
    <definedName name="IQ_OPEB_BENEFIT_INFO_DATE_DOM" hidden="1">"c3408"</definedName>
    <definedName name="IQ_OPEB_BENEFIT_INFO_DATE_FOREIGN" hidden="1">"c3409"</definedName>
    <definedName name="IQ_OPEB_BREAKDOWN_EQ" hidden="1">"c3275"</definedName>
    <definedName name="IQ_OPEB_BREAKDOWN_EQ_DOM" hidden="1">"c3273"</definedName>
    <definedName name="IQ_OPEB_BREAKDOWN_EQ_FOREIGN" hidden="1">"c3274"</definedName>
    <definedName name="IQ_OPEB_BREAKDOWN_FI" hidden="1">"c3278"</definedName>
    <definedName name="IQ_OPEB_BREAKDOWN_FI_DOM" hidden="1">"c3276"</definedName>
    <definedName name="IQ_OPEB_BREAKDOWN_FI_FOREIGN" hidden="1">"c3277"</definedName>
    <definedName name="IQ_OPEB_BREAKDOWN_OTHER" hidden="1">"c3284"</definedName>
    <definedName name="IQ_OPEB_BREAKDOWN_OTHER_DOM" hidden="1">"c3282"</definedName>
    <definedName name="IQ_OPEB_BREAKDOWN_OTHER_FOREIGN" hidden="1">"c3283"</definedName>
    <definedName name="IQ_OPEB_BREAKDOWN_PCT_EQ" hidden="1">"c3263"</definedName>
    <definedName name="IQ_OPEB_BREAKDOWN_PCT_EQ_DOM" hidden="1">"c3261"</definedName>
    <definedName name="IQ_OPEB_BREAKDOWN_PCT_EQ_FOREIGN" hidden="1">"c3262"</definedName>
    <definedName name="IQ_OPEB_BREAKDOWN_PCT_FI" hidden="1">"c3266"</definedName>
    <definedName name="IQ_OPEB_BREAKDOWN_PCT_FI_DOM" hidden="1">"c3264"</definedName>
    <definedName name="IQ_OPEB_BREAKDOWN_PCT_FI_FOREIGN" hidden="1">"c3265"</definedName>
    <definedName name="IQ_OPEB_BREAKDOWN_PCT_OTHER" hidden="1">"c3272"</definedName>
    <definedName name="IQ_OPEB_BREAKDOWN_PCT_OTHER_DOM" hidden="1">"c3270"</definedName>
    <definedName name="IQ_OPEB_BREAKDOWN_PCT_OTHER_FOREIGN" hidden="1">"c3271"</definedName>
    <definedName name="IQ_OPEB_BREAKDOWN_PCT_RE" hidden="1">"c3269"</definedName>
    <definedName name="IQ_OPEB_BREAKDOWN_PCT_RE_DOM" hidden="1">"c3267"</definedName>
    <definedName name="IQ_OPEB_BREAKDOWN_PCT_RE_FOREIGN" hidden="1">"c3268"</definedName>
    <definedName name="IQ_OPEB_BREAKDOWN_RE" hidden="1">"c3281"</definedName>
    <definedName name="IQ_OPEB_BREAKDOWN_RE_DOM" hidden="1">"c3279"</definedName>
    <definedName name="IQ_OPEB_BREAKDOWN_RE_FOREIGN" hidden="1">"c3280"</definedName>
    <definedName name="IQ_OPEB_CI_ACT" hidden="1">"c5759"</definedName>
    <definedName name="IQ_OPEB_CI_ACT_DOM" hidden="1">"c5757"</definedName>
    <definedName name="IQ_OPEB_CI_ACT_FOREIGN" hidden="1">"c5758"</definedName>
    <definedName name="IQ_OPEB_CI_NET_AMT_RECOG" hidden="1">"c5771"</definedName>
    <definedName name="IQ_OPEB_CI_NET_AMT_RECOG_DOM" hidden="1">"c5769"</definedName>
    <definedName name="IQ_OPEB_CI_NET_AMT_RECOG_FOREIGN" hidden="1">"c5770"</definedName>
    <definedName name="IQ_OPEB_CI_OTHER_MISC_ADJ" hidden="1">"c5768"</definedName>
    <definedName name="IQ_OPEB_CI_OTHER_MISC_ADJ_DOM" hidden="1">"c5766"</definedName>
    <definedName name="IQ_OPEB_CI_OTHER_MISC_ADJ_FOREIGN" hidden="1">"c5767"</definedName>
    <definedName name="IQ_OPEB_CI_PRIOR_SERVICE" hidden="1">"c5762"</definedName>
    <definedName name="IQ_OPEB_CI_PRIOR_SERVICE_DOM" hidden="1">"c5760"</definedName>
    <definedName name="IQ_OPEB_CI_PRIOR_SERVICE_FOREIGN" hidden="1">"c5761"</definedName>
    <definedName name="IQ_OPEB_CI_TRANSITION" hidden="1">"c5765"</definedName>
    <definedName name="IQ_OPEB_CI_TRANSITION_DOM" hidden="1">"c5763"</definedName>
    <definedName name="IQ_OPEB_CI_TRANSITION_FOREIGN" hidden="1">"c5764"</definedName>
    <definedName name="IQ_OPEB_CL" hidden="1">"c5789"</definedName>
    <definedName name="IQ_OPEB_CL_DOM" hidden="1">"c5787"</definedName>
    <definedName name="IQ_OPEB_CL_FOREIGN" hidden="1">"c5788"</definedName>
    <definedName name="IQ_OPEB_DECREASE_EFFECT_PBO" hidden="1">"c3458"</definedName>
    <definedName name="IQ_OPEB_DECREASE_EFFECT_PBO_DOM" hidden="1">"c3456"</definedName>
    <definedName name="IQ_OPEB_DECREASE_EFFECT_PBO_FOREIGN" hidden="1">"c3457"</definedName>
    <definedName name="IQ_OPEB_DECREASE_EFFECT_SERVICE_INT_COST" hidden="1">"c3455"</definedName>
    <definedName name="IQ_OPEB_DECREASE_EFFECT_SERVICE_INT_COST_DOM" hidden="1">"c3453"</definedName>
    <definedName name="IQ_OPEB_DECREASE_EFFECT_SERVICE_INT_COST_FOREIGN" hidden="1">"c3454"</definedName>
    <definedName name="IQ_OPEB_DISC_RATE_MAX" hidden="1">"c3422"</definedName>
    <definedName name="IQ_OPEB_DISC_RATE_MAX_DOM" hidden="1">"c3420"</definedName>
    <definedName name="IQ_OPEB_DISC_RATE_MAX_FOREIGN" hidden="1">"c3421"</definedName>
    <definedName name="IQ_OPEB_DISC_RATE_MIN" hidden="1">"c3419"</definedName>
    <definedName name="IQ_OPEB_DISC_RATE_MIN_DOM" hidden="1">"c3417"</definedName>
    <definedName name="IQ_OPEB_DISC_RATE_MIN_FOREIGN" hidden="1">"c3418"</definedName>
    <definedName name="IQ_OPEB_EST_BENEFIT_1YR" hidden="1">"c3287"</definedName>
    <definedName name="IQ_OPEB_EST_BENEFIT_1YR_DOM" hidden="1">"c3285"</definedName>
    <definedName name="IQ_OPEB_EST_BENEFIT_1YR_FOREIGN" hidden="1">"c3286"</definedName>
    <definedName name="IQ_OPEB_EST_BENEFIT_2YR" hidden="1">"c3290"</definedName>
    <definedName name="IQ_OPEB_EST_BENEFIT_2YR_DOM" hidden="1">"c3288"</definedName>
    <definedName name="IQ_OPEB_EST_BENEFIT_2YR_FOREIGN" hidden="1">"c3289"</definedName>
    <definedName name="IQ_OPEB_EST_BENEFIT_3YR" hidden="1">"c3293"</definedName>
    <definedName name="IQ_OPEB_EST_BENEFIT_3YR_DOM" hidden="1">"c3291"</definedName>
    <definedName name="IQ_OPEB_EST_BENEFIT_3YR_FOREIGN" hidden="1">"c3292"</definedName>
    <definedName name="IQ_OPEB_EST_BENEFIT_4YR" hidden="1">"c3296"</definedName>
    <definedName name="IQ_OPEB_EST_BENEFIT_4YR_DOM" hidden="1">"c3294"</definedName>
    <definedName name="IQ_OPEB_EST_BENEFIT_4YR_FOREIGN" hidden="1">"c3295"</definedName>
    <definedName name="IQ_OPEB_EST_BENEFIT_5YR" hidden="1">"c3299"</definedName>
    <definedName name="IQ_OPEB_EST_BENEFIT_5YR_DOM" hidden="1">"c3297"</definedName>
    <definedName name="IQ_OPEB_EST_BENEFIT_5YR_FOREIGN" hidden="1">"c3298"</definedName>
    <definedName name="IQ_OPEB_EST_BENEFIT_AFTER5" hidden="1">"c3302"</definedName>
    <definedName name="IQ_OPEB_EST_BENEFIT_AFTER5_DOM" hidden="1">"c3300"</definedName>
    <definedName name="IQ_OPEB_EST_BENEFIT_AFTER5_FOREIGN" hidden="1">"c3301"</definedName>
    <definedName name="IQ_OPEB_EXP_RATE_RETURN_MAX" hidden="1">"c3434"</definedName>
    <definedName name="IQ_OPEB_EXP_RATE_RETURN_MAX_DOM" hidden="1">"c3432"</definedName>
    <definedName name="IQ_OPEB_EXP_RATE_RETURN_MAX_FOREIGN" hidden="1">"c3433"</definedName>
    <definedName name="IQ_OPEB_EXP_RATE_RETURN_MIN" hidden="1">"c3431"</definedName>
    <definedName name="IQ_OPEB_EXP_RATE_RETURN_MIN_DOM" hidden="1">"c3429"</definedName>
    <definedName name="IQ_OPEB_EXP_RATE_RETURN_MIN_FOREIGN" hidden="1">"c3430"</definedName>
    <definedName name="IQ_OPEB_EXP_RETURN" hidden="1">"c3398"</definedName>
    <definedName name="IQ_OPEB_EXP_RETURN_DOM" hidden="1">"c3396"</definedName>
    <definedName name="IQ_OPEB_EXP_RETURN_FOREIGN" hidden="1">"c3397"</definedName>
    <definedName name="IQ_OPEB_HEALTH_COST_TREND_INITIAL" hidden="1">"c3413"</definedName>
    <definedName name="IQ_OPEB_HEALTH_COST_TREND_INITIAL_DOM" hidden="1">"c3411"</definedName>
    <definedName name="IQ_OPEB_HEALTH_COST_TREND_INITIAL_FOREIGN" hidden="1">"c3412"</definedName>
    <definedName name="IQ_OPEB_HEALTH_COST_TREND_ULTIMATE" hidden="1">"c3416"</definedName>
    <definedName name="IQ_OPEB_HEALTH_COST_TREND_ULTIMATE_DOM" hidden="1">"c3414"</definedName>
    <definedName name="IQ_OPEB_HEALTH_COST_TREND_ULTIMATE_FOREIGN" hidden="1">"c3415"</definedName>
    <definedName name="IQ_OPEB_INCREASE_EFFECT_PBO" hidden="1">"c3452"</definedName>
    <definedName name="IQ_OPEB_INCREASE_EFFECT_PBO_DOM" hidden="1">"c3450"</definedName>
    <definedName name="IQ_OPEB_INCREASE_EFFECT_PBO_FOREIGN" hidden="1">"c3451"</definedName>
    <definedName name="IQ_OPEB_INCREASE_EFFECT_SERVICE_INT_COST" hidden="1">"c3449"</definedName>
    <definedName name="IQ_OPEB_INCREASE_EFFECT_SERVICE_INT_COST_DOM" hidden="1">"c3447"</definedName>
    <definedName name="IQ_OPEB_INCREASE_EFFECT_SERVICE_INT_COST_FOREIGN" hidden="1">"c3448"</definedName>
    <definedName name="IQ_OPEB_INTAN_ASSETS" hidden="1">"c3311"</definedName>
    <definedName name="IQ_OPEB_INTAN_ASSETS_DOM" hidden="1">"c3309"</definedName>
    <definedName name="IQ_OPEB_INTAN_ASSETS_FOREIGN" hidden="1">"c3310"</definedName>
    <definedName name="IQ_OPEB_INTEREST_COST" hidden="1">"c3395"</definedName>
    <definedName name="IQ_OPEB_INTEREST_COST_DOM" hidden="1">"c3393"</definedName>
    <definedName name="IQ_OPEB_INTEREST_COST_FOREIGN" hidden="1">"c3394"</definedName>
    <definedName name="IQ_OPEB_LT_ASSETS" hidden="1">"c5786"</definedName>
    <definedName name="IQ_OPEB_LT_ASSETS_DOM" hidden="1">"c5784"</definedName>
    <definedName name="IQ_OPEB_LT_ASSETS_FOREIGN" hidden="1">"c5785"</definedName>
    <definedName name="IQ_OPEB_LT_LIAB" hidden="1">"c5792"</definedName>
    <definedName name="IQ_OPEB_LT_LIAB_DOM" hidden="1">"c5790"</definedName>
    <definedName name="IQ_OPEB_LT_LIAB_FOREIGN" hidden="1">"c5791"</definedName>
    <definedName name="IQ_OPEB_NET_ASSET_RECOG" hidden="1">"c3326"</definedName>
    <definedName name="IQ_OPEB_NET_ASSET_RECOG_DOM" hidden="1">"c3324"</definedName>
    <definedName name="IQ_OPEB_NET_ASSET_RECOG_FOREIGN" hidden="1">"c3325"</definedName>
    <definedName name="IQ_OPEB_OBLIGATION_ACCUMULATED" hidden="1">"c3407"</definedName>
    <definedName name="IQ_OPEB_OBLIGATION_ACCUMULATED_DOM" hidden="1">"c3405"</definedName>
    <definedName name="IQ_OPEB_OBLIGATION_ACCUMULATED_FOREIGN" hidden="1">"c3406"</definedName>
    <definedName name="IQ_OPEB_OBLIGATION_ACQ" hidden="1">"c3380"</definedName>
    <definedName name="IQ_OPEB_OBLIGATION_ACQ_DOM" hidden="1">"c3378"</definedName>
    <definedName name="IQ_OPEB_OBLIGATION_ACQ_FOREIGN" hidden="1">"c3379"</definedName>
    <definedName name="IQ_OPEB_OBLIGATION_ACTUARIAL_GAIN_LOSS" hidden="1">"c3371"</definedName>
    <definedName name="IQ_OPEB_OBLIGATION_ACTUARIAL_GAIN_LOSS_DOM" hidden="1">"c3369"</definedName>
    <definedName name="IQ_OPEB_OBLIGATION_ACTUARIAL_GAIN_LOSS_FOREIGN" hidden="1">"c3370"</definedName>
    <definedName name="IQ_OPEB_OBLIGATION_BEG" hidden="1">"c3359"</definedName>
    <definedName name="IQ_OPEB_OBLIGATION_BEG_DOM" hidden="1">"c3357"</definedName>
    <definedName name="IQ_OPEB_OBLIGATION_BEG_FOREIGN" hidden="1">"c3358"</definedName>
    <definedName name="IQ_OPEB_OBLIGATION_CURTAIL" hidden="1">"c3383"</definedName>
    <definedName name="IQ_OPEB_OBLIGATION_CURTAIL_DOM" hidden="1">"c3381"</definedName>
    <definedName name="IQ_OPEB_OBLIGATION_CURTAIL_FOREIGN" hidden="1">"c3382"</definedName>
    <definedName name="IQ_OPEB_OBLIGATION_EMPLOYEE_CONTRIBUTIONS" hidden="1">"c3368"</definedName>
    <definedName name="IQ_OPEB_OBLIGATION_EMPLOYEE_CONTRIBUTIONS_DOM" hidden="1">"c3366"</definedName>
    <definedName name="IQ_OPEB_OBLIGATION_EMPLOYEE_CONTRIBUTIONS_FOREIGN" hidden="1">"c3367"</definedName>
    <definedName name="IQ_OPEB_OBLIGATION_FX_ADJ" hidden="1">"c3377"</definedName>
    <definedName name="IQ_OPEB_OBLIGATION_FX_ADJ_DOM" hidden="1">"c3375"</definedName>
    <definedName name="IQ_OPEB_OBLIGATION_FX_ADJ_FOREIGN" hidden="1">"c3376"</definedName>
    <definedName name="IQ_OPEB_OBLIGATION_INTEREST_COST" hidden="1">"c3365"</definedName>
    <definedName name="IQ_OPEB_OBLIGATION_INTEREST_COST_DOM" hidden="1">"c3363"</definedName>
    <definedName name="IQ_OPEB_OBLIGATION_INTEREST_COST_FOREIGN" hidden="1">"c3364"</definedName>
    <definedName name="IQ_OPEB_OBLIGATION_OTHER_PLAN_ADJ" hidden="1">"c3386"</definedName>
    <definedName name="IQ_OPEB_OBLIGATION_OTHER_PLAN_ADJ_DOM" hidden="1">"c3384"</definedName>
    <definedName name="IQ_OPEB_OBLIGATION_OTHER_PLAN_ADJ_FOREIGN" hidden="1">"c3385"</definedName>
    <definedName name="IQ_OPEB_OBLIGATION_PAID" hidden="1">"c3374"</definedName>
    <definedName name="IQ_OPEB_OBLIGATION_PAID_DOM" hidden="1">"c3372"</definedName>
    <definedName name="IQ_OPEB_OBLIGATION_PAID_FOREIGN" hidden="1">"c3373"</definedName>
    <definedName name="IQ_OPEB_OBLIGATION_PROJECTED" hidden="1">"c3389"</definedName>
    <definedName name="IQ_OPEB_OBLIGATION_PROJECTED_DOM" hidden="1">"c3387"</definedName>
    <definedName name="IQ_OPEB_OBLIGATION_PROJECTED_FOREIGN" hidden="1">"c3388"</definedName>
    <definedName name="IQ_OPEB_OBLIGATION_SERVICE_COST" hidden="1">"c3362"</definedName>
    <definedName name="IQ_OPEB_OBLIGATION_SERVICE_COST_DOM" hidden="1">"c3360"</definedName>
    <definedName name="IQ_OPEB_OBLIGATION_SERVICE_COST_FOREIGN" hidden="1">"c3361"</definedName>
    <definedName name="IQ_OPEB_OTHER" hidden="1">"c3317"</definedName>
    <definedName name="IQ_OPEB_OTHER_ADJ" hidden="1">"c3323"</definedName>
    <definedName name="IQ_OPEB_OTHER_ADJ_DOM" hidden="1">"c3321"</definedName>
    <definedName name="IQ_OPEB_OTHER_ADJ_FOREIGN" hidden="1">"c3322"</definedName>
    <definedName name="IQ_OPEB_OTHER_COST" hidden="1">"c3401"</definedName>
    <definedName name="IQ_OPEB_OTHER_COST_DOM" hidden="1">"c3399"</definedName>
    <definedName name="IQ_OPEB_OTHER_COST_FOREIGN" hidden="1">"c3400"</definedName>
    <definedName name="IQ_OPEB_OTHER_DOM" hidden="1">"c3315"</definedName>
    <definedName name="IQ_OPEB_OTHER_FOREIGN" hidden="1">"c3316"</definedName>
    <definedName name="IQ_OPEB_PBO_ASSUMED_RATE_RET_MAX" hidden="1">"c3440"</definedName>
    <definedName name="IQ_OPEB_PBO_ASSUMED_RATE_RET_MAX_DOM" hidden="1">"c3438"</definedName>
    <definedName name="IQ_OPEB_PBO_ASSUMED_RATE_RET_MAX_FOREIGN" hidden="1">"c3439"</definedName>
    <definedName name="IQ_OPEB_PBO_ASSUMED_RATE_RET_MIN" hidden="1">"c3437"</definedName>
    <definedName name="IQ_OPEB_PBO_ASSUMED_RATE_RET_MIN_DOM" hidden="1">"c3435"</definedName>
    <definedName name="IQ_OPEB_PBO_ASSUMED_RATE_RET_MIN_FOREIGN" hidden="1">"c3436"</definedName>
    <definedName name="IQ_OPEB_PBO_RATE_COMP_INCREASE_MAX" hidden="1">"c3446"</definedName>
    <definedName name="IQ_OPEB_PBO_RATE_COMP_INCREASE_MAX_DOM" hidden="1">"c3444"</definedName>
    <definedName name="IQ_OPEB_PBO_RATE_COMP_INCREASE_MAX_FOREIGN" hidden="1">"c3445"</definedName>
    <definedName name="IQ_OPEB_PBO_RATE_COMP_INCREASE_MIN" hidden="1">"c3443"</definedName>
    <definedName name="IQ_OPEB_PBO_RATE_COMP_INCREASE_MIN_DOM" hidden="1">"c3441"</definedName>
    <definedName name="IQ_OPEB_PBO_RATE_COMP_INCREASE_MIN_FOREIGN" hidden="1">"c3442"</definedName>
    <definedName name="IQ_OPEB_PREPAID_COST" hidden="1">"c3305"</definedName>
    <definedName name="IQ_OPEB_PREPAID_COST_DOM" hidden="1">"c3303"</definedName>
    <definedName name="IQ_OPEB_PREPAID_COST_FOREIGN" hidden="1">"c3304"</definedName>
    <definedName name="IQ_OPEB_PRIOR_SERVICE_NEXT" hidden="1">"c5777"</definedName>
    <definedName name="IQ_OPEB_PRIOR_SERVICE_NEXT_DOM" hidden="1">"c5775"</definedName>
    <definedName name="IQ_OPEB_PRIOR_SERVICE_NEXT_FOREIGN" hidden="1">"c5776"</definedName>
    <definedName name="IQ_OPEB_RATE_COMP_INCREASE_MAX" hidden="1">"c3428"</definedName>
    <definedName name="IQ_OPEB_RATE_COMP_INCREASE_MAX_DOM" hidden="1">"c3426"</definedName>
    <definedName name="IQ_OPEB_RATE_COMP_INCREASE_MAX_FOREIGN" hidden="1">"c3427"</definedName>
    <definedName name="IQ_OPEB_RATE_COMP_INCREASE_MIN" hidden="1">"c3425"</definedName>
    <definedName name="IQ_OPEB_RATE_COMP_INCREASE_MIN_DOM" hidden="1">"c3423"</definedName>
    <definedName name="IQ_OPEB_RATE_COMP_INCREASE_MIN_FOREIGN" hidden="1">"c3424"</definedName>
    <definedName name="IQ_OPEB_SERVICE_COST" hidden="1">"c3392"</definedName>
    <definedName name="IQ_OPEB_SERVICE_COST_DOM" hidden="1">"c3390"</definedName>
    <definedName name="IQ_OPEB_SERVICE_COST_FOREIGN" hidden="1">"c3391"</definedName>
    <definedName name="IQ_OPEB_TOTAL_COST" hidden="1">"c3404"</definedName>
    <definedName name="IQ_OPEB_TOTAL_COST_DOM" hidden="1">"c3402"</definedName>
    <definedName name="IQ_OPEB_TOTAL_COST_FOREIGN" hidden="1">"c3403"</definedName>
    <definedName name="IQ_OPEB_TRANSITION_NEXT" hidden="1">"c5780"</definedName>
    <definedName name="IQ_OPEB_TRANSITION_NEXT_DOM" hidden="1">"c5778"</definedName>
    <definedName name="IQ_OPEB_TRANSITION_NEXT_FOREIGN" hidden="1">"c5779"</definedName>
    <definedName name="IQ_OPEB_UNRECOG_PRIOR" hidden="1">"c3320"</definedName>
    <definedName name="IQ_OPEB_UNRECOG_PRIOR_DOM" hidden="1">"c3318"</definedName>
    <definedName name="IQ_OPEB_UNRECOG_PRIOR_FOREIGN" hidden="1">"c3319"</definedName>
    <definedName name="IQ_OPEN_END_LINES_CREDIT_THRIFT" hidden="1">"c25608"</definedName>
    <definedName name="IQ_OPEN_INTEREST" hidden="1">"c13931"</definedName>
    <definedName name="IQ_OPENPRICE" hidden="1">"c848"</definedName>
    <definedName name="IQ_OPER_INC" hidden="1">"c849"</definedName>
    <definedName name="IQ_OPER_INC_ACT_OR_EST" hidden="1">"c2220"</definedName>
    <definedName name="IQ_OPER_INC_ACT_OR_EST_CIQ" hidden="1">"c12019"</definedName>
    <definedName name="IQ_OPER_INC_CM" hidden="1">"c850"</definedName>
    <definedName name="IQ_OPER_INC_EST" hidden="1">"c1688"</definedName>
    <definedName name="IQ_OPER_INC_EST_CIQ" hidden="1">"c12010"</definedName>
    <definedName name="IQ_OPER_INC_EST_DOWN_2MONTH" hidden="1">"c16369"</definedName>
    <definedName name="IQ_OPER_INC_EST_DOWN_3MONTH" hidden="1">"c16373"</definedName>
    <definedName name="IQ_OPER_INC_EST_DOWN_MONTH" hidden="1">"c16365"</definedName>
    <definedName name="IQ_OPER_INC_EST_NUM_ANALYSTS_2MONTH" hidden="1">"c16367"</definedName>
    <definedName name="IQ_OPER_INC_EST_NUM_ANALYSTS_3MONTH" hidden="1">"c16371"</definedName>
    <definedName name="IQ_OPER_INC_EST_NUM_ANALYSTS_MONTH" hidden="1">"c16363"</definedName>
    <definedName name="IQ_OPER_INC_EST_TOTAL_REVISED_2MONTH" hidden="1">"c16370"</definedName>
    <definedName name="IQ_OPER_INC_EST_TOTAL_REVISED_3MONTH" hidden="1">"c16374"</definedName>
    <definedName name="IQ_OPER_INC_EST_TOTAL_REVISED_MONTH" hidden="1">"c16366"</definedName>
    <definedName name="IQ_OPER_INC_EST_UP_2MONTH" hidden="1">"c16368"</definedName>
    <definedName name="IQ_OPER_INC_EST_UP_3MONTH" hidden="1">"c16372"</definedName>
    <definedName name="IQ_OPER_INC_EST_UP_MONTH" hidden="1">"c16364"</definedName>
    <definedName name="IQ_OPER_INC_FIN" hidden="1">"c851"</definedName>
    <definedName name="IQ_OPER_INC_HIGH_EST" hidden="1">"c1690"</definedName>
    <definedName name="IQ_OPER_INC_HIGH_EST_CIQ" hidden="1">"c12012"</definedName>
    <definedName name="IQ_OPER_INC_INS" hidden="1">"c852"</definedName>
    <definedName name="IQ_OPER_INC_LOW_EST" hidden="1">"c1691"</definedName>
    <definedName name="IQ_OPER_INC_LOW_EST_CIQ" hidden="1">"c12013"</definedName>
    <definedName name="IQ_OPER_INC_MARGIN" hidden="1">"c1448"</definedName>
    <definedName name="IQ_OPER_INC_MEDIAN_EST" hidden="1">"c1689"</definedName>
    <definedName name="IQ_OPER_INC_MEDIAN_EST_CIQ" hidden="1">"c12011"</definedName>
    <definedName name="IQ_OPER_INC_NUM_EST" hidden="1">"c1692"</definedName>
    <definedName name="IQ_OPER_INC_NUM_EST_CIQ" hidden="1">"c12014"</definedName>
    <definedName name="IQ_OPER_INC_RE" hidden="1">"c6240"</definedName>
    <definedName name="IQ_OPER_INC_REIT" hidden="1">"c853"</definedName>
    <definedName name="IQ_OPER_INC_STDDEV_EST" hidden="1">"c1693"</definedName>
    <definedName name="IQ_OPER_INC_STDDEV_EST_CIQ" hidden="1">"c12015"</definedName>
    <definedName name="IQ_OPER_INC_UTI" hidden="1">"c854"</definedName>
    <definedName name="IQ_OPERATING_EXP_AVG_ASSETS_FFIEC" hidden="1">"c13373"</definedName>
    <definedName name="IQ_OPERATING_INC_AVG_ASSETS_FFIEC" hidden="1">"c13368"</definedName>
    <definedName name="IQ_OPERATING_INC_TE_AVG_ASSETS_FFIEC" hidden="1">"c13360"</definedName>
    <definedName name="IQ_OPERATING_NOI_AVG_GROSS_PROP" hidden="1">"c16058"</definedName>
    <definedName name="IQ_OPERATIONS_EXP" hidden="1">"c855"</definedName>
    <definedName name="IQ_OPT_TOTAL_AGG_INT_VALUE_EXER" hidden="1">"c18441"</definedName>
    <definedName name="IQ_OPT_TOTAL_AGG_INT_VALUE_OUT" hidden="1">"c18437"</definedName>
    <definedName name="IQ_OPT_TOTAL_NUM_EXER" hidden="1">"c18439"</definedName>
    <definedName name="IQ_OPT_TOTAL_NUM_OUT" hidden="1">"c18435"</definedName>
    <definedName name="IQ_OPT_TOTAL_PLAN_NAME" hidden="1">"c18467"</definedName>
    <definedName name="IQ_OPT_TOTAL_PRICE_HIGH" hidden="1">"c18432"</definedName>
    <definedName name="IQ_OPT_TOTAL_PRICE_LOW" hidden="1">"c18431"</definedName>
    <definedName name="IQ_OPT_TOTAL_PRICE_RANGE" hidden="1">"c18433"</definedName>
    <definedName name="IQ_OPT_TOTAL_WTD_LIFE_EXER" hidden="1">"c18440"</definedName>
    <definedName name="IQ_OPT_TOTAL_WTD_LIFE_OUT" hidden="1">"c18436"</definedName>
    <definedName name="IQ_OPT_TOTAL_WTD_PRICE_EXER" hidden="1">"c18438"</definedName>
    <definedName name="IQ_OPT_TOTAL_WTD_PRICE_OUT" hidden="1">"c18434"</definedName>
    <definedName name="IQ_OPT_TRANCHE_AGG_INT_VALUE_EXER" hidden="1">"c18430"</definedName>
    <definedName name="IQ_OPT_TRANCHE_AGG_INT_VALUE_OUT" hidden="1">"c18426"</definedName>
    <definedName name="IQ_OPT_TRANCHE_CLASS_NAME" hidden="1">"c18419"</definedName>
    <definedName name="IQ_OPT_TRANCHE_NUM_EXER" hidden="1">"c18428"</definedName>
    <definedName name="IQ_OPT_TRANCHE_NUM_OUT" hidden="1">"c18424"</definedName>
    <definedName name="IQ_OPT_TRANCHE_PLAN_NAME" hidden="1">"c18418"</definedName>
    <definedName name="IQ_OPT_TRANCHE_PLAN_RANK" hidden="1">"c18466"</definedName>
    <definedName name="IQ_OPT_TRANCHE_PRICE_HIGH" hidden="1">"c18421"</definedName>
    <definedName name="IQ_OPT_TRANCHE_PRICE_LOW" hidden="1">"c18420"</definedName>
    <definedName name="IQ_OPT_TRANCHE_PRICE_RANGE" hidden="1">"c18422"</definedName>
    <definedName name="IQ_OPT_TRANCHE_WTD_LIFE_EXER" hidden="1">"c18429"</definedName>
    <definedName name="IQ_OPT_TRANCHE_WTD_LIFE_OUT" hidden="1">"c18425"</definedName>
    <definedName name="IQ_OPT_TRANCHE_WTD_PRICE_EXER" hidden="1">"c18427"</definedName>
    <definedName name="IQ_OPT_TRANCHE_WTD_PRICE_OUT" hidden="1">"c18423"</definedName>
    <definedName name="IQ_OPTIONS_BEG_OS" hidden="1">"c1572"</definedName>
    <definedName name="IQ_OPTIONS_CANCELLED" hidden="1">"c856"</definedName>
    <definedName name="IQ_OPTIONS_END_OS" hidden="1">"c1573"</definedName>
    <definedName name="IQ_OPTIONS_EXERCISABLE_END_OS" hidden="1">"c5804"</definedName>
    <definedName name="IQ_OPTIONS_EXERCISED" hidden="1">"c2116"</definedName>
    <definedName name="IQ_OPTIONS_GRANTED" hidden="1">"c2673"</definedName>
    <definedName name="IQ_OPTIONS_ISSUED" hidden="1">"c857"</definedName>
    <definedName name="IQ_OPTIONS_STRIKE_PRICE_BEG_OS" hidden="1">"c5805"</definedName>
    <definedName name="IQ_OPTIONS_STRIKE_PRICE_CANCELLED" hidden="1">"c5807"</definedName>
    <definedName name="IQ_OPTIONS_STRIKE_PRICE_EXERCISABLE" hidden="1">"c5808"</definedName>
    <definedName name="IQ_OPTIONS_STRIKE_PRICE_EXERCISED" hidden="1">"c5806"</definedName>
    <definedName name="IQ_OPTIONS_STRIKE_PRICE_GRANTED" hidden="1">"c2678"</definedName>
    <definedName name="IQ_OPTIONS_STRIKE_PRICE_OS" hidden="1">"c2677"</definedName>
    <definedName name="IQ_ORDER_BACKLOG" hidden="1">"c2090"</definedName>
    <definedName name="IQ_OREO_FFIEC" hidden="1">"c12831"</definedName>
    <definedName name="IQ_OREO_FOREIGN_FFIEC" hidden="1">"c15273"</definedName>
    <definedName name="IQ_OREO_OTHER_FFIEC" hidden="1">"c12833"</definedName>
    <definedName name="IQ_ORGANIC_GROWTH_RATE" hidden="1">"c20429"</definedName>
    <definedName name="IQ_OTHER_ACCRUED_INT_PAYABLE_THRIFT" hidden="1">"c24908"</definedName>
    <definedName name="IQ_OTHER_ADDITIONS_ADJUSTED_ASSETS_THRIFT" hidden="1">"c25037"</definedName>
    <definedName name="IQ_OTHER_ADDITIONS_T1_FFIEC" hidden="1">"c13142"</definedName>
    <definedName name="IQ_OTHER_ADDITIONS_T1_THRIFT" hidden="1">"c25028"</definedName>
    <definedName name="IQ_OTHER_ADDITIONS_T2_FFIEC" hidden="1">"c13148"</definedName>
    <definedName name="IQ_OTHER_ADDITIONS_T2_THRIFT" hidden="1">"c25044"</definedName>
    <definedName name="IQ_OTHER_ADJ_CLAIM_ADJ_EXP_INCURRED" hidden="1">"c15878"</definedName>
    <definedName name="IQ_OTHER_ADJ_CLAIM_ADJ_EXP_PAID" hidden="1">"c15879"</definedName>
    <definedName name="IQ_OTHER_ADJ_RESERVE_BOP" hidden="1">"c15876"</definedName>
    <definedName name="IQ_OTHER_ADJ_RESERVES" hidden="1">"c15882"</definedName>
    <definedName name="IQ_OTHER_ADJUST_GROSS_LOANS" hidden="1">"c859"</definedName>
    <definedName name="IQ_OTHER_ADJUSTMENTS_COVERED" hidden="1">"c9961"</definedName>
    <definedName name="IQ_OTHER_ADJUSTMENTS_FFIEC" hidden="1">"c12972"</definedName>
    <definedName name="IQ_OTHER_ADJUSTMENTS_GROUP" hidden="1">"c9947"</definedName>
    <definedName name="IQ_OTHER_ADJUSTMENTS_SAVINGS_ASSOCIATION_THRIFT" hidden="1">"c25018"</definedName>
    <definedName name="IQ_OTHER_AFFO" hidden="1">"c16180"</definedName>
    <definedName name="IQ_OTHER_AMORT" hidden="1">"c5563"</definedName>
    <definedName name="IQ_OTHER_AMORT_BNK" hidden="1">"c5565"</definedName>
    <definedName name="IQ_OTHER_AMORT_CM" hidden="1">"c5566"</definedName>
    <definedName name="IQ_OTHER_AMORT_FIN" hidden="1">"c5567"</definedName>
    <definedName name="IQ_OTHER_AMORT_INS" hidden="1">"c5568"</definedName>
    <definedName name="IQ_OTHER_AMORT_RE" hidden="1">"c6287"</definedName>
    <definedName name="IQ_OTHER_AMORT_REIT" hidden="1">"c5569"</definedName>
    <definedName name="IQ_OTHER_AMORT_UTI" hidden="1">"c5570"</definedName>
    <definedName name="IQ_OTHER_AOCI_THRIFT" hidden="1">"c24923"</definedName>
    <definedName name="IQ_OTHER_ASSETS" hidden="1">"c860"</definedName>
    <definedName name="IQ_OTHER_ASSETS_ADJUSTED_NCOS_TOTAL_THRIFT" hidden="1">"c25227"</definedName>
    <definedName name="IQ_OTHER_ASSETS_BNK" hidden="1">"c861"</definedName>
    <definedName name="IQ_OTHER_ASSETS_CM" hidden="1">"c862"</definedName>
    <definedName name="IQ_OTHER_ASSETS_FFIEC" hidden="1">"c12848"</definedName>
    <definedName name="IQ_OTHER_ASSETS_FIN" hidden="1">"c863"</definedName>
    <definedName name="IQ_OTHER_ASSETS_GVA_CHARGE_OFFS_THRIFT" hidden="1">"c25142"</definedName>
    <definedName name="IQ_OTHER_ASSETS_GVA_RECOVERIES_THRIFT" hidden="1">"c25165"</definedName>
    <definedName name="IQ_OTHER_ASSETS_GVA_THRIFT" hidden="1">"c24893"</definedName>
    <definedName name="IQ_OTHER_ASSETS_INS" hidden="1">"c864"</definedName>
    <definedName name="IQ_OTHER_ASSETS_RE" hidden="1">"c6241"</definedName>
    <definedName name="IQ_OTHER_ASSETS_REIT" hidden="1">"c865"</definedName>
    <definedName name="IQ_OTHER_ASSETS_SERV_RIGHTS" hidden="1">"c2243"</definedName>
    <definedName name="IQ_OTHER_ASSETS_SVA_PROVISIONS_TRANSFERS_FROM_GVA_TOTAL_THRIFT" hidden="1">"c25196"</definedName>
    <definedName name="IQ_OTHER_ASSETS_THRIFT" hidden="1">"c24892"</definedName>
    <definedName name="IQ_OTHER_ASSETS_TOTAL_FFIEC" hidden="1">"c12841"</definedName>
    <definedName name="IQ_OTHER_ASSETS_UTI" hidden="1">"c866"</definedName>
    <definedName name="IQ_OTHER_BALANCE_CHANGES_OTHER_MORTGAGE_BACKED_SEC_THRIFT" hidden="1">"c25316"</definedName>
    <definedName name="IQ_OTHER_BALANCE_CHANGES_PASS_THROUGH_MORTGAGE_BACKED_SEC_THRIFT" hidden="1">"c25313"</definedName>
    <definedName name="IQ_OTHER_BANK_OWNED_LIFE_INSURANCE_THRIFT" hidden="1">"c24886"</definedName>
    <definedName name="IQ_OTHER_BEARING_LIAB" hidden="1">"c1608"</definedName>
    <definedName name="IQ_OTHER_BEDS" hidden="1">"c8784"</definedName>
    <definedName name="IQ_OTHER_BENEFITS_OBLIGATION" hidden="1">"c867"</definedName>
    <definedName name="IQ_OTHER_BORROWED_MONEY_FAIR_VALUE_TOT_FFIEC" hidden="1">"c15409"</definedName>
    <definedName name="IQ_OTHER_BORROWED_MONEY_FFIEC" hidden="1">"c12862"</definedName>
    <definedName name="IQ_OTHER_BORROWED_MONEY_LEVEL_1_FFIEC" hidden="1">"c15431"</definedName>
    <definedName name="IQ_OTHER_BORROWED_MONEY_LEVEL_2_FFIEC" hidden="1">"c15444"</definedName>
    <definedName name="IQ_OTHER_BORROWED_MONEY_LEVEL_3_FFIEC" hidden="1">"c15457"</definedName>
    <definedName name="IQ_OTHER_BORROWED_MONEY_LT_FFIEC" hidden="1">"c12865"</definedName>
    <definedName name="IQ_OTHER_BORROWED_MONEY_ST_FFIEC" hidden="1">"c12864"</definedName>
    <definedName name="IQ_OTHER_BORROWINGS_AMOUNTS_NETTED_THRIFT" hidden="1">"c25546"</definedName>
    <definedName name="IQ_OTHER_BORROWINGS_LESS_THAN_1_YR_TOTAL_ASSETS_THRIFT" hidden="1">"c25705"</definedName>
    <definedName name="IQ_OTHER_BORROWINGS_LEVEL_1_THRIFT" hidden="1">"c25542"</definedName>
    <definedName name="IQ_OTHER_BORROWINGS_LEVEL_2_THRIFT" hidden="1">"c25543"</definedName>
    <definedName name="IQ_OTHER_BORROWINGS_LEVEL_3_THRIFT" hidden="1">"c25544"</definedName>
    <definedName name="IQ_OTHER_BORROWINGS_THRIFT" hidden="1">"c24904"</definedName>
    <definedName name="IQ_OTHER_BORROWINGS_TOTAL_AFTER_NETTING_THRIFT" hidden="1">"c25547"</definedName>
    <definedName name="IQ_OTHER_BORROWINGS_TOTAL_BEFORE_NETTING_THRIFT" hidden="1">"c25545"</definedName>
    <definedName name="IQ_OTHER_BROKERED_TIME_DEPOSITS_THRIFT" hidden="1">"c25006"</definedName>
    <definedName name="IQ_OTHER_CA" hidden="1">"c868"</definedName>
    <definedName name="IQ_OTHER_CA_SUPPL" hidden="1">"c869"</definedName>
    <definedName name="IQ_OTHER_CA_SUPPL_BNK" hidden="1">"c870"</definedName>
    <definedName name="IQ_OTHER_CA_SUPPL_CM" hidden="1">"c871"</definedName>
    <definedName name="IQ_OTHER_CA_SUPPL_FIN" hidden="1">"c872"</definedName>
    <definedName name="IQ_OTHER_CA_SUPPL_INS" hidden="1">"c873"</definedName>
    <definedName name="IQ_OTHER_CA_SUPPL_RE" hidden="1">"c6242"</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CM" hidden="1">"c880"</definedName>
    <definedName name="IQ_OTHER_CL_SUPPL_FIN" hidden="1">"c881"</definedName>
    <definedName name="IQ_OTHER_CL_SUPPL_INS" hidden="1">"c6021"</definedName>
    <definedName name="IQ_OTHER_CL_SUPPL_RE" hidden="1">"c6243"</definedName>
    <definedName name="IQ_OTHER_CL_SUPPL_REIT" hidden="1">"c882"</definedName>
    <definedName name="IQ_OTHER_CL_SUPPL_UTI" hidden="1">"c883"</definedName>
    <definedName name="IQ_OTHER_CL_UTI" hidden="1">"c884"</definedName>
    <definedName name="IQ_OTHER_COMMON_PREFERRED_STOCKS_ALL_OTHER_ACCOUNTS_THRIFT" hidden="1">"c25434"</definedName>
    <definedName name="IQ_OTHER_COMMON_PREFERRED_STOCKS_EMPLOYEE_BENEFIT_RETIREMENT_RELATED_ACCOUNTS_THRIFT" hidden="1">"c25418"</definedName>
    <definedName name="IQ_OTHER_COMMON_PREFERRED_STOCKS_PERSONAL_TRUST_AGENCY_INV_MANAGEMENT_ACCOUNTS_THRIFT" hidden="1">"c25402"</definedName>
    <definedName name="IQ_OTHER_COMPREHENSIVE_INCOME_FFIEC" hidden="1">"c12970"</definedName>
    <definedName name="IQ_OTHER_COMPREHENSIVE_INCOME_SAVINGS_ASSOCIATION_THRIFT" hidden="1">"c25016"</definedName>
    <definedName name="IQ_OTHER_CONSTRUCTION_GROSS_LOANS_FFIEC" hidden="1">"c13403"</definedName>
    <definedName name="IQ_OTHER_CONSTRUCTION_LOANS_DUE_30_89_FFIEC" hidden="1">"c13258"</definedName>
    <definedName name="IQ_OTHER_CONSTRUCTION_LOANS_DUE_90_FFIEC" hidden="1">"c13286"</definedName>
    <definedName name="IQ_OTHER_CONSTRUCTION_LOANS_GROSS_LOANS_THRIFT" hidden="1">"c25728"</definedName>
    <definedName name="IQ_OTHER_CONSTRUCTION_LOANS_NON_ACCRUAL_FFIEC" hidden="1">"c13312"</definedName>
    <definedName name="IQ_OTHER_CONSTRUCTION_LOANS_RISK_BASED_CAPITAL_THRIFT" hidden="1">"c25713"</definedName>
    <definedName name="IQ_OTHER_CONSTRUCTION_LOANS_UNUSED_FFIEC" hidden="1">"c13245"</definedName>
    <definedName name="IQ_OTHER_CONSTRUCTION_RISK_BASED_FFIEC" hidden="1">"c13424"</definedName>
    <definedName name="IQ_OTHER_CONSUMER_INC_LEASE_RECEIVABLES_THRIFT" hidden="1">"c24865"</definedName>
    <definedName name="IQ_OTHER_CONSUMER_LL_REC_FFIEC" hidden="1">"c12891"</definedName>
    <definedName name="IQ_OTHER_CONSUMER_LOANS_FFIEC" hidden="1">"c12824"</definedName>
    <definedName name="IQ_OTHER_CONSUMER_LOANS_TRADING_DOM_FFIEC" hidden="1">"c12935"</definedName>
    <definedName name="IQ_OTHER_CONTINGENT_LIABILITIES_THRIFT" hidden="1">"c25621"</definedName>
    <definedName name="IQ_OTHER_CREDIT_CARD_LINES_UNUSED_FFIEC" hidden="1">"c25863"</definedName>
    <definedName name="IQ_OTHER_CURRENT_ASSETS" hidden="1">"c1403"</definedName>
    <definedName name="IQ_OTHER_CURRENT_LIAB" hidden="1">"c1404"</definedName>
    <definedName name="IQ_OTHER_DEBT" hidden="1">"c2507"</definedName>
    <definedName name="IQ_OTHER_DEBT_PCT" hidden="1">"c2508"</definedName>
    <definedName name="IQ_OTHER_DEBT_SEC_DOM_AFS_AMORT_COST_FFIEC" hidden="1">"c20503"</definedName>
    <definedName name="IQ_OTHER_DEBT_SEC_DOM_AFS_FAIR_VAL_FFIEC" hidden="1">"c20468"</definedName>
    <definedName name="IQ_OTHER_DEBT_SEC_DOM_AVAIL_SALE_FFIEC" hidden="1">"c12803"</definedName>
    <definedName name="IQ_OTHER_DEBT_SEC_FOREIGN_AFS_AMORT_COST_FFIEC" hidden="1">"c20504"</definedName>
    <definedName name="IQ_OTHER_DEBT_SEC_FOREIGN_AFS_FAIR_VAL_FFIEC" hidden="1">"c20469"</definedName>
    <definedName name="IQ_OTHER_DEBT_SEC_FOREIGN_AVAIL_SALE_FFIEC" hidden="1">"c12804"</definedName>
    <definedName name="IQ_OTHER_DEBT_SEC_INVEST_SECURITIES_FFIEC" hidden="1">"c13462"</definedName>
    <definedName name="IQ_OTHER_DEBT_SEC_TRADING_DOM_FFIEC" hidden="1">"c12924"</definedName>
    <definedName name="IQ_OTHER_DEBT_SEC_TRADING_FFIEC" hidden="1">"c12819"</definedName>
    <definedName name="IQ_OTHER_DEBT_SECURITIES_DOM_FFIEC" hidden="1">"c12789"</definedName>
    <definedName name="IQ_OTHER_DEBT_SECURITIES_DOM_HTM_AMORT_COST_FFIEC" hidden="1">"c20451"</definedName>
    <definedName name="IQ_OTHER_DEBT_SECURITIES_DOM_HTM_FAIR_VAL_FFIEC" hidden="1">"c20486"</definedName>
    <definedName name="IQ_OTHER_DEBT_SECURITIES_FOREIGN_FFIEC" hidden="1">"c12790"</definedName>
    <definedName name="IQ_OTHER_DEBT_SECURITIES_FOREIGN_HTM_AMORT_COST_FFIEC" hidden="1">"c20452"</definedName>
    <definedName name="IQ_OTHER_DEBT_SECURITIES_FOREIGN_HTM_FAIR_VAL_FFIEC" hidden="1">"c20487"</definedName>
    <definedName name="IQ_OTHER_DEBT_SECURITIES_QUARTERLY_AVG_FFIEC" hidden="1">"c15473"</definedName>
    <definedName name="IQ_OTHER_DEDUCTIONS_ADJUSTED_ASSETS_THRIFT" hidden="1">"c25034"</definedName>
    <definedName name="IQ_OTHER_DEDUCTIONS_LEVERAGE_RATIO_FFIEC" hidden="1">"c13158"</definedName>
    <definedName name="IQ_OTHER_DEDUCTIONS_T1_THRIFT" hidden="1">"c25025"</definedName>
    <definedName name="IQ_OTHER_DEP" hidden="1">"c885"</definedName>
    <definedName name="IQ_OTHER_DEPOSITS_FFIEC" hidden="1">"c12994"</definedName>
    <definedName name="IQ_OTHER_DEPOSITS_TOTAL_DEPOSITS" hidden="1">"c15724"</definedName>
    <definedName name="IQ_OTHER_DERIVATIVES_BENEFICIARY_FFIEC" hidden="1">"c13122"</definedName>
    <definedName name="IQ_OTHER_DERIVATIVES_GUARANTOR_FFIEC" hidden="1">"c13115"</definedName>
    <definedName name="IQ_OTHER_DEVELOPMENT_EXPENSE" hidden="1">"c16041"</definedName>
    <definedName name="IQ_OTHER_DEVELOPMENT_REVENUE" hidden="1">"c16025"</definedName>
    <definedName name="IQ_OTHER_EARNING" hidden="1">"c1609"</definedName>
    <definedName name="IQ_OTHER_ELIGIBLE_0_PCT_RISK_WEIGHT_THRIFT" hidden="1">"c25054"</definedName>
    <definedName name="IQ_OTHER_ELIGIBLE_20_PCT_RISK_WEIGHT_THRIFT" hidden="1">"c25061"</definedName>
    <definedName name="IQ_OTHER_ELIGIBLE_50_PCT_RISK_WEIGHT_THRIFT" hidden="1">"c25068"</definedName>
    <definedName name="IQ_OTHER_EPRA_NAV_ADJ" hidden="1">"c16004"</definedName>
    <definedName name="IQ_OTHER_EPRA_NNAV_ADJ" hidden="1">"c16009"</definedName>
    <definedName name="IQ_OTHER_EQUITY" hidden="1">"c886"</definedName>
    <definedName name="IQ_OTHER_EQUITY_BNK" hidden="1">"c887"</definedName>
    <definedName name="IQ_OTHER_EQUITY_CAPITAL_COMPONENTS_THRIFT" hidden="1">"c24924"</definedName>
    <definedName name="IQ_OTHER_EQUITY_CAPITAL_COMPS_FFIEC" hidden="1">"c12880"</definedName>
    <definedName name="IQ_OTHER_EQUITY_CM" hidden="1">"c888"</definedName>
    <definedName name="IQ_OTHER_EQUITY_FFIEC" hidden="1">"c12879"</definedName>
    <definedName name="IQ_OTHER_EQUITY_FIN" hidden="1">"c889"</definedName>
    <definedName name="IQ_OTHER_EQUITY_INS" hidden="1">"c890"</definedName>
    <definedName name="IQ_OTHER_EQUITY_INSTRUMENTS_T2_THRIFT" hidden="1">"c25042"</definedName>
    <definedName name="IQ_OTHER_EQUITY_INV_NOT_CARRIED_FV_THRIFT" hidden="1">"c24881"</definedName>
    <definedName name="IQ_OTHER_EQUITY_RE" hidden="1">"c6244"</definedName>
    <definedName name="IQ_OTHER_EQUITY_REIT" hidden="1">"c891"</definedName>
    <definedName name="IQ_OTHER_EQUITY_UTI" hidden="1">"c892"</definedName>
    <definedName name="IQ_OTHER_EXP_OPERATING_INC_FFIEC" hidden="1">"c13381"</definedName>
    <definedName name="IQ_OTHER_FAD" hidden="1">"c16184"</definedName>
    <definedName name="IQ_OTHER_FEES_CHARGES_THRIFT" hidden="1">"c24768"</definedName>
    <definedName name="IQ_OTHER_FIDUCIARY_ACCOUNTS_INC_THRIFT" hidden="1">"c24808"</definedName>
    <definedName name="IQ_OTHER_FIDUCIARY_ACCOUNTS_MANAGED_ASSETS_THRIFT" hidden="1">"c25355"</definedName>
    <definedName name="IQ_OTHER_FIDUCIARY_ACCOUNTS_NONMANAGED_ASSETS_THRIFT" hidden="1">"c25376"</definedName>
    <definedName name="IQ_OTHER_FIDUCIARY_ACCOUNTS_NUMBER_MANAGED_ACCOUNTS_THRIFT" hidden="1">"c25366"</definedName>
    <definedName name="IQ_OTHER_FIDUCIARY_ACCOUNTS_NUMBER_NONMANAGED_ACCOUNTS_THRIFT" hidden="1">"c25388"</definedName>
    <definedName name="IQ_OTHER_FIDUCIARY_ACCOUNTS_RELATED_SERVICES_GROSS_LOSSES_MANAGED_ACCOUNTS_THRIFT" hidden="1">"c25464"</definedName>
    <definedName name="IQ_OTHER_FIDUCIARY_ACCOUNTS_RELATED_SERVICES_GROSS_LOSSES_NONMANAGED_ACCOUNTS_THRIFT" hidden="1">"c25469"</definedName>
    <definedName name="IQ_OTHER_FIDUCIARY_ACCOUNTS_RELATED_SERVICES_RECOVERIES_THRIFT" hidden="1">"c25474"</definedName>
    <definedName name="IQ_OTHER_FIDUCIARY_RELATED_SERVICES_INC_THRIFT" hidden="1">"c24810"</definedName>
    <definedName name="IQ_OTHER_FINANCE_ACT" hidden="1">"c893"</definedName>
    <definedName name="IQ_OTHER_FINANCE_ACT_BNK" hidden="1">"c894"</definedName>
    <definedName name="IQ_OTHER_FINANCE_ACT_CM" hidden="1">"c895"</definedName>
    <definedName name="IQ_OTHER_FINANCE_ACT_FIN" hidden="1">"c896"</definedName>
    <definedName name="IQ_OTHER_FINANCE_ACT_INS" hidden="1">"c897"</definedName>
    <definedName name="IQ_OTHER_FINANCE_ACT_RE" hidden="1">"c6245"</definedName>
    <definedName name="IQ_OTHER_FINANCE_ACT_REIT" hidden="1">"c898"</definedName>
    <definedName name="IQ_OTHER_FINANCE_ACT_SUPPL" hidden="1">"c899"</definedName>
    <definedName name="IQ_OTHER_FINANCE_ACT_SUPPL_BNK" hidden="1">"c900"</definedName>
    <definedName name="IQ_OTHER_FINANCE_ACT_SUPPL_CM" hidden="1">"c901"</definedName>
    <definedName name="IQ_OTHER_FINANCE_ACT_SUPPL_FIN" hidden="1">"c902"</definedName>
    <definedName name="IQ_OTHER_FINANCE_ACT_SUPPL_INS" hidden="1">"c903"</definedName>
    <definedName name="IQ_OTHER_FINANCE_ACT_SUPPL_RE" hidden="1">"c6246"</definedName>
    <definedName name="IQ_OTHER_FINANCE_ACT_SUPPL_REIT" hidden="1">"c904"</definedName>
    <definedName name="IQ_OTHER_FINANCE_ACT_SUPPL_UTI" hidden="1">"c905"</definedName>
    <definedName name="IQ_OTHER_FINANCE_ACT_UTI" hidden="1">"c906"</definedName>
    <definedName name="IQ_OTHER_FOREIGN_LOANS_FOREIGN_FFIEC" hidden="1">"c13482"</definedName>
    <definedName name="IQ_OTHER_IBF_DEPOSIT_LIABILITIES_FFIEC" hidden="1">"c15301"</definedName>
    <definedName name="IQ_OTHER_INDIVIDUAL_FAMILY_DOM_QUARTERLY_AVG_FFIEC" hidden="1">"c15481"</definedName>
    <definedName name="IQ_OTHER_INSURANCE_PREMIUMS_FFIEC" hidden="1">"c13071"</definedName>
    <definedName name="IQ_OTHER_INT_EARNING_DEPOSITS_THRIFT" hidden="1">"c24820"</definedName>
    <definedName name="IQ_OTHER_INT_EXPENSE_FFIEC" hidden="1">"c12999"</definedName>
    <definedName name="IQ_OTHER_INT_INCOME_FFIEC" hidden="1">"c12988"</definedName>
    <definedName name="IQ_OTHER_INTAN" hidden="1">"c907"</definedName>
    <definedName name="IQ_OTHER_INTAN_BNK" hidden="1">"c908"</definedName>
    <definedName name="IQ_OTHER_INTAN_CM" hidden="1">"c909"</definedName>
    <definedName name="IQ_OTHER_INTAN_FIN" hidden="1">"c910"</definedName>
    <definedName name="IQ_OTHER_INTAN_INS" hidden="1">"c911"</definedName>
    <definedName name="IQ_OTHER_INTAN_RE" hidden="1">"c6247"</definedName>
    <definedName name="IQ_OTHER_INTAN_REIT" hidden="1">"c912"</definedName>
    <definedName name="IQ_OTHER_INTAN_UTI" hidden="1">"c913"</definedName>
    <definedName name="IQ_OTHER_INTANGIBLE_ASSETS_FFIEC" hidden="1">"c12837"</definedName>
    <definedName name="IQ_OTHER_INTANGIBLE_ASSETS_TOT_FFIEC" hidden="1">"c12840"</definedName>
    <definedName name="IQ_OTHER_INV" hidden="1">"c914"</definedName>
    <definedName name="IQ_OTHER_INV_SEC_INV_SEC_THRIFT" hidden="1">"c25675"</definedName>
    <definedName name="IQ_OTHER_INV_SEC_THRIFT" hidden="1">"c24826"</definedName>
    <definedName name="IQ_OTHER_INVEST" hidden="1">"c915"</definedName>
    <definedName name="IQ_OTHER_INVEST_ACT" hidden="1">"c916"</definedName>
    <definedName name="IQ_OTHER_INVEST_ACT_BNK" hidden="1">"c917"</definedName>
    <definedName name="IQ_OTHER_INVEST_ACT_CM" hidden="1">"c918"</definedName>
    <definedName name="IQ_OTHER_INVEST_ACT_FIN" hidden="1">"c919"</definedName>
    <definedName name="IQ_OTHER_INVEST_ACT_INS" hidden="1">"c920"</definedName>
    <definedName name="IQ_OTHER_INVEST_ACT_RE" hidden="1">"c6248"</definedName>
    <definedName name="IQ_OTHER_INVEST_ACT_REIT" hidden="1">"c921"</definedName>
    <definedName name="IQ_OTHER_INVEST_ACT_SUPPL" hidden="1">"c922"</definedName>
    <definedName name="IQ_OTHER_INVEST_ACT_SUPPL_BNK" hidden="1">"c923"</definedName>
    <definedName name="IQ_OTHER_INVEST_ACT_SUPPL_CM" hidden="1">"c924"</definedName>
    <definedName name="IQ_OTHER_INVEST_ACT_SUPPL_FIN" hidden="1">"c925"</definedName>
    <definedName name="IQ_OTHER_INVEST_ACT_SUPPL_INS" hidden="1">"c926"</definedName>
    <definedName name="IQ_OTHER_INVEST_ACT_SUPPL_RE" hidden="1">"c6249"</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EASES_DUE_30_89_FFIEC" hidden="1">"c13278"</definedName>
    <definedName name="IQ_OTHER_LEASES_DUE_90_FFIEC" hidden="1">"c13304"</definedName>
    <definedName name="IQ_OTHER_LEASES_LL_REC_FFIEC" hidden="1">"c12896"</definedName>
    <definedName name="IQ_OTHER_LEASES_NON_ACCRUAL_FFIEC" hidden="1">"c13330"</definedName>
    <definedName name="IQ_OTHER_LIAB" hidden="1">"c930"</definedName>
    <definedName name="IQ_OTHER_LIAB_BNK" hidden="1">"c931"</definedName>
    <definedName name="IQ_OTHER_LIAB_CM"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CM" hidden="1">"c937"</definedName>
    <definedName name="IQ_OTHER_LIAB_LT_FIN" hidden="1">"c938"</definedName>
    <definedName name="IQ_OTHER_LIAB_LT_INS" hidden="1">"c939"</definedName>
    <definedName name="IQ_OTHER_LIAB_LT_RE" hidden="1">"c6250"</definedName>
    <definedName name="IQ_OTHER_LIAB_LT_REIT" hidden="1">"c940"</definedName>
    <definedName name="IQ_OTHER_LIAB_LT_UTI" hidden="1">"c941"</definedName>
    <definedName name="IQ_OTHER_LIAB_RE" hidden="1">"c6251"</definedName>
    <definedName name="IQ_OTHER_LIAB_REIT" hidden="1">"c942"</definedName>
    <definedName name="IQ_OTHER_LIAB_UTI" hidden="1">"c943"</definedName>
    <definedName name="IQ_OTHER_LIAB_WRITTEN" hidden="1">"c944"</definedName>
    <definedName name="IQ_OTHER_LIABILITIES_DEFERRED_INCOME_THRIFT" hidden="1">"c24912"</definedName>
    <definedName name="IQ_OTHER_LIABILITIES_FFIEC" hidden="1">"c12872"</definedName>
    <definedName name="IQ_OTHER_LIABILITIES_THRIFT" hidden="1">"c24905"</definedName>
    <definedName name="IQ_OTHER_LIABILITIES_TOTAL_FFIEC" hidden="1">"c12869"</definedName>
    <definedName name="IQ_OTHER_LINES_CREDIT_THRIFT" hidden="1">"c25611"</definedName>
    <definedName name="IQ_OTHER_LL_REC_FFIEC" hidden="1">"c12894"</definedName>
    <definedName name="IQ_OTHER_LOANS" hidden="1">"c945"</definedName>
    <definedName name="IQ_OTHER_LOANS_DUE_30_89_FFIEC" hidden="1">"c13275"</definedName>
    <definedName name="IQ_OTHER_LOANS_DUE_90_FFIEC" hidden="1">"c13301"</definedName>
    <definedName name="IQ_OTHER_LOANS_FFIEC" hidden="1">"c12825"</definedName>
    <definedName name="IQ_OTHER_LOANS_GROSS_LOANS_FFIEC" hidden="1">"c13414"</definedName>
    <definedName name="IQ_OTHER_LOANS_INDIVIDUALS_CHARGE_OFFS_FFIEC" hidden="1">"c13181"</definedName>
    <definedName name="IQ_OTHER_LOANS_INDIVIDUALS_DUE_30_89_FFIEC" hidden="1">"c13273"</definedName>
    <definedName name="IQ_OTHER_LOANS_INDIVIDUALS_DUE_90_FFIEC" hidden="1">"c13299"</definedName>
    <definedName name="IQ_OTHER_LOANS_INDIVIDUALS_NON_ACCRUAL_FFIEC" hidden="1">"c13325"</definedName>
    <definedName name="IQ_OTHER_LOANS_INDIVIDUALS_RECOV_FFIEC" hidden="1">"c13203"</definedName>
    <definedName name="IQ_OTHER_LOANS_LEASES_GROSS_LOANS_THRIFT" hidden="1">"c25735"</definedName>
    <definedName name="IQ_OTHER_LOANS_LEASES_RISK_BASED_CAPITAL_THRIFT" hidden="1">"c25720"</definedName>
    <definedName name="IQ_OTHER_LOANS_LL_REC_DOM_FFIEC" hidden="1">"c12914"</definedName>
    <definedName name="IQ_OTHER_LOANS_NON_ACCRUAL_FFIEC" hidden="1">"c13327"</definedName>
    <definedName name="IQ_OTHER_LOANS_RISK_BASED_FFIEC" hidden="1">"c13435"</definedName>
    <definedName name="IQ_OTHER_LOANS_TOTAL_LOANS" hidden="1">"c15716"</definedName>
    <definedName name="IQ_OTHER_LOANS_TRADING_DOM_FFIEC" hidden="1">"c12936"</definedName>
    <definedName name="IQ_OTHER_LONG_TERM" hidden="1">"c1409"</definedName>
    <definedName name="IQ_OTHER_LT_ASSETS" hidden="1">"c946"</definedName>
    <definedName name="IQ_OTHER_LT_ASSETS_BNK" hidden="1">"c947"</definedName>
    <definedName name="IQ_OTHER_LT_ASSETS_CM" hidden="1">"c948"</definedName>
    <definedName name="IQ_OTHER_LT_ASSETS_FIN" hidden="1">"c949"</definedName>
    <definedName name="IQ_OTHER_LT_ASSETS_INS" hidden="1">"c950"</definedName>
    <definedName name="IQ_OTHER_LT_ASSETS_RE" hidden="1">"c6252"</definedName>
    <definedName name="IQ_OTHER_LT_ASSETS_REIT" hidden="1">"c951"</definedName>
    <definedName name="IQ_OTHER_LT_ASSETS_UTI" hidden="1">"c952"</definedName>
    <definedName name="IQ_OTHER_MBS_AFS_AMORT_COST_FFIEC" hidden="1">"c20498"</definedName>
    <definedName name="IQ_OTHER_MBS_AFS_FAIR_VAL_FFIEC" hidden="1">"c20463"</definedName>
    <definedName name="IQ_OTHER_MBS_AVAIL_SALE_FFIEC" hidden="1">"c12801"</definedName>
    <definedName name="IQ_OTHER_MBS_EXCLUDING_BONDS_THRIFT" hidden="1">"c24832"</definedName>
    <definedName name="IQ_OTHER_MBS_FFIEC" hidden="1">"c12787"</definedName>
    <definedName name="IQ_OTHER_MBS_HTM_AMORT_COST_FFIEC" hidden="1">"c20446"</definedName>
    <definedName name="IQ_OTHER_MBS_HTM_FAIR_VAL_FFIEC" hidden="1">"c20481"</definedName>
    <definedName name="IQ_OTHER_MBS_ISSUED_FNMA_GNMA_TRADING_DOM_FFIEC" hidden="1">"c12922"</definedName>
    <definedName name="IQ_OTHER_MBS_ISSUED_FNMA_GNMA_TRADING_FFIEC" hidden="1">"c12817"</definedName>
    <definedName name="IQ_OTHER_MBS_THRIFT" hidden="1">"c24835"</definedName>
    <definedName name="IQ_OTHER_MBS_TRADING_DOM_FFIEC" hidden="1">"c12923"</definedName>
    <definedName name="IQ_OTHER_MBS_TRADING_FFIEC" hidden="1">"c12818"</definedName>
    <definedName name="IQ_OTHER_MINING_REVENUE_COAL" hidden="1">"c15931"</definedName>
    <definedName name="IQ_OTHER_NET" hidden="1">"c1453"</definedName>
    <definedName name="IQ_OTHER_NO_NINT_INCOME_THRIFT" hidden="1">"c24780"</definedName>
    <definedName name="IQ_OTHER_NON_INT_ALLOCATIONS_FFIEC" hidden="1">"c13065"</definedName>
    <definedName name="IQ_OTHER_NON_INT_EXP" hidden="1">"c953"</definedName>
    <definedName name="IQ_OTHER_NON_INT_EXP_FFIEC" hidden="1">"c13027"</definedName>
    <definedName name="IQ_OTHER_NON_INT_EXP_THRIFT" hidden="1">"c24792"</definedName>
    <definedName name="IQ_OTHER_NON_INT_EXP_TOTAL" hidden="1">"c954"</definedName>
    <definedName name="IQ_OTHER_NON_INT_INC" hidden="1">"c955"</definedName>
    <definedName name="IQ_OTHER_NON_INT_INC_OPERATING_INC_FFIEC" hidden="1">"c13392"</definedName>
    <definedName name="IQ_OTHER_NON_INT_INCOME_ADJUSTED_OPERATING_INCOME_THRIFT" hidden="1">"c25691"</definedName>
    <definedName name="IQ_OTHER_NON_INT_INCOME_FFIEC" hidden="1">"c13016"</definedName>
    <definedName name="IQ_OTHER_NON_OPER_EXP" hidden="1">"c956"</definedName>
    <definedName name="IQ_OTHER_NON_OPER_EXP_CM" hidden="1">"c957"</definedName>
    <definedName name="IQ_OTHER_NON_OPER_EXP_FIN" hidden="1">"c958"</definedName>
    <definedName name="IQ_OTHER_NON_OPER_EXP_INS" hidden="1">"c959"</definedName>
    <definedName name="IQ_OTHER_NON_OPER_EXP_RE" hidden="1">"c6253"</definedName>
    <definedName name="IQ_OTHER_NON_OPER_EXP_REIT" hidden="1">"c960"</definedName>
    <definedName name="IQ_OTHER_NON_OPER_EXP_SUPPL" hidden="1">"c961"</definedName>
    <definedName name="IQ_OTHER_NON_OPER_EXP_SUPPL_CM" hidden="1">"c962"</definedName>
    <definedName name="IQ_OTHER_NON_OPER_EXP_SUPPL_FIN" hidden="1">"c963"</definedName>
    <definedName name="IQ_OTHER_NON_OPER_EXP_SUPPL_INS" hidden="1">"c964"</definedName>
    <definedName name="IQ_OTHER_NON_OPER_EXP_SUPPL_RE" hidden="1">"c6254"</definedName>
    <definedName name="IQ_OTHER_NON_OPER_EXP_SUPPL_REIT" hidden="1">"c965"</definedName>
    <definedName name="IQ_OTHER_NON_OPER_EXP_SUPPL_UTI" hidden="1">"c966"</definedName>
    <definedName name="IQ_OTHER_NON_OPER_EXP_UTI" hidden="1">"c967"</definedName>
    <definedName name="IQ_OTHER_NONFARM_NONRES_GROSS_LOANS_FFIEC" hidden="1">"c13407"</definedName>
    <definedName name="IQ_OTHER_NONFARM_NONRES_LL_REC_DOM_FFIEC" hidden="1">"c12907"</definedName>
    <definedName name="IQ_OTHER_NONFARM_NONRES_RISK_BASED_FFIEC" hidden="1">"c13428"</definedName>
    <definedName name="IQ_OTHER_NONINTEREST_INC_FOREIGN_FFIEC" hidden="1">"c15380"</definedName>
    <definedName name="IQ_OTHER_NOTES_BONDS_ALL_OTHER_ACCOUNTS_THRIFT" hidden="1">"c25432"</definedName>
    <definedName name="IQ_OTHER_NOTES_BONDS_EMPLOYEE_BENEFIT_RETIREMENT_RELATED_ACCOUNTS_THRIFT" hidden="1">"c25416"</definedName>
    <definedName name="IQ_OTHER_NOTES_BONDS_PERSONAL_TRUST_AGENCY_INV_MANAGEMENT_ACCOUNTS_THRIFT" hidden="1">"c25400"</definedName>
    <definedName name="IQ_OTHER_OFF_BS_ITEMS_FFIEC" hidden="1">"c13126"</definedName>
    <definedName name="IQ_OTHER_OPER" hidden="1">"c982"</definedName>
    <definedName name="IQ_OTHER_OPER_ACT" hidden="1">"c983"</definedName>
    <definedName name="IQ_OTHER_OPER_ACT_BNK" hidden="1">"c984"</definedName>
    <definedName name="IQ_OTHER_OPER_ACT_CM" hidden="1">"c985"</definedName>
    <definedName name="IQ_OTHER_OPER_ACT_FIN" hidden="1">"c986"</definedName>
    <definedName name="IQ_OTHER_OPER_ACT_INS" hidden="1">"c987"</definedName>
    <definedName name="IQ_OTHER_OPER_ACT_RE" hidden="1">"c6255"</definedName>
    <definedName name="IQ_OTHER_OPER_ACT_REIT" hidden="1">"c988"</definedName>
    <definedName name="IQ_OTHER_OPER_ACT_UTI" hidden="1">"c989"</definedName>
    <definedName name="IQ_OTHER_OPER_CM" hidden="1">"c990"</definedName>
    <definedName name="IQ_OTHER_OPER_FIN" hidden="1">"c991"</definedName>
    <definedName name="IQ_OTHER_OPER_INS" hidden="1">"c992"</definedName>
    <definedName name="IQ_OTHER_OPER_RE" hidden="1">"c6256"</definedName>
    <definedName name="IQ_OTHER_OPER_REIT" hidden="1">"c993"</definedName>
    <definedName name="IQ_OTHER_OPER_SUPPL_CM" hidden="1">"c994"</definedName>
    <definedName name="IQ_OTHER_OPER_SUPPL_FIN" hidden="1">"c995"</definedName>
    <definedName name="IQ_OTHER_OPER_SUPPL_INS" hidden="1">"c996"</definedName>
    <definedName name="IQ_OTHER_OPER_SUPPL_RE" hidden="1">"c6257"</definedName>
    <definedName name="IQ_OTHER_OPER_SUPPL_REIT" hidden="1">"c997"</definedName>
    <definedName name="IQ_OTHER_OPER_SUPPL_UTI" hidden="1">"c998"</definedName>
    <definedName name="IQ_OTHER_OPER_TOT_BNK" hidden="1">"c999"</definedName>
    <definedName name="IQ_OTHER_OPER_TOT_CM" hidden="1">"c1000"</definedName>
    <definedName name="IQ_OTHER_OPER_TOT_FIN" hidden="1">"c1001"</definedName>
    <definedName name="IQ_OTHER_OPER_TOT_INS" hidden="1">"c1002"</definedName>
    <definedName name="IQ_OTHER_OPER_TOT_RE" hidden="1">"c6258"</definedName>
    <definedName name="IQ_OTHER_OPER_TOT_REIT" hidden="1">"c1003"</definedName>
    <definedName name="IQ_OTHER_OPER_TOT_UTI" hidden="1">"c1004"</definedName>
    <definedName name="IQ_OTHER_OPER_UTI" hidden="1">"c1005"</definedName>
    <definedName name="IQ_OTHER_OPERATING_EXPENSES_ADJUSTED_OPERATING_INCOME_THRIFT" hidden="1">"c25687"</definedName>
    <definedName name="IQ_OTHER_OPERATING_EXPENSES_AVG_ASSETS_THRIFT" hidden="1">"c25664"</definedName>
    <definedName name="IQ_OTHER_OPTIONS_BEG_OS" hidden="1">"c2686"</definedName>
    <definedName name="IQ_OTHER_OPTIONS_CANCELLED" hidden="1">"c2689"</definedName>
    <definedName name="IQ_OTHER_OPTIONS_END_OS" hidden="1">"c2690"</definedName>
    <definedName name="IQ_OTHER_OPTIONS_EXERCISABLE_END_OS" hidden="1">"c5814"</definedName>
    <definedName name="IQ_OTHER_OPTIONS_EXERCISED" hidden="1">"c2688"</definedName>
    <definedName name="IQ_OTHER_OPTIONS_GRANTED" hidden="1">"c2687"</definedName>
    <definedName name="IQ_OTHER_OPTIONS_STRIKE_PRICE_BEG_OS" hidden="1">"c5815"</definedName>
    <definedName name="IQ_OTHER_OPTIONS_STRIKE_PRICE_CANCELLED" hidden="1">"c5817"</definedName>
    <definedName name="IQ_OTHER_OPTIONS_STRIKE_PRICE_EXERCISABLE" hidden="1">"c5818"</definedName>
    <definedName name="IQ_OTHER_OPTIONS_STRIKE_PRICE_EXERCISED" hidden="1">"c5816"</definedName>
    <definedName name="IQ_OTHER_OPTIONS_STRIKE_PRICE_OS" hidden="1">"c2691"</definedName>
    <definedName name="IQ_OTHER_OUTSTANDING_BS_DATE" hidden="1">"c1972"</definedName>
    <definedName name="IQ_OTHER_OUTSTANDING_FILING_DATE" hidden="1">"c1974"</definedName>
    <definedName name="IQ_OTHER_OVER_TOTAL" hidden="1">"c24739"</definedName>
    <definedName name="IQ_OTHER_PASS_THROUGH_THRIFT" hidden="1">"c24831"</definedName>
    <definedName name="IQ_OTHER_PC_WRITTEN" hidden="1">"c1006"</definedName>
    <definedName name="IQ_OTHER_PML_SECURED_FIRST_LIEN_1_4_DWELLING_UNITS_DUE_30_89_THRIFT" hidden="1">"c25242"</definedName>
    <definedName name="IQ_OTHER_PML_SECURED_FIRST_LIEN_1_4_DWELLING_UNITS_DUE_90_THRIFT" hidden="1">"c25263"</definedName>
    <definedName name="IQ_OTHER_PML_SECURED_FIRST_LIEN_1_4_DWELLING_UNITS_NON_ACCRUAL_THRIFT" hidden="1">"c25284"</definedName>
    <definedName name="IQ_OTHER_PML_SECURED_JUNIOR_LIEN_1_4_DWELLING_UNITS_DUE_30_89_THRIFT" hidden="1">"c25243"</definedName>
    <definedName name="IQ_OTHER_PML_SECURED_JUNIOR_LIEN_1_4_DWELLING_UNITS_DUE_90_THRIFT" hidden="1">"c25264"</definedName>
    <definedName name="IQ_OTHER_PML_SECURED_JUNIOR_LIEN_1_4_DWELLING_UNITS_NON_ACCRUAL_THRIFT" hidden="1">"c25285"</definedName>
    <definedName name="IQ_OTHER_PROP" hidden="1">"c8764"</definedName>
    <definedName name="IQ_OTHER_PROP_OPERATING_EXPENSE" hidden="1">"c16043"</definedName>
    <definedName name="IQ_OTHER_PROP_OPERATING_REVENUE" hidden="1">"c16027"</definedName>
    <definedName name="IQ_OTHER_REAL_ESTATE" hidden="1">"c1007"</definedName>
    <definedName name="IQ_OTHER_RECEIV" hidden="1">"c1008"</definedName>
    <definedName name="IQ_OTHER_RECEIV_INS" hidden="1">"c1009"</definedName>
    <definedName name="IQ_OTHER_RENTAL" hidden="1">"c26971"</definedName>
    <definedName name="IQ_OTHER_REPOSSESSED_ASSETS_ADJUSTED_NCOS_TOTAL_THRIFT" hidden="1">"c25224"</definedName>
    <definedName name="IQ_OTHER_REPOSSESSED_ASSETS_GVA_CHARGE_OFFS_THRIFT" hidden="1">"c25139"</definedName>
    <definedName name="IQ_OTHER_REPOSSESSED_ASSETS_SVA_PROVISIONS_TRANSFERS_FROM_GVA_TOTAL_THRIFT" hidden="1">"c25193"</definedName>
    <definedName name="IQ_OTHER_RESIDUAL_INTERESTS_THRIFT" hidden="1">"c24940"</definedName>
    <definedName name="IQ_OTHER_REV" hidden="1">"c1010"</definedName>
    <definedName name="IQ_OTHER_REV_CM" hidden="1">"c1011"</definedName>
    <definedName name="IQ_OTHER_REV_FIN" hidden="1">"c1012"</definedName>
    <definedName name="IQ_OTHER_REV_INS" hidden="1">"c1013"</definedName>
    <definedName name="IQ_OTHER_REV_RE" hidden="1">"c6259"</definedName>
    <definedName name="IQ_OTHER_REV_REIT" hidden="1">"c1014"</definedName>
    <definedName name="IQ_OTHER_REV_SUPPL" hidden="1">"c1015"</definedName>
    <definedName name="IQ_OTHER_REV_SUPPL_CM" hidden="1">"c1016"</definedName>
    <definedName name="IQ_OTHER_REV_SUPPL_FIN" hidden="1">"c1017"</definedName>
    <definedName name="IQ_OTHER_REV_SUPPL_INS" hidden="1">"c1018"</definedName>
    <definedName name="IQ_OTHER_REV_SUPPL_RE" hidden="1">"c6260"</definedName>
    <definedName name="IQ_OTHER_REV_SUPPL_REIT" hidden="1">"c1019"</definedName>
    <definedName name="IQ_OTHER_REV_SUPPL_UTI" hidden="1">"c1020"</definedName>
    <definedName name="IQ_OTHER_REV_UTI" hidden="1">"c1021"</definedName>
    <definedName name="IQ_OTHER_REVENUE" hidden="1">"c1410"</definedName>
    <definedName name="IQ_OTHER_REVOL_CREDIT_CONSUMER_LOANS_FFIEC" hidden="1">"c12823"</definedName>
    <definedName name="IQ_OTHER_REVOLVING_CREDIT_LL_REC_FFIEC" hidden="1">"c12890"</definedName>
    <definedName name="IQ_OTHER_REVOLVING_CREDIT_LOANS_TRADING_DOM_FFIEC" hidden="1">"c12934"</definedName>
    <definedName name="IQ_OTHER_ROOMS" hidden="1">"c8788"</definedName>
    <definedName name="IQ_OTHER_SAVINGS_DEPOSITS_NON_TRANS_ACCTS_FFIEC" hidden="1">"c15331"</definedName>
    <definedName name="IQ_OTHER_SECURITIES_QUARTERLY_AVG_FFIEC" hidden="1">"c15472"</definedName>
    <definedName name="IQ_OTHER_SERVICE_CHARGES_COMM_FEE_DOM_FFIEC" hidden="1">"c25822"</definedName>
    <definedName name="IQ_OTHER_SHORT_TERM_OBLIGATIONS_ALL_OTHER_ACCOUNTS_THRIFT" hidden="1">"c25431"</definedName>
    <definedName name="IQ_OTHER_SHORT_TERM_OBLIGATIONS_EMPLOYEE_BENEFIT_RETIREMENT_RELATED_ACCOUNTS_THRIFT" hidden="1">"c25415"</definedName>
    <definedName name="IQ_OTHER_SHORT_TERM_OBLIGATIONS_PERSONAL_TRUST_AGENCY_INV_MANAGEMENT_ACCOUNTS_THRIFT" hidden="1">"c25399"</definedName>
    <definedName name="IQ_OTHER_SQ_FT" hidden="1">"c8780"</definedName>
    <definedName name="IQ_OTHER_STRIKE_PRICE_GRANTED" hidden="1">"c2692"</definedName>
    <definedName name="IQ_OTHER_TAX_EQUIVALENT_ADJUSTMENTS_FFIEC" hidden="1">"c13855"</definedName>
    <definedName name="IQ_OTHER_TEMP_IMPAIR_LOSS_HTM_AFS_FFIEC" hidden="1">"c25845"</definedName>
    <definedName name="IQ_OTHER_TIME_DEPOSITS_THRIFT" hidden="1">"c25569"</definedName>
    <definedName name="IQ_OTHER_TRADING_ASSETS_FAIR_VALUE_TOT_FFIEC" hidden="1">"c15404"</definedName>
    <definedName name="IQ_OTHER_TRADING_ASSETS_FFIEC" hidden="1">"c12826"</definedName>
    <definedName name="IQ_OTHER_TRADING_ASSETS_LEVEL_1_FFIEC" hidden="1">"c15426"</definedName>
    <definedName name="IQ_OTHER_TRADING_ASSETS_LEVEL_2_FFIEC" hidden="1">"c15439"</definedName>
    <definedName name="IQ_OTHER_TRADING_ASSETS_LEVEL_3_FFIEC" hidden="1">"c15452"</definedName>
    <definedName name="IQ_OTHER_TRADING_ASSETS_TOTAL_FFIEC" hidden="1">"c12937"</definedName>
    <definedName name="IQ_OTHER_TRADING_LIABILITIES_FAIR_VALUE_TOT_FFIEC" hidden="1">"c15408"</definedName>
    <definedName name="IQ_OTHER_TRADING_LIABILITIES_FFIEC" hidden="1">"c12860"</definedName>
    <definedName name="IQ_OTHER_TRADING_LIABILITIES_LEVEL_1_FFIEC" hidden="1">"c15430"</definedName>
    <definedName name="IQ_OTHER_TRADING_LIABILITIES_LEVEL_2_FFIEC" hidden="1">"c15443"</definedName>
    <definedName name="IQ_OTHER_TRADING_LIABILITIES_LEVEL_3_FFIEC" hidden="1">"c15456"</definedName>
    <definedName name="IQ_OTHER_UNDRAWN" hidden="1">"c2522"</definedName>
    <definedName name="IQ_OTHER_UNITS" hidden="1">"c8772"</definedName>
    <definedName name="IQ_OTHER_UNUSED_FFIEC" hidden="1">"c13248"</definedName>
    <definedName name="IQ_OTHER_UNUSUAL" hidden="1">"c1488"</definedName>
    <definedName name="IQ_OTHER_UNUSUAL_BNK" hidden="1">"c1560"</definedName>
    <definedName name="IQ_OTHER_UNUSUAL_CM" hidden="1">"c1561"</definedName>
    <definedName name="IQ_OTHER_UNUSUAL_FIN" hidden="1">"c1562"</definedName>
    <definedName name="IQ_OTHER_UNUSUAL_INS" hidden="1">"c1563"</definedName>
    <definedName name="IQ_OTHER_UNUSUAL_RE" hidden="1">"c6282"</definedName>
    <definedName name="IQ_OTHER_UNUSUAL_REIT" hidden="1">"c1564"</definedName>
    <definedName name="IQ_OTHER_UNUSUAL_SUPPL" hidden="1">"c1494"</definedName>
    <definedName name="IQ_OTHER_UNUSUAL_SUPPL_BNK" hidden="1">"c1495"</definedName>
    <definedName name="IQ_OTHER_UNUSUAL_SUPPL_CM" hidden="1">"c1496"</definedName>
    <definedName name="IQ_OTHER_UNUSUAL_SUPPL_FIN" hidden="1">"c1497"</definedName>
    <definedName name="IQ_OTHER_UNUSUAL_SUPPL_INS" hidden="1">"c1498"</definedName>
    <definedName name="IQ_OTHER_UNUSUAL_SUPPL_RE" hidden="1">"c6281"</definedName>
    <definedName name="IQ_OTHER_UNUSUAL_SUPPL_REIT" hidden="1">"c1499"</definedName>
    <definedName name="IQ_OTHER_UNUSUAL_SUPPL_UTI" hidden="1">"c1500"</definedName>
    <definedName name="IQ_OTHER_UNUSUAL_SUPPLE" hidden="1">"c13816"</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ALANCE_CONTRACTUAL_PURCHASED_CREDIT_IMPAIRED_LOANS_THRIFT" hidden="1">"c25237"</definedName>
    <definedName name="IQ_OUTSTANDING_BS_DATE" hidden="1">"c2128"</definedName>
    <definedName name="IQ_OUTSTANDING_CHECKS_DRAWN_AGAINST_FHLBS_FEDERAL_RESERVE_BANKS_THRIFT" hidden="1">"c25571"</definedName>
    <definedName name="IQ_OUTSTANDING_COMMITMENTS_LOANS_CLOSED_LOANS_IN_PROCESS_MORTGAGE_CONSTRUCTION_LOANS_THRIFT" hidden="1">"c25591"</definedName>
    <definedName name="IQ_OUTSTANDING_COMMITMENTS_LOANS_CLOSED_LOANS_IN_PROCESS_NON_MORTGAGE_LOANS_THRIFT" hidden="1">"c25593"</definedName>
    <definedName name="IQ_OUTSTANDING_COMMITMENTS_LOANS_CLOSED_LOANS_IN_PROCESS_OTHER_MORTGAGE_LOANS_THRIFT" hidden="1">"c25592"</definedName>
    <definedName name="IQ_OUTSTANDING_COMMITMENTS_ORIGINATE_MORTGAGE_LOANS_SECURED_1_4_DWELLING_UNITS_THRIFT" hidden="1">"c25595"</definedName>
    <definedName name="IQ_OUTSTANDING_COMMITMENTS_ORIGINATE_MORTGAGE_LOANS_SECURED_ALL_OTHER_RE_THRIFT" hidden="1">"c25597"</definedName>
    <definedName name="IQ_OUTSTANDING_COMMITMENTS_ORIGINATE_MORTGAGE_LOANS_SECURED_MULTIFAMILY_5_MORE_DWELLING_UNITS_THRIFT" hidden="1">"c25596"</definedName>
    <definedName name="IQ_OUTSTANDING_COMMITMENTS_ORIGINATE_MORTGAGE_LOANS_SECURED_RE_THRIFT" hidden="1">"c25594"</definedName>
    <definedName name="IQ_OUTSTANDING_COMMITMENTS_ORIGINATE_NON_MORTGAGE_LOANS_THRIFT" hidden="1">"c25598"</definedName>
    <definedName name="IQ_OUTSTANDING_COMMITMENTS_PURCHASE_INV_SEC_THRIFT" hidden="1">"c25603"</definedName>
    <definedName name="IQ_OUTSTANDING_COMMITMENTS_PURCHASE_LOANS_THRIFT" hidden="1">"c25599"</definedName>
    <definedName name="IQ_OUTSTANDING_COMMITMENTS_PURCHASE_MORTGAGE_BACKED_SEC_THRIFT" hidden="1">"c25601"</definedName>
    <definedName name="IQ_OUTSTANDING_COMMITMENTS_SELL_INV_SEC_THRIFT" hidden="1">"c25604"</definedName>
    <definedName name="IQ_OUTSTANDING_COMMITMENTS_SELL_LOANS_THRIFT" hidden="1">"c25600"</definedName>
    <definedName name="IQ_OUTSTANDING_COMMITMENTS_SELL_MORTGAGE_BACKED_SEC_THRIFT" hidden="1">"c25602"</definedName>
    <definedName name="IQ_OUTSTANDING_COMMITMENTS_UNDISBURSED_BALANCE_LOANS_CLOSED_THRIFT" hidden="1">"c25590"</definedName>
    <definedName name="IQ_OUTSTANDING_FILING_DATE" hidden="1">"c1023"</definedName>
    <definedName name="IQ_OVERHEAD_EXP_ADJUSTED_OPERATING_INCOME_THRIFT" hidden="1">"c25684"</definedName>
    <definedName name="IQ_OVERHEAD_EXP_AVG_ASSETS_FFIEC" hidden="1">"c13361"</definedName>
    <definedName name="IQ_OVERHEAD_EXP_AVG_ASSETS_THRIFT" hidden="1">"c25652"</definedName>
    <definedName name="IQ_OVERHEAD_EXP_REV_FFIEC" hidden="1">"c13494"</definedName>
    <definedName name="IQ_OVERHEAD_EXP_REVENUES_THRIFT" hidden="1">"c25683"</definedName>
    <definedName name="IQ_OVERHEAD_LESS_NON_INT_INCOME_ADJUSTED_OPERATING_INCOME_THRIFT" hidden="1">"c25692"</definedName>
    <definedName name="IQ_OVERHEAD_LESS_NON_INT_INCOME_AVG_ASSETS_THRIFT" hidden="1">"c25665"</definedName>
    <definedName name="IQ_OVERHEAD_NON_INT_INC_AVG_ASSETS_FFIEC" hidden="1">"c13374"</definedName>
    <definedName name="IQ_OVERHEAD_NON_INT_OPERATING_INC_FFIEC" hidden="1">"c13393"</definedName>
    <definedName name="IQ_OVERHEAD_OPERATING_INC_FFIEC" hidden="1">"c13378"</definedName>
    <definedName name="IQ_OWNED_RESERVES_COAL" hidden="1">"c15916"</definedName>
    <definedName name="IQ_OWNED_RESERVES_TO_TOTAL_RESERVES_COAL" hidden="1">"c15957"</definedName>
    <definedName name="IQ_OWNER_OCCUPIED_GROSS_LOANS_FFIEC" hidden="1">"c13406"</definedName>
    <definedName name="IQ_OWNER_OCCUPIED_LOANS_RISK_BASED_FFIEC" hidden="1">"c13427"</definedName>
    <definedName name="IQ_OWNER_OCCUPIED_NONFARM_NONRES_LL_REC_DOM_FFIEC" hidden="1">"c12906"</definedName>
    <definedName name="IQ_OWNERSHIP" hidden="1">"c2160"</definedName>
    <definedName name="IQ_PART_TIME" hidden="1">"c1024"</definedName>
    <definedName name="IQ_PARTICIPATIONS_ACCEPTANCES_FFIEC" hidden="1">"c13254"</definedName>
    <definedName name="IQ_PARTNERSHIP_INC_RE" hidden="1">"c12039"</definedName>
    <definedName name="IQ_PASS_THROUGH_FNMA_GNMA_TRADING_FFIEC" hidden="1">"c12816"</definedName>
    <definedName name="IQ_PASS_THROUGH_MBS_THRIFT" hidden="1">"c24829"</definedName>
    <definedName name="IQ_PASSBOOK_ACCOUNTS_INC_NONDEMAND_ESCROWS_THRIFT" hidden="1">"c25000"</definedName>
    <definedName name="IQ_PAST_DUE_ALLOW_GROSS_LOANS_FFIEC" hidden="1">"c13416"</definedName>
    <definedName name="IQ_PAST_DUE_LOANS_GROSS_LOANS_THRIFT" hidden="1">"c25737"</definedName>
    <definedName name="IQ_PAY_ACCRUED" hidden="1">"c1457"</definedName>
    <definedName name="IQ_PAYOUT_RATIO" hidden="1">"c1900"</definedName>
    <definedName name="IQ_PBV" hidden="1">"c1025"</definedName>
    <definedName name="IQ_PBV_AVG" hidden="1">"c1026"</definedName>
    <definedName name="IQ_PBV_FWD" hidden="1">"c15235"</definedName>
    <definedName name="IQ_PBV_FWD_CIQ" hidden="1">"c15236"</definedName>
    <definedName name="IQ_PC_EARNED" hidden="1">"c2749"</definedName>
    <definedName name="IQ_PC_GAAP_COMBINED_RATIO" hidden="1">"c20392"</definedName>
    <definedName name="IQ_PC_GAAP_COMBINED_RATIO_EXCL_CL" hidden="1">"c20393"</definedName>
    <definedName name="IQ_PC_GAAP_EXPENSE_RATIO" hidden="1">"c20391"</definedName>
    <definedName name="IQ_PC_GAAP_LOSS" hidden="1">"c20390"</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EXCL_FWD_CIQ" hidden="1">"c4042"</definedName>
    <definedName name="IQ_PE_FUND_DATE_EST" hidden="1">"c19174"</definedName>
    <definedName name="IQ_PE_FUND_DATE_MONTH" hidden="1">"c19172"</definedName>
    <definedName name="IQ_PE_FUND_DATE_YEAR" hidden="1">"c18925"</definedName>
    <definedName name="IQ_PE_FUND_FAMILIES" hidden="1">"c18917"</definedName>
    <definedName name="IQ_PE_FUND_FAMILIES_ID" hidden="1">"c18918"</definedName>
    <definedName name="IQ_PE_FUND_FAMILIES_REL" hidden="1">"c18919"</definedName>
    <definedName name="IQ_PE_FUND_ID" hidden="1">"c18923"</definedName>
    <definedName name="IQ_PE_FUND_INVEST_AMOUNT" hidden="1">"c18933"</definedName>
    <definedName name="IQ_PE_FUND_INVEST_DATE_MONTH" hidden="1">"c19173"</definedName>
    <definedName name="IQ_PE_FUND_INVEST_DATE_YEAR" hidden="1">"c18934"</definedName>
    <definedName name="IQ_PE_FUND_NAME" hidden="1">"c18922"</definedName>
    <definedName name="IQ_PE_FUND_SIZE" hidden="1">"c18924"</definedName>
    <definedName name="IQ_PE_FUND_STAGE" hidden="1">"c18928"</definedName>
    <definedName name="IQ_PE_FUND_TARGET_MAX" hidden="1">"c18927"</definedName>
    <definedName name="IQ_PE_FUND_TARGET_MIN" hidden="1">"c18926"</definedName>
    <definedName name="IQ_PE_FUND_TRANSACTION_COMMENTS" hidden="1">"c18931"</definedName>
    <definedName name="IQ_PE_NORMALIZED" hidden="1">"c2207"</definedName>
    <definedName name="IQ_PE_RATIO" hidden="1">"c1610"</definedName>
    <definedName name="IQ_PEG_FWD" hidden="1">"c1863"</definedName>
    <definedName name="IQ_PEG_FWD_CIQ" hidden="1">"c4045"</definedName>
    <definedName name="IQ_PENETRATION_BASIC_CABLE" hidden="1">"c16204"</definedName>
    <definedName name="IQ_PENETRATION_BBAND" hidden="1">"c2852"</definedName>
    <definedName name="IQ_PENETRATION_BBAND_THP" hidden="1">"c2851"</definedName>
    <definedName name="IQ_PENETRATION_PHONE" hidden="1">"c2853"</definedName>
    <definedName name="IQ_PENETRATION_VIDEO" hidden="1">"c2850"</definedName>
    <definedName name="IQ_PENSION" hidden="1">"c1031"</definedName>
    <definedName name="IQ_PENSION_ACCRUED_LIAB" hidden="1">"c3134"</definedName>
    <definedName name="IQ_PENSION_ACCRUED_LIAB_DOM" hidden="1">"c3132"</definedName>
    <definedName name="IQ_PENSION_ACCRUED_LIAB_FOREIGN" hidden="1">"c3133"</definedName>
    <definedName name="IQ_PENSION_ACCUM_OTHER_CI" hidden="1">"c3140"</definedName>
    <definedName name="IQ_PENSION_ACCUM_OTHER_CI_DOM" hidden="1">"c3138"</definedName>
    <definedName name="IQ_PENSION_ACCUM_OTHER_CI_FOREIGN" hidden="1">"c3139"</definedName>
    <definedName name="IQ_PENSION_ACCUMULATED_OBLIGATION" hidden="1">"c3570"</definedName>
    <definedName name="IQ_PENSION_ACCUMULATED_OBLIGATION_DOMESTIC" hidden="1">"c3568"</definedName>
    <definedName name="IQ_PENSION_ACCUMULATED_OBLIGATION_FOREIGN" hidden="1">"c3569"</definedName>
    <definedName name="IQ_PENSION_ACT_NEXT" hidden="1">"c5738"</definedName>
    <definedName name="IQ_PENSION_ACT_NEXT_DOM" hidden="1">"c5736"</definedName>
    <definedName name="IQ_PENSION_ACT_NEXT_FOREIGN" hidden="1">"c5737"</definedName>
    <definedName name="IQ_PENSION_AMT_RECOG_NEXT_DOM" hidden="1">"c5745"</definedName>
    <definedName name="IQ_PENSION_AMT_RECOG_NEXT_FOREIGN" hidden="1">"c5746"</definedName>
    <definedName name="IQ_PENSION_AMT_RECOG_PERIOD" hidden="1">"c5747"</definedName>
    <definedName name="IQ_PENSION_ASSETS" hidden="1">"c3182"</definedName>
    <definedName name="IQ_PENSION_ASSETS_ACQ" hidden="1">"c3173"</definedName>
    <definedName name="IQ_PENSION_ASSETS_ACQ_DOM" hidden="1">"c3171"</definedName>
    <definedName name="IQ_PENSION_ASSETS_ACQ_FOREIGN" hidden="1">"c3172"</definedName>
    <definedName name="IQ_PENSION_ASSETS_ACTUAL_RETURN" hidden="1">"c3158"</definedName>
    <definedName name="IQ_PENSION_ASSETS_ACTUAL_RETURN_DOM" hidden="1">"c3156"</definedName>
    <definedName name="IQ_PENSION_ASSETS_ACTUAL_RETURN_FOREIGN" hidden="1">"c3157"</definedName>
    <definedName name="IQ_PENSION_ASSETS_BEG" hidden="1">"c3155"</definedName>
    <definedName name="IQ_PENSION_ASSETS_BEG_DOM" hidden="1">"c3153"</definedName>
    <definedName name="IQ_PENSION_ASSETS_BEG_FOREIGN" hidden="1">"c3154"</definedName>
    <definedName name="IQ_PENSION_ASSETS_BENEFITS_PAID" hidden="1">"c3167"</definedName>
    <definedName name="IQ_PENSION_ASSETS_BENEFITS_PAID_DOM" hidden="1">"c3165"</definedName>
    <definedName name="IQ_PENSION_ASSETS_BENEFITS_PAID_FOREIGN" hidden="1">"c3166"</definedName>
    <definedName name="IQ_PENSION_ASSETS_CURTAIL" hidden="1">"c3176"</definedName>
    <definedName name="IQ_PENSION_ASSETS_CURTAIL_DOM" hidden="1">"c3174"</definedName>
    <definedName name="IQ_PENSION_ASSETS_CURTAIL_FOREIGN" hidden="1">"c3175"</definedName>
    <definedName name="IQ_PENSION_ASSETS_DOM" hidden="1">"c3180"</definedName>
    <definedName name="IQ_PENSION_ASSETS_EMPLOYER_CONTRIBUTIONS" hidden="1">"c3161"</definedName>
    <definedName name="IQ_PENSION_ASSETS_EMPLOYER_CONTRIBUTIONS_DOM" hidden="1">"c3159"</definedName>
    <definedName name="IQ_PENSION_ASSETS_EMPLOYER_CONTRIBUTIONS_FOREIGN" hidden="1">"c3160"</definedName>
    <definedName name="IQ_PENSION_ASSETS_FOREIGN" hidden="1">"c3181"</definedName>
    <definedName name="IQ_PENSION_ASSETS_FX_ADJ" hidden="1">"c3170"</definedName>
    <definedName name="IQ_PENSION_ASSETS_FX_ADJ_DOM" hidden="1">"c3168"</definedName>
    <definedName name="IQ_PENSION_ASSETS_FX_ADJ_FOREIGN" hidden="1">"c3169"</definedName>
    <definedName name="IQ_PENSION_ASSETS_OTHER_PLAN_ADJ" hidden="1">"c3179"</definedName>
    <definedName name="IQ_PENSION_ASSETS_OTHER_PLAN_ADJ_DOM" hidden="1">"c3177"</definedName>
    <definedName name="IQ_PENSION_ASSETS_OTHER_PLAN_ADJ_FOREIGN" hidden="1">"c3178"</definedName>
    <definedName name="IQ_PENSION_ASSETS_PARTICIP_CONTRIBUTIONS" hidden="1">"c3164"</definedName>
    <definedName name="IQ_PENSION_ASSETS_PARTICIP_CONTRIBUTIONS_DOM" hidden="1">"c3162"</definedName>
    <definedName name="IQ_PENSION_ASSETS_PARTICIP_CONTRIBUTIONS_FOREIGN" hidden="1">"c3163"</definedName>
    <definedName name="IQ_PENSION_BENEFIT_INFO_DATE" hidden="1">"c3230"</definedName>
    <definedName name="IQ_PENSION_BENEFIT_INFO_DATE_DOM" hidden="1">"c3228"</definedName>
    <definedName name="IQ_PENSION_BENEFIT_INFO_DATE_FOREIGN" hidden="1">"c3229"</definedName>
    <definedName name="IQ_PENSION_BREAKDOWN_EQ" hidden="1">"c3101"</definedName>
    <definedName name="IQ_PENSION_BREAKDOWN_EQ_DOM" hidden="1">"c3099"</definedName>
    <definedName name="IQ_PENSION_BREAKDOWN_EQ_FOREIGN" hidden="1">"c3100"</definedName>
    <definedName name="IQ_PENSION_BREAKDOWN_FI" hidden="1">"c3104"</definedName>
    <definedName name="IQ_PENSION_BREAKDOWN_FI_DOM" hidden="1">"c3102"</definedName>
    <definedName name="IQ_PENSION_BREAKDOWN_FI_FOREIGN" hidden="1">"c3103"</definedName>
    <definedName name="IQ_PENSION_BREAKDOWN_OTHER" hidden="1">"c3110"</definedName>
    <definedName name="IQ_PENSION_BREAKDOWN_OTHER_DOM" hidden="1">"c3108"</definedName>
    <definedName name="IQ_PENSION_BREAKDOWN_OTHER_FOREIGN" hidden="1">"c3109"</definedName>
    <definedName name="IQ_PENSION_BREAKDOWN_PCT_EQ" hidden="1">"c3089"</definedName>
    <definedName name="IQ_PENSION_BREAKDOWN_PCT_EQ_DOM" hidden="1">"c3087"</definedName>
    <definedName name="IQ_PENSION_BREAKDOWN_PCT_EQ_FOREIGN" hidden="1">"c3088"</definedName>
    <definedName name="IQ_PENSION_BREAKDOWN_PCT_FI" hidden="1">"c3092"</definedName>
    <definedName name="IQ_PENSION_BREAKDOWN_PCT_FI_DOM" hidden="1">"c3090"</definedName>
    <definedName name="IQ_PENSION_BREAKDOWN_PCT_FI_FOREIGN" hidden="1">"c3091"</definedName>
    <definedName name="IQ_PENSION_BREAKDOWN_PCT_OTHER" hidden="1">"c3098"</definedName>
    <definedName name="IQ_PENSION_BREAKDOWN_PCT_OTHER_DOM" hidden="1">"c3096"</definedName>
    <definedName name="IQ_PENSION_BREAKDOWN_PCT_OTHER_FOREIGN" hidden="1">"c3097"</definedName>
    <definedName name="IQ_PENSION_BREAKDOWN_PCT_RE" hidden="1">"c3095"</definedName>
    <definedName name="IQ_PENSION_BREAKDOWN_PCT_RE_DOM" hidden="1">"c3093"</definedName>
    <definedName name="IQ_PENSION_BREAKDOWN_PCT_RE_FOREIGN" hidden="1">"c3094"</definedName>
    <definedName name="IQ_PENSION_BREAKDOWN_RE" hidden="1">"c3107"</definedName>
    <definedName name="IQ_PENSION_BREAKDOWN_RE_DOM" hidden="1">"c3105"</definedName>
    <definedName name="IQ_PENSION_BREAKDOWN_RE_FOREIGN" hidden="1">"c3106"</definedName>
    <definedName name="IQ_PENSION_CI_ACT" hidden="1">"c5723"</definedName>
    <definedName name="IQ_PENSION_CI_ACT_DOM" hidden="1">"c5721"</definedName>
    <definedName name="IQ_PENSION_CI_ACT_FOREIGN" hidden="1">"c5722"</definedName>
    <definedName name="IQ_PENSION_CI_NET_AMT_RECOG" hidden="1">"c5735"</definedName>
    <definedName name="IQ_PENSION_CI_NET_AMT_RECOG_DOM" hidden="1">"c5733"</definedName>
    <definedName name="IQ_PENSION_CI_NET_AMT_RECOG_FOREIGN" hidden="1">"c5734"</definedName>
    <definedName name="IQ_PENSION_CI_OTHER_MISC_ADJ" hidden="1">"c5732"</definedName>
    <definedName name="IQ_PENSION_CI_OTHER_MISC_ADJ_DOM" hidden="1">"c5730"</definedName>
    <definedName name="IQ_PENSION_CI_OTHER_MISC_ADJ_FOREIGN" hidden="1">"c5731"</definedName>
    <definedName name="IQ_PENSION_CI_PRIOR_SERVICE" hidden="1">"c5726"</definedName>
    <definedName name="IQ_PENSION_CI_PRIOR_SERVICE_DOM" hidden="1">"c5724"</definedName>
    <definedName name="IQ_PENSION_CI_PRIOR_SERVICE_FOREIGN" hidden="1">"c5725"</definedName>
    <definedName name="IQ_PENSION_CI_TRANSITION" hidden="1">"c5729"</definedName>
    <definedName name="IQ_PENSION_CI_TRANSITION_DOM" hidden="1">"c5727"</definedName>
    <definedName name="IQ_PENSION_CI_TRANSITION_FOREIGN" hidden="1">"c5728"</definedName>
    <definedName name="IQ_PENSION_CL" hidden="1">"c5753"</definedName>
    <definedName name="IQ_PENSION_CL_DOM" hidden="1">"c5751"</definedName>
    <definedName name="IQ_PENSION_CL_FOREIGN" hidden="1">"c5752"</definedName>
    <definedName name="IQ_PENSION_CONTRIBUTION_TOTAL_COST" hidden="1">"c3559"</definedName>
    <definedName name="IQ_PENSION_DISC_RATE_MAX" hidden="1">"c3236"</definedName>
    <definedName name="IQ_PENSION_DISC_RATE_MAX_DOM" hidden="1">"c3234"</definedName>
    <definedName name="IQ_PENSION_DISC_RATE_MAX_FOREIGN" hidden="1">"c3235"</definedName>
    <definedName name="IQ_PENSION_DISC_RATE_MIN" hidden="1">"c3233"</definedName>
    <definedName name="IQ_PENSION_DISC_RATE_MIN_DOM" hidden="1">"c3231"</definedName>
    <definedName name="IQ_PENSION_DISC_RATE_MIN_FOREIGN" hidden="1">"c3232"</definedName>
    <definedName name="IQ_PENSION_DISCOUNT_RATE_DOMESTIC" hidden="1">"c3573"</definedName>
    <definedName name="IQ_PENSION_DISCOUNT_RATE_FOREIGN" hidden="1">"c3574"</definedName>
    <definedName name="IQ_PENSION_EST_BENEFIT_1YR" hidden="1">"c3113"</definedName>
    <definedName name="IQ_PENSION_EST_BENEFIT_1YR_DOM" hidden="1">"c3111"</definedName>
    <definedName name="IQ_PENSION_EST_BENEFIT_1YR_FOREIGN" hidden="1">"c3112"</definedName>
    <definedName name="IQ_PENSION_EST_BENEFIT_2YR" hidden="1">"c3116"</definedName>
    <definedName name="IQ_PENSION_EST_BENEFIT_2YR_DOM" hidden="1">"c3114"</definedName>
    <definedName name="IQ_PENSION_EST_BENEFIT_2YR_FOREIGN" hidden="1">"c3115"</definedName>
    <definedName name="IQ_PENSION_EST_BENEFIT_3YR" hidden="1">"c3119"</definedName>
    <definedName name="IQ_PENSION_EST_BENEFIT_3YR_DOM" hidden="1">"c3117"</definedName>
    <definedName name="IQ_PENSION_EST_BENEFIT_3YR_FOREIGN" hidden="1">"c3118"</definedName>
    <definedName name="IQ_PENSION_EST_BENEFIT_4YR" hidden="1">"c3122"</definedName>
    <definedName name="IQ_PENSION_EST_BENEFIT_4YR_DOM" hidden="1">"c3120"</definedName>
    <definedName name="IQ_PENSION_EST_BENEFIT_4YR_FOREIGN" hidden="1">"c3121"</definedName>
    <definedName name="IQ_PENSION_EST_BENEFIT_5YR" hidden="1">"c3125"</definedName>
    <definedName name="IQ_PENSION_EST_BENEFIT_5YR_DOM" hidden="1">"c3123"</definedName>
    <definedName name="IQ_PENSION_EST_BENEFIT_5YR_FOREIGN" hidden="1">"c3124"</definedName>
    <definedName name="IQ_PENSION_EST_BENEFIT_AFTER5" hidden="1">"c3128"</definedName>
    <definedName name="IQ_PENSION_EST_BENEFIT_AFTER5_DOM" hidden="1">"c3126"</definedName>
    <definedName name="IQ_PENSION_EST_BENEFIT_AFTER5_FOREIGN" hidden="1">"c3127"</definedName>
    <definedName name="IQ_PENSION_EST_CONTRIBUTIONS_NEXTYR" hidden="1">"c3218"</definedName>
    <definedName name="IQ_PENSION_EST_CONTRIBUTIONS_NEXTYR_DOM" hidden="1">"c3216"</definedName>
    <definedName name="IQ_PENSION_EST_CONTRIBUTIONS_NEXTYR_FOREIGN" hidden="1">"c3217"</definedName>
    <definedName name="IQ_PENSION_EXP_RATE_RETURN_MAX" hidden="1">"c3248"</definedName>
    <definedName name="IQ_PENSION_EXP_RATE_RETURN_MAX_DOM" hidden="1">"c3246"</definedName>
    <definedName name="IQ_PENSION_EXP_RATE_RETURN_MAX_FOREIGN" hidden="1">"c3247"</definedName>
    <definedName name="IQ_PENSION_EXP_RATE_RETURN_MIN" hidden="1">"c3245"</definedName>
    <definedName name="IQ_PENSION_EXP_RATE_RETURN_MIN_DOM" hidden="1">"c3243"</definedName>
    <definedName name="IQ_PENSION_EXP_RATE_RETURN_MIN_FOREIGN" hidden="1">"c3244"</definedName>
    <definedName name="IQ_PENSION_EXP_RETURN_DOMESTIC" hidden="1">"c3571"</definedName>
    <definedName name="IQ_PENSION_EXP_RETURN_FOREIGN" hidden="1">"c3572"</definedName>
    <definedName name="IQ_PENSION_INTAN_ASSETS" hidden="1">"c3137"</definedName>
    <definedName name="IQ_PENSION_INTAN_ASSETS_DOM" hidden="1">"c3135"</definedName>
    <definedName name="IQ_PENSION_INTAN_ASSETS_FOREIGN" hidden="1">"c3136"</definedName>
    <definedName name="IQ_PENSION_INTEREST_COST" hidden="1">"c3582"</definedName>
    <definedName name="IQ_PENSION_INTEREST_COST_DOM" hidden="1">"c3580"</definedName>
    <definedName name="IQ_PENSION_INTEREST_COST_FOREIGN" hidden="1">"c3581"</definedName>
    <definedName name="IQ_PENSION_LT_ASSETS" hidden="1">"c5750"</definedName>
    <definedName name="IQ_PENSION_LT_ASSETS_DOM" hidden="1">"c5748"</definedName>
    <definedName name="IQ_PENSION_LT_ASSETS_FOREIGN" hidden="1">"c5749"</definedName>
    <definedName name="IQ_PENSION_LT_LIAB" hidden="1">"c5756"</definedName>
    <definedName name="IQ_PENSION_LT_LIAB_DOM" hidden="1">"c5754"</definedName>
    <definedName name="IQ_PENSION_LT_LIAB_FOREIGN" hidden="1">"c5755"</definedName>
    <definedName name="IQ_PENSION_NET_ASSET_RECOG" hidden="1">"c3152"</definedName>
    <definedName name="IQ_PENSION_NET_ASSET_RECOG_DOM" hidden="1">"c3150"</definedName>
    <definedName name="IQ_PENSION_NET_ASSET_RECOG_FOREIGN" hidden="1">"c3151"</definedName>
    <definedName name="IQ_PENSION_OBLIGATION_ACQ" hidden="1">"c3206"</definedName>
    <definedName name="IQ_PENSION_OBLIGATION_ACQ_DOM" hidden="1">"c3204"</definedName>
    <definedName name="IQ_PENSION_OBLIGATION_ACQ_FOREIGN" hidden="1">"c3205"</definedName>
    <definedName name="IQ_PENSION_OBLIGATION_ACTUARIAL_GAIN_LOSS" hidden="1">"c3197"</definedName>
    <definedName name="IQ_PENSION_OBLIGATION_ACTUARIAL_GAIN_LOSS_DOM" hidden="1">"c3195"</definedName>
    <definedName name="IQ_PENSION_OBLIGATION_ACTUARIAL_GAIN_LOSS_FOREIGN" hidden="1">"c3196"</definedName>
    <definedName name="IQ_PENSION_OBLIGATION_BEG" hidden="1">"c3185"</definedName>
    <definedName name="IQ_PENSION_OBLIGATION_BEG_DOM" hidden="1">"c3183"</definedName>
    <definedName name="IQ_PENSION_OBLIGATION_BEG_FOREIGN" hidden="1">"c3184"</definedName>
    <definedName name="IQ_PENSION_OBLIGATION_CURTAIL" hidden="1">"c3209"</definedName>
    <definedName name="IQ_PENSION_OBLIGATION_CURTAIL_DOM" hidden="1">"c3207"</definedName>
    <definedName name="IQ_PENSION_OBLIGATION_CURTAIL_FOREIGN" hidden="1">"c3208"</definedName>
    <definedName name="IQ_PENSION_OBLIGATION_EMPLOYEE_CONTRIBUTIONS" hidden="1">"c3194"</definedName>
    <definedName name="IQ_PENSION_OBLIGATION_EMPLOYEE_CONTRIBUTIONS_DOM" hidden="1">"c3192"</definedName>
    <definedName name="IQ_PENSION_OBLIGATION_EMPLOYEE_CONTRIBUTIONS_FOREIGN" hidden="1">"c3193"</definedName>
    <definedName name="IQ_PENSION_OBLIGATION_FX_ADJ" hidden="1">"c3203"</definedName>
    <definedName name="IQ_PENSION_OBLIGATION_FX_ADJ_DOM" hidden="1">"c3201"</definedName>
    <definedName name="IQ_PENSION_OBLIGATION_FX_ADJ_FOREIGN" hidden="1">"c3202"</definedName>
    <definedName name="IQ_PENSION_OBLIGATION_INTEREST_COST" hidden="1">"c3191"</definedName>
    <definedName name="IQ_PENSION_OBLIGATION_INTEREST_COST_DOM" hidden="1">"c3189"</definedName>
    <definedName name="IQ_PENSION_OBLIGATION_INTEREST_COST_FOREIGN" hidden="1">"c3190"</definedName>
    <definedName name="IQ_PENSION_OBLIGATION_OTHER_COST" hidden="1">"c3555"</definedName>
    <definedName name="IQ_PENSION_OBLIGATION_OTHER_COST_DOM" hidden="1">"c3553"</definedName>
    <definedName name="IQ_PENSION_OBLIGATION_OTHER_COST_FOREIGN" hidden="1">"c3554"</definedName>
    <definedName name="IQ_PENSION_OBLIGATION_OTHER_PLAN_ADJ" hidden="1">"c3212"</definedName>
    <definedName name="IQ_PENSION_OBLIGATION_OTHER_PLAN_ADJ_DOM" hidden="1">"c3210"</definedName>
    <definedName name="IQ_PENSION_OBLIGATION_OTHER_PLAN_ADJ_FOREIGN" hidden="1">"c3211"</definedName>
    <definedName name="IQ_PENSION_OBLIGATION_PAID" hidden="1">"c3200"</definedName>
    <definedName name="IQ_PENSION_OBLIGATION_PAID_DOM" hidden="1">"c3198"</definedName>
    <definedName name="IQ_PENSION_OBLIGATION_PAID_FOREIGN" hidden="1">"c3199"</definedName>
    <definedName name="IQ_PENSION_OBLIGATION_PROJECTED" hidden="1">"c3215"</definedName>
    <definedName name="IQ_PENSION_OBLIGATION_PROJECTED_DOM" hidden="1">"c3213"</definedName>
    <definedName name="IQ_PENSION_OBLIGATION_PROJECTED_FOREIGN" hidden="1">"c3214"</definedName>
    <definedName name="IQ_PENSION_OBLIGATION_ROA" hidden="1">"c3552"</definedName>
    <definedName name="IQ_PENSION_OBLIGATION_ROA_DOM" hidden="1">"c3550"</definedName>
    <definedName name="IQ_PENSION_OBLIGATION_ROA_FOREIGN" hidden="1">"c3551"</definedName>
    <definedName name="IQ_PENSION_OBLIGATION_SERVICE_COST" hidden="1">"c3188"</definedName>
    <definedName name="IQ_PENSION_OBLIGATION_SERVICE_COST_DOM" hidden="1">"c3186"</definedName>
    <definedName name="IQ_PENSION_OBLIGATION_SERVICE_COST_FOREIGN" hidden="1">"c3187"</definedName>
    <definedName name="IQ_PENSION_OBLIGATION_TOTAL_COST" hidden="1">"c3558"</definedName>
    <definedName name="IQ_PENSION_OBLIGATION_TOTAL_COST_DOM" hidden="1">"c3556"</definedName>
    <definedName name="IQ_PENSION_OBLIGATION_TOTAL_COST_FOREIGN" hidden="1">"c3557"</definedName>
    <definedName name="IQ_PENSION_OTHER" hidden="1">"c3143"</definedName>
    <definedName name="IQ_PENSION_OTHER_ADJ" hidden="1">"c3149"</definedName>
    <definedName name="IQ_PENSION_OTHER_ADJ_DOM" hidden="1">"c3147"</definedName>
    <definedName name="IQ_PENSION_OTHER_ADJ_FOREIGN" hidden="1">"c3148"</definedName>
    <definedName name="IQ_PENSION_OTHER_DOM" hidden="1">"c3141"</definedName>
    <definedName name="IQ_PENSION_OTHER_FOREIGN" hidden="1">"c3142"</definedName>
    <definedName name="IQ_PENSION_PBO_ASSUMED_RATE_RET_MAX" hidden="1">"c3254"</definedName>
    <definedName name="IQ_PENSION_PBO_ASSUMED_RATE_RET_MAX_DOM" hidden="1">"c3252"</definedName>
    <definedName name="IQ_PENSION_PBO_ASSUMED_RATE_RET_MAX_FOREIGN" hidden="1">"c3253"</definedName>
    <definedName name="IQ_PENSION_PBO_ASSUMED_RATE_RET_MIN" hidden="1">"c3251"</definedName>
    <definedName name="IQ_PENSION_PBO_ASSUMED_RATE_RET_MIN_DOM" hidden="1">"c3249"</definedName>
    <definedName name="IQ_PENSION_PBO_ASSUMED_RATE_RET_MIN_FOREIGN" hidden="1">"c3250"</definedName>
    <definedName name="IQ_PENSION_PBO_RATE_COMP_INCREASE_MAX" hidden="1">"c3260"</definedName>
    <definedName name="IQ_PENSION_PBO_RATE_COMP_INCREASE_MAX_DOM" hidden="1">"c3258"</definedName>
    <definedName name="IQ_PENSION_PBO_RATE_COMP_INCREASE_MAX_FOREIGN" hidden="1">"c3259"</definedName>
    <definedName name="IQ_PENSION_PBO_RATE_COMP_INCREASE_MIN" hidden="1">"c3257"</definedName>
    <definedName name="IQ_PENSION_PBO_RATE_COMP_INCREASE_MIN_DOM" hidden="1">"c3255"</definedName>
    <definedName name="IQ_PENSION_PBO_RATE_COMP_INCREASE_MIN_FOREIGN" hidden="1">"c3256"</definedName>
    <definedName name="IQ_PENSION_PREPAID_COST" hidden="1">"c3131"</definedName>
    <definedName name="IQ_PENSION_PREPAID_COST_DOM" hidden="1">"c3129"</definedName>
    <definedName name="IQ_PENSION_PREPAID_COST_FOREIGN" hidden="1">"c3130"</definedName>
    <definedName name="IQ_PENSION_PRIOR_SERVICE_NEXT" hidden="1">"c5741"</definedName>
    <definedName name="IQ_PENSION_PRIOR_SERVICE_NEXT_DOM" hidden="1">"c5739"</definedName>
    <definedName name="IQ_PENSION_PRIOR_SERVICE_NEXT_FOREIGN" hidden="1">"c5740"</definedName>
    <definedName name="IQ_PENSION_PROJECTED_OBLIGATION" hidden="1">"c3566"</definedName>
    <definedName name="IQ_PENSION_PROJECTED_OBLIGATION_DOMESTIC" hidden="1">"c3564"</definedName>
    <definedName name="IQ_PENSION_PROJECTED_OBLIGATION_FOREIGN" hidden="1">"c3565"</definedName>
    <definedName name="IQ_PENSION_QUART_ADDL_CONTRIBUTIONS_EXP" hidden="1">"c3224"</definedName>
    <definedName name="IQ_PENSION_QUART_ADDL_CONTRIBUTIONS_EXP_DOM" hidden="1">"c3222"</definedName>
    <definedName name="IQ_PENSION_QUART_ADDL_CONTRIBUTIONS_EXP_FOREIGN" hidden="1">"c3223"</definedName>
    <definedName name="IQ_PENSION_QUART_EMPLOYER_CONTRIBUTIONS" hidden="1">"c3221"</definedName>
    <definedName name="IQ_PENSION_QUART_EMPLOYER_CONTRIBUTIONS_DOM" hidden="1">"c3219"</definedName>
    <definedName name="IQ_PENSION_QUART_EMPLOYER_CONTRIBUTIONS_FOREIGN" hidden="1">"c3220"</definedName>
    <definedName name="IQ_PENSION_RATE_COMP_GROWTH_DOMESTIC" hidden="1">"c3575"</definedName>
    <definedName name="IQ_PENSION_RATE_COMP_GROWTH_FOREIGN" hidden="1">"c3576"</definedName>
    <definedName name="IQ_PENSION_RATE_COMP_INCREASE_MAX" hidden="1">"c3242"</definedName>
    <definedName name="IQ_PENSION_RATE_COMP_INCREASE_MAX_DOM" hidden="1">"c3240"</definedName>
    <definedName name="IQ_PENSION_RATE_COMP_INCREASE_MAX_FOREIGN" hidden="1">"c3241"</definedName>
    <definedName name="IQ_PENSION_RATE_COMP_INCREASE_MIN" hidden="1">"c3239"</definedName>
    <definedName name="IQ_PENSION_RATE_COMP_INCREASE_MIN_DOM" hidden="1">"c3237"</definedName>
    <definedName name="IQ_PENSION_RATE_COMP_INCREASE_MIN_FOREIGN" hidden="1">"c3238"</definedName>
    <definedName name="IQ_PENSION_SERVICE_COST" hidden="1">"c3579"</definedName>
    <definedName name="IQ_PENSION_SERVICE_COST_DOM" hidden="1">"c3577"</definedName>
    <definedName name="IQ_PENSION_SERVICE_COST_FOREIGN" hidden="1">"c3578"</definedName>
    <definedName name="IQ_PENSION_TOTAL_ASSETS" hidden="1">"c3563"</definedName>
    <definedName name="IQ_PENSION_TOTAL_ASSETS_DOMESTIC" hidden="1">"c3561"</definedName>
    <definedName name="IQ_PENSION_TOTAL_ASSETS_FOREIGN" hidden="1">"c3562"</definedName>
    <definedName name="IQ_PENSION_TOTAL_EXP" hidden="1">"c3560"</definedName>
    <definedName name="IQ_PENSION_TRANSITION_NEXT" hidden="1">"c5744"</definedName>
    <definedName name="IQ_PENSION_TRANSITION_NEXT_DOM" hidden="1">"c5742"</definedName>
    <definedName name="IQ_PENSION_TRANSITION_NEXT_FOREIGN" hidden="1">"c5743"</definedName>
    <definedName name="IQ_PENSION_UNFUNDED_ADDL_MIN_LIAB" hidden="1">"c3227"</definedName>
    <definedName name="IQ_PENSION_UNFUNDED_ADDL_MIN_LIAB_DOM" hidden="1">"c3225"</definedName>
    <definedName name="IQ_PENSION_UNFUNDED_ADDL_MIN_LIAB_FOREIGN" hidden="1">"c3226"</definedName>
    <definedName name="IQ_PENSION_UNRECOG_PRIOR" hidden="1">"c3146"</definedName>
    <definedName name="IQ_PENSION_UNRECOG_PRIOR_DOM" hidden="1">"c3144"</definedName>
    <definedName name="IQ_PENSION_UNRECOG_PRIOR_FOREIGN" hidden="1">"c3145"</definedName>
    <definedName name="IQ_PENSION_UV_LIAB" hidden="1">"c3567"</definedName>
    <definedName name="IQ_PERCENT_ASSETS_TEST_THRIFT" hidden="1">"c25587"</definedName>
    <definedName name="IQ_PERCENT_CHANGE_EST_5YR_GROWTH_RATE_12MONTHS" hidden="1">"c1852"</definedName>
    <definedName name="IQ_PERCENT_CHANGE_EST_5YR_GROWTH_RATE_12MONTHS_CIQ" hidden="1">"c3790"</definedName>
    <definedName name="IQ_PERCENT_CHANGE_EST_5YR_GROWTH_RATE_18MONTHS" hidden="1">"c1853"</definedName>
    <definedName name="IQ_PERCENT_CHANGE_EST_5YR_GROWTH_RATE_18MONTHS_CIQ" hidden="1">"c3791"</definedName>
    <definedName name="IQ_PERCENT_CHANGE_EST_5YR_GROWTH_RATE_3MONTHS" hidden="1">"c1849"</definedName>
    <definedName name="IQ_PERCENT_CHANGE_EST_5YR_GROWTH_RATE_3MONTHS_CIQ" hidden="1">"c3787"</definedName>
    <definedName name="IQ_PERCENT_CHANGE_EST_5YR_GROWTH_RATE_6MONTHS" hidden="1">"c1850"</definedName>
    <definedName name="IQ_PERCENT_CHANGE_EST_5YR_GROWTH_RATE_6MONTHS_CIQ" hidden="1">"c3788"</definedName>
    <definedName name="IQ_PERCENT_CHANGE_EST_5YR_GROWTH_RATE_9MONTHS" hidden="1">"c1851"</definedName>
    <definedName name="IQ_PERCENT_CHANGE_EST_5YR_GROWTH_RATE_9MONTHS_CIQ" hidden="1">"c3789"</definedName>
    <definedName name="IQ_PERCENT_CHANGE_EST_5YR_GROWTH_RATE_DAY" hidden="1">"c1846"</definedName>
    <definedName name="IQ_PERCENT_CHANGE_EST_5YR_GROWTH_RATE_DAY_CIQ" hidden="1">"c3785"</definedName>
    <definedName name="IQ_PERCENT_CHANGE_EST_5YR_GROWTH_RATE_MONTH" hidden="1">"c1848"</definedName>
    <definedName name="IQ_PERCENT_CHANGE_EST_5YR_GROWTH_RATE_MONTH_CIQ" hidden="1">"c3786"</definedName>
    <definedName name="IQ_PERCENT_CHANGE_EST_5YR_GROWTH_RATE_WEEK" hidden="1">"c1847"</definedName>
    <definedName name="IQ_PERCENT_CHANGE_EST_5YR_GROWTH_RATE_WEEK_CIQ" hidden="1">"c3797"</definedName>
    <definedName name="IQ_PERCENT_CHANGE_EST_CFPS_12MONTHS" hidden="1">"c1812"</definedName>
    <definedName name="IQ_PERCENT_CHANGE_EST_CFPS_12MONTHS_CIQ" hidden="1">"c3755"</definedName>
    <definedName name="IQ_PERCENT_CHANGE_EST_CFPS_18MONTHS" hidden="1">"c1813"</definedName>
    <definedName name="IQ_PERCENT_CHANGE_EST_CFPS_18MONTHS_CIQ" hidden="1">"c3756"</definedName>
    <definedName name="IQ_PERCENT_CHANGE_EST_CFPS_3MONTHS" hidden="1">"c1809"</definedName>
    <definedName name="IQ_PERCENT_CHANGE_EST_CFPS_3MONTHS_CIQ" hidden="1">"c3752"</definedName>
    <definedName name="IQ_PERCENT_CHANGE_EST_CFPS_6MONTHS" hidden="1">"c1810"</definedName>
    <definedName name="IQ_PERCENT_CHANGE_EST_CFPS_6MONTHS_CIQ" hidden="1">"c3753"</definedName>
    <definedName name="IQ_PERCENT_CHANGE_EST_CFPS_9MONTHS" hidden="1">"c1811"</definedName>
    <definedName name="IQ_PERCENT_CHANGE_EST_CFPS_9MONTHS_CIQ" hidden="1">"c3754"</definedName>
    <definedName name="IQ_PERCENT_CHANGE_EST_CFPS_DAY" hidden="1">"c1806"</definedName>
    <definedName name="IQ_PERCENT_CHANGE_EST_CFPS_DAY_CIQ" hidden="1">"c3750"</definedName>
    <definedName name="IQ_PERCENT_CHANGE_EST_CFPS_MONTH" hidden="1">"c1808"</definedName>
    <definedName name="IQ_PERCENT_CHANGE_EST_CFPS_MONTH_CIQ" hidden="1">"c3751"</definedName>
    <definedName name="IQ_PERCENT_CHANGE_EST_CFPS_WEEK" hidden="1">"c1807"</definedName>
    <definedName name="IQ_PERCENT_CHANGE_EST_CFPS_WEEK_CIQ" hidden="1">"c3793"</definedName>
    <definedName name="IQ_PERCENT_CHANGE_EST_DPS_12MONTHS" hidden="1">"c1820"</definedName>
    <definedName name="IQ_PERCENT_CHANGE_EST_DPS_12MONTHS_CIQ" hidden="1">"c3762"</definedName>
    <definedName name="IQ_PERCENT_CHANGE_EST_DPS_18MONTHS" hidden="1">"c1821"</definedName>
    <definedName name="IQ_PERCENT_CHANGE_EST_DPS_18MONTHS_CIQ" hidden="1">"c3763"</definedName>
    <definedName name="IQ_PERCENT_CHANGE_EST_DPS_3MONTHS" hidden="1">"c1817"</definedName>
    <definedName name="IQ_PERCENT_CHANGE_EST_DPS_3MONTHS_CIQ" hidden="1">"c3759"</definedName>
    <definedName name="IQ_PERCENT_CHANGE_EST_DPS_6MONTHS" hidden="1">"c1818"</definedName>
    <definedName name="IQ_PERCENT_CHANGE_EST_DPS_6MONTHS_CIQ" hidden="1">"c3760"</definedName>
    <definedName name="IQ_PERCENT_CHANGE_EST_DPS_9MONTHS" hidden="1">"c1819"</definedName>
    <definedName name="IQ_PERCENT_CHANGE_EST_DPS_9MONTHS_CIQ" hidden="1">"c3761"</definedName>
    <definedName name="IQ_PERCENT_CHANGE_EST_DPS_DAY" hidden="1">"c1814"</definedName>
    <definedName name="IQ_PERCENT_CHANGE_EST_DPS_DAY_CIQ" hidden="1">"c3757"</definedName>
    <definedName name="IQ_PERCENT_CHANGE_EST_DPS_MONTH" hidden="1">"c1816"</definedName>
    <definedName name="IQ_PERCENT_CHANGE_EST_DPS_MONTH_CIQ" hidden="1">"c3758"</definedName>
    <definedName name="IQ_PERCENT_CHANGE_EST_DPS_WEEK" hidden="1">"c1815"</definedName>
    <definedName name="IQ_PERCENT_CHANGE_EST_DPS_WEEK_CIQ" hidden="1">"c3794"</definedName>
    <definedName name="IQ_PERCENT_CHANGE_EST_EBITDA_12MONTHS" hidden="1">"c1804"</definedName>
    <definedName name="IQ_PERCENT_CHANGE_EST_EBITDA_12MONTHS_CIQ" hidden="1">"c3748"</definedName>
    <definedName name="IQ_PERCENT_CHANGE_EST_EBITDA_18MONTHS" hidden="1">"c1805"</definedName>
    <definedName name="IQ_PERCENT_CHANGE_EST_EBITDA_18MONTHS_CIQ" hidden="1">"c3749"</definedName>
    <definedName name="IQ_PERCENT_CHANGE_EST_EBITDA_3MONTHS" hidden="1">"c1801"</definedName>
    <definedName name="IQ_PERCENT_CHANGE_EST_EBITDA_3MONTHS_CIQ" hidden="1">"c3745"</definedName>
    <definedName name="IQ_PERCENT_CHANGE_EST_EBITDA_6MONTHS" hidden="1">"c1802"</definedName>
    <definedName name="IQ_PERCENT_CHANGE_EST_EBITDA_6MONTHS_CIQ" hidden="1">"c3746"</definedName>
    <definedName name="IQ_PERCENT_CHANGE_EST_EBITDA_9MONTHS" hidden="1">"c1803"</definedName>
    <definedName name="IQ_PERCENT_CHANGE_EST_EBITDA_9MONTHS_CIQ" hidden="1">"c3747"</definedName>
    <definedName name="IQ_PERCENT_CHANGE_EST_EBITDA_DAY" hidden="1">"c1798"</definedName>
    <definedName name="IQ_PERCENT_CHANGE_EST_EBITDA_DAY_CIQ" hidden="1">"c3743"</definedName>
    <definedName name="IQ_PERCENT_CHANGE_EST_EBITDA_MONTH" hidden="1">"c1800"</definedName>
    <definedName name="IQ_PERCENT_CHANGE_EST_EBITDA_MONTH_CIQ" hidden="1">"c3744"</definedName>
    <definedName name="IQ_PERCENT_CHANGE_EST_EBITDA_WEEK" hidden="1">"c1799"</definedName>
    <definedName name="IQ_PERCENT_CHANGE_EST_EBITDA_WEEK_CIQ" hidden="1">"c3792"</definedName>
    <definedName name="IQ_PERCENT_CHANGE_EST_EPS_12MONTHS" hidden="1">"c1788"</definedName>
    <definedName name="IQ_PERCENT_CHANGE_EST_EPS_12MONTHS_CIQ" hidden="1">"c3733"</definedName>
    <definedName name="IQ_PERCENT_CHANGE_EST_EPS_18MONTHS" hidden="1">"c1789"</definedName>
    <definedName name="IQ_PERCENT_CHANGE_EST_EPS_18MONTHS_CIQ" hidden="1">"c3734"</definedName>
    <definedName name="IQ_PERCENT_CHANGE_EST_EPS_3MONTHS" hidden="1">"c1785"</definedName>
    <definedName name="IQ_PERCENT_CHANGE_EST_EPS_3MONTHS_CIQ" hidden="1">"c3730"</definedName>
    <definedName name="IQ_PERCENT_CHANGE_EST_EPS_6MONTHS" hidden="1">"c1786"</definedName>
    <definedName name="IQ_PERCENT_CHANGE_EST_EPS_6MONTHS_CIQ" hidden="1">"c3731"</definedName>
    <definedName name="IQ_PERCENT_CHANGE_EST_EPS_9MONTHS" hidden="1">"c1787"</definedName>
    <definedName name="IQ_PERCENT_CHANGE_EST_EPS_9MONTHS_CIQ" hidden="1">"c3732"</definedName>
    <definedName name="IQ_PERCENT_CHANGE_EST_EPS_DAY" hidden="1">"c1782"</definedName>
    <definedName name="IQ_PERCENT_CHANGE_EST_EPS_DAY_CIQ" hidden="1">"c3727"</definedName>
    <definedName name="IQ_PERCENT_CHANGE_EST_EPS_MONTH" hidden="1">"c1784"</definedName>
    <definedName name="IQ_PERCENT_CHANGE_EST_EPS_MONTH_CIQ" hidden="1">"c3729"</definedName>
    <definedName name="IQ_PERCENT_CHANGE_EST_EPS_WEEK" hidden="1">"c1783"</definedName>
    <definedName name="IQ_PERCENT_CHANGE_EST_EPS_WEEK_CIQ" hidden="1">"c3728"</definedName>
    <definedName name="IQ_PERCENT_CHANGE_EST_FFO_SHARE_12MONTHS" hidden="1">"c1828"</definedName>
    <definedName name="IQ_PERCENT_CHANGE_EST_FFO_SHARE_12MONTHS_CIQ" hidden="1">"c3769"</definedName>
    <definedName name="IQ_PERCENT_CHANGE_EST_FFO_SHARE_18MONTHS" hidden="1">"c1829"</definedName>
    <definedName name="IQ_PERCENT_CHANGE_EST_FFO_SHARE_18MONTHS_CIQ" hidden="1">"c3770"</definedName>
    <definedName name="IQ_PERCENT_CHANGE_EST_FFO_SHARE_3MONTHS" hidden="1">"c1825"</definedName>
    <definedName name="IQ_PERCENT_CHANGE_EST_FFO_SHARE_3MONTHS_CIQ" hidden="1">"c3766"</definedName>
    <definedName name="IQ_PERCENT_CHANGE_EST_FFO_SHARE_6MONTHS" hidden="1">"c1826"</definedName>
    <definedName name="IQ_PERCENT_CHANGE_EST_FFO_SHARE_6MONTHS_CIQ" hidden="1">"c3767"</definedName>
    <definedName name="IQ_PERCENT_CHANGE_EST_FFO_SHARE_9MONTHS" hidden="1">"c1827"</definedName>
    <definedName name="IQ_PERCENT_CHANGE_EST_FFO_SHARE_9MONTHS_CIQ" hidden="1">"c3768"</definedName>
    <definedName name="IQ_PERCENT_CHANGE_EST_FFO_SHARE_DAY" hidden="1">"c1822"</definedName>
    <definedName name="IQ_PERCENT_CHANGE_EST_FFO_SHARE_DAY_CIQ" hidden="1">"c3764"</definedName>
    <definedName name="IQ_PERCENT_CHANGE_EST_FFO_SHARE_MONTH" hidden="1">"c1824"</definedName>
    <definedName name="IQ_PERCENT_CHANGE_EST_FFO_SHARE_MONTH_CIQ" hidden="1">"c3765"</definedName>
    <definedName name="IQ_PERCENT_CHANGE_EST_FFO_SHARE_WEEK" hidden="1">"c1823"</definedName>
    <definedName name="IQ_PERCENT_CHANGE_EST_FFO_SHARE_WEEK_CIQ" hidden="1">"c3795"</definedName>
    <definedName name="IQ_PERCENT_CHANGE_EST_PRICE_TARGET_12MONTHS" hidden="1">"c1844"</definedName>
    <definedName name="IQ_PERCENT_CHANGE_EST_PRICE_TARGET_12MONTHS_CIQ" hidden="1">"c3783"</definedName>
    <definedName name="IQ_PERCENT_CHANGE_EST_PRICE_TARGET_18MONTHS" hidden="1">"c1845"</definedName>
    <definedName name="IQ_PERCENT_CHANGE_EST_PRICE_TARGET_18MONTHS_CIQ" hidden="1">"c3784"</definedName>
    <definedName name="IQ_PERCENT_CHANGE_EST_PRICE_TARGET_3MONTHS" hidden="1">"c1841"</definedName>
    <definedName name="IQ_PERCENT_CHANGE_EST_PRICE_TARGET_3MONTHS_CIQ" hidden="1">"c3780"</definedName>
    <definedName name="IQ_PERCENT_CHANGE_EST_PRICE_TARGET_6MONTHS" hidden="1">"c1842"</definedName>
    <definedName name="IQ_PERCENT_CHANGE_EST_PRICE_TARGET_6MONTHS_CIQ" hidden="1">"c3781"</definedName>
    <definedName name="IQ_PERCENT_CHANGE_EST_PRICE_TARGET_9MONTHS" hidden="1">"c1843"</definedName>
    <definedName name="IQ_PERCENT_CHANGE_EST_PRICE_TARGET_9MONTHS_CIQ" hidden="1">"c3782"</definedName>
    <definedName name="IQ_PERCENT_CHANGE_EST_PRICE_TARGET_DAY" hidden="1">"c1838"</definedName>
    <definedName name="IQ_PERCENT_CHANGE_EST_PRICE_TARGET_DAY_CIQ" hidden="1">"c3778"</definedName>
    <definedName name="IQ_PERCENT_CHANGE_EST_PRICE_TARGET_MONTH" hidden="1">"c1840"</definedName>
    <definedName name="IQ_PERCENT_CHANGE_EST_PRICE_TARGET_MONTH_CIQ" hidden="1">"c3779"</definedName>
    <definedName name="IQ_PERCENT_CHANGE_EST_PRICE_TARGET_WEEK" hidden="1">"c1839"</definedName>
    <definedName name="IQ_PERCENT_CHANGE_EST_PRICE_TARGET_WEEK_CIQ" hidden="1">"c3798"</definedName>
    <definedName name="IQ_PERCENT_CHANGE_EST_RECO_12MONTHS" hidden="1">"c1836"</definedName>
    <definedName name="IQ_PERCENT_CHANGE_EST_RECO_12MONTHS_CIQ" hidden="1">"c3776"</definedName>
    <definedName name="IQ_PERCENT_CHANGE_EST_RECO_18MONTHS" hidden="1">"c1837"</definedName>
    <definedName name="IQ_PERCENT_CHANGE_EST_RECO_18MONTHS_CIQ" hidden="1">"c3777"</definedName>
    <definedName name="IQ_PERCENT_CHANGE_EST_RECO_3MONTHS" hidden="1">"c1833"</definedName>
    <definedName name="IQ_PERCENT_CHANGE_EST_RECO_3MONTHS_CIQ" hidden="1">"c3773"</definedName>
    <definedName name="IQ_PERCENT_CHANGE_EST_RECO_6MONTHS" hidden="1">"c1834"</definedName>
    <definedName name="IQ_PERCENT_CHANGE_EST_RECO_6MONTHS_CIQ" hidden="1">"c3774"</definedName>
    <definedName name="IQ_PERCENT_CHANGE_EST_RECO_9MONTHS" hidden="1">"c1835"</definedName>
    <definedName name="IQ_PERCENT_CHANGE_EST_RECO_9MONTHS_CIQ" hidden="1">"c3775"</definedName>
    <definedName name="IQ_PERCENT_CHANGE_EST_RECO_DAY" hidden="1">"c1830"</definedName>
    <definedName name="IQ_PERCENT_CHANGE_EST_RECO_DAY_CIQ" hidden="1">"c3771"</definedName>
    <definedName name="IQ_PERCENT_CHANGE_EST_RECO_MONTH" hidden="1">"c1832"</definedName>
    <definedName name="IQ_PERCENT_CHANGE_EST_RECO_MONTH_CIQ" hidden="1">"c3772"</definedName>
    <definedName name="IQ_PERCENT_CHANGE_EST_RECO_WEEK" hidden="1">"c1831"</definedName>
    <definedName name="IQ_PERCENT_CHANGE_EST_RECO_WEEK_CIQ" hidden="1">"c3796"</definedName>
    <definedName name="IQ_PERCENT_CHANGE_EST_REV_12MONTHS" hidden="1">"c1796"</definedName>
    <definedName name="IQ_PERCENT_CHANGE_EST_REV_12MONTHS_CIQ" hidden="1">"c3741"</definedName>
    <definedName name="IQ_PERCENT_CHANGE_EST_REV_18MONTHS" hidden="1">"c1797"</definedName>
    <definedName name="IQ_PERCENT_CHANGE_EST_REV_18MONTHS_CIQ" hidden="1">"c3742"</definedName>
    <definedName name="IQ_PERCENT_CHANGE_EST_REV_3MONTHS" hidden="1">"c1793"</definedName>
    <definedName name="IQ_PERCENT_CHANGE_EST_REV_3MONTHS_CIQ" hidden="1">"c3738"</definedName>
    <definedName name="IQ_PERCENT_CHANGE_EST_REV_6MONTHS" hidden="1">"c1794"</definedName>
    <definedName name="IQ_PERCENT_CHANGE_EST_REV_6MONTHS_CIQ" hidden="1">"c3739"</definedName>
    <definedName name="IQ_PERCENT_CHANGE_EST_REV_9MONTHS" hidden="1">"c1795"</definedName>
    <definedName name="IQ_PERCENT_CHANGE_EST_REV_9MONTHS_CIQ" hidden="1">"c3740"</definedName>
    <definedName name="IQ_PERCENT_CHANGE_EST_REV_DAY" hidden="1">"c1790"</definedName>
    <definedName name="IQ_PERCENT_CHANGE_EST_REV_DAY_CIQ" hidden="1">"c3735"</definedName>
    <definedName name="IQ_PERCENT_CHANGE_EST_REV_MONTH" hidden="1">"c1792"</definedName>
    <definedName name="IQ_PERCENT_CHANGE_EST_REV_MONTH_CIQ" hidden="1">"c3737"</definedName>
    <definedName name="IQ_PERCENT_CHANGE_EST_REV_WEEK" hidden="1">"c1791"</definedName>
    <definedName name="IQ_PERCENT_CHANGE_EST_REV_WEEK_CIQ" hidden="1">"c3736"</definedName>
    <definedName name="IQ_PERCENTAGE_RENT" hidden="1">"c16018"</definedName>
    <definedName name="IQ_PERCENTAGE_RENT_RENTAL_REVENUE" hidden="1">"c16063"</definedName>
    <definedName name="IQ_PERFORMANCE_LOC_FOREIGN_GUARANTEES_FFIEC" hidden="1">"c13251"</definedName>
    <definedName name="IQ_PERIODDATE" hidden="1">"c1414"</definedName>
    <definedName name="IQ_PERIODDATE_AP" hidden="1">"c11745"</definedName>
    <definedName name="IQ_PERIODDATE_BS" hidden="1">"c1032"</definedName>
    <definedName name="IQ_PERIODDATE_CF" hidden="1">"c1033"</definedName>
    <definedName name="IQ_PERIODDATE_FFIEC" hidden="1">"c13645"</definedName>
    <definedName name="IQ_PERIODDATE_IS" hidden="1">"c1034"</definedName>
    <definedName name="IQ_PERIODDATE_THRIFT" hidden="1">"c25897"</definedName>
    <definedName name="IQ_PERIODLENGTH_AP" hidden="1">"c11746"</definedName>
    <definedName name="IQ_PERIODLENGTH_CF" hidden="1">"c1502"</definedName>
    <definedName name="IQ_PERIODLENGTH_IS" hidden="1">"c1503"</definedName>
    <definedName name="IQ_PERMANENT_1_4_DWELLING_UNITS_ALL_OTHER_SECURED_FIRST_LIENS_THRIFT" hidden="1">"c24844"</definedName>
    <definedName name="IQ_PERMANENT_1_4_DWELLING_UNITS_ALL_OTHER_SECURED_JUNIOR_LIENS_THRIFT" hidden="1">"c24845"</definedName>
    <definedName name="IQ_PERMANENT_1_4_DWELLING_UNITS_REVOLVING_OPEN_END_LOANS_THRIFT" hidden="1">"c24843"</definedName>
    <definedName name="IQ_PERMANENT_LAND_THRIFT" hidden="1">"c24848"</definedName>
    <definedName name="IQ_PERMANENT_LOANS_SECURED_1_4_DWELLING_UNITS_FORECLOSED_DURING_QUARTER_THRIFT" hidden="1">"c25232"</definedName>
    <definedName name="IQ_PERMANENT_LOANS_SECURED_LAND_FORECLOSED_DURING_QUARTER_THRIFT" hidden="1">"c25235"</definedName>
    <definedName name="IQ_PERMANENT_LOANS_SECURED_MULTIFAMILY_5_MORE_DWELLING_UNITS_FORECLOSED_DURING_QUARTER_THRIFT" hidden="1">"c25233"</definedName>
    <definedName name="IQ_PERMANENT_LOANS_SECURED_NONRES_EXCEPT_LAND_FORECLOSED_DURING_QUARTER_THRIFT" hidden="1">"c25234"</definedName>
    <definedName name="IQ_PERMANENT_MORTGAGE_LOANS_THRIFT" hidden="1">"c24842"</definedName>
    <definedName name="IQ_PERMANENT_MULTIFAMILY_5_MORE_DWELLING_UNITS_THRIFT" hidden="1">"c24846"</definedName>
    <definedName name="IQ_PERMANENT_NONRES_PROPERTY_EXCEPT_LAND_THRIFT" hidden="1">"c24847"</definedName>
    <definedName name="IQ_PERPETUAL_PREF_STOCK_THRIFT" hidden="1">"c24914"</definedName>
    <definedName name="IQ_PERSON_INCOME" hidden="1">"c20954"</definedName>
    <definedName name="IQ_PERSONAL_CONSUMER_SPENDING_DURABLE" hidden="1">"c6942"</definedName>
    <definedName name="IQ_PERSONAL_CONSUMER_SPENDING_DURABLE_APR" hidden="1">"c7602"</definedName>
    <definedName name="IQ_PERSONAL_CONSUMER_SPENDING_DURABLE_APR_FC" hidden="1">"c8482"</definedName>
    <definedName name="IQ_PERSONAL_CONSUMER_SPENDING_DURABLE_FC" hidden="1">"c7822"</definedName>
    <definedName name="IQ_PERSONAL_CONSUMER_SPENDING_DURABLE_POP" hidden="1">"c7162"</definedName>
    <definedName name="IQ_PERSONAL_CONSUMER_SPENDING_DURABLE_POP_FC" hidden="1">"c8042"</definedName>
    <definedName name="IQ_PERSONAL_CONSUMER_SPENDING_DURABLE_YOY" hidden="1">"c7382"</definedName>
    <definedName name="IQ_PERSONAL_CONSUMER_SPENDING_DURABLE_YOY_FC" hidden="1">"c8262"</definedName>
    <definedName name="IQ_PERSONAL_CONSUMER_SPENDING_NONDURABLE" hidden="1">"c6940"</definedName>
    <definedName name="IQ_PERSONAL_CONSUMER_SPENDING_NONDURABLE_APR" hidden="1">"c7600"</definedName>
    <definedName name="IQ_PERSONAL_CONSUMER_SPENDING_NONDURABLE_APR_FC" hidden="1">"c8480"</definedName>
    <definedName name="IQ_PERSONAL_CONSUMER_SPENDING_NONDURABLE_FC" hidden="1">"c7820"</definedName>
    <definedName name="IQ_PERSONAL_CONSUMER_SPENDING_NONDURABLE_POP" hidden="1">"c7160"</definedName>
    <definedName name="IQ_PERSONAL_CONSUMER_SPENDING_NONDURABLE_POP_FC" hidden="1">"c8040"</definedName>
    <definedName name="IQ_PERSONAL_CONSUMER_SPENDING_NONDURABLE_YOY" hidden="1">"c7380"</definedName>
    <definedName name="IQ_PERSONAL_CONSUMER_SPENDING_NONDURABLE_YOY_FC" hidden="1">"c8260"</definedName>
    <definedName name="IQ_PERSONAL_CONSUMER_SPENDING_REAL" hidden="1">"c6994"</definedName>
    <definedName name="IQ_PERSONAL_CONSUMER_SPENDING_REAL_APR" hidden="1">"c7654"</definedName>
    <definedName name="IQ_PERSONAL_CONSUMER_SPENDING_REAL_APR_FC" hidden="1">"c8534"</definedName>
    <definedName name="IQ_PERSONAL_CONSUMER_SPENDING_REAL_FC" hidden="1">"c7874"</definedName>
    <definedName name="IQ_PERSONAL_CONSUMER_SPENDING_REAL_POP" hidden="1">"c7214"</definedName>
    <definedName name="IQ_PERSONAL_CONSUMER_SPENDING_REAL_POP_FC" hidden="1">"c8094"</definedName>
    <definedName name="IQ_PERSONAL_CONSUMER_SPENDING_REAL_YOY" hidden="1">"c7434"</definedName>
    <definedName name="IQ_PERSONAL_CONSUMER_SPENDING_REAL_YOY_FC" hidden="1">"c8314"</definedName>
    <definedName name="IQ_PERSONAL_CONSUMER_SPENDING_SERVICES" hidden="1">"c6941"</definedName>
    <definedName name="IQ_PERSONAL_CONSUMER_SPENDING_SERVICES_APR" hidden="1">"c7601"</definedName>
    <definedName name="IQ_PERSONAL_CONSUMER_SPENDING_SERVICES_APR_FC" hidden="1">"c8481"</definedName>
    <definedName name="IQ_PERSONAL_CONSUMER_SPENDING_SERVICES_FC" hidden="1">"c7821"</definedName>
    <definedName name="IQ_PERSONAL_CONSUMER_SPENDING_SERVICES_POP" hidden="1">"c7161"</definedName>
    <definedName name="IQ_PERSONAL_CONSUMER_SPENDING_SERVICES_POP_FC" hidden="1">"c8041"</definedName>
    <definedName name="IQ_PERSONAL_CONSUMER_SPENDING_SERVICES_YOY" hidden="1">"c7381"</definedName>
    <definedName name="IQ_PERSONAL_CONSUMER_SPENDING_SERVICES_YOY_FC" hidden="1">"c8261"</definedName>
    <definedName name="IQ_PERSONAL_CURRENT_TAXES" hidden="1">"c20956"</definedName>
    <definedName name="IQ_PERSONAL_DISPOSABLE_INCOME" hidden="1">"c20957"</definedName>
    <definedName name="IQ_PERSONAL_INCOME" hidden="1">"c6943"</definedName>
    <definedName name="IQ_PERSONAL_INCOME_APR" hidden="1">"c7603"</definedName>
    <definedName name="IQ_PERSONAL_INCOME_APR_FC" hidden="1">"c8483"</definedName>
    <definedName name="IQ_PERSONAL_INCOME_ASSETS" hidden="1">"c20958"</definedName>
    <definedName name="IQ_PERSONAL_INCOME_ASSETS_DIVIDEND" hidden="1">"c20959"</definedName>
    <definedName name="IQ_PERSONAL_INCOME_ASSETS_INTEREST" hidden="1">"c20960"</definedName>
    <definedName name="IQ_PERSONAL_INCOME_CHAINED_DOLLARS" hidden="1">"c20961"</definedName>
    <definedName name="IQ_PERSONAL_INCOME_COMPENSATION" hidden="1">"c20962"</definedName>
    <definedName name="IQ_PERSONAL_INCOME_EMPLOYER_GOVT_INSURANCE_CONTRIBUTION" hidden="1">"c20963"</definedName>
    <definedName name="IQ_PERSONAL_INCOME_EMPLOYER_PENSION_CONTRIBUTION" hidden="1">"c20964"</definedName>
    <definedName name="IQ_PERSONAL_INCOME_EX_TRANSFER_RECEIPTS" hidden="1">"c20965"</definedName>
    <definedName name="IQ_PERSONAL_INCOME_FC" hidden="1">"c7823"</definedName>
    <definedName name="IQ_PERSONAL_INCOME_GOVT_CONTRIBUTION_SOCIAL_INS" hidden="1">"c20966"</definedName>
    <definedName name="IQ_PERSONAL_INCOME_GOVT_SOCIAL_BENEFITS" hidden="1">"c20967"</definedName>
    <definedName name="IQ_PERSONAL_INCOME_GOVT_SOCIAL_BENEFITS_FAMILY" hidden="1">"c20968"</definedName>
    <definedName name="IQ_PERSONAL_INCOME_GOVT_SOCIAL_BENEFITS_OTHER" hidden="1">"c20969"</definedName>
    <definedName name="IQ_PERSONAL_INCOME_GOVT_SOCIAL_BENEFITS_UNEMPLOYMENT" hidden="1">"c20970"</definedName>
    <definedName name="IQ_PERSONAL_INCOME_GOVT_SOCIAL_BENEFITS_VETERANS" hidden="1">"c20971"</definedName>
    <definedName name="IQ_PERSONAL_INCOME_GOVT_SOCIAL_BENEFITS_WELFARE" hidden="1">"c20972"</definedName>
    <definedName name="IQ_PERSONAL_INCOME_PCT_CHANGE" hidden="1">"c20973"</definedName>
    <definedName name="IQ_PERSONAL_INCOME_PCT_CHANGE_CHAINED_DOLLARS" hidden="1">"c20974"</definedName>
    <definedName name="IQ_PERSONAL_INCOME_PER_CAPITA" hidden="1">"c20975"</definedName>
    <definedName name="IQ_PERSONAL_INCOME_PER_CAPITA_CHAINED_DOLLARS" hidden="1">"c20976"</definedName>
    <definedName name="IQ_PERSONAL_INCOME_POP" hidden="1">"c7163"</definedName>
    <definedName name="IQ_PERSONAL_INCOME_POP_FC" hidden="1">"c8043"</definedName>
    <definedName name="IQ_PERSONAL_INCOME_PROPIETOR" hidden="1">"c20977"</definedName>
    <definedName name="IQ_PERSONAL_INCOME_PROPIETOR_FARM" hidden="1">"c20978"</definedName>
    <definedName name="IQ_PERSONAL_INCOME_PROPIETOR_NONFARM" hidden="1">"c20979"</definedName>
    <definedName name="IQ_PERSONAL_INCOME_RENTAL" hidden="1">"c20980"</definedName>
    <definedName name="IQ_PERSONAL_INCOME_SAAR" hidden="1">"c6944"</definedName>
    <definedName name="IQ_PERSONAL_INCOME_SAAR_APR" hidden="1">"c7604"</definedName>
    <definedName name="IQ_PERSONAL_INCOME_SAAR_APR_FC" hidden="1">"c8484"</definedName>
    <definedName name="IQ_PERSONAL_INCOME_SAAR_FC" hidden="1">"c7824"</definedName>
    <definedName name="IQ_PERSONAL_INCOME_SAAR_POP" hidden="1">"c7164"</definedName>
    <definedName name="IQ_PERSONAL_INCOME_SAAR_POP_FC" hidden="1">"c8044"</definedName>
    <definedName name="IQ_PERSONAL_INCOME_SAAR_YOY" hidden="1">"c7384"</definedName>
    <definedName name="IQ_PERSONAL_INCOME_SAAR_YOY_FC" hidden="1">"c8264"</definedName>
    <definedName name="IQ_PERSONAL_INCOME_TRANSFER_RECEIPTS" hidden="1">"c20981"</definedName>
    <definedName name="IQ_PERSONAL_INCOME_TRANSFER_RECEIPTS_OTHER" hidden="1">"c20982"</definedName>
    <definedName name="IQ_PERSONAL_INCOME_USD_APR_FC" hidden="1">"c11885"</definedName>
    <definedName name="IQ_PERSONAL_INCOME_USD_FC" hidden="1">"c11882"</definedName>
    <definedName name="IQ_PERSONAL_INCOME_USD_POP_FC" hidden="1">"c11883"</definedName>
    <definedName name="IQ_PERSONAL_INCOME_USD_YOY_FC" hidden="1">"c11884"</definedName>
    <definedName name="IQ_PERSONAL_INCOME_WAGE_SUPPLEMENTS" hidden="1">"c20983"</definedName>
    <definedName name="IQ_PERSONAL_INCOME_WAGES" hidden="1">"c20984"</definedName>
    <definedName name="IQ_PERSONAL_INCOME_WAGES_GOVT" hidden="1">"c20985"</definedName>
    <definedName name="IQ_PERSONAL_INCOME_WAGES_PRIVATE_INDUSTRY" hidden="1">"c20986"</definedName>
    <definedName name="IQ_PERSONAL_INCOME_YOY" hidden="1">"c7383"</definedName>
    <definedName name="IQ_PERSONAL_INCOME_YOY_FC" hidden="1">"c8263"</definedName>
    <definedName name="IQ_PERSONAL_INTEREST_PAYMENTS" hidden="1">"c20987"</definedName>
    <definedName name="IQ_PERSONAL_OUTLAYS" hidden="1">"c20988"</definedName>
    <definedName name="IQ_PERSONAL_SAVINGS" hidden="1">"c20989"</definedName>
    <definedName name="IQ_PERSONAL_SAVINGS_PCT_INCOME" hidden="1">"c20990"</definedName>
    <definedName name="IQ_PERSONAL_TRANSFER_PAYMENTS" hidden="1">"c20991"</definedName>
    <definedName name="IQ_PERSONAL_TRANSFER_PAYMENTS_GOVT" hidden="1">"c20992"</definedName>
    <definedName name="IQ_PERSONAL_TRANSFER_PAYMENTS_WORLD" hidden="1">"c20993"</definedName>
    <definedName name="IQ_PERSONAL_TRUST_AGENCY_ACCOUNTS_GROSS_LOSSES_MANAGED_ACCOUNTS_THRIFT" hidden="1">"c25461"</definedName>
    <definedName name="IQ_PERSONAL_TRUST_AGENCY_ACCOUNTS_GROSS_LOSSES_NONMANAGED_ACCOUNTS_THRIFT" hidden="1">"c25466"</definedName>
    <definedName name="IQ_PERSONAL_TRUST_AGENCY_ACCOUNTS_INC_THRIFT" hidden="1">"c24801"</definedName>
    <definedName name="IQ_PERSONAL_TRUST_AGENCY_ACCOUNTS_MANAGED_ASSETS_THRIFT" hidden="1">"c25347"</definedName>
    <definedName name="IQ_PERSONAL_TRUST_AGENCY_ACCOUNTS_NONMANAGED_ASSETS_THRIFT" hidden="1">"c25368"</definedName>
    <definedName name="IQ_PERSONAL_TRUST_AGENCY_ACCOUNTS_NUMBER_MANAGED_ACCOUNTS_THRIFT" hidden="1">"c25358"</definedName>
    <definedName name="IQ_PERSONAL_TRUST_AGENCY_ACCOUNTS_NUMBER_NONMANAGED_ACCOUNTS_THRIFT" hidden="1">"c25380"</definedName>
    <definedName name="IQ_PERSONAL_TRUST_AGENCY_ACCOUNTS_RECOVERIES_THRIFT" hidden="1">"c25471"</definedName>
    <definedName name="IQ_PERSONNEL_EXP_ADJUSTED_OPERATING_INCOME_THRIFT" hidden="1">"c25685"</definedName>
    <definedName name="IQ_PERSONNEL_EXP_AVG_ASSETS_FFIEC" hidden="1">"c13371"</definedName>
    <definedName name="IQ_PERSONNEL_EXP_AVG_ASSETS_THRIFT" hidden="1">"c25662"</definedName>
    <definedName name="IQ_PERSONNEL_EXP_OPERATING_INC_FFIEC" hidden="1">"c13379"</definedName>
    <definedName name="IQ_PERTYPE" hidden="1">"c1611"</definedName>
    <definedName name="IQ_PHARMBIO_NUMBER_LICENSED_PATENT_APP" hidden="1">"c10018"</definedName>
    <definedName name="IQ_PHARMBIO_NUMBER_LICENSED_PATENTS" hidden="1">"c10017"</definedName>
    <definedName name="IQ_PHARMBIO_NUMBER_PATENTS" hidden="1">"c10015"</definedName>
    <definedName name="IQ_PHARMBIO_NUMBER_PROD__APPROVED_DURING_PERIOD" hidden="1">"c12750"</definedName>
    <definedName name="IQ_PHARMBIO_NUMBER_PROD__CLINICAL_DEV" hidden="1">"c12745"</definedName>
    <definedName name="IQ_PHARMBIO_NUMBER_PROD__LAUNCHED_DURING_PERIOD" hidden="1">"c12751"</definedName>
    <definedName name="IQ_PHARMBIO_NUMBER_PROD__PHASE_I" hidden="1">"c12746"</definedName>
    <definedName name="IQ_PHARMBIO_NUMBER_PROD__PHASE_II" hidden="1">"c12747"</definedName>
    <definedName name="IQ_PHARMBIO_NUMBER_PROD__PHASE_III" hidden="1">"c12748"</definedName>
    <definedName name="IQ_PHARMBIO_NUMBER_PROD__PRE_CLINICAL_TRIALS" hidden="1">"c12744"</definedName>
    <definedName name="IQ_PHARMBIO_NUMBER_PROD__PRE_REGISTRATION" hidden="1">"c12749"</definedName>
    <definedName name="IQ_PHARMBIO_NUMBER_PROD__RESEARCH_DEV" hidden="1">"c12743"</definedName>
    <definedName name="IQ_PHARMBIO_NUMBER_PROD_APPROVED_DURING_PERIOD" hidden="1">"c10027"</definedName>
    <definedName name="IQ_PHARMBIO_NUMBER_PROD_CLINICAL_DEV" hidden="1">"c10022"</definedName>
    <definedName name="IQ_PHARMBIO_NUMBER_PROD_DISCOVERY_RESEARCH" hidden="1">"c10019"</definedName>
    <definedName name="IQ_PHARMBIO_NUMBER_PROD_LAUNCHED_DURING_PERIOD" hidden="1">"c10028"</definedName>
    <definedName name="IQ_PHARMBIO_NUMBER_PROD_PHASE_I" hidden="1">"c10023"</definedName>
    <definedName name="IQ_PHARMBIO_NUMBER_PROD_PHASE_II" hidden="1">"c10024"</definedName>
    <definedName name="IQ_PHARMBIO_NUMBER_PROD_PHASE_III" hidden="1">"c10025"</definedName>
    <definedName name="IQ_PHARMBIO_NUMBER_PROD_PRE_CLINICAL_TRIALS" hidden="1">"c10021"</definedName>
    <definedName name="IQ_PHARMBIO_NUMBER_PROD_PRE_REGISTRATION" hidden="1">"c10026"</definedName>
    <definedName name="IQ_PHARMBIO_NUMBER_PROD_RESEARCH_DEV" hidden="1">"c10020"</definedName>
    <definedName name="IQ_PHARMBIO_PATENT_APP" hidden="1">"c10016"</definedName>
    <definedName name="IQ_PHILADELPHIA_FED_DIFFUSION_INDEX" hidden="1">"c6945"</definedName>
    <definedName name="IQ_PHILADELPHIA_FED_DIFFUSION_INDEX_APR" hidden="1">"c7605"</definedName>
    <definedName name="IQ_PHILADELPHIA_FED_DIFFUSION_INDEX_APR_FC" hidden="1">"c8485"</definedName>
    <definedName name="IQ_PHILADELPHIA_FED_DIFFUSION_INDEX_FC" hidden="1">"c7825"</definedName>
    <definedName name="IQ_PHILADELPHIA_FED_DIFFUSION_INDEX_POP" hidden="1">"c7165"</definedName>
    <definedName name="IQ_PHILADELPHIA_FED_DIFFUSION_INDEX_POP_FC" hidden="1">"c8045"</definedName>
    <definedName name="IQ_PHILADELPHIA_FED_DIFFUSION_INDEX_YOY" hidden="1">"c7385"</definedName>
    <definedName name="IQ_PHILADELPHIA_FED_DIFFUSION_INDEX_YOY_FC" hidden="1">"c8265"</definedName>
    <definedName name="IQ_PLEDGED_LOANS_THRIFT" hidden="1">"c24936"</definedName>
    <definedName name="IQ_PLEDGED_SEC_INVEST_SECURITIES_FFIEC" hidden="1">"c13467"</definedName>
    <definedName name="IQ_PLEDGED_SECURITIES_FFIEC" hidden="1">"c24743"</definedName>
    <definedName name="IQ_PLEDGED_TRADING_ASSETS_THRIFT" hidden="1">"c24937"</definedName>
    <definedName name="IQ_PLL" hidden="1">"c2114"</definedName>
    <definedName name="IQ_PMAC_DIFFUSION_INDEX" hidden="1">"c6946"</definedName>
    <definedName name="IQ_PMAC_DIFFUSION_INDEX_APR" hidden="1">"c7606"</definedName>
    <definedName name="IQ_PMAC_DIFFUSION_INDEX_APR_FC" hidden="1">"c8486"</definedName>
    <definedName name="IQ_PMAC_DIFFUSION_INDEX_FC" hidden="1">"c7826"</definedName>
    <definedName name="IQ_PMAC_DIFFUSION_INDEX_POP" hidden="1">"c7166"</definedName>
    <definedName name="IQ_PMAC_DIFFUSION_INDEX_POP_FC" hidden="1">"c8046"</definedName>
    <definedName name="IQ_PMAC_DIFFUSION_INDEX_YOY" hidden="1">"c7386"</definedName>
    <definedName name="IQ_PMAC_DIFFUSION_INDEX_YOY_FC" hidden="1">"c8266"</definedName>
    <definedName name="IQ_PML_SECURED_LAND_DUE_30_89_THRIFT" hidden="1">"c25246"</definedName>
    <definedName name="IQ_PML_SECURED_LAND_DUE_90_THRIFT" hidden="1">"c25267"</definedName>
    <definedName name="IQ_PML_SECURED_LAND_NON_ACCRUAL_THRIFT" hidden="1">"c25288"</definedName>
    <definedName name="IQ_PML_SECURED_MULTIFAMILY_5_MORE_DWELLING_UNITS_DUE_30_89_THRIFT" hidden="1">"c25244"</definedName>
    <definedName name="IQ_PML_SECURED_MULTIFAMILY_5_MORE_DWELLING_UNITS_DUE_90_THRIFT" hidden="1">"c25265"</definedName>
    <definedName name="IQ_PML_SECURED_MULTIFAMILY_5_MORE_DWELLING_UNITS_NON_ACCRUAL_THRIFT" hidden="1">"c25286"</definedName>
    <definedName name="IQ_PML_SECURED_NONRES_PROPERTY_EXCEPT_LAND_DUE_30_89_THRIFT" hidden="1">"c25245"</definedName>
    <definedName name="IQ_PML_SECURED_NONRES_PROPERTY_EXCEPT_LAND_DUE_90_THRIFT" hidden="1">"c25266"</definedName>
    <definedName name="IQ_PML_SECURED_NONRES_PROPERTY_EXCEPT_LAND_NON_ACCRUAL_THRIFT" hidden="1">"c25287"</definedName>
    <definedName name="IQ_PMT_FREQ" hidden="1">"c2236"</definedName>
    <definedName name="IQ_POISON_PUT_EFFECT_DATE" hidden="1">"c2486"</definedName>
    <definedName name="IQ_POISON_PUT_EXPIRATION_DATE" hidden="1">"c2487"</definedName>
    <definedName name="IQ_POISON_PUT_PRICE" hidden="1">"c2488"</definedName>
    <definedName name="IQ_POLICY_BENEFITS" hidden="1">"c1036"</definedName>
    <definedName name="IQ_POLICY_COST" hidden="1">"c1037"</definedName>
    <definedName name="IQ_POLICY_LIAB" hidden="1">"c1612"</definedName>
    <definedName name="IQ_POLICY_LOANS" hidden="1">"c1038"</definedName>
    <definedName name="IQ_POLICYHOLDER_BENEFITS_LH_FFIEC" hidden="1">"c13107"</definedName>
    <definedName name="IQ_POOL_AMT_ORIGINAL" hidden="1">"c8970"</definedName>
    <definedName name="IQ_POOL_NAME" hidden="1">"c8967"</definedName>
    <definedName name="IQ_POOL_NUMBER" hidden="1">"c8968"</definedName>
    <definedName name="IQ_POOL_TYPE" hidden="1">"c8969"</definedName>
    <definedName name="IQ_POPULATION" hidden="1">"c20994"</definedName>
    <definedName name="IQ_POPULATION_FC" hidden="1">"c20995"</definedName>
    <definedName name="IQ_PORTFOLIO_INVESTMENT_NET" hidden="1">"c20996"</definedName>
    <definedName name="IQ_PORTFOLIO_SHARES" hidden="1">"c19116"</definedName>
    <definedName name="IQ_POSITIVE_FAIR_VALUE_DERIVATIVES_BENEFICIARY_FFIEC" hidden="1">"c13123"</definedName>
    <definedName name="IQ_POSITIVE_FAIR_VALUE_DERIVATIVES_GUARANTOR_FFIEC" hidden="1">"c13116"</definedName>
    <definedName name="IQ_POST_RETIRE_EXP" hidden="1">"c1039"</definedName>
    <definedName name="IQ_POSTAGE_FFIEC" hidden="1">"c13051"</definedName>
    <definedName name="IQ_POSTPAID_CHURN" hidden="1">"c16170"</definedName>
    <definedName name="IQ_POSTPAID_SUBS" hidden="1">"c16167"</definedName>
    <definedName name="IQ_POTENTIAL_UPSIDE" hidden="1">"c1855"</definedName>
    <definedName name="IQ_POTENTIAL_UPSIDE_CIQ" hidden="1">"c3799"</definedName>
    <definedName name="IQ_PP_ATTRIB_ORE_RESERVES_ALUM" hidden="1">"c9218"</definedName>
    <definedName name="IQ_PP_ATTRIB_ORE_RESERVES_COP" hidden="1">"c9162"</definedName>
    <definedName name="IQ_PP_ATTRIB_ORE_RESERVES_DIAM" hidden="1">"c9642"</definedName>
    <definedName name="IQ_PP_ATTRIB_ORE_RESERVES_GOLD" hidden="1">"c9003"</definedName>
    <definedName name="IQ_PP_ATTRIB_ORE_RESERVES_IRON" hidden="1">"c9377"</definedName>
    <definedName name="IQ_PP_ATTRIB_ORE_RESERVES_LEAD" hidden="1">"c9430"</definedName>
    <definedName name="IQ_PP_ATTRIB_ORE_RESERVES_MANG" hidden="1">"c9483"</definedName>
    <definedName name="IQ_PP_ATTRIB_ORE_RESERVES_MOLYB" hidden="1">"c9695"</definedName>
    <definedName name="IQ_PP_ATTRIB_ORE_RESERVES_NICK" hidden="1">"c9271"</definedName>
    <definedName name="IQ_PP_ATTRIB_ORE_RESERVES_PLAT" hidden="1">"c9109"</definedName>
    <definedName name="IQ_PP_ATTRIB_ORE_RESERVES_SILVER" hidden="1">"c9056"</definedName>
    <definedName name="IQ_PP_ATTRIB_ORE_RESERVES_TITAN" hidden="1">"c9536"</definedName>
    <definedName name="IQ_PP_ATTRIB_ORE_RESERVES_URAN" hidden="1">"c9589"</definedName>
    <definedName name="IQ_PP_ATTRIB_ORE_RESERVES_ZINC" hidden="1">"c9324"</definedName>
    <definedName name="IQ_PP_ORE_RESERVES_ALUM" hidden="1">"c9211"</definedName>
    <definedName name="IQ_PP_ORE_RESERVES_COP" hidden="1">"c9155"</definedName>
    <definedName name="IQ_PP_ORE_RESERVES_DIAM" hidden="1">"c9635"</definedName>
    <definedName name="IQ_PP_ORE_RESERVES_GOLD" hidden="1">"c8996"</definedName>
    <definedName name="IQ_PP_ORE_RESERVES_IRON" hidden="1">"c9370"</definedName>
    <definedName name="IQ_PP_ORE_RESERVES_LEAD" hidden="1">"c9423"</definedName>
    <definedName name="IQ_PP_ORE_RESERVES_MANG" hidden="1">"c9476"</definedName>
    <definedName name="IQ_PP_ORE_RESERVES_MOLYB" hidden="1">"c9688"</definedName>
    <definedName name="IQ_PP_ORE_RESERVES_NICK" hidden="1">"c9264"</definedName>
    <definedName name="IQ_PP_ORE_RESERVES_PLAT" hidden="1">"c9102"</definedName>
    <definedName name="IQ_PP_ORE_RESERVES_SILVER" hidden="1">"c9049"</definedName>
    <definedName name="IQ_PP_ORE_RESERVES_TITAN" hidden="1">"c9529"</definedName>
    <definedName name="IQ_PP_ORE_RESERVES_URAN" hidden="1">"c9582"</definedName>
    <definedName name="IQ_PP_ORE_RESERVES_ZINC" hidden="1">"c9317"</definedName>
    <definedName name="IQ_PP_RECOV_ATTRIB_RESERVES_ALUM" hidden="1">"c9221"</definedName>
    <definedName name="IQ_PP_RECOV_ATTRIB_RESERVES_COAL" hidden="1">"c9805"</definedName>
    <definedName name="IQ_PP_RECOV_ATTRIB_RESERVES_COP" hidden="1">"c9165"</definedName>
    <definedName name="IQ_PP_RECOV_ATTRIB_RESERVES_DIAM" hidden="1">"c9645"</definedName>
    <definedName name="IQ_PP_RECOV_ATTRIB_RESERVES_GOLD" hidden="1">"c9006"</definedName>
    <definedName name="IQ_PP_RECOV_ATTRIB_RESERVES_IRON" hidden="1">"c9380"</definedName>
    <definedName name="IQ_PP_RECOV_ATTRIB_RESERVES_LEAD" hidden="1">"c9433"</definedName>
    <definedName name="IQ_PP_RECOV_ATTRIB_RESERVES_MANG" hidden="1">"c9486"</definedName>
    <definedName name="IQ_PP_RECOV_ATTRIB_RESERVES_MET_COAL" hidden="1">"c9745"</definedName>
    <definedName name="IQ_PP_RECOV_ATTRIB_RESERVES_MOLYB" hidden="1">"c9698"</definedName>
    <definedName name="IQ_PP_RECOV_ATTRIB_RESERVES_NICK" hidden="1">"c9274"</definedName>
    <definedName name="IQ_PP_RECOV_ATTRIB_RESERVES_PLAT" hidden="1">"c9112"</definedName>
    <definedName name="IQ_PP_RECOV_ATTRIB_RESERVES_SILVER" hidden="1">"c9059"</definedName>
    <definedName name="IQ_PP_RECOV_ATTRIB_RESERVES_STEAM" hidden="1">"c9775"</definedName>
    <definedName name="IQ_PP_RECOV_ATTRIB_RESERVES_TITAN" hidden="1">"c9539"</definedName>
    <definedName name="IQ_PP_RECOV_ATTRIB_RESERVES_URAN" hidden="1">"c9592"</definedName>
    <definedName name="IQ_PP_RECOV_ATTRIB_RESERVES_ZINC" hidden="1">"c9327"</definedName>
    <definedName name="IQ_PP_RECOV_RESERVES_ALUM" hidden="1">"c9215"</definedName>
    <definedName name="IQ_PP_RECOV_RESERVES_COAL" hidden="1">"c9802"</definedName>
    <definedName name="IQ_PP_RECOV_RESERVES_COP" hidden="1">"c9159"</definedName>
    <definedName name="IQ_PP_RECOV_RESERVES_DIAM" hidden="1">"c9639"</definedName>
    <definedName name="IQ_PP_RECOV_RESERVES_GOLD" hidden="1">"c9000"</definedName>
    <definedName name="IQ_PP_RECOV_RESERVES_IRON" hidden="1">"c9374"</definedName>
    <definedName name="IQ_PP_RECOV_RESERVES_LEAD" hidden="1">"c9427"</definedName>
    <definedName name="IQ_PP_RECOV_RESERVES_MANG" hidden="1">"c9480"</definedName>
    <definedName name="IQ_PP_RECOV_RESERVES_MET_COAL" hidden="1">"c9742"</definedName>
    <definedName name="IQ_PP_RECOV_RESERVES_MOLYB" hidden="1">"c9692"</definedName>
    <definedName name="IQ_PP_RECOV_RESERVES_NICK" hidden="1">"c9268"</definedName>
    <definedName name="IQ_PP_RECOV_RESERVES_PLAT" hidden="1">"c9106"</definedName>
    <definedName name="IQ_PP_RECOV_RESERVES_SILVER" hidden="1">"c9053"</definedName>
    <definedName name="IQ_PP_RECOV_RESERVES_STEAM" hidden="1">"c9772"</definedName>
    <definedName name="IQ_PP_RECOV_RESERVES_TITAN" hidden="1">"c9533"</definedName>
    <definedName name="IQ_PP_RECOV_RESERVES_URAN" hidden="1">"c9586"</definedName>
    <definedName name="IQ_PP_RECOV_RESERVES_ZINC" hidden="1">"c9321"</definedName>
    <definedName name="IQ_PP_RESERVES_CALORIFIC_VALUE_COAL" hidden="1">"c9799"</definedName>
    <definedName name="IQ_PP_RESERVES_CALORIFIC_VALUE_MET_COAL" hidden="1">"c9739"</definedName>
    <definedName name="IQ_PP_RESERVES_CALORIFIC_VALUE_STEAM" hidden="1">"c9769"</definedName>
    <definedName name="IQ_PP_RESERVES_GRADE_ALUM" hidden="1">"c9212"</definedName>
    <definedName name="IQ_PP_RESERVES_GRADE_COP" hidden="1">"c9156"</definedName>
    <definedName name="IQ_PP_RESERVES_GRADE_DIAM" hidden="1">"c9636"</definedName>
    <definedName name="IQ_PP_RESERVES_GRADE_GOLD" hidden="1">"c8997"</definedName>
    <definedName name="IQ_PP_RESERVES_GRADE_IRON" hidden="1">"c9371"</definedName>
    <definedName name="IQ_PP_RESERVES_GRADE_LEAD" hidden="1">"c9424"</definedName>
    <definedName name="IQ_PP_RESERVES_GRADE_MANG" hidden="1">"c9477"</definedName>
    <definedName name="IQ_PP_RESERVES_GRADE_MOLYB" hidden="1">"c9689"</definedName>
    <definedName name="IQ_PP_RESERVES_GRADE_NICK" hidden="1">"c9265"</definedName>
    <definedName name="IQ_PP_RESERVES_GRADE_PLAT" hidden="1">"c9103"</definedName>
    <definedName name="IQ_PP_RESERVES_GRADE_SILVER" hidden="1">"c9050"</definedName>
    <definedName name="IQ_PP_RESERVES_GRADE_TITAN" hidden="1">"c9530"</definedName>
    <definedName name="IQ_PP_RESERVES_GRADE_URAN" hidden="1">"c9583"</definedName>
    <definedName name="IQ_PP_RESERVES_GRADE_ZINC" hidden="1">"c9318"</definedName>
    <definedName name="IQ_PPI" hidden="1">"c6810"</definedName>
    <definedName name="IQ_PPI_APR" hidden="1">"c7470"</definedName>
    <definedName name="IQ_PPI_APR_FC" hidden="1">"c8350"</definedName>
    <definedName name="IQ_PPI_CORE" hidden="1">"c6840"</definedName>
    <definedName name="IQ_PPI_CORE_APR" hidden="1">"c7500"</definedName>
    <definedName name="IQ_PPI_CORE_APR_FC" hidden="1">"c8380"</definedName>
    <definedName name="IQ_PPI_CORE_FC" hidden="1">"c7720"</definedName>
    <definedName name="IQ_PPI_CORE_POP" hidden="1">"c7060"</definedName>
    <definedName name="IQ_PPI_CORE_POP_FC" hidden="1">"c7940"</definedName>
    <definedName name="IQ_PPI_CORE_YOY" hidden="1">"c7280"</definedName>
    <definedName name="IQ_PPI_CORE_YOY_FC" hidden="1">"c8160"</definedName>
    <definedName name="IQ_PPI_FC" hidden="1">"c7690"</definedName>
    <definedName name="IQ_PPI_POP" hidden="1">"c7030"</definedName>
    <definedName name="IQ_PPI_POP_FC" hidden="1">"c7910"</definedName>
    <definedName name="IQ_PPI_YOY" hidden="1">"c7250"</definedName>
    <definedName name="IQ_PPI_YOY_FC" hidden="1">"c8130"</definedName>
    <definedName name="IQ_PRE_OPEN_COST" hidden="1">"c1040"</definedName>
    <definedName name="IQ_PRE_TAX_ACT_OR_EST" hidden="1">"c2221"</definedName>
    <definedName name="IQ_PRE_TAX_ACT_OR_EST_CIQ" hidden="1">"c5064"</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CM" hidden="1">"c1047"</definedName>
    <definedName name="IQ_PREF_ISSUED_FIN" hidden="1">"c1048"</definedName>
    <definedName name="IQ_PREF_ISSUED_INS" hidden="1">"c1049"</definedName>
    <definedName name="IQ_PREF_ISSUED_RE" hidden="1">"c6261"</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CM" hidden="1">"c1055"</definedName>
    <definedName name="IQ_PREF_OTHER_FIN" hidden="1">"c1056"</definedName>
    <definedName name="IQ_PREF_OTHER_INS" hidden="1">"c1057"</definedName>
    <definedName name="IQ_PREF_OTHER_RE" hidden="1">"c6262"</definedName>
    <definedName name="IQ_PREF_OTHER_REIT" hidden="1">"c1058"</definedName>
    <definedName name="IQ_PREF_OTHER_UTI" hidden="1">"c6022"</definedName>
    <definedName name="IQ_PREF_REDEEM" hidden="1">"c1059"</definedName>
    <definedName name="IQ_PREF_REP" hidden="1">"c1060"</definedName>
    <definedName name="IQ_PREF_REP_BNK" hidden="1">"c1061"</definedName>
    <definedName name="IQ_PREF_REP_CM" hidden="1">"c1062"</definedName>
    <definedName name="IQ_PREF_REP_FIN" hidden="1">"c1063"</definedName>
    <definedName name="IQ_PREF_REP_INS" hidden="1">"c1064"</definedName>
    <definedName name="IQ_PREF_REP_RE" hidden="1">"c6263"</definedName>
    <definedName name="IQ_PREF_REP_REIT" hidden="1">"c1065"</definedName>
    <definedName name="IQ_PREF_REP_UTI" hidden="1">"c1066"</definedName>
    <definedName name="IQ_PREF_STOCK" hidden="1">"c1416"</definedName>
    <definedName name="IQ_PREF_STOCK_FFIEC" hidden="1">"c12875"</definedName>
    <definedName name="IQ_PREF_TOT" hidden="1">"c1415"</definedName>
    <definedName name="IQ_PREFERRED_DEPOSITS_FFIEC" hidden="1">"c15312"</definedName>
    <definedName name="IQ_PREFERRED_DEPOSITS_THRIFT" hidden="1">"c24996"</definedName>
    <definedName name="IQ_PREFERRED_LIST" hidden="1">"c13506"</definedName>
    <definedName name="IQ_PREFERRED_STOCK_DIVIDENDS_DECLARED_SAVINGS_ASSOCIATION_THRIFT" hidden="1">"c25010"</definedName>
    <definedName name="IQ_PREMISES_FIXED_ASSETS_CAP_LEASES_FFIEC" hidden="1">"c12830"</definedName>
    <definedName name="IQ_PREMIUM_INSURANCE_CREDIT_FFIEC" hidden="1">"c13070"</definedName>
    <definedName name="IQ_PREMIUMS_ANNUITY_REV" hidden="1">"c1067"</definedName>
    <definedName name="IQ_PREPAID_CHURN" hidden="1">"c16169"</definedName>
    <definedName name="IQ_PREPAID_EXP" hidden="1">"c1068"</definedName>
    <definedName name="IQ_PREPAID_EXPEN" hidden="1">"c1418"</definedName>
    <definedName name="IQ_PREPAID_SUBS" hidden="1">"c16166"</definedName>
    <definedName name="IQ_PRESIDENT_ID" hidden="1">"c15216"</definedName>
    <definedName name="IQ_PRESIDENT_NAME" hidden="1">"c15215"</definedName>
    <definedName name="IQ_PRETAX_GW_INC_EST" hidden="1">"c1702"</definedName>
    <definedName name="IQ_PRETAX_GW_INC_EST_CIQ" hidden="1">"c4688"</definedName>
    <definedName name="IQ_PRETAX_GW_INC_EST_DOWN_2MONTH" hidden="1">"c16417"</definedName>
    <definedName name="IQ_PRETAX_GW_INC_EST_DOWN_2MONTH_CIQ" hidden="1">"c16705"</definedName>
    <definedName name="IQ_PRETAX_GW_INC_EST_DOWN_3MONTH" hidden="1">"c16421"</definedName>
    <definedName name="IQ_PRETAX_GW_INC_EST_DOWN_3MONTH_CIQ" hidden="1">"c16709"</definedName>
    <definedName name="IQ_PRETAX_GW_INC_EST_DOWN_MONTH" hidden="1">"c16413"</definedName>
    <definedName name="IQ_PRETAX_GW_INC_EST_DOWN_MONTH_CIQ" hidden="1">"c16701"</definedName>
    <definedName name="IQ_PRETAX_GW_INC_EST_NOTE" hidden="1">"c17513"</definedName>
    <definedName name="IQ_PRETAX_GW_INC_EST_NOTE_CIQ" hidden="1">"c17466"</definedName>
    <definedName name="IQ_PRETAX_GW_INC_EST_NUM_ANALYSTS_2MONTH" hidden="1">"c16415"</definedName>
    <definedName name="IQ_PRETAX_GW_INC_EST_NUM_ANALYSTS_2MONTH_CIQ" hidden="1">"c16703"</definedName>
    <definedName name="IQ_PRETAX_GW_INC_EST_NUM_ANALYSTS_3MONTH" hidden="1">"c16419"</definedName>
    <definedName name="IQ_PRETAX_GW_INC_EST_NUM_ANALYSTS_3MONTH_CIQ" hidden="1">"c16707"</definedName>
    <definedName name="IQ_PRETAX_GW_INC_EST_NUM_ANALYSTS_MONTH" hidden="1">"c16411"</definedName>
    <definedName name="IQ_PRETAX_GW_INC_EST_NUM_ANALYSTS_MONTH_CIQ" hidden="1">"c16699"</definedName>
    <definedName name="IQ_PRETAX_GW_INC_EST_TOTAL_REVISED_2MONTH" hidden="1">"c16418"</definedName>
    <definedName name="IQ_PRETAX_GW_INC_EST_TOTAL_REVISED_2MONTH_CIQ" hidden="1">"c16706"</definedName>
    <definedName name="IQ_PRETAX_GW_INC_EST_TOTAL_REVISED_3MONTH" hidden="1">"c16422"</definedName>
    <definedName name="IQ_PRETAX_GW_INC_EST_TOTAL_REVISED_3MONTH_CIQ" hidden="1">"c16710"</definedName>
    <definedName name="IQ_PRETAX_GW_INC_EST_TOTAL_REVISED_MONTH" hidden="1">"c16414"</definedName>
    <definedName name="IQ_PRETAX_GW_INC_EST_TOTAL_REVISED_MONTH_CIQ" hidden="1">"c16702"</definedName>
    <definedName name="IQ_PRETAX_GW_INC_EST_UP_2MONTH" hidden="1">"c16416"</definedName>
    <definedName name="IQ_PRETAX_GW_INC_EST_UP_2MONTH_CIQ" hidden="1">"c16704"</definedName>
    <definedName name="IQ_PRETAX_GW_INC_EST_UP_3MONTH" hidden="1">"c16420"</definedName>
    <definedName name="IQ_PRETAX_GW_INC_EST_UP_3MONTH_CIQ" hidden="1">"c16708"</definedName>
    <definedName name="IQ_PRETAX_GW_INC_EST_UP_MONTH" hidden="1">"c16412"</definedName>
    <definedName name="IQ_PRETAX_GW_INC_EST_UP_MONTH_CIQ" hidden="1">"c16700"</definedName>
    <definedName name="IQ_PRETAX_GW_INC_HIGH_EST" hidden="1">"c1704"</definedName>
    <definedName name="IQ_PRETAX_GW_INC_HIGH_EST_CIQ" hidden="1">"c4690"</definedName>
    <definedName name="IQ_PRETAX_GW_INC_LOW_EST" hidden="1">"c1705"</definedName>
    <definedName name="IQ_PRETAX_GW_INC_LOW_EST_CIQ" hidden="1">"c4691"</definedName>
    <definedName name="IQ_PRETAX_GW_INC_MEDIAN_EST" hidden="1">"c1703"</definedName>
    <definedName name="IQ_PRETAX_GW_INC_MEDIAN_EST_CIQ" hidden="1">"c4689"</definedName>
    <definedName name="IQ_PRETAX_GW_INC_NUM_EST" hidden="1">"c1706"</definedName>
    <definedName name="IQ_PRETAX_GW_INC_NUM_EST_CIQ" hidden="1">"c4692"</definedName>
    <definedName name="IQ_PRETAX_GW_INC_STDDEV_EST" hidden="1">"c1707"</definedName>
    <definedName name="IQ_PRETAX_GW_INC_STDDEV_EST_CIQ" hidden="1">"c4693"</definedName>
    <definedName name="IQ_PRETAX_INC_AFTER_CAP_ALLOCATION_FOREIGN_FFIEC" hidden="1">"c15390"</definedName>
    <definedName name="IQ_PRETAX_INC_BEFORE_CAP_ALLOCATION_FOREIGN_FFIEC" hidden="1">"c15388"</definedName>
    <definedName name="IQ_PRETAX_INC_EST" hidden="1">"c1695"</definedName>
    <definedName name="IQ_PRETAX_INC_EST_CIQ" hidden="1">"c4681"</definedName>
    <definedName name="IQ_PRETAX_INC_EST_DOWN_2MONTH" hidden="1">"c16393"</definedName>
    <definedName name="IQ_PRETAX_INC_EST_DOWN_2MONTH_CIQ" hidden="1">"c16681"</definedName>
    <definedName name="IQ_PRETAX_INC_EST_DOWN_3MONTH" hidden="1">"c16397"</definedName>
    <definedName name="IQ_PRETAX_INC_EST_DOWN_3MONTH_CIQ" hidden="1">"c16685"</definedName>
    <definedName name="IQ_PRETAX_INC_EST_DOWN_MONTH" hidden="1">"c16389"</definedName>
    <definedName name="IQ_PRETAX_INC_EST_DOWN_MONTH_CIQ" hidden="1">"c16677"</definedName>
    <definedName name="IQ_PRETAX_INC_EST_NOTE" hidden="1">"c17511"</definedName>
    <definedName name="IQ_PRETAX_INC_EST_NOTE_CIQ" hidden="1">"c17464"</definedName>
    <definedName name="IQ_PRETAX_INC_EST_NUM_ANALYSTS_2MONTH" hidden="1">"c16391"</definedName>
    <definedName name="IQ_PRETAX_INC_EST_NUM_ANALYSTS_2MONTH_CIQ" hidden="1">"c16679"</definedName>
    <definedName name="IQ_PRETAX_INC_EST_NUM_ANALYSTS_3MONTH" hidden="1">"c16395"</definedName>
    <definedName name="IQ_PRETAX_INC_EST_NUM_ANALYSTS_3MONTH_CIQ" hidden="1">"c16683"</definedName>
    <definedName name="IQ_PRETAX_INC_EST_NUM_ANALYSTS_MONTH" hidden="1">"c16387"</definedName>
    <definedName name="IQ_PRETAX_INC_EST_NUM_ANALYSTS_MONTH_CIQ" hidden="1">"c16675"</definedName>
    <definedName name="IQ_PRETAX_INC_EST_TOTAL_REVISED_2MONTH" hidden="1">"c16394"</definedName>
    <definedName name="IQ_PRETAX_INC_EST_TOTAL_REVISED_2MONTH_CIQ" hidden="1">"c16682"</definedName>
    <definedName name="IQ_PRETAX_INC_EST_TOTAL_REVISED_3MONTH" hidden="1">"c16398"</definedName>
    <definedName name="IQ_PRETAX_INC_EST_TOTAL_REVISED_3MONTH_CIQ" hidden="1">"c16686"</definedName>
    <definedName name="IQ_PRETAX_INC_EST_TOTAL_REVISED_MONTH" hidden="1">"c16390"</definedName>
    <definedName name="IQ_PRETAX_INC_EST_TOTAL_REVISED_MONTH_CIQ" hidden="1">"c16678"</definedName>
    <definedName name="IQ_PRETAX_INC_EST_UP_2MONTH" hidden="1">"c16392"</definedName>
    <definedName name="IQ_PRETAX_INC_EST_UP_2MONTH_CIQ" hidden="1">"c16680"</definedName>
    <definedName name="IQ_PRETAX_INC_EST_UP_3MONTH" hidden="1">"c16396"</definedName>
    <definedName name="IQ_PRETAX_INC_EST_UP_3MONTH_CIQ" hidden="1">"c16684"</definedName>
    <definedName name="IQ_PRETAX_INC_EST_UP_MONTH" hidden="1">"c16388"</definedName>
    <definedName name="IQ_PRETAX_INC_EST_UP_MONTH_CIQ" hidden="1">"c16676"</definedName>
    <definedName name="IQ_PRETAX_INC_HIGH_EST" hidden="1">"c1697"</definedName>
    <definedName name="IQ_PRETAX_INC_HIGH_EST_CIQ" hidden="1">"c4683"</definedName>
    <definedName name="IQ_PRETAX_INC_LOW_EST" hidden="1">"c1698"</definedName>
    <definedName name="IQ_PRETAX_INC_LOW_EST_CIQ" hidden="1">"c4684"</definedName>
    <definedName name="IQ_PRETAX_INC_MEDIAN_EST" hidden="1">"c1696"</definedName>
    <definedName name="IQ_PRETAX_INC_MEDIAN_EST_CIQ" hidden="1">"c4682"</definedName>
    <definedName name="IQ_PRETAX_INC_NUM_EST" hidden="1">"c1699"</definedName>
    <definedName name="IQ_PRETAX_INC_NUM_EST_CIQ" hidden="1">"c4685"</definedName>
    <definedName name="IQ_PRETAX_INC_STDDEV_EST" hidden="1">"c1700"</definedName>
    <definedName name="IQ_PRETAX_INC_STDDEV_EST_CIQ" hidden="1">"c4686"</definedName>
    <definedName name="IQ_PRETAX_OPERATING_INC_AVG_ASSETS_FFIEC" hidden="1">"c13365"</definedName>
    <definedName name="IQ_PRETAX_REPORT_INC_EST" hidden="1">"c1709"</definedName>
    <definedName name="IQ_PRETAX_REPORT_INC_EST_CIQ" hidden="1">"c4695"</definedName>
    <definedName name="IQ_PRETAX_REPORT_INC_EST_DOWN_2MONTH" hidden="1">"c16405"</definedName>
    <definedName name="IQ_PRETAX_REPORT_INC_EST_DOWN_2MONTH_CIQ" hidden="1">"c16693"</definedName>
    <definedName name="IQ_PRETAX_REPORT_INC_EST_DOWN_3MONTH" hidden="1">"c16409"</definedName>
    <definedName name="IQ_PRETAX_REPORT_INC_EST_DOWN_3MONTH_CIQ" hidden="1">"c16697"</definedName>
    <definedName name="IQ_PRETAX_REPORT_INC_EST_DOWN_MONTH" hidden="1">"c16401"</definedName>
    <definedName name="IQ_PRETAX_REPORT_INC_EST_DOWN_MONTH_CIQ" hidden="1">"c16689"</definedName>
    <definedName name="IQ_PRETAX_REPORT_INC_EST_NOTE" hidden="1">"c17512"</definedName>
    <definedName name="IQ_PRETAX_REPORT_INC_EST_NOTE_CIQ" hidden="1">"c17465"</definedName>
    <definedName name="IQ_PRETAX_REPORT_INC_EST_NUM_ANALYSTS_2MONTH" hidden="1">"c16403"</definedName>
    <definedName name="IQ_PRETAX_REPORT_INC_EST_NUM_ANALYSTS_2MONTH_CIQ" hidden="1">"c16691"</definedName>
    <definedName name="IQ_PRETAX_REPORT_INC_EST_NUM_ANALYSTS_3MONTH" hidden="1">"c16407"</definedName>
    <definedName name="IQ_PRETAX_REPORT_INC_EST_NUM_ANALYSTS_3MONTH_CIQ" hidden="1">"c16695"</definedName>
    <definedName name="IQ_PRETAX_REPORT_INC_EST_NUM_ANALYSTS_MONTH" hidden="1">"c16399"</definedName>
    <definedName name="IQ_PRETAX_REPORT_INC_EST_NUM_ANALYSTS_MONTH_CIQ" hidden="1">"c16687"</definedName>
    <definedName name="IQ_PRETAX_REPORT_INC_EST_TOTAL_REVISED_2MONTH" hidden="1">"c16406"</definedName>
    <definedName name="IQ_PRETAX_REPORT_INC_EST_TOTAL_REVISED_2MONTH_CIQ" hidden="1">"c16694"</definedName>
    <definedName name="IQ_PRETAX_REPORT_INC_EST_TOTAL_REVISED_3MONTH" hidden="1">"c16410"</definedName>
    <definedName name="IQ_PRETAX_REPORT_INC_EST_TOTAL_REVISED_3MONTH_CIQ" hidden="1">"c16698"</definedName>
    <definedName name="IQ_PRETAX_REPORT_INC_EST_TOTAL_REVISED_MONTH" hidden="1">"c16402"</definedName>
    <definedName name="IQ_PRETAX_REPORT_INC_EST_TOTAL_REVISED_MONTH_CIQ" hidden="1">"c16690"</definedName>
    <definedName name="IQ_PRETAX_REPORT_INC_EST_UP_2MONTH" hidden="1">"c16404"</definedName>
    <definedName name="IQ_PRETAX_REPORT_INC_EST_UP_2MONTH_CIQ" hidden="1">"c16692"</definedName>
    <definedName name="IQ_PRETAX_REPORT_INC_EST_UP_3MONTH" hidden="1">"c16408"</definedName>
    <definedName name="IQ_PRETAX_REPORT_INC_EST_UP_3MONTH_CIQ" hidden="1">"c16696"</definedName>
    <definedName name="IQ_PRETAX_REPORT_INC_EST_UP_MONTH" hidden="1">"c16400"</definedName>
    <definedName name="IQ_PRETAX_REPORT_INC_EST_UP_MONTH_CIQ" hidden="1">"c16688"</definedName>
    <definedName name="IQ_PRETAX_REPORT_INC_HIGH_EST" hidden="1">"c1711"</definedName>
    <definedName name="IQ_PRETAX_REPORT_INC_HIGH_EST_CIQ" hidden="1">"c4697"</definedName>
    <definedName name="IQ_PRETAX_REPORT_INC_LOW_EST" hidden="1">"c1712"</definedName>
    <definedName name="IQ_PRETAX_REPORT_INC_LOW_EST_CIQ" hidden="1">"c4698"</definedName>
    <definedName name="IQ_PRETAX_REPORT_INC_MEDIAN_EST" hidden="1">"c1710"</definedName>
    <definedName name="IQ_PRETAX_REPORT_INC_MEDIAN_EST_CIQ" hidden="1">"c4696"</definedName>
    <definedName name="IQ_PRETAX_REPORT_INC_NUM_EST" hidden="1">"c1713"</definedName>
    <definedName name="IQ_PRETAX_REPORT_INC_NUM_EST_CIQ" hidden="1">"c4699"</definedName>
    <definedName name="IQ_PRETAX_REPORT_INC_STDDEV_EST" hidden="1">"c1714"</definedName>
    <definedName name="IQ_PRETAX_REPORT_INC_STDDEV_EST_CIQ" hidden="1">"c4700"</definedName>
    <definedName name="IQ_PREV_CONTRACT_ID" hidden="1">"c13929"</definedName>
    <definedName name="IQ_PREV_MONTHLY_FACTOR" hidden="1">"c8973"</definedName>
    <definedName name="IQ_PREV_MONTHLY_FACTOR_DATE" hidden="1">"c8974"</definedName>
    <definedName name="IQ_PRICE_CFPS_FWD" hidden="1">"c2237"</definedName>
    <definedName name="IQ_PRICE_CFPS_FWD_CIQ" hidden="1">"c4046"</definedName>
    <definedName name="IQ_PRICE_OVER_BVPS" hidden="1">"c1412"</definedName>
    <definedName name="IQ_PRICE_OVER_LTM_EPS" hidden="1">"c1413"</definedName>
    <definedName name="IQ_PRICE_PAID_FARM_INDEX" hidden="1">"c6948"</definedName>
    <definedName name="IQ_PRICE_PAID_FARM_INDEX_APR" hidden="1">"c7608"</definedName>
    <definedName name="IQ_PRICE_PAID_FARM_INDEX_APR_FC" hidden="1">"c8488"</definedName>
    <definedName name="IQ_PRICE_PAID_FARM_INDEX_FC" hidden="1">"c7828"</definedName>
    <definedName name="IQ_PRICE_PAID_FARM_INDEX_POP" hidden="1">"c7168"</definedName>
    <definedName name="IQ_PRICE_PAID_FARM_INDEX_POP_FC" hidden="1">"c8048"</definedName>
    <definedName name="IQ_PRICE_PAID_FARM_INDEX_YOY" hidden="1">"c7388"</definedName>
    <definedName name="IQ_PRICE_PAID_FARM_INDEX_YOY_FC" hidden="1">"c8268"</definedName>
    <definedName name="IQ_PRICE_SALES" hidden="1">"c17552"</definedName>
    <definedName name="IQ_PRICE_TARGET" hidden="1">"c82"</definedName>
    <definedName name="IQ_PRICE_TARGET_BOTTOM_UP" hidden="1">"c5486"</definedName>
    <definedName name="IQ_PRICE_TARGET_BOTTOM_UP_CIQ" hidden="1">"c12023"</definedName>
    <definedName name="IQ_PRICE_TARGET_CIQ" hidden="1">"c3613"</definedName>
    <definedName name="IQ_PRICE_UNIT" hidden="1">"c15556"</definedName>
    <definedName name="IQ_PRICE_VOL_HIST_2YR" hidden="1">"c15637"</definedName>
    <definedName name="IQ_PRICE_VOL_HIST_3MTH" hidden="1">"c15634"</definedName>
    <definedName name="IQ_PRICE_VOL_HIST_5YR" hidden="1">"c15638"</definedName>
    <definedName name="IQ_PRICE_VOL_HIST_6MTH" hidden="1">"c15635"</definedName>
    <definedName name="IQ_PRICE_VOL_HIST_YR" hidden="1">"c15636"</definedName>
    <definedName name="IQ_PRICE_VOLATILITY_EST" hidden="1">"c4492"</definedName>
    <definedName name="IQ_PRICE_VOLATILITY_EST_CIQ" hidden="1">"c5030"</definedName>
    <definedName name="IQ_PRICE_VOLATILITY_HIGH" hidden="1">"c4493"</definedName>
    <definedName name="IQ_PRICE_VOLATILITY_HIGH_CIQ" hidden="1">"c5031"</definedName>
    <definedName name="IQ_PRICE_VOLATILITY_LOW" hidden="1">"c4494"</definedName>
    <definedName name="IQ_PRICE_VOLATILITY_LOW_CIQ" hidden="1">"c5032"</definedName>
    <definedName name="IQ_PRICE_VOLATILITY_MEDIAN" hidden="1">"c4495"</definedName>
    <definedName name="IQ_PRICE_VOLATILITY_MEDIAN_CIQ" hidden="1">"c5033"</definedName>
    <definedName name="IQ_PRICE_VOLATILITY_NUM" hidden="1">"c4496"</definedName>
    <definedName name="IQ_PRICE_VOLATILITY_NUM_CIQ" hidden="1">"c5034"</definedName>
    <definedName name="IQ_PRICE_VOLATILITY_STDDEV" hidden="1">"c4497"</definedName>
    <definedName name="IQ_PRICE_VOLATILITY_STDDEV_CIQ" hidden="1">"c5035"</definedName>
    <definedName name="IQ_PRICEDATE" hidden="1">"c1069"</definedName>
    <definedName name="IQ_PRICING_DATE" hidden="1">"c1613"</definedName>
    <definedName name="IQ_PRIMARY_EPS_TYPE" hidden="1">"c4498"</definedName>
    <definedName name="IQ_PRIMARY_EPS_TYPE_CIQ" hidden="1">"c5036"</definedName>
    <definedName name="IQ_PRIMARY_EST_CONSOLIDATION" hidden="1">"c16246"</definedName>
    <definedName name="IQ_PRIMARY_EST_CONSOLIDATION_CIQ" hidden="1">"c16247"</definedName>
    <definedName name="IQ_PRIMARY_INDUSTRY" hidden="1">"c1070"</definedName>
    <definedName name="IQ_PRIMARY_SIC_CODE" hidden="1">"c16218"</definedName>
    <definedName name="IQ_PRIMARY_SIC_INDUSTRY" hidden="1">"c16217"</definedName>
    <definedName name="IQ_PRINCIPAL_AMT" hidden="1">"c2157"</definedName>
    <definedName name="IQ_PRIOR_PERIOD_ADJUSTMENTS_SAVINGS_ASSOCIATION_THRIFT" hidden="1">"c25017"</definedName>
    <definedName name="IQ_PRIVATE_CONST_TOTAL_APR_FC_UNUSED" hidden="1">"c8559"</definedName>
    <definedName name="IQ_PRIVATE_CONST_TOTAL_APR_UNUSED" hidden="1">"c7679"</definedName>
    <definedName name="IQ_PRIVATE_CONST_TOTAL_FC_UNUSED" hidden="1">"c7899"</definedName>
    <definedName name="IQ_PRIVATE_CONST_TOTAL_POP_FC_UNUSED" hidden="1">"c8119"</definedName>
    <definedName name="IQ_PRIVATE_CONST_TOTAL_POP_UNUSED" hidden="1">"c7239"</definedName>
    <definedName name="IQ_PRIVATE_CONST_TOTAL_UNUSED" hidden="1">"c7019"</definedName>
    <definedName name="IQ_PRIVATE_CONST_TOTAL_YOY_FC_UNUSED" hidden="1">"c8339"</definedName>
    <definedName name="IQ_PRIVATE_CONST_TOTAL_YOY_UNUSED" hidden="1">"c7459"</definedName>
    <definedName name="IQ_PRIVATE_FIXED_INVEST_TOTAL" hidden="1">"c12006"</definedName>
    <definedName name="IQ_PRIVATE_FIXED_INVEST_TOTAL_APR" hidden="1">"c12009"</definedName>
    <definedName name="IQ_PRIVATE_FIXED_INVEST_TOTAL_POP" hidden="1">"c12007"</definedName>
    <definedName name="IQ_PRIVATE_FIXED_INVEST_TOTAL_YOY" hidden="1">"c12008"</definedName>
    <definedName name="IQ_PRIVATE_NONRES_CONST_IMPROV" hidden="1">"c6949"</definedName>
    <definedName name="IQ_PRIVATE_NONRES_CONST_IMPROV_APR" hidden="1">"c7609"</definedName>
    <definedName name="IQ_PRIVATE_NONRES_CONST_IMPROV_APR_FC" hidden="1">"c8489"</definedName>
    <definedName name="IQ_PRIVATE_NONRES_CONST_IMPROV_FC" hidden="1">"c7829"</definedName>
    <definedName name="IQ_PRIVATE_NONRES_CONST_IMPROV_POP" hidden="1">"c7169"</definedName>
    <definedName name="IQ_PRIVATE_NONRES_CONST_IMPROV_POP_FC" hidden="1">"c8049"</definedName>
    <definedName name="IQ_PRIVATE_NONRES_CONST_IMPROV_YOY" hidden="1">"c7389"</definedName>
    <definedName name="IQ_PRIVATE_NONRES_CONST_IMPROV_YOY_FC" hidden="1">"c8269"</definedName>
    <definedName name="IQ_PRIVATE_RES_CONST_IMPROV" hidden="1">"c6950"</definedName>
    <definedName name="IQ_PRIVATE_RES_CONST_IMPROV_APR" hidden="1">"c7610"</definedName>
    <definedName name="IQ_PRIVATE_RES_CONST_IMPROV_APR_FC" hidden="1">"c8490"</definedName>
    <definedName name="IQ_PRIVATE_RES_CONST_IMPROV_FC" hidden="1">"c7830"</definedName>
    <definedName name="IQ_PRIVATE_RES_CONST_IMPROV_POP" hidden="1">"c7170"</definedName>
    <definedName name="IQ_PRIVATE_RES_CONST_IMPROV_POP_FC" hidden="1">"c8050"</definedName>
    <definedName name="IQ_PRIVATE_RES_CONST_IMPROV_YOY" hidden="1">"c7390"</definedName>
    <definedName name="IQ_PRIVATE_RES_CONST_IMPROV_YOY_FC" hidden="1">"c8270"</definedName>
    <definedName name="IQ_PRIVATE_RES_CONST_REAL_APR_FC_UNUSED" hidden="1">"c8535"</definedName>
    <definedName name="IQ_PRIVATE_RES_CONST_REAL_APR_UNUSED" hidden="1">"c7655"</definedName>
    <definedName name="IQ_PRIVATE_RES_CONST_REAL_FC_UNUSED" hidden="1">"c7875"</definedName>
    <definedName name="IQ_PRIVATE_RES_CONST_REAL_POP_FC_UNUSED" hidden="1">"c8095"</definedName>
    <definedName name="IQ_PRIVATE_RES_CONST_REAL_POP_UNUSED" hidden="1">"c7215"</definedName>
    <definedName name="IQ_PRIVATE_RES_CONST_REAL_UNUSED" hidden="1">"c6995"</definedName>
    <definedName name="IQ_PRIVATE_RES_CONST_REAL_YOY_FC_UNUSED" hidden="1">"c8315"</definedName>
    <definedName name="IQ_PRIVATE_RES_CONST_REAL_YOY_UNUSED" hidden="1">"c7435"</definedName>
    <definedName name="IQ_PRIVATE_RES_FIXED_INVEST_REAL" hidden="1">"c11986"</definedName>
    <definedName name="IQ_PRIVATE_RES_FIXED_INVEST_REAL_APR" hidden="1">"c11989"</definedName>
    <definedName name="IQ_PRIVATE_RES_FIXED_INVEST_REAL_POP" hidden="1">"c11987"</definedName>
    <definedName name="IQ_PRIVATE_RES_FIXED_INVEST_REAL_YOY" hidden="1">"c11988"</definedName>
    <definedName name="IQ_PRO_FORMA_BASIC_EPS" hidden="1">"c1614"</definedName>
    <definedName name="IQ_PRO_FORMA_DILUT_EPS" hidden="1">"c1615"</definedName>
    <definedName name="IQ_PRO_FORMA_NET_INC" hidden="1">"c1452"</definedName>
    <definedName name="IQ_PROBABLE_ATTRIB_ORE_RESERVES_ALUM" hidden="1">"c9217"</definedName>
    <definedName name="IQ_PROBABLE_ATTRIB_ORE_RESERVES_COP" hidden="1">"c9161"</definedName>
    <definedName name="IQ_PROBABLE_ATTRIB_ORE_RESERVES_DIAM" hidden="1">"c9641"</definedName>
    <definedName name="IQ_PROBABLE_ATTRIB_ORE_RESERVES_GOLD" hidden="1">"c9002"</definedName>
    <definedName name="IQ_PROBABLE_ATTRIB_ORE_RESERVES_IRON" hidden="1">"c9376"</definedName>
    <definedName name="IQ_PROBABLE_ATTRIB_ORE_RESERVES_LEAD" hidden="1">"c9429"</definedName>
    <definedName name="IQ_PROBABLE_ATTRIB_ORE_RESERVES_MANG" hidden="1">"c9482"</definedName>
    <definedName name="IQ_PROBABLE_ATTRIB_ORE_RESERVES_MOLYB" hidden="1">"c9694"</definedName>
    <definedName name="IQ_PROBABLE_ATTRIB_ORE_RESERVES_NICK" hidden="1">"c9270"</definedName>
    <definedName name="IQ_PROBABLE_ATTRIB_ORE_RESERVES_PLAT" hidden="1">"c9108"</definedName>
    <definedName name="IQ_PROBABLE_ATTRIB_ORE_RESERVES_SILVER" hidden="1">"c9055"</definedName>
    <definedName name="IQ_PROBABLE_ATTRIB_ORE_RESERVES_TITAN" hidden="1">"c9535"</definedName>
    <definedName name="IQ_PROBABLE_ATTRIB_ORE_RESERVES_URAN" hidden="1">"c9588"</definedName>
    <definedName name="IQ_PROBABLE_ATTRIB_ORE_RESERVES_ZINC" hidden="1">"c9323"</definedName>
    <definedName name="IQ_PROBABLE_ORE_RESERVES_ALUM" hidden="1">"c9209"</definedName>
    <definedName name="IQ_PROBABLE_ORE_RESERVES_COP" hidden="1">"c9153"</definedName>
    <definedName name="IQ_PROBABLE_ORE_RESERVES_DIAM" hidden="1">"c9633"</definedName>
    <definedName name="IQ_PROBABLE_ORE_RESERVES_GOLD" hidden="1">"c8994"</definedName>
    <definedName name="IQ_PROBABLE_ORE_RESERVES_IRON" hidden="1">"c9368"</definedName>
    <definedName name="IQ_PROBABLE_ORE_RESERVES_LEAD" hidden="1">"c9421"</definedName>
    <definedName name="IQ_PROBABLE_ORE_RESERVES_MANG" hidden="1">"c9474"</definedName>
    <definedName name="IQ_PROBABLE_ORE_RESERVES_MOLYB" hidden="1">"c9686"</definedName>
    <definedName name="IQ_PROBABLE_ORE_RESERVES_NICK" hidden="1">"c9262"</definedName>
    <definedName name="IQ_PROBABLE_ORE_RESERVES_PLAT" hidden="1">"c9100"</definedName>
    <definedName name="IQ_PROBABLE_ORE_RESERVES_SILVER" hidden="1">"c9047"</definedName>
    <definedName name="IQ_PROBABLE_ORE_RESERVES_TITAN" hidden="1">"c9527"</definedName>
    <definedName name="IQ_PROBABLE_ORE_RESERVES_URAN" hidden="1">"c9580"</definedName>
    <definedName name="IQ_PROBABLE_ORE_RESERVES_ZINC" hidden="1">"c9315"</definedName>
    <definedName name="IQ_PROBABLE_RECOV_ATTRIB_RESERVES_ALUM" hidden="1">"c9220"</definedName>
    <definedName name="IQ_PROBABLE_RECOV_ATTRIB_RESERVES_COAL" hidden="1">"c9804"</definedName>
    <definedName name="IQ_PROBABLE_RECOV_ATTRIB_RESERVES_COP" hidden="1">"c9164"</definedName>
    <definedName name="IQ_PROBABLE_RECOV_ATTRIB_RESERVES_DIAM" hidden="1">"c9644"</definedName>
    <definedName name="IQ_PROBABLE_RECOV_ATTRIB_RESERVES_GOLD" hidden="1">"c9005"</definedName>
    <definedName name="IQ_PROBABLE_RECOV_ATTRIB_RESERVES_IRON" hidden="1">"c9379"</definedName>
    <definedName name="IQ_PROBABLE_RECOV_ATTRIB_RESERVES_LEAD" hidden="1">"c9432"</definedName>
    <definedName name="IQ_PROBABLE_RECOV_ATTRIB_RESERVES_MANG" hidden="1">"c9485"</definedName>
    <definedName name="IQ_PROBABLE_RECOV_ATTRIB_RESERVES_MET_COAL" hidden="1">"c9744"</definedName>
    <definedName name="IQ_PROBABLE_RECOV_ATTRIB_RESERVES_MOLYB" hidden="1">"c9697"</definedName>
    <definedName name="IQ_PROBABLE_RECOV_ATTRIB_RESERVES_NICK" hidden="1">"c9273"</definedName>
    <definedName name="IQ_PROBABLE_RECOV_ATTRIB_RESERVES_PLAT" hidden="1">"c9111"</definedName>
    <definedName name="IQ_PROBABLE_RECOV_ATTRIB_RESERVES_SILVER" hidden="1">"c9058"</definedName>
    <definedName name="IQ_PROBABLE_RECOV_ATTRIB_RESERVES_STEAM" hidden="1">"c9774"</definedName>
    <definedName name="IQ_PROBABLE_RECOV_ATTRIB_RESERVES_TITAN" hidden="1">"c9538"</definedName>
    <definedName name="IQ_PROBABLE_RECOV_ATTRIB_RESERVES_URAN" hidden="1">"c9591"</definedName>
    <definedName name="IQ_PROBABLE_RECOV_ATTRIB_RESERVES_ZINC" hidden="1">"c9326"</definedName>
    <definedName name="IQ_PROBABLE_RECOV_RESERVES_ALUM" hidden="1">"c9214"</definedName>
    <definedName name="IQ_PROBABLE_RECOV_RESERVES_COAL" hidden="1">"c9801"</definedName>
    <definedName name="IQ_PROBABLE_RECOV_RESERVES_COP" hidden="1">"c9158"</definedName>
    <definedName name="IQ_PROBABLE_RECOV_RESERVES_DIAM" hidden="1">"c9638"</definedName>
    <definedName name="IQ_PROBABLE_RECOV_RESERVES_GOLD" hidden="1">"c8999"</definedName>
    <definedName name="IQ_PROBABLE_RECOV_RESERVES_IRON" hidden="1">"c9373"</definedName>
    <definedName name="IQ_PROBABLE_RECOV_RESERVES_LEAD" hidden="1">"c9426"</definedName>
    <definedName name="IQ_PROBABLE_RECOV_RESERVES_MANG" hidden="1">"c9479"</definedName>
    <definedName name="IQ_PROBABLE_RECOV_RESERVES_MET_COAL" hidden="1">"c9741"</definedName>
    <definedName name="IQ_PROBABLE_RECOV_RESERVES_MOLYB" hidden="1">"c9691"</definedName>
    <definedName name="IQ_PROBABLE_RECOV_RESERVES_NICK" hidden="1">"c9267"</definedName>
    <definedName name="IQ_PROBABLE_RECOV_RESERVES_PLAT" hidden="1">"c9105"</definedName>
    <definedName name="IQ_PROBABLE_RECOV_RESERVES_SILVER" hidden="1">"c9052"</definedName>
    <definedName name="IQ_PROBABLE_RECOV_RESERVES_STEAM" hidden="1">"c9771"</definedName>
    <definedName name="IQ_PROBABLE_RECOV_RESERVES_TITAN" hidden="1">"c9532"</definedName>
    <definedName name="IQ_PROBABLE_RECOV_RESERVES_URAN" hidden="1">"c9585"</definedName>
    <definedName name="IQ_PROBABLE_RECOV_RESERVES_ZINC" hidden="1">"c9320"</definedName>
    <definedName name="IQ_PROBABLE_RESERVES_CALORIFIC_VALUE_COAL" hidden="1">"c9798"</definedName>
    <definedName name="IQ_PROBABLE_RESERVES_CALORIFIC_VALUE_MET_COAL" hidden="1">"c9738"</definedName>
    <definedName name="IQ_PROBABLE_RESERVES_CALORIFIC_VALUE_STEAM" hidden="1">"c9768"</definedName>
    <definedName name="IQ_PROBABLE_RESERVES_GRADE_ALUM" hidden="1">"c9210"</definedName>
    <definedName name="IQ_PROBABLE_RESERVES_GRADE_COP" hidden="1">"c9154"</definedName>
    <definedName name="IQ_PROBABLE_RESERVES_GRADE_DIAM" hidden="1">"c9634"</definedName>
    <definedName name="IQ_PROBABLE_RESERVES_GRADE_GOLD" hidden="1">"c8995"</definedName>
    <definedName name="IQ_PROBABLE_RESERVES_GRADE_IRON" hidden="1">"c9369"</definedName>
    <definedName name="IQ_PROBABLE_RESERVES_GRADE_LEAD" hidden="1">"c9422"</definedName>
    <definedName name="IQ_PROBABLE_RESERVES_GRADE_MANG" hidden="1">"c9475"</definedName>
    <definedName name="IQ_PROBABLE_RESERVES_GRADE_MOLYB" hidden="1">"c9687"</definedName>
    <definedName name="IQ_PROBABLE_RESERVES_GRADE_NICK" hidden="1">"c9263"</definedName>
    <definedName name="IQ_PROBABLE_RESERVES_GRADE_PLAT" hidden="1">"c9101"</definedName>
    <definedName name="IQ_PROBABLE_RESERVES_GRADE_SILVER" hidden="1">"c9048"</definedName>
    <definedName name="IQ_PROBABLE_RESERVES_GRADE_TITAN" hidden="1">"c9528"</definedName>
    <definedName name="IQ_PROBABLE_RESERVES_GRADE_URAN" hidden="1">"c9581"</definedName>
    <definedName name="IQ_PROBABLE_RESERVES_GRADE_ZINC" hidden="1">"c9316"</definedName>
    <definedName name="IQ_PROBABLE_RESERVES_TO_TOTAL_RESERVES_COAL" hidden="1">"c15953"</definedName>
    <definedName name="IQ_PRODUCTION_COST_ALUM" hidden="1">"c9253"</definedName>
    <definedName name="IQ_PRODUCTION_COST_COAL" hidden="1">"c9826"</definedName>
    <definedName name="IQ_PRODUCTION_COST_COP" hidden="1">"c9200"</definedName>
    <definedName name="IQ_PRODUCTION_COST_DIAM" hidden="1">"c9677"</definedName>
    <definedName name="IQ_PRODUCTION_COST_GOLD" hidden="1">"c9038"</definedName>
    <definedName name="IQ_PRODUCTION_COST_IRON" hidden="1">"c9412"</definedName>
    <definedName name="IQ_PRODUCTION_COST_LEAD" hidden="1">"c9465"</definedName>
    <definedName name="IQ_PRODUCTION_COST_MANG" hidden="1">"c9518"</definedName>
    <definedName name="IQ_PRODUCTION_COST_MET_COAL" hidden="1">"c9763"</definedName>
    <definedName name="IQ_PRODUCTION_COST_MOLYB" hidden="1">"c9730"</definedName>
    <definedName name="IQ_PRODUCTION_COST_NICK" hidden="1">"c9306"</definedName>
    <definedName name="IQ_PRODUCTION_COST_PLAT" hidden="1">"c9144"</definedName>
    <definedName name="IQ_PRODUCTION_COST_SILVER" hidden="1">"c9091"</definedName>
    <definedName name="IQ_PRODUCTION_COST_STEAM" hidden="1">"c9793"</definedName>
    <definedName name="IQ_PRODUCTION_COST_TITAN" hidden="1">"c9571"</definedName>
    <definedName name="IQ_PRODUCTION_COST_URAN" hidden="1">"c9624"</definedName>
    <definedName name="IQ_PRODUCTION_COST_ZINC" hidden="1">"c9359"</definedName>
    <definedName name="IQ_PRODUCTION_TO_SOLD_COAL" hidden="1">"c15945"</definedName>
    <definedName name="IQ_PROFESSIONAL" hidden="1">"c1071"</definedName>
    <definedName name="IQ_PROFESSIONAL_ALL_OTHER_COMP" hidden="1">"c18944"</definedName>
    <definedName name="IQ_PROFESSIONAL_ANNUAL_CASH_COMP" hidden="1">"c18945"</definedName>
    <definedName name="IQ_PROFESSIONAL_AS_REPORTED_COMP" hidden="1">"c18949"</definedName>
    <definedName name="IQ_PROFESSIONAL_AS_REPORTED_DIRECTOR_COMP" hidden="1">"c18961"</definedName>
    <definedName name="IQ_PROFESSIONAL_ASSISTANT_EMAIL" hidden="1">"c15169"</definedName>
    <definedName name="IQ_PROFESSIONAL_ASSISTANT_FAX" hidden="1">"c15171"</definedName>
    <definedName name="IQ_PROFESSIONAL_ASSISTANT_NAME" hidden="1">"c15168"</definedName>
    <definedName name="IQ_PROFESSIONAL_ASSISTANT_PHONE" hidden="1">"c15170"</definedName>
    <definedName name="IQ_PROFESSIONAL_BACKGROUND" hidden="1">"c15161"</definedName>
    <definedName name="IQ_PROFESSIONAL_BONUS" hidden="1">"c18940"</definedName>
    <definedName name="IQ_PROFESSIONAL_CALCULATED_COMP" hidden="1">"c18947"</definedName>
    <definedName name="IQ_PROFESSIONAL_CHANGE_PENSION" hidden="1">"c18962"</definedName>
    <definedName name="IQ_PROFESSIONAL_DIRECT_FAX" hidden="1">"c15166"</definedName>
    <definedName name="IQ_PROFESSIONAL_DIRECT_PHONE" hidden="1">"c15165"</definedName>
    <definedName name="IQ_PROFESSIONAL_DIRECTOR_BONUS" hidden="1">"c18956"</definedName>
    <definedName name="IQ_PROFESSIONAL_DIRECTOR_CHANGE_PENSION" hidden="1">"c18957"</definedName>
    <definedName name="IQ_PROFESSIONAL_DIRECTOR_FEE" hidden="1">"c18953"</definedName>
    <definedName name="IQ_PROFESSIONAL_DIRECTOR_NON_EQUITY_COMP" hidden="1">"c18958"</definedName>
    <definedName name="IQ_PROFESSIONAL_DIRECTOR_OPTION_AWARDS" hidden="1">"c18954"</definedName>
    <definedName name="IQ_PROFESSIONAL_DIRECTOR_OTHER" hidden="1">"c18955"</definedName>
    <definedName name="IQ_PROFESSIONAL_DIRECTOR_STOCK_AWARDS" hidden="1">"c18959"</definedName>
    <definedName name="IQ_PROFESSIONAL_DIRECTOR_STOCK_GRANTS" hidden="1">"c18986"</definedName>
    <definedName name="IQ_PROFESSIONAL_DIRECTOR_STOCK_OPTIONS" hidden="1">"c18960"</definedName>
    <definedName name="IQ_PROFESSIONAL_EMAIL" hidden="1">"c15167"</definedName>
    <definedName name="IQ_PROFESSIONAL_EQUITY_INCENTIVE" hidden="1">"c18982"</definedName>
    <definedName name="IQ_PROFESSIONAL_EST_PAYMENTS_CHANGE_CONTROL" hidden="1">"c18951"</definedName>
    <definedName name="IQ_PROFESSIONAL_EST_PAYMENTS_TERMINATION" hidden="1">"c18963"</definedName>
    <definedName name="IQ_PROFESSIONAL_EXERCISABLE_OPTIONS" hidden="1">"c18966"</definedName>
    <definedName name="IQ_PROFESSIONAL_EXERCISABLE_VALUES" hidden="1">"c18967"</definedName>
    <definedName name="IQ_PROFESSIONAL_EXERCISED_OPTIONS" hidden="1">"c18964"</definedName>
    <definedName name="IQ_PROFESSIONAL_EXERCISED_VALUES" hidden="1">"c18965"</definedName>
    <definedName name="IQ_PROFESSIONAL_ID" hidden="1">"c13755"</definedName>
    <definedName name="IQ_PROFESSIONAL_LT_INCENTIVE" hidden="1">"c18943"</definedName>
    <definedName name="IQ_PROFESSIONAL_MAIN_FAX" hidden="1">"c15164"</definedName>
    <definedName name="IQ_PROFESSIONAL_MAIN_PHONE" hidden="1">"c15163"</definedName>
    <definedName name="IQ_PROFESSIONAL_MARKET_VALUE_SHARES_NOT_VESTED" hidden="1">"c18981"</definedName>
    <definedName name="IQ_PROFESSIONAL_NON_EQUITY_INCENTIVE" hidden="1">"c18952"</definedName>
    <definedName name="IQ_PROFESSIONAL_NUM_SHARED_NOT_VESTED" hidden="1">"c18980"</definedName>
    <definedName name="IQ_PROFESSIONAL_NUM_SHARES_ACQUIRED" hidden="1">"c18978"</definedName>
    <definedName name="IQ_PROFESSIONAL_OFFICE_ADDRESS" hidden="1">"c15162"</definedName>
    <definedName name="IQ_PROFESSIONAL_OPTION_AWARDS" hidden="1">"c18948"</definedName>
    <definedName name="IQ_PROFESSIONAL_OPTION_MARKET_PRICE" hidden="1">"c18977"</definedName>
    <definedName name="IQ_PROFESSIONAL_OPTION_PRICE" hidden="1">"c18976"</definedName>
    <definedName name="IQ_PROFESSIONAL_OTHER_ANNUAL_COMP" hidden="1">"c18941"</definedName>
    <definedName name="IQ_PROFESSIONAL_OTHER_COMP" hidden="1">"c18950"</definedName>
    <definedName name="IQ_PROFESSIONAL_RESTRICTED_STOCK_COMP" hidden="1">"c18942"</definedName>
    <definedName name="IQ_PROFESSIONAL_SALARY" hidden="1">"c18939"</definedName>
    <definedName name="IQ_PROFESSIONAL_ST_COMP" hidden="1">"c18946"</definedName>
    <definedName name="IQ_PROFESSIONAL_TITLE" hidden="1">"c1072"</definedName>
    <definedName name="IQ_PROFESSIONAL_TOTAL_NUM_STOCK_AWARDS" hidden="1">"c18985"</definedName>
    <definedName name="IQ_PROFESSIONAL_TOTAL_OPTIONS" hidden="1">"c18974"</definedName>
    <definedName name="IQ_PROFESSIONAL_TOTAL_STOCK_VALUE" hidden="1">"c18984"</definedName>
    <definedName name="IQ_PROFESSIONAL_TOTAL_VALUE_OPTIONS" hidden="1">"c18975"</definedName>
    <definedName name="IQ_PROFESSIONAL_UNCLASSIFIED_OPTIONS" hidden="1">"c18970"</definedName>
    <definedName name="IQ_PROFESSIONAL_UNCLASSIFIED_OPTIONS_VALUE" hidden="1">"c18971"</definedName>
    <definedName name="IQ_PROFESSIONAL_UNEARNED_STOCK_VALUE" hidden="1">"c18983"</definedName>
    <definedName name="IQ_PROFESSIONAL_UNEXERCISABLE_OPTIONS" hidden="1">"c18968"</definedName>
    <definedName name="IQ_PROFESSIONAL_UNEXERCISABLE_VALUES" hidden="1">"c18969"</definedName>
    <definedName name="IQ_PROFESSIONAL_UNEXERCISED_UNEARNED_OPTIONS" hidden="1">"c18972"</definedName>
    <definedName name="IQ_PROFESSIONAL_UNEXERCISED_UNEARNED_OPTIONS_VALUE" hidden="1">"c18973"</definedName>
    <definedName name="IQ_PROFESSIONAL_VALUE_VESTING" hidden="1">"c18979"</definedName>
    <definedName name="IQ_PROFIT_AFTER_COST_CAPITAL_NEW_BUSINESS" hidden="1">"c9969"</definedName>
    <definedName name="IQ_PROFIT_BEFORE_COST_CAPITAL_NEW_BUSINESS" hidden="1">"c9967"</definedName>
    <definedName name="IQ_PROGRAMMING_COSTS" hidden="1">"c2884"</definedName>
    <definedName name="IQ_PROJECTED_PENSION_OBLIGATION" hidden="1">"c1292"</definedName>
    <definedName name="IQ_PROJECTED_PENSION_OBLIGATION_DOMESTIC" hidden="1">"c2656"</definedName>
    <definedName name="IQ_PROJECTED_PENSION_OBLIGATION_FOREIGN" hidden="1">"c2664"</definedName>
    <definedName name="IQ_PROP_MGMT_EXPENSE" hidden="1">"c16038"</definedName>
    <definedName name="IQ_PROP_MGMT_INCOME" hidden="1">"c16028"</definedName>
    <definedName name="IQ_PROP_OPERATING_EXPENSE" hidden="1">"c16037"</definedName>
    <definedName name="IQ_PROP_RENTAL_REVENUE" hidden="1">"c16019"</definedName>
    <definedName name="IQ_PROP_SALES_EXPENSE" hidden="1">"c16044"</definedName>
    <definedName name="IQ_PROPERTY_EXP" hidden="1">"c1073"</definedName>
    <definedName name="IQ_PROPERTY_GROSS" hidden="1">"c1379"</definedName>
    <definedName name="IQ_PROPERTY_MGMT_FEE" hidden="1">"c1074"</definedName>
    <definedName name="IQ_PROPERTY_NET" hidden="1">"c1402"</definedName>
    <definedName name="IQ_PROPERTY_TAX_INSURANCE" hidden="1">"c16033"</definedName>
    <definedName name="IQ_PROV_BAD_DEBTS" hidden="1">"c1075"</definedName>
    <definedName name="IQ_PROV_BAD_DEBTS_CF" hidden="1">"c1076"</definedName>
    <definedName name="IQ_PROVED_ATTRIB_ORE_RESERVES_ALUM" hidden="1">"c9216"</definedName>
    <definedName name="IQ_PROVED_ATTRIB_ORE_RESERVES_COP" hidden="1">"c9160"</definedName>
    <definedName name="IQ_PROVED_ATTRIB_ORE_RESERVES_DIAM" hidden="1">"c9640"</definedName>
    <definedName name="IQ_PROVED_ATTRIB_ORE_RESERVES_GOLD" hidden="1">"c9001"</definedName>
    <definedName name="IQ_PROVED_ATTRIB_ORE_RESERVES_IRON" hidden="1">"c9375"</definedName>
    <definedName name="IQ_PROVED_ATTRIB_ORE_RESERVES_LEAD" hidden="1">"c9428"</definedName>
    <definedName name="IQ_PROVED_ATTRIB_ORE_RESERVES_MANG" hidden="1">"c9481"</definedName>
    <definedName name="IQ_PROVED_ATTRIB_ORE_RESERVES_MOLYB" hidden="1">"c9693"</definedName>
    <definedName name="IQ_PROVED_ATTRIB_ORE_RESERVES_NICK" hidden="1">"c9269"</definedName>
    <definedName name="IQ_PROVED_ATTRIB_ORE_RESERVES_PLAT" hidden="1">"c9107"</definedName>
    <definedName name="IQ_PROVED_ATTRIB_ORE_RESERVES_SILVER" hidden="1">"c9054"</definedName>
    <definedName name="IQ_PROVED_ATTRIB_ORE_RESERVES_TITAN" hidden="1">"c9534"</definedName>
    <definedName name="IQ_PROVED_ATTRIB_ORE_RESERVES_URAN" hidden="1">"c9587"</definedName>
    <definedName name="IQ_PROVED_ATTRIB_ORE_RESERVES_ZINC" hidden="1">"c9322"</definedName>
    <definedName name="IQ_PROVED_ORE_RESERVES_ALUM" hidden="1">"c9207"</definedName>
    <definedName name="IQ_PROVED_ORE_RESERVES_COP" hidden="1">"c9151"</definedName>
    <definedName name="IQ_PROVED_ORE_RESERVES_DIAM" hidden="1">"c9631"</definedName>
    <definedName name="IQ_PROVED_ORE_RESERVES_GOLD" hidden="1">"c8992"</definedName>
    <definedName name="IQ_PROVED_ORE_RESERVES_IRON" hidden="1">"c9366"</definedName>
    <definedName name="IQ_PROVED_ORE_RESERVES_LEAD" hidden="1">"c9419"</definedName>
    <definedName name="IQ_PROVED_ORE_RESERVES_MANG" hidden="1">"c9472"</definedName>
    <definedName name="IQ_PROVED_ORE_RESERVES_MOLYB" hidden="1">"c9684"</definedName>
    <definedName name="IQ_PROVED_ORE_RESERVES_NICK" hidden="1">"c9260"</definedName>
    <definedName name="IQ_PROVED_ORE_RESERVES_PLAT" hidden="1">"c9098"</definedName>
    <definedName name="IQ_PROVED_ORE_RESERVES_SILVER" hidden="1">"c9045"</definedName>
    <definedName name="IQ_PROVED_ORE_RESERVES_TITAN" hidden="1">"c9525"</definedName>
    <definedName name="IQ_PROVED_ORE_RESERVES_URAN" hidden="1">"c9578"</definedName>
    <definedName name="IQ_PROVED_ORE_RESERVES_ZINC" hidden="1">"c9313"</definedName>
    <definedName name="IQ_PROVED_RECOV_ATTRIB_RESERVES_ALUM" hidden="1">"c9219"</definedName>
    <definedName name="IQ_PROVED_RECOV_ATTRIB_RESERVES_COAL" hidden="1">"c9803"</definedName>
    <definedName name="IQ_PROVED_RECOV_ATTRIB_RESERVES_COP" hidden="1">"c9163"</definedName>
    <definedName name="IQ_PROVED_RECOV_ATTRIB_RESERVES_DIAM" hidden="1">"c9643"</definedName>
    <definedName name="IQ_PROVED_RECOV_ATTRIB_RESERVES_GOLD" hidden="1">"c9004"</definedName>
    <definedName name="IQ_PROVED_RECOV_ATTRIB_RESERVES_IRON" hidden="1">"c9378"</definedName>
    <definedName name="IQ_PROVED_RECOV_ATTRIB_RESERVES_LEAD" hidden="1">"c9431"</definedName>
    <definedName name="IQ_PROVED_RECOV_ATTRIB_RESERVES_MANG" hidden="1">"c9484"</definedName>
    <definedName name="IQ_PROVED_RECOV_ATTRIB_RESERVES_MET_COAL" hidden="1">"c9743"</definedName>
    <definedName name="IQ_PROVED_RECOV_ATTRIB_RESERVES_MOLYB" hidden="1">"c9696"</definedName>
    <definedName name="IQ_PROVED_RECOV_ATTRIB_RESERVES_NICK" hidden="1">"c9272"</definedName>
    <definedName name="IQ_PROVED_RECOV_ATTRIB_RESERVES_PLAT" hidden="1">"c9110"</definedName>
    <definedName name="IQ_PROVED_RECOV_ATTRIB_RESERVES_SILVER" hidden="1">"c9057"</definedName>
    <definedName name="IQ_PROVED_RECOV_ATTRIB_RESERVES_STEAM" hidden="1">"c9773"</definedName>
    <definedName name="IQ_PROVED_RECOV_ATTRIB_RESERVES_TITAN" hidden="1">"c9537"</definedName>
    <definedName name="IQ_PROVED_RECOV_ATTRIB_RESERVES_URAN" hidden="1">"c9590"</definedName>
    <definedName name="IQ_PROVED_RECOV_ATTRIB_RESERVES_ZINC" hidden="1">"c9325"</definedName>
    <definedName name="IQ_PROVED_RECOV_RESERVES_ALUM" hidden="1">"c9213"</definedName>
    <definedName name="IQ_PROVED_RECOV_RESERVES_COAL" hidden="1">"c9800"</definedName>
    <definedName name="IQ_PROVED_RECOV_RESERVES_COP" hidden="1">"c9157"</definedName>
    <definedName name="IQ_PROVED_RECOV_RESERVES_DIAM" hidden="1">"c9637"</definedName>
    <definedName name="IQ_PROVED_RECOV_RESERVES_GOLD" hidden="1">"c8998"</definedName>
    <definedName name="IQ_PROVED_RECOV_RESERVES_IRON" hidden="1">"c9372"</definedName>
    <definedName name="IQ_PROVED_RECOV_RESERVES_LEAD" hidden="1">"c9425"</definedName>
    <definedName name="IQ_PROVED_RECOV_RESERVES_MANG" hidden="1">"c9478"</definedName>
    <definedName name="IQ_PROVED_RECOV_RESERVES_MET_COAL" hidden="1">"c9740"</definedName>
    <definedName name="IQ_PROVED_RECOV_RESERVES_MOLYB" hidden="1">"c9690"</definedName>
    <definedName name="IQ_PROVED_RECOV_RESERVES_NICK" hidden="1">"c9266"</definedName>
    <definedName name="IQ_PROVED_RECOV_RESERVES_PLAT" hidden="1">"c9104"</definedName>
    <definedName name="IQ_PROVED_RECOV_RESERVES_SILVER" hidden="1">"c9051"</definedName>
    <definedName name="IQ_PROVED_RECOV_RESERVES_STEAM" hidden="1">"c9770"</definedName>
    <definedName name="IQ_PROVED_RECOV_RESERVES_TITAN" hidden="1">"c9531"</definedName>
    <definedName name="IQ_PROVED_RECOV_RESERVES_URAN" hidden="1">"c9584"</definedName>
    <definedName name="IQ_PROVED_RECOV_RESERVES_ZINC" hidden="1">"c9319"</definedName>
    <definedName name="IQ_PROVED_RESERVES_CALORIFIC_VALUE_COAL" hidden="1">"c9797"</definedName>
    <definedName name="IQ_PROVED_RESERVES_CALORIFIC_VALUE_MET_COAL" hidden="1">"c9737"</definedName>
    <definedName name="IQ_PROVED_RESERVES_CALORIFIC_VALUE_STEAM" hidden="1">"c9767"</definedName>
    <definedName name="IQ_PROVED_RESERVES_GRADE_ALUM" hidden="1">"c9208"</definedName>
    <definedName name="IQ_PROVED_RESERVES_GRADE_COP" hidden="1">"c9152"</definedName>
    <definedName name="IQ_PROVED_RESERVES_GRADE_DIAM" hidden="1">"c9632"</definedName>
    <definedName name="IQ_PROVED_RESERVES_GRADE_GOLD" hidden="1">"c8993"</definedName>
    <definedName name="IQ_PROVED_RESERVES_GRADE_IRON" hidden="1">"c9367"</definedName>
    <definedName name="IQ_PROVED_RESERVES_GRADE_LEAD" hidden="1">"c9420"</definedName>
    <definedName name="IQ_PROVED_RESERVES_GRADE_MANG" hidden="1">"c9473"</definedName>
    <definedName name="IQ_PROVED_RESERVES_GRADE_MOLYB" hidden="1">"c9685"</definedName>
    <definedName name="IQ_PROVED_RESERVES_GRADE_NICK" hidden="1">"c9261"</definedName>
    <definedName name="IQ_PROVED_RESERVES_GRADE_PLAT" hidden="1">"c9099"</definedName>
    <definedName name="IQ_PROVED_RESERVES_GRADE_SILVER" hidden="1">"c9046"</definedName>
    <definedName name="IQ_PROVED_RESERVES_GRADE_TITAN" hidden="1">"c9526"</definedName>
    <definedName name="IQ_PROVED_RESERVES_GRADE_URAN" hidden="1">"c9579"</definedName>
    <definedName name="IQ_PROVED_RESERVES_GRADE_ZINC" hidden="1">"c9314"</definedName>
    <definedName name="IQ_PROVEN_RESERVES_TO_TOTAL_RESERVES_COAL" hidden="1">"c15952"</definedName>
    <definedName name="IQ_PROVISION_10YR_ANN_CAGR" hidden="1">"c6135"</definedName>
    <definedName name="IQ_PROVISION_10YR_ANN_GROWTH" hidden="1">"c1077"</definedName>
    <definedName name="IQ_PROVISION_1YR_ANN_GROWTH" hidden="1">"c1078"</definedName>
    <definedName name="IQ_PROVISION_2YR_ANN_CAGR" hidden="1">"c6136"</definedName>
    <definedName name="IQ_PROVISION_2YR_ANN_GROWTH" hidden="1">"c1079"</definedName>
    <definedName name="IQ_PROVISION_3YR_ANN_CAGR" hidden="1">"c6137"</definedName>
    <definedName name="IQ_PROVISION_3YR_ANN_GROWTH" hidden="1">"c1080"</definedName>
    <definedName name="IQ_PROVISION_5YR_ANN_CAGR" hidden="1">"c6138"</definedName>
    <definedName name="IQ_PROVISION_5YR_ANN_GROWTH" hidden="1">"c1081"</definedName>
    <definedName name="IQ_PROVISION_7YR_ANN_CAGR" hidden="1">"c6139"</definedName>
    <definedName name="IQ_PROVISION_7YR_ANN_GROWTH" hidden="1">"c1082"</definedName>
    <definedName name="IQ_PROVISION_AVG_LOANS" hidden="1">"c15717"</definedName>
    <definedName name="IQ_PROVISION_CHARGE_OFFS" hidden="1">"c1083"</definedName>
    <definedName name="IQ_PROVISION_LL_AVG_LOANS_THRIFT" hidden="1">"c25639"</definedName>
    <definedName name="IQ_PROVISION_LL_FFIEC" hidden="1">"c13019"</definedName>
    <definedName name="IQ_PROVISION_LL_INT_BEARING_ASSETS_THRIFT" hidden="1">"c24783"</definedName>
    <definedName name="IQ_PROVISION_LL_NET_LOSSES_THRIFT" hidden="1">"c25640"</definedName>
    <definedName name="IQ_PROVISION_LL_NON_INT_BEARING_ASSETS_THRIFT" hidden="1">"c24784"</definedName>
    <definedName name="IQ_PROVISION_LOAN_LL_AVG_ASSETS_THRIFT" hidden="1">"c25785"</definedName>
    <definedName name="IQ_PROVISION_LOAN_LOSS_AVG_ASSETS_FFIEC" hidden="1">"c18879"</definedName>
    <definedName name="IQ_PROVISION_LOAN_LOSSES_AVG_ASSETS_THRIFT" hidden="1">"c25653"</definedName>
    <definedName name="IQ_PROVISION_LOSSES_AVG_ASSETS_FFIEC" hidden="1">"c13362"</definedName>
    <definedName name="IQ_PROVISION_LOSSES_AVG_LOANS_FFIEC" hidden="1">"c13470"</definedName>
    <definedName name="IQ_PROVISION_LOSSES_NET_LOSSES_FFIEC" hidden="1">"c13471"</definedName>
    <definedName name="IQ_PSGR_REV" hidden="1">"c19125"</definedName>
    <definedName name="IQ_PTBV" hidden="1">"c1084"</definedName>
    <definedName name="IQ_PTBV_AVG" hidden="1">"c1085"</definedName>
    <definedName name="IQ_PURCHASE_TREASURY_FFIEC" hidden="1">"c12966"</definedName>
    <definedName name="IQ_PURCHASED_COAL" hidden="1">"c15934"</definedName>
    <definedName name="IQ_PURCHASED_CREDIT_RELS_SERVICING_ASSETS_FFIEC" hidden="1">"c12839"</definedName>
    <definedName name="IQ_PURCHASED_PRODUCTION_TO_SOLD_COAL" hidden="1">"c15947"</definedName>
    <definedName name="IQ_PURCHASED_TO_PRODUCTION_COAL" hidden="1">"c15948"</definedName>
    <definedName name="IQ_PURCHASED_TO_SOLD_COAL" hidden="1">"c15946"</definedName>
    <definedName name="IQ_PURCHASES_EQUIP_NONRES_SAAR_APR_FC_UNUSED" hidden="1">"c8491"</definedName>
    <definedName name="IQ_PURCHASES_EQUIP_NONRES_SAAR_APR_UNUSED" hidden="1">"c7611"</definedName>
    <definedName name="IQ_PURCHASES_EQUIP_NONRES_SAAR_FC_UNUSED" hidden="1">"c7831"</definedName>
    <definedName name="IQ_PURCHASES_EQUIP_NONRES_SAAR_POP_FC_UNUSED" hidden="1">"c8051"</definedName>
    <definedName name="IQ_PURCHASES_EQUIP_NONRES_SAAR_POP_UNUSED" hidden="1">"c7171"</definedName>
    <definedName name="IQ_PURCHASES_EQUIP_NONRES_SAAR_UNUSED" hidden="1">"c6951"</definedName>
    <definedName name="IQ_PURCHASES_EQUIP_NONRES_SAAR_YOY_FC_UNUSED" hidden="1">"c8271"</definedName>
    <definedName name="IQ_PURCHASES_EQUIP_NONRES_SAAR_YOY_UNUSED" hidden="1">"c7391"</definedName>
    <definedName name="IQ_PURCHASES_OTHER_MORTGAGE_BACKED_SEC_THRIFT" hidden="1">"c25314"</definedName>
    <definedName name="IQ_PURCHASES_PASS_THROUGH_MORTGAGE_BACKED_SEC_THRIFT" hidden="1">"c25311"</definedName>
    <definedName name="IQ_PURCHASING_SECURITIES_LL_REC_FFIEC" hidden="1">"c12893"</definedName>
    <definedName name="IQ_PUT_DATE_SCHEDULE" hidden="1">"c2483"</definedName>
    <definedName name="IQ_PUT_NOTIFICATION" hidden="1">"c2485"</definedName>
    <definedName name="IQ_PUT_PRICE_SCHEDULE" hidden="1">"c2484"</definedName>
    <definedName name="IQ_PV_PREMIUMS_NEW_BUSINESS" hidden="1">"c9973"</definedName>
    <definedName name="IQ_QTD" hidden="1">750000</definedName>
    <definedName name="IQ_QUALIFYING_MINORITY_INT_T1_FFIEC" hidden="1">"c13135"</definedName>
    <definedName name="IQ_QUALIFYING_MULTIFAMILY_RES_MORTGAGE_LOANS_ELIGIBLE_50_PCT_RISK_WEIGHT_THRIFT" hidden="1">"c25065"</definedName>
    <definedName name="IQ_QUALIFYING_SINGLE_FAMILY_RES_MORTGAGE_LOANS_ELIGIBLE_50_PCT_RISK_WEIGHT_THRIFT" hidden="1">"c25064"</definedName>
    <definedName name="IQ_QUALIFYING_SUB_DEBT_REDEEM_PREF_T2_FFIEC" hidden="1">"c13144"</definedName>
    <definedName name="IQ_QUALIFYING_SUB_DEBT_REDEEMABLE_PREFERRED_T2_THRIFT" hidden="1">"c25041"</definedName>
    <definedName name="IQ_QUALIFYING_TRUST_PREFERRED_T1_FFIEC" hidden="1">"c13136"</definedName>
    <definedName name="IQ_QUICK_COMP" hidden="1">"c13750"</definedName>
    <definedName name="IQ_QUICK_RATIO" hidden="1">"c1086"</definedName>
    <definedName name="IQ_RATE_COMP_GROWTH_DOMESTIC" hidden="1">"c1087"</definedName>
    <definedName name="IQ_RATE_COMP_GROWTH_FOREIGN" hidden="1">"c1088"</definedName>
    <definedName name="IQ_RATE_COUNTRY" hidden="1">"c19247"</definedName>
    <definedName name="IQ_RATE_LEVEL" hidden="1">"c19251"</definedName>
    <definedName name="IQ_RATE_NAME" hidden="1">"c19249"</definedName>
    <definedName name="IQ_RATE_TERM" hidden="1">"c19248"</definedName>
    <definedName name="IQ_RATE_TYPE" hidden="1">"c19246"</definedName>
    <definedName name="IQ_RAW_INV" hidden="1">"c1089"</definedName>
    <definedName name="IQ_RAW_SALEABLE_INVENTORY_COAL" hidden="1">"c15941"</definedName>
    <definedName name="IQ_RC" hidden="1">"c2497"</definedName>
    <definedName name="IQ_RC_PCT" hidden="1">"c2498"</definedName>
    <definedName name="IQ_RD_EXP" hidden="1">"c1090"</definedName>
    <definedName name="IQ_RD_EXP_FN" hidden="1">"c1091"</definedName>
    <definedName name="IQ_RE" hidden="1">"c1092"</definedName>
    <definedName name="IQ_RE_1_4_DWELLING_UNITS_REPOSSESSED_ASSETS_ADJUSTED_NCOS_TOTAL_THRIFT" hidden="1">"c25220"</definedName>
    <definedName name="IQ_RE_1_4_DWELLING_UNITS_REPOSSESSED_ASSETS_GVA_CHARGE_OFFS_THRIFT" hidden="1">"c25135"</definedName>
    <definedName name="IQ_RE_1_4_DWELLING_UNITS_REPOSSESSED_ASSETS_SVA_PROVISIONS_TRANSFERS_FROM_GVA_TOTAL_THRIFT" hidden="1">"c25189"</definedName>
    <definedName name="IQ_RE_1_4_RISK_BASED_FFIEC" hidden="1">"c13418"</definedName>
    <definedName name="IQ_RE_ACQ_SATISFACTION_DEBTS_FFIEC" hidden="1">"c12832"</definedName>
    <definedName name="IQ_RE_ALL_OTHER_ACCOUNTS_THRIFT" hidden="1">"c25436"</definedName>
    <definedName name="IQ_RE_ASSET_DEVELOPMENT_PROP" hidden="1">"c19136"</definedName>
    <definedName name="IQ_RE_ASSET_INVESTMENT_PROP" hidden="1">"c19135"</definedName>
    <definedName name="IQ_RE_ASSET_OTHER_PROP" hidden="1">"c19137"</definedName>
    <definedName name="IQ_RE_ASSET_TOTAL_PROP" hidden="1">"c19138"</definedName>
    <definedName name="IQ_RE_CONSTRUCTION_REPOSSESSED_ASSETS_ADJUSTED_NCOS_TOTAL_THRIFT" hidden="1">"c25219"</definedName>
    <definedName name="IQ_RE_CONSTRUCTION_REPOSSESSED_ASSETS_GVA_CHARGE_OFFS_THRIFT" hidden="1">"c25134"</definedName>
    <definedName name="IQ_RE_CONSTRUCTION_REPOSSESSED_ASSETS_SVA_PROVISIONS_TRANSFERS_FROM_GVA_TOTAL_THRIFT" hidden="1">"c25188"</definedName>
    <definedName name="IQ_RE_DEPR_AMORT" hidden="1">"c8750"</definedName>
    <definedName name="IQ_RE_DEPRECIATION" hidden="1">"c16045"</definedName>
    <definedName name="IQ_RE_EMPLOYEE_BENEFIT_RETIREMENT_RELATED_ACCOUNTS_THRIFT" hidden="1">"c25420"</definedName>
    <definedName name="IQ_RE_FARMLAND_GROSS_LOANS_FFIEC" hidden="1">"c13408"</definedName>
    <definedName name="IQ_RE_FARMLAND_RISK_BASED_FFIEC" hidden="1">"c13429"</definedName>
    <definedName name="IQ_RE_FCCR" hidden="1">"c8858"</definedName>
    <definedName name="IQ_RE_FCCR_CONT_OPS" hidden="1">"c8859"</definedName>
    <definedName name="IQ_RE_FCCR_INCL_DISC_OPS" hidden="1">"c8860"</definedName>
    <definedName name="IQ_RE_FCCR_INCL_PREF_DIV" hidden="1">"c8861"</definedName>
    <definedName name="IQ_RE_FCCR_INCL_PREF_DIV_CONT_OPS" hidden="1">"c8862"</definedName>
    <definedName name="IQ_RE_FCCR_INCL_PREF_DIV_INCL_DISC_OPS" hidden="1">"c8863"</definedName>
    <definedName name="IQ_RE_FIXED_CHARGES" hidden="1">"c8856"</definedName>
    <definedName name="IQ_RE_FIXED_CHARGES_INCL_PREF_DIV" hidden="1">"c8857"</definedName>
    <definedName name="IQ_RE_FOREIGN_FFIEC" hidden="1">"c13479"</definedName>
    <definedName name="IQ_RE_GAIN_LOSS_SALE_ASSETS" hidden="1">"c8751"</definedName>
    <definedName name="IQ_RE_HELD_INV_ADJUSTED_NCOS_THRIFT" hidden="1">"c25225"</definedName>
    <definedName name="IQ_RE_HELD_INV_GVA_CHARGE_OFFS_THRIFT" hidden="1">"c25140"</definedName>
    <definedName name="IQ_RE_HELD_INV_SVA_PROVISIONS_TRANSFERS_FROM_GVA_THRIFT" hidden="1">"c25194"</definedName>
    <definedName name="IQ_RE_HELD_INV_THRIFT" hidden="1">"c24878"</definedName>
    <definedName name="IQ_RE_LAND_REPOSSESSED_ASSETS_ADJUSTED_NCOS_TOTAL_THRIFT" hidden="1">"c25223"</definedName>
    <definedName name="IQ_RE_LAND_REPOSSESSED_ASSETS_GVA_CHARGE_OFFS_THRIFT" hidden="1">"c25138"</definedName>
    <definedName name="IQ_RE_LAND_REPOSSESSED_ASSETS_SVA_PROVISIONS_TRANSFERS_FROM_GVA_TOTAL_THRIFT" hidden="1">"c25192"</definedName>
    <definedName name="IQ_RE_LOANS_1_4_GROSS_LOANS_FFIEC" hidden="1">"c13397"</definedName>
    <definedName name="IQ_RE_LOANS_DOM_QUARTERLY_AVG_FFIEC" hidden="1">"c15476"</definedName>
    <definedName name="IQ_RE_LOANS_DUE_30_89_FFIEC" hidden="1">"c25826"</definedName>
    <definedName name="IQ_RE_LOANS_DUE_90_FFIEC" hidden="1">"c25827"</definedName>
    <definedName name="IQ_RE_LOANS_GROSS_LOANS_FFIEC" hidden="1">"c13396"</definedName>
    <definedName name="IQ_RE_LOANS_NON_ACCRUAL_FFIEC" hidden="1">"c25828"</definedName>
    <definedName name="IQ_RE_LOANS_SECURED_1_4_FAMILY_GROSS_LOANS_THRIFT" hidden="1">"c25722"</definedName>
    <definedName name="IQ_RE_LOANS_SECURED_1_4_FAMILY_RISK_BASED_CAPITAL_THRIFT" hidden="1">"c25707"</definedName>
    <definedName name="IQ_RE_LOANS_SECURED_LAND_GROSS_LOANS_THRIFT" hidden="1">"c25731"</definedName>
    <definedName name="IQ_RE_LOANS_SECURED_LAND_RISK_BASED_CAPITAL_THRIFT" hidden="1">"c25716"</definedName>
    <definedName name="IQ_RE_MAINT_CAPEX" hidden="1">"c8755"</definedName>
    <definedName name="IQ_RE_MINORITY_INTEREST" hidden="1">"c8752"</definedName>
    <definedName name="IQ_RE_MORTGAGES_ALL_OTHER_ACCOUNTS_THRIFT" hidden="1">"c25435"</definedName>
    <definedName name="IQ_RE_MORTGAGES_EMPLOYEE_BENEFIT_RETIREMENT_RELATED_ACCOUNTS_THRIFT" hidden="1">"c25419"</definedName>
    <definedName name="IQ_RE_MORTGAGES_PERSONAL_TRUST_AGENCY_INV_MANAGEMENT_ACCOUNTS_THRIFT" hidden="1">"c25403"</definedName>
    <definedName name="IQ_RE_MULTIFAMILY_5_MORE_DWELLING_UNITS_REPOSSESSED_ASSETS_ADJUSTED_NCOS_TOTAL_THRIFT" hidden="1">"c25221"</definedName>
    <definedName name="IQ_RE_MULTIFAMILY_5_MORE_DWELLING_UNITS_REPOSSESSED_ASSETS_GVA_CHARGE_OFFS_THRIFT" hidden="1">"c25136"</definedName>
    <definedName name="IQ_RE_MULTIFAMILY_5_MORE_DWELLING_UNITS_REPOSSESSED_ASSETS_SVA_PROVISIONS_TRANSFERS_FROM_GVA_TOTAL_THRIFT" hidden="1">"c25190"</definedName>
    <definedName name="IQ_RE_NET_INCOME" hidden="1">"c8749"</definedName>
    <definedName name="IQ_RE_NOI" hidden="1">"c8864"</definedName>
    <definedName name="IQ_RE_NOI_GROWTH_SAME_PROP" hidden="1">"c8866"</definedName>
    <definedName name="IQ_RE_NOI_SAME_PROP" hidden="1">"c8865"</definedName>
    <definedName name="IQ_RE_NONRES_EXCEPT_LAND_REPOSSESSED_ASSETS_ADJUSTED_NCOS_TOTAL_THRIFT" hidden="1">"c25222"</definedName>
    <definedName name="IQ_RE_NONRES_EXCEPT_LAND_REPOSSESSED_ASSETS_GVA_CHARGE_OFFS_THRIFT" hidden="1">"c25137"</definedName>
    <definedName name="IQ_RE_NONRES_EXCEPT_LAND_REPOSSESSED_ASSETS_SVA_PROVISIONS_TRANSFERS_FROM_GVA_TOTAL_THRIFT" hidden="1">"c25191"</definedName>
    <definedName name="IQ_RE_OTHER_ITEMS" hidden="1">"c8753"</definedName>
    <definedName name="IQ_RE_PERSONAL_TRUST_AGENCY_INV_MANAGEMENT_ACCOUNTS_THRIFT" hidden="1">"c25404"</definedName>
    <definedName name="IQ_RE_RENTAL_EXPENSE" hidden="1">"c16036"</definedName>
    <definedName name="IQ_RE_RISK_BASED_FFIEC" hidden="1">"c13417"</definedName>
    <definedName name="IQ_REAL_DOMESTIC_PURCHASES" hidden="1">"c20997"</definedName>
    <definedName name="IQ_REAL_ESTATE" hidden="1">"c1093"</definedName>
    <definedName name="IQ_REAL_ESTATE_ASSETS" hidden="1">"c1094"</definedName>
    <definedName name="IQ_REAL_EXPORT" hidden="1">"c20998"</definedName>
    <definedName name="IQ_REAL_EXPORT_GOODS" hidden="1">"c20999"</definedName>
    <definedName name="IQ_REAL_EXPORT_INCOME" hidden="1">"c21000"</definedName>
    <definedName name="IQ_REAL_EXPORT_SERVICES" hidden="1">"c21001"</definedName>
    <definedName name="IQ_REAL_FIXED_INVESTMENT" hidden="1">"c21002"</definedName>
    <definedName name="IQ_REAL_GDP" hidden="1">"c21003"</definedName>
    <definedName name="IQ_REAL_GDP_FC" hidden="1">"c21004"</definedName>
    <definedName name="IQ_REAL_GDP_GROWTH" hidden="1">"c21005"</definedName>
    <definedName name="IQ_REAL_GDP_GROWTH_FC" hidden="1">"c21006"</definedName>
    <definedName name="IQ_REAL_GDP_USD" hidden="1">"c21007"</definedName>
    <definedName name="IQ_REAL_GDP_USD_FC" hidden="1">"c21008"</definedName>
    <definedName name="IQ_REAL_GNP" hidden="1">"c21009"</definedName>
    <definedName name="IQ_REAL_GOVT_CONSUM_INVEST" hidden="1">"c21010"</definedName>
    <definedName name="IQ_REAL_GOVT_CONSUM_INVEST_DEF" hidden="1">"c21011"</definedName>
    <definedName name="IQ_REAL_GOVT_CONSUM_INVEST_DEF_CONSUM" hidden="1">"c21012"</definedName>
    <definedName name="IQ_REAL_GOVT_CONSUM_INVEST_DEF_INVEST" hidden="1">"c21013"</definedName>
    <definedName name="IQ_REAL_GOVT_CONSUM_INVEST_FEDERAL" hidden="1">"c21014"</definedName>
    <definedName name="IQ_REAL_GOVT_CONSUM_INVEST_NONDEF" hidden="1">"c21015"</definedName>
    <definedName name="IQ_REAL_GOVT_CONSUM_INVEST_NONDEF_CONSUM" hidden="1">"c21016"</definedName>
    <definedName name="IQ_REAL_GOVT_CONSUM_INVEST_NONDEF_INVEST" hidden="1">"c21017"</definedName>
    <definedName name="IQ_REAL_GOVT_CONSUM_INVEST_STATE_LOCAL" hidden="1">"c21018"</definedName>
    <definedName name="IQ_REAL_GOVT_CONSUM_INVEST_STATE_LOCAL_CONSUM" hidden="1">"c21019"</definedName>
    <definedName name="IQ_REAL_GOVT_CONSUM_INVEST_STATE_LOCAL_INVEST" hidden="1">"c21020"</definedName>
    <definedName name="IQ_REAL_IMPORT" hidden="1">"c21021"</definedName>
    <definedName name="IQ_REAL_IMPORT_GOODS" hidden="1">"c21022"</definedName>
    <definedName name="IQ_REAL_IMPORT_INCOME" hidden="1">"c21023"</definedName>
    <definedName name="IQ_REAL_IMPORT_SERVICES" hidden="1">"c21024"</definedName>
    <definedName name="IQ_REAL_NET_DOMESTIC_PRODUCTION" hidden="1">"c21025"</definedName>
    <definedName name="IQ_REAL_NET_EXPORT" hidden="1">"c21026"</definedName>
    <definedName name="IQ_REAL_PCE" hidden="1">"c21027"</definedName>
    <definedName name="IQ_REAL_PCE_CLOTHING" hidden="1">"c21028"</definedName>
    <definedName name="IQ_REAL_PCE_DUR_GOODS" hidden="1">"c21029"</definedName>
    <definedName name="IQ_REAL_PCE_DUR_GOODS_OTHER" hidden="1">"c21030"</definedName>
    <definedName name="IQ_REAL_PCE_FINANCIAL" hidden="1">"c21031"</definedName>
    <definedName name="IQ_REAL_PCE_FOOD_ACCOMADATIONS" hidden="1">"c21032"</definedName>
    <definedName name="IQ_REAL_PCE_FOOD_BEVERAGE" hidden="1">"c21033"</definedName>
    <definedName name="IQ_REAL_PCE_FURNISHINGS" hidden="1">"c21034"</definedName>
    <definedName name="IQ_REAL_PCE_GAS" hidden="1">"c21035"</definedName>
    <definedName name="IQ_REAL_PCE_GOOD" hidden="1">"c21036"</definedName>
    <definedName name="IQ_REAL_PCE_HEALTH_CARE" hidden="1">"c21037"</definedName>
    <definedName name="IQ_REAL_PCE_HOUSEHOLD_CONSUM" hidden="1">"c21038"</definedName>
    <definedName name="IQ_REAL_PCE_HOUSEHOLD_CONSUM_OTHER" hidden="1">"c21039"</definedName>
    <definedName name="IQ_REAL_PCE_HOUSING" hidden="1">"c21040"</definedName>
    <definedName name="IQ_REAL_PCE_MOTOR_VEHICLE" hidden="1">"c21041"</definedName>
    <definedName name="IQ_REAL_PCE_NONDUR_GOODS" hidden="1">"c21042"</definedName>
    <definedName name="IQ_REAL_PCE_NONDUR_GOODS_OTHER" hidden="1">"c21043"</definedName>
    <definedName name="IQ_REAL_PCE_NONPROFIT_CONSUM" hidden="1">"c21044"</definedName>
    <definedName name="IQ_REAL_PCE_NONPROFIT_OUTPUT" hidden="1">"c21045"</definedName>
    <definedName name="IQ_REAL_PCE_NONPROFIT_RECEIPTS" hidden="1">"c21046"</definedName>
    <definedName name="IQ_REAL_PCE_RECREATION_GOODS" hidden="1">"c21047"</definedName>
    <definedName name="IQ_REAL_PCE_RECREATION_SERVICES" hidden="1">"c21048"</definedName>
    <definedName name="IQ_REAL_PCE_SERVICES" hidden="1">"c21049"</definedName>
    <definedName name="IQ_REAL_PCE_TRANSPORTATION" hidden="1">"c21050"</definedName>
    <definedName name="IQ_REAL_PRIVATE_CONSUM_GROWTH" hidden="1">"c21051"</definedName>
    <definedName name="IQ_REAL_PRIVATE_INVEST" hidden="1">"c21052"</definedName>
    <definedName name="IQ_REAL_PRIVATE_INVEST_EQUIP" hidden="1">"c21053"</definedName>
    <definedName name="IQ_REAL_PRIVATE_INVEST_EQUIP_OTHER" hidden="1">"c21054"</definedName>
    <definedName name="IQ_REAL_PRIVATE_INVEST_FIXED" hidden="1">"c21055"</definedName>
    <definedName name="IQ_REAL_PRIVATE_INVEST_INDUSTRIAL_EQUIP" hidden="1">"c21056"</definedName>
    <definedName name="IQ_REAL_PRIVATE_INVEST_INFO_EQUIP" hidden="1">"c21057"</definedName>
    <definedName name="IQ_REAL_PRIVATE_INVEST_INFO_EQUIP_COMPUTERS" hidden="1">"c21058"</definedName>
    <definedName name="IQ_REAL_PRIVATE_INVEST_INFO_EQUIP_OTHER" hidden="1">"c21059"</definedName>
    <definedName name="IQ_REAL_PRIVATE_INVEST_INFO_EQUIP_SOFTWARE" hidden="1">"c21060"</definedName>
    <definedName name="IQ_REAL_PRIVATE_INVEST_NONRES" hidden="1">"c21061"</definedName>
    <definedName name="IQ_REAL_PRIVATE_INVEST_PRIVATE_INV_CHANGE" hidden="1">"c21062"</definedName>
    <definedName name="IQ_REAL_PRIVATE_INVEST_PRIVATE_INV_FARMS" hidden="1">"c21063"</definedName>
    <definedName name="IQ_REAL_PRIVATE_INVEST_PRIVATE_INV_NONFARMS" hidden="1">"c21064"</definedName>
    <definedName name="IQ_REAL_PRIVATE_INVEST_RES" hidden="1">"c21065"</definedName>
    <definedName name="IQ_REAL_PRIVATE_INVEST_STRUCTURES" hidden="1">"c21066"</definedName>
    <definedName name="IQ_REAL_PRIVATE_INVEST_TRANSPORTATION_EQUIP" hidden="1">"c21067"</definedName>
    <definedName name="IQ_REAL_SALES_TO_DOMESTIC_PURCHASES" hidden="1">"c21068"</definedName>
    <definedName name="IQ_REALIZED_GAINS_AVAIL_SALE_SEC_FFIEC" hidden="1">"c13022"</definedName>
    <definedName name="IQ_REALIZED_GAINS_HELD_MATURITY_SEC_FFIEC" hidden="1">"c13021"</definedName>
    <definedName name="IQ_REALIZED_GAINS_SEC_TOT_FFIEC" hidden="1">"c13517"</definedName>
    <definedName name="IQ_REBOOKED_GNMA_LOANS_REPURCHASED_ELIGIBLE_REPURCHASE_DUE_30_89_THRIFT" hidden="1">"c25260"</definedName>
    <definedName name="IQ_REBOOKED_GNMA_LOANS_REPURCHASED_ELIGIBLE_REPURCHASE_DUE_90_THRIFT" hidden="1">"c25281"</definedName>
    <definedName name="IQ_REBOOKED_GNMA_LOANS_REPURCHASED_ELIGIBLE_REPURCHASE_NON_ACCRUAL_THRIFT" hidden="1">"c25302"</definedName>
    <definedName name="IQ_RECENT_FUNDS" hidden="1">"c18908"</definedName>
    <definedName name="IQ_RECENT_FUNDS_ID" hidden="1">"c18909"</definedName>
    <definedName name="IQ_RECIPROCAL_BROKERED_DEPOSITS_THRIFT" hidden="1">"c24997"</definedName>
    <definedName name="IQ_RECORDED_INV_PURCHASED_CREDIT_IMPAIRED_LOANS_THRIFT" hidden="1">"c25238"</definedName>
    <definedName name="IQ_RECOVERIES_AVG_LOANS_FFIEC" hidden="1">"c13476"</definedName>
    <definedName name="IQ_RECOVERIES_GVA_THRIFT" hidden="1">"c25094"</definedName>
    <definedName name="IQ_RECOVERIES_TVA_THRIFT" hidden="1">"c25108"</definedName>
    <definedName name="IQ_RECURRING_PROFIT_ACT_OR_EST" hidden="1">"c4507"</definedName>
    <definedName name="IQ_RECURRING_PROFIT_ACT_OR_EST_CIQ" hidden="1">"c5045"</definedName>
    <definedName name="IQ_RECURRING_PROFIT_EST" hidden="1">"c4499"</definedName>
    <definedName name="IQ_RECURRING_PROFIT_EST_CIQ" hidden="1">"c5037"</definedName>
    <definedName name="IQ_RECURRING_PROFIT_HIGH_EST" hidden="1">"c4501"</definedName>
    <definedName name="IQ_RECURRING_PROFIT_HIGH_EST_CIQ" hidden="1">"c5039"</definedName>
    <definedName name="IQ_RECURRING_PROFIT_LOW_EST" hidden="1">"c4502"</definedName>
    <definedName name="IQ_RECURRING_PROFIT_LOW_EST_CIQ" hidden="1">"c5040"</definedName>
    <definedName name="IQ_RECURRING_PROFIT_MEDIAN_EST" hidden="1">"c4503"</definedName>
    <definedName name="IQ_RECURRING_PROFIT_MEDIAN_EST_CIQ" hidden="1">"c5041"</definedName>
    <definedName name="IQ_RECURRING_PROFIT_NUM_EST" hidden="1">"c4504"</definedName>
    <definedName name="IQ_RECURRING_PROFIT_NUM_EST_CIQ" hidden="1">"c5042"</definedName>
    <definedName name="IQ_RECURRING_PROFIT_SHARE_ACT_OR_EST" hidden="1">"c4508"</definedName>
    <definedName name="IQ_RECURRING_PROFIT_SHARE_ACT_OR_EST_CIQ" hidden="1">"c5046"</definedName>
    <definedName name="IQ_RECURRING_PROFIT_SHARE_EST" hidden="1">"c4506"</definedName>
    <definedName name="IQ_RECURRING_PROFIT_SHARE_EST_CIQ" hidden="1">"c5044"</definedName>
    <definedName name="IQ_RECURRING_PROFIT_SHARE_HIGH_EST" hidden="1">"c4510"</definedName>
    <definedName name="IQ_RECURRING_PROFIT_SHARE_HIGH_EST_CIQ" hidden="1">"c5048"</definedName>
    <definedName name="IQ_RECURRING_PROFIT_SHARE_LOW_EST" hidden="1">"c4511"</definedName>
    <definedName name="IQ_RECURRING_PROFIT_SHARE_LOW_EST_CIQ" hidden="1">"c5049"</definedName>
    <definedName name="IQ_RECURRING_PROFIT_SHARE_MEDIAN_EST" hidden="1">"c4512"</definedName>
    <definedName name="IQ_RECURRING_PROFIT_SHARE_MEDIAN_EST_CIQ" hidden="1">"c5050"</definedName>
    <definedName name="IQ_RECURRING_PROFIT_SHARE_NUM_EST" hidden="1">"c4513"</definedName>
    <definedName name="IQ_RECURRING_PROFIT_SHARE_NUM_EST_CIQ" hidden="1">"c5051"</definedName>
    <definedName name="IQ_RECURRING_PROFIT_SHARE_STDDEV_EST" hidden="1">"c4514"</definedName>
    <definedName name="IQ_RECURRING_PROFIT_SHARE_STDDEV_EST_CIQ" hidden="1">"c5052"</definedName>
    <definedName name="IQ_RECURRING_PROFIT_STDDEV_EST" hidden="1">"c4516"</definedName>
    <definedName name="IQ_RECURRING_PROFIT_STDDEV_EST_CIQ" hidden="1">"c5054"</definedName>
    <definedName name="IQ_REDEEM_PREF_STOCK" hidden="1">"c1417"</definedName>
    <definedName name="IQ_REDUCTION_TAX_POSITION_CURRENT_YR" hidden="1">"c15734"</definedName>
    <definedName name="IQ_REDUCTION_TAX_POSITION_PRIOR_YRS" hidden="1">"c15736"</definedName>
    <definedName name="IQ_REF_ENTITY" hidden="1">"c6033"</definedName>
    <definedName name="IQ_REF_ENTITY_CIQID" hidden="1">"c6024"</definedName>
    <definedName name="IQ_REF_ENTITY_TICKER" hidden="1">"c6023"</definedName>
    <definedName name="IQ_REG_ASSETS" hidden="1">"c1095"</definedName>
    <definedName name="IQ_REINSTATED" hidden="1">"c16221"</definedName>
    <definedName name="IQ_REINSTATEMENT_DATE" hidden="1">"c16222"</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INSURANCE_RECOVERABLE_ASSETS_LH_FFIEC" hidden="1">"c13104"</definedName>
    <definedName name="IQ_REINSURANCE_RECOVERABLE_ASSETS_PC_FFIEC" hidden="1">"c13098"</definedName>
    <definedName name="IQ_RENT_AVG_PROP" hidden="1">"c16056"</definedName>
    <definedName name="IQ_RENT_OTHER_INC_FROM_OREO_FFIEC" hidden="1">"c13043"</definedName>
    <definedName name="IQ_RENT_PER_SQ_FT_AVG_CONSOL" hidden="1">"c8846"</definedName>
    <definedName name="IQ_RENT_PER_SQ_FT_AVG_MANAGED" hidden="1">"c8848"</definedName>
    <definedName name="IQ_RENT_PER_SQ_FT_AVG_OTHER" hidden="1">"c8849"</definedName>
    <definedName name="IQ_RENT_PER_SQ_FT_AVG_TOTAL" hidden="1">"c8850"</definedName>
    <definedName name="IQ_RENT_PER_SQ_FT_AVG_UNCONSOL" hidden="1">"c8847"</definedName>
    <definedName name="IQ_RENT_PER_SQ_METER_AVG_CONSOL" hidden="1">"c8851"</definedName>
    <definedName name="IQ_RENT_PER_SQ_METER_AVG_MANAGED" hidden="1">"c8853"</definedName>
    <definedName name="IQ_RENT_PER_SQ_METER_AVG_OTHER" hidden="1">"c8854"</definedName>
    <definedName name="IQ_RENT_PER_SQ_METER_AVG_TOTAL" hidden="1">"c8855"</definedName>
    <definedName name="IQ_RENT_PER_SQ_METER_AVG_UNCONSOL" hidden="1">"c8852"</definedName>
    <definedName name="IQ_RENT_SAFE_DEPOSIT_FFIEC" hidden="1">"c13044"</definedName>
    <definedName name="IQ_RENTAL_NOI" hidden="1">"c16065"</definedName>
    <definedName name="IQ_RENTAL_NOI_AVG_GROSS_PROP" hidden="1">"c16057"</definedName>
    <definedName name="IQ_RENTAL_NOI_TOTAL_RENT_REVENUE" hidden="1">"c16061"</definedName>
    <definedName name="IQ_RENTAL_REV" hidden="1">"c1101"</definedName>
    <definedName name="IQ_REPAIRS_MAINTENANCE" hidden="1">"c16032"</definedName>
    <definedName name="IQ_REPO" hidden="1">"c19133"</definedName>
    <definedName name="IQ_REPOSSESS_1_4_DWELLING_UNITS_RE_THRIFT" hidden="1">"c24871"</definedName>
    <definedName name="IQ_REPOSSESS_ASSETS_THRIFT" hidden="1">"c24869"</definedName>
    <definedName name="IQ_REPOSSESS_CONSTRUCTION_RE_THRIFT" hidden="1">"c24870"</definedName>
    <definedName name="IQ_REPOSSESS_GVA_THRIFT" hidden="1">"c24877"</definedName>
    <definedName name="IQ_REPOSSESS_LAND_THRIFT" hidden="1">"c24874"</definedName>
    <definedName name="IQ_REPOSSESS_MULTIFAMILY_5_MORE_DWELLING_UNITS_RE_THRIFT" hidden="1">"c24872"</definedName>
    <definedName name="IQ_REPOSSESS_NONRES_EXCEPT_LAND_RE_THRIFT" hidden="1">"c24873"</definedName>
    <definedName name="IQ_REPOSSESS_OTHER_ASSETS_THRIFT" hidden="1">"c24876"</definedName>
    <definedName name="IQ_REPOSSESS_US_GOVT_GUARANTEED_INSURED_RE_OWNED_THRIFT" hidden="1">"c24875"</definedName>
    <definedName name="IQ_REPOSSESSED_ASSETS_TOTAL_ADJUSTED_NCOS_TOTAL_THRIFT" hidden="1">"c25218"</definedName>
    <definedName name="IQ_REPOSSESSED_ASSETS_TOTAL_GVA_CHARGE_OFFS_THRIFT" hidden="1">"c25133"</definedName>
    <definedName name="IQ_REPOSSESSED_ASSETS_TOTAL_SVA_PROVISIONS_TRANSFERS_FROM_GVA_TOTAL_THRIFT" hidden="1">"c25187"</definedName>
    <definedName name="IQ_REPRICEABLE_EARNING_ASSETS_INT_SENSITIVITY_FFIEC" hidden="1">"c13093"</definedName>
    <definedName name="IQ_REPRICEABLE_INT_DEPOSITS_INT_SENSITIVITY_FFIEC" hidden="1">"c13094"</definedName>
    <definedName name="IQ_REPURCHASED_REBOOKED_GNMA_DUE_30_89_FFIEC" hidden="1">"c13283"</definedName>
    <definedName name="IQ_REPURCHASED_REBOOKED_GNMA_DUE_90_FFIEC" hidden="1">"c13309"</definedName>
    <definedName name="IQ_REPURCHASED_REBOOKED_GNMA_NON_ACCRUAL_FFIEC" hidden="1">"c13334"</definedName>
    <definedName name="IQ_RES_CONST_REAL_APR_FC_UNUSED" hidden="1">"c8536"</definedName>
    <definedName name="IQ_RES_CONST_REAL_APR_UNUSED" hidden="1">"c7656"</definedName>
    <definedName name="IQ_RES_CONST_REAL_FC_UNUSED" hidden="1">"c7876"</definedName>
    <definedName name="IQ_RES_CONST_REAL_POP_FC_UNUSED" hidden="1">"c8096"</definedName>
    <definedName name="IQ_RES_CONST_REAL_POP_UNUSED" hidden="1">"c7216"</definedName>
    <definedName name="IQ_RES_CONST_REAL_SAAR_APR_FC_UNUSED" hidden="1">"c8537"</definedName>
    <definedName name="IQ_RES_CONST_REAL_SAAR_APR_UNUSED" hidden="1">"c7657"</definedName>
    <definedName name="IQ_RES_CONST_REAL_SAAR_FC_UNUSED" hidden="1">"c7877"</definedName>
    <definedName name="IQ_RES_CONST_REAL_SAAR_POP_FC_UNUSED" hidden="1">"c8097"</definedName>
    <definedName name="IQ_RES_CONST_REAL_SAAR_POP_UNUSED" hidden="1">"c7217"</definedName>
    <definedName name="IQ_RES_CONST_REAL_SAAR_UNUSED" hidden="1">"c6997"</definedName>
    <definedName name="IQ_RES_CONST_REAL_SAAR_YOY_FC_UNUSED" hidden="1">"c8317"</definedName>
    <definedName name="IQ_RES_CONST_REAL_SAAR_YOY_UNUSED" hidden="1">"c7437"</definedName>
    <definedName name="IQ_RES_CONST_REAL_UNUSED" hidden="1">"c6996"</definedName>
    <definedName name="IQ_RES_CONST_REAL_YOY_FC_UNUSED" hidden="1">"c8316"</definedName>
    <definedName name="IQ_RES_CONST_REAL_YOY_UNUSED" hidden="1">"c7436"</definedName>
    <definedName name="IQ_RES_CONST_SAAR_APR_FC_UNUSED" hidden="1">"c8540"</definedName>
    <definedName name="IQ_RES_CONST_SAAR_APR_UNUSED" hidden="1">"c7660"</definedName>
    <definedName name="IQ_RES_CONST_SAAR_FC_UNUSED" hidden="1">"c7880"</definedName>
    <definedName name="IQ_RES_CONST_SAAR_POP_FC_UNUSED" hidden="1">"c8100"</definedName>
    <definedName name="IQ_RES_CONST_SAAR_POP_UNUSED" hidden="1">"c7220"</definedName>
    <definedName name="IQ_RES_CONST_SAAR_UNUSED" hidden="1">"c7000"</definedName>
    <definedName name="IQ_RES_CONST_SAAR_YOY_FC_UNUSED" hidden="1">"c8320"</definedName>
    <definedName name="IQ_RES_CONST_SAAR_YOY_UNUSED" hidden="1">"c7440"</definedName>
    <definedName name="IQ_RES_FIXED_INVEST" hidden="1">"c7001"</definedName>
    <definedName name="IQ_RES_FIXED_INVEST_APR" hidden="1">"c7661"</definedName>
    <definedName name="IQ_RES_FIXED_INVEST_APR_FC" hidden="1">"c8541"</definedName>
    <definedName name="IQ_RES_FIXED_INVEST_FC" hidden="1">"c7881"</definedName>
    <definedName name="IQ_RES_FIXED_INVEST_POP" hidden="1">"c7221"</definedName>
    <definedName name="IQ_RES_FIXED_INVEST_POP_FC" hidden="1">"c8101"</definedName>
    <definedName name="IQ_RES_FIXED_INVEST_REAL" hidden="1">"c6998"</definedName>
    <definedName name="IQ_RES_FIXED_INVEST_REAL_APR" hidden="1">"c7658"</definedName>
    <definedName name="IQ_RES_FIXED_INVEST_REAL_APR_FC" hidden="1">"c8538"</definedName>
    <definedName name="IQ_RES_FIXED_INVEST_REAL_FC" hidden="1">"c7878"</definedName>
    <definedName name="IQ_RES_FIXED_INVEST_REAL_POP" hidden="1">"c7218"</definedName>
    <definedName name="IQ_RES_FIXED_INVEST_REAL_POP_FC" hidden="1">"c8098"</definedName>
    <definedName name="IQ_RES_FIXED_INVEST_REAL_YOY" hidden="1">"c7438"</definedName>
    <definedName name="IQ_RES_FIXED_INVEST_REAL_YOY_FC" hidden="1">"c8318"</definedName>
    <definedName name="IQ_RES_FIXED_INVEST_SAAR" hidden="1">"c11994"</definedName>
    <definedName name="IQ_RES_FIXED_INVEST_SAAR_APR" hidden="1">"c11997"</definedName>
    <definedName name="IQ_RES_FIXED_INVEST_SAAR_POP" hidden="1">"c11995"</definedName>
    <definedName name="IQ_RES_FIXED_INVEST_SAAR_REAL" hidden="1">"c11990"</definedName>
    <definedName name="IQ_RES_FIXED_INVEST_SAAR_REAL_APR" hidden="1">"c11993"</definedName>
    <definedName name="IQ_RES_FIXED_INVEST_SAAR_REAL_POP" hidden="1">"c11991"</definedName>
    <definedName name="IQ_RES_FIXED_INVEST_SAAR_REAL_YOY" hidden="1">"c11992"</definedName>
    <definedName name="IQ_RES_FIXED_INVEST_SAAR_YOY" hidden="1">"c11996"</definedName>
    <definedName name="IQ_RES_FIXED_INVEST_YOY" hidden="1">"c7441"</definedName>
    <definedName name="IQ_RES_FIXED_INVEST_YOY_FC" hidden="1">"c8321"</definedName>
    <definedName name="IQ_RESEARCH_DEV" hidden="1">"c1419"</definedName>
    <definedName name="IQ_RESIDENTIAL_LOANS" hidden="1">"c1102"</definedName>
    <definedName name="IQ_RESIDUAL_INTERESTS_INT_ONLY_STRIPS_THRIFT" hidden="1">"c24939"</definedName>
    <definedName name="IQ_RESIDUAL_INTERESTS_THRIFT" hidden="1">"c24938"</definedName>
    <definedName name="IQ_REST_ACQUIRED_AFFILIATED_OTHER_RESTAURANTS" hidden="1">"c9873"</definedName>
    <definedName name="IQ_REST_ACQUIRED_FRANCHISE_RESTAURANTS" hidden="1">"c9867"</definedName>
    <definedName name="IQ_REST_ACQUIRED_OWNED_RESTAURANTS" hidden="1">"c9861"</definedName>
    <definedName name="IQ_REST_ACQUIRED_RESTAURANTS" hidden="1">"c9855"</definedName>
    <definedName name="IQ_REST_AFFILIATED_OTHER_RESTAURANTS_BEG" hidden="1">"c9871"</definedName>
    <definedName name="IQ_REST_AVG_VALUE_TRANSACTION" hidden="1">"c9887"</definedName>
    <definedName name="IQ_REST_AVG_VALUE_TRANSACTION_GROWTH" hidden="1">"c9888"</definedName>
    <definedName name="IQ_REST_AVG_WEEKLY_SALES" hidden="1">"c9879"</definedName>
    <definedName name="IQ_REST_AVG_WEEKLY_SALES_FRANCHISE" hidden="1">"c9877"</definedName>
    <definedName name="IQ_REST_AVG_WEEKLY_SALES_OWNED" hidden="1">"c9878"</definedName>
    <definedName name="IQ_REST_CLOSED_AFFILIATED_OTHER_RESTAURANTS" hidden="1">"c9874"</definedName>
    <definedName name="IQ_REST_CLOSED_FRANCHISE_RESTAURANTS" hidden="1">"c9868"</definedName>
    <definedName name="IQ_REST_CLOSED_OWNED_RESTAURANTS" hidden="1">"c9862"</definedName>
    <definedName name="IQ_REST_CLOSED_RESTAURANTS" hidden="1">"c9856"</definedName>
    <definedName name="IQ_REST_FRANCHISE_RESTAURANTS_BEG" hidden="1">"c9865"</definedName>
    <definedName name="IQ_REST_GUEST_COUNT_GROWTH" hidden="1">"c9889"</definedName>
    <definedName name="IQ_REST_OPENED_AFFILIATED_OTHER_RESTAURANTS" hidden="1">"c9872"</definedName>
    <definedName name="IQ_REST_OPENED_FRANCHISE_RESTAURANTS" hidden="1">"c9866"</definedName>
    <definedName name="IQ_REST_OPENED_OWNED_RESTAURANTS" hidden="1">"c9860"</definedName>
    <definedName name="IQ_REST_OPENED_RESTAURANTS" hidden="1">"c9854"</definedName>
    <definedName name="IQ_REST_OPERATING_MARGIN" hidden="1">"c9886"</definedName>
    <definedName name="IQ_REST_OWNED_RESTAURANTS_BEG" hidden="1">"c9859"</definedName>
    <definedName name="IQ_REST_RESTAURANTS_BEG" hidden="1">"c9853"</definedName>
    <definedName name="IQ_REST_SAME_RESTAURANT_SALES" hidden="1">"c9885"</definedName>
    <definedName name="IQ_REST_SAME_RESTAURANT_SALES_FRANCHISE" hidden="1">"c9883"</definedName>
    <definedName name="IQ_REST_SAME_RESTAURANT_SALES_GROWTH" hidden="1">"c9882"</definedName>
    <definedName name="IQ_REST_SAME_RESTAURANT_SALES_GROWTH_FRANCHISE" hidden="1">"c9880"</definedName>
    <definedName name="IQ_REST_SAME_RESTAURANT_SALES_GROWTH_OWNED" hidden="1">"c9881"</definedName>
    <definedName name="IQ_REST_SAME_RESTAURANT_SALES_OWNED" hidden="1">"c9884"</definedName>
    <definedName name="IQ_REST_SOLD_AFFILIATED_OTHER_RESTAURANTS" hidden="1">"c9875"</definedName>
    <definedName name="IQ_REST_SOLD_FRANCHISE_RESTAURANTS" hidden="1">"c9869"</definedName>
    <definedName name="IQ_REST_SOLD_OWNED_RESTAURANTS" hidden="1">"c9863"</definedName>
    <definedName name="IQ_REST_SOLD_RESTAURANTS" hidden="1">"c9857"</definedName>
    <definedName name="IQ_REST_TOTAL_AFFILIATED_OTHER_RESTAURANTS" hidden="1">"c9876"</definedName>
    <definedName name="IQ_REST_TOTAL_FRANCHISE_RESTAURANTS" hidden="1">"c9870"</definedName>
    <definedName name="IQ_REST_TOTAL_OWNED_RESTAURANTS" hidden="1">"c9864"</definedName>
    <definedName name="IQ_REST_TOTAL_RESTAURANTS" hidden="1">"c9858"</definedName>
    <definedName name="IQ_RESTATEMENT_BS" hidden="1">"c1643"</definedName>
    <definedName name="IQ_RESTATEMENT_CF" hidden="1">"c1644"</definedName>
    <definedName name="IQ_RESTATEMENT_IS" hidden="1">"c1642"</definedName>
    <definedName name="IQ_RESTATEMENTS_FFIEC" hidden="1">"c12958"</definedName>
    <definedName name="IQ_RESTR_STOCK_COMP" hidden="1">"c3506"</definedName>
    <definedName name="IQ_RESTR_STOCK_COMP_PRETAX" hidden="1">"c3504"</definedName>
    <definedName name="IQ_RESTR_STOCK_COMP_TAX" hidden="1">"c3505"</definedName>
    <definedName name="IQ_RESTRICTED_CASH" hidden="1">"c1103"</definedName>
    <definedName name="IQ_RESTRICTED_CASH_NON_CURRENT" hidden="1">"c6192"</definedName>
    <definedName name="IQ_RESTRICTED_CASH_TOTAL" hidden="1">"c6193"</definedName>
    <definedName name="IQ_RESTRUCTURE" hidden="1">"c1104"</definedName>
    <definedName name="IQ_RESTRUCTURE_BNK" hidden="1">"c1105"</definedName>
    <definedName name="IQ_RESTRUCTURE_CF" hidden="1">"c1107"</definedName>
    <definedName name="IQ_RESTRUCTURE_CM" hidden="1">"c1106"</definedName>
    <definedName name="IQ_RESTRUCTURE_FIN" hidden="1">"c1108"</definedName>
    <definedName name="IQ_RESTRUCTURE_INS" hidden="1">"c1109"</definedName>
    <definedName name="IQ_RESTRUCTURE_RE" hidden="1">"c6264"</definedName>
    <definedName name="IQ_RESTRUCTURE_REIT" hidden="1">"c1110"</definedName>
    <definedName name="IQ_RESTRUCTURE_SUPPLE" hidden="1">"c13809"</definedName>
    <definedName name="IQ_RESTRUCTURE_UTI" hidden="1">"c1111"</definedName>
    <definedName name="IQ_RESTRUCTURED_LOANS" hidden="1">"c1112"</definedName>
    <definedName name="IQ_RETAIL_ACQUIRED_AFFILIATED_OTHER_STORES" hidden="1">"c9892"</definedName>
    <definedName name="IQ_RETAIL_ACQUIRED_FRANCHISE_STORES" hidden="1">"c2895"</definedName>
    <definedName name="IQ_RETAIL_ACQUIRED_OWNED_STORES" hidden="1">"c2903"</definedName>
    <definedName name="IQ_RETAIL_ACQUIRED_STORES" hidden="1">"c2887"</definedName>
    <definedName name="IQ_RETAIL_AFFILIATED_OTHER_STORES_BEG" hidden="1">"c9890"</definedName>
    <definedName name="IQ_RETAIL_AVG_SQ_METERS_GROSS" hidden="1">"c9908"</definedName>
    <definedName name="IQ_RETAIL_AVG_SQ_METERS_NET" hidden="1">"c9907"</definedName>
    <definedName name="IQ_RETAIL_AVG_STORE_SIZE_GROSS" hidden="1">"c2066"</definedName>
    <definedName name="IQ_RETAIL_AVG_STORE_SIZE_NET" hidden="1">"c2067"</definedName>
    <definedName name="IQ_RETAIL_AVG_VALUE_TRANSACTION" hidden="1">"c9915"</definedName>
    <definedName name="IQ_RETAIL_AVG_VALUE_TRANSACTION_GROWTH" hidden="1">"c9916"</definedName>
    <definedName name="IQ_RETAIL_AVG_WK_SALES" hidden="1">"c2891"</definedName>
    <definedName name="IQ_RETAIL_AVG_WK_SALES_FRANCHISE" hidden="1">"c2899"</definedName>
    <definedName name="IQ_RETAIL_AVG_WK_SALES_OWNED" hidden="1">"c2907"</definedName>
    <definedName name="IQ_RETAIL_CATALOG_REVENUES" hidden="1">"c9903"</definedName>
    <definedName name="IQ_RETAIL_CLOSED_AFFILIATED_OTHER_STORES" hidden="1">"c9893"</definedName>
    <definedName name="IQ_RETAIL_CLOSED_FRANCHISE_STORES" hidden="1">"c2896"</definedName>
    <definedName name="IQ_RETAIL_CLOSED_OWNED_STORES" hidden="1">"c2904"</definedName>
    <definedName name="IQ_RETAIL_CLOSED_STORES" hidden="1">"c2063"</definedName>
    <definedName name="IQ_RETAIL_FRANCHISE_STORES_BEG" hidden="1">"c2893"</definedName>
    <definedName name="IQ_RETAIL_GROSS_MARGIN" hidden="1">"c9899"</definedName>
    <definedName name="IQ_RETAIL_INV_BUILDING_MATERIAL" hidden="1">"c21069"</definedName>
    <definedName name="IQ_RETAIL_INV_CLOTHING" hidden="1">"c21070"</definedName>
    <definedName name="IQ_RETAIL_INV_DEPT_STORE" hidden="1">"c21071"</definedName>
    <definedName name="IQ_RETAIL_INV_FOOD" hidden="1">"c21072"</definedName>
    <definedName name="IQ_RETAIL_INV_FURNITURE" hidden="1">"c21073"</definedName>
    <definedName name="IQ_RETAIL_INV_GENERAL" hidden="1">"c21074"</definedName>
    <definedName name="IQ_RETAIL_INV_MOTOR_VEHICLE" hidden="1">"c21075"</definedName>
    <definedName name="IQ_RETAIL_INV_SALES_RATIO_BUILDING" hidden="1">"c21076"</definedName>
    <definedName name="IQ_RETAIL_INV_SALES_RATIO_CLOTHING" hidden="1">"c21077"</definedName>
    <definedName name="IQ_RETAIL_INV_SALES_RATIO_DEPT_STORE" hidden="1">"c21078"</definedName>
    <definedName name="IQ_RETAIL_INV_SALES_RATIO_FOOD" hidden="1">"c21079"</definedName>
    <definedName name="IQ_RETAIL_INV_SALES_RATIO_FURNITURE" hidden="1">"c21080"</definedName>
    <definedName name="IQ_RETAIL_INV_SALES_RATIO_GENERAL" hidden="1">"c21081"</definedName>
    <definedName name="IQ_RETAIL_INV_SALES_RATIO_MV" hidden="1">"c21082"</definedName>
    <definedName name="IQ_RETAIL_INV_SALES_RATIO_TOTAL" hidden="1">"c21083"</definedName>
    <definedName name="IQ_RETAIL_INV_SALES_RATIO_TOTAL_EX_MV" hidden="1">"c21084"</definedName>
    <definedName name="IQ_RETAIL_INV_TOTAL" hidden="1">"c21085"</definedName>
    <definedName name="IQ_RETAIL_INV_TOTAL_EX_MOTOR_VEHICLE" hidden="1">"c21086"</definedName>
    <definedName name="IQ_RETAIL_IS_RATIO" hidden="1">"c7002"</definedName>
    <definedName name="IQ_RETAIL_IS_RATIO_FC" hidden="1">"c7882"</definedName>
    <definedName name="IQ_RETAIL_IS_RATIO_POP" hidden="1">"c7222"</definedName>
    <definedName name="IQ_RETAIL_IS_RATIO_POP_FC" hidden="1">"c8102"</definedName>
    <definedName name="IQ_RETAIL_IS_RATIO_YOY" hidden="1">"c7442"</definedName>
    <definedName name="IQ_RETAIL_IS_RATIO_YOY_FC" hidden="1">"c8322"</definedName>
    <definedName name="IQ_RETAIL_MERCHANDISE_MARGIN" hidden="1">"c9901"</definedName>
    <definedName name="IQ_RETAIL_ONLINE_REVENUES" hidden="1">"c9904"</definedName>
    <definedName name="IQ_RETAIL_OPENED_AFFILIATED_OTHER_STORES" hidden="1">"c9891"</definedName>
    <definedName name="IQ_RETAIL_OPENED_FRANCHISE_STORES" hidden="1">"c2894"</definedName>
    <definedName name="IQ_RETAIL_OPENED_OWNED_STORES" hidden="1">"c2902"</definedName>
    <definedName name="IQ_RETAIL_OPENED_STORES" hidden="1">"c2062"</definedName>
    <definedName name="IQ_RETAIL_OPERATING_MARGIN" hidden="1">"c9900"</definedName>
    <definedName name="IQ_RETAIL_OWNED_STORES_BEG" hidden="1">"c2901"</definedName>
    <definedName name="IQ_RETAIL_REVENUES" hidden="1">"c9902"</definedName>
    <definedName name="IQ_RETAIL_SALES" hidden="1">"c7003"</definedName>
    <definedName name="IQ_RETAIL_SALES_APR" hidden="1">"c7663"</definedName>
    <definedName name="IQ_RETAIL_SALES_APR_FC" hidden="1">"c8543"</definedName>
    <definedName name="IQ_RETAIL_SALES_BUILDING_MATERIAL" hidden="1">"c21087"</definedName>
    <definedName name="IQ_RETAIL_SALES_CATALOG" hidden="1">"c16128"</definedName>
    <definedName name="IQ_RETAIL_SALES_CLOTHING" hidden="1">"c21088"</definedName>
    <definedName name="IQ_RETAIL_SALES_FC" hidden="1">"c7883"</definedName>
    <definedName name="IQ_RETAIL_SALES_FOOD" hidden="1">"c7004"</definedName>
    <definedName name="IQ_RETAIL_SALES_FOOD_APR" hidden="1">"c7664"</definedName>
    <definedName name="IQ_RETAIL_SALES_FOOD_APR_FC" hidden="1">"c8544"</definedName>
    <definedName name="IQ_RETAIL_SALES_FOOD_EXCL_VEHICLE" hidden="1">"c7005"</definedName>
    <definedName name="IQ_RETAIL_SALES_FOOD_EXCL_VEHICLE_APR" hidden="1">"c7665"</definedName>
    <definedName name="IQ_RETAIL_SALES_FOOD_EXCL_VEHICLE_APR_FC" hidden="1">"c8545"</definedName>
    <definedName name="IQ_RETAIL_SALES_FOOD_EXCL_VEHICLE_FC" hidden="1">"c7885"</definedName>
    <definedName name="IQ_RETAIL_SALES_FOOD_EXCL_VEHICLE_POP" hidden="1">"c7225"</definedName>
    <definedName name="IQ_RETAIL_SALES_FOOD_EXCL_VEHICLE_POP_FC" hidden="1">"c8105"</definedName>
    <definedName name="IQ_RETAIL_SALES_FOOD_EXCL_VEHICLE_YOY" hidden="1">"c7445"</definedName>
    <definedName name="IQ_RETAIL_SALES_FOOD_EXCL_VEHICLE_YOY_FC" hidden="1">"c8325"</definedName>
    <definedName name="IQ_RETAIL_SALES_FOOD_FC" hidden="1">"c7884"</definedName>
    <definedName name="IQ_RETAIL_SALES_FOOD_POP" hidden="1">"c7224"</definedName>
    <definedName name="IQ_RETAIL_SALES_FOOD_POP_FC" hidden="1">"c8104"</definedName>
    <definedName name="IQ_RETAIL_SALES_FOOD_YOY" hidden="1">"c7444"</definedName>
    <definedName name="IQ_RETAIL_SALES_FOOD_YOY_FC" hidden="1">"c8324"</definedName>
    <definedName name="IQ_RETAIL_SALES_FOODSTUFF" hidden="1">"c21089"</definedName>
    <definedName name="IQ_RETAIL_SALES_FURNITURE" hidden="1">"c21090"</definedName>
    <definedName name="IQ_RETAIL_SALES_GAS" hidden="1">"c21091"</definedName>
    <definedName name="IQ_RETAIL_SALES_GENERAL" hidden="1">"c21092"</definedName>
    <definedName name="IQ_RETAIL_SALES_HEALTH" hidden="1">"c21093"</definedName>
    <definedName name="IQ_RETAIL_SALES_MISC" hidden="1">"c21094"</definedName>
    <definedName name="IQ_RETAIL_SALES_MOTOR_VEHICLE" hidden="1">"c21095"</definedName>
    <definedName name="IQ_RETAIL_SALES_NONSTORES" hidden="1">"c21096"</definedName>
    <definedName name="IQ_RETAIL_SALES_ONLINE" hidden="1">"c16129"</definedName>
    <definedName name="IQ_RETAIL_SALES_POP" hidden="1">"c7223"</definedName>
    <definedName name="IQ_RETAIL_SALES_POP_FC" hidden="1">"c8103"</definedName>
    <definedName name="IQ_RETAIL_SALES_RETAIL" hidden="1">"c16127"</definedName>
    <definedName name="IQ_RETAIL_SALES_SAAR" hidden="1">"c7009"</definedName>
    <definedName name="IQ_RETAIL_SALES_SAAR_APR" hidden="1">"c7669"</definedName>
    <definedName name="IQ_RETAIL_SALES_SAAR_APR_FC" hidden="1">"c8549"</definedName>
    <definedName name="IQ_RETAIL_SALES_SAAR_FC" hidden="1">"c7889"</definedName>
    <definedName name="IQ_RETAIL_SALES_SAAR_POP" hidden="1">"c7229"</definedName>
    <definedName name="IQ_RETAIL_SALES_SAAR_POP_FC" hidden="1">"c8109"</definedName>
    <definedName name="IQ_RETAIL_SALES_SAAR_YOY" hidden="1">"c7449"</definedName>
    <definedName name="IQ_RETAIL_SALES_SAAR_YOY_FC" hidden="1">"c8329"</definedName>
    <definedName name="IQ_RETAIL_SALES_SPORTING_GOODS" hidden="1">"c21097"</definedName>
    <definedName name="IQ_RETAIL_SALES_SQ_METER_COMPARABLE_GROSS" hidden="1">"c9914"</definedName>
    <definedName name="IQ_RETAIL_SALES_SQ_METER_COMPARABLE_NET" hidden="1">"c9913"</definedName>
    <definedName name="IQ_RETAIL_SALES_SQ_METER_GROSS" hidden="1">"c9910"</definedName>
    <definedName name="IQ_RETAIL_SALES_SQ_METER_NET" hidden="1">"c9909"</definedName>
    <definedName name="IQ_RETAIL_SALES_SQ_METER_OWNED_GROSS" hidden="1">"c9912"</definedName>
    <definedName name="IQ_RETAIL_SALES_SQ_METER_OWNED_NET" hidden="1">"c9911"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ALES_TOTAL" hidden="1">"c21098"</definedName>
    <definedName name="IQ_RETAIL_SALES_TOTAL_EX_MOTOR_VEHICLE" hidden="1">"c21099"</definedName>
    <definedName name="IQ_RETAIL_SALES_VALUE_INDEX" hidden="1">"c7006"</definedName>
    <definedName name="IQ_RETAIL_SALES_VALUE_INDEX_APR" hidden="1">"c7666"</definedName>
    <definedName name="IQ_RETAIL_SALES_VALUE_INDEX_APR_FC" hidden="1">"c8546"</definedName>
    <definedName name="IQ_RETAIL_SALES_VALUE_INDEX_FC" hidden="1">"c7886"</definedName>
    <definedName name="IQ_RETAIL_SALES_VALUE_INDEX_POP" hidden="1">"c7226"</definedName>
    <definedName name="IQ_RETAIL_SALES_VALUE_INDEX_POP_FC" hidden="1">"c8106"</definedName>
    <definedName name="IQ_RETAIL_SALES_VALUE_INDEX_YOY" hidden="1">"c7446"</definedName>
    <definedName name="IQ_RETAIL_SALES_VALUE_INDEX_YOY_FC" hidden="1">"c8326"</definedName>
    <definedName name="IQ_RETAIL_SALES_VOL_INDEX" hidden="1">"c7007"</definedName>
    <definedName name="IQ_RETAIL_SALES_VOL_INDEX_APR" hidden="1">"c7667"</definedName>
    <definedName name="IQ_RETAIL_SALES_VOL_INDEX_APR_FC" hidden="1">"c8547"</definedName>
    <definedName name="IQ_RETAIL_SALES_VOL_INDEX_EXCL_MOTOR" hidden="1">"c7008"</definedName>
    <definedName name="IQ_RETAIL_SALES_VOL_INDEX_EXCL_MOTOR_APR" hidden="1">"c7668"</definedName>
    <definedName name="IQ_RETAIL_SALES_VOL_INDEX_EXCL_MOTOR_APR_FC" hidden="1">"c8548"</definedName>
    <definedName name="IQ_RETAIL_SALES_VOL_INDEX_EXCL_MOTOR_FC" hidden="1">"c7888"</definedName>
    <definedName name="IQ_RETAIL_SALES_VOL_INDEX_EXCL_MOTOR_POP" hidden="1">"c7228"</definedName>
    <definedName name="IQ_RETAIL_SALES_VOL_INDEX_EXCL_MOTOR_POP_FC" hidden="1">"c8108"</definedName>
    <definedName name="IQ_RETAIL_SALES_VOL_INDEX_EXCL_MOTOR_YOY" hidden="1">"c7448"</definedName>
    <definedName name="IQ_RETAIL_SALES_VOL_INDEX_EXCL_MOTOR_YOY_FC" hidden="1">"c8328"</definedName>
    <definedName name="IQ_RETAIL_SALES_VOL_INDEX_FC" hidden="1">"c7887"</definedName>
    <definedName name="IQ_RETAIL_SALES_VOL_INDEX_POP" hidden="1">"c7227"</definedName>
    <definedName name="IQ_RETAIL_SALES_VOL_INDEX_POP_FC" hidden="1">"c8107"</definedName>
    <definedName name="IQ_RETAIL_SALES_VOL_INDEX_YOY" hidden="1">"c7447"</definedName>
    <definedName name="IQ_RETAIL_SALES_VOL_INDEX_YOY_FC" hidden="1">"c8327"</definedName>
    <definedName name="IQ_RETAIL_SALES_YOY" hidden="1">"c7443"</definedName>
    <definedName name="IQ_RETAIL_SALES_YOY_FC" hidden="1">"c8323"</definedName>
    <definedName name="IQ_RETAIL_SALES_YOY_PCT" hidden="1">"c21100"</definedName>
    <definedName name="IQ_RETAIL_SAME_STORE_SALES" hidden="1">"c9898"</definedName>
    <definedName name="IQ_RETAIL_SAME_STORE_SALES_FRANCHISE" hidden="1">"c9896"</definedName>
    <definedName name="IQ_RETAIL_SAME_STORE_SALES_OWNED" hidden="1">"c9897"</definedName>
    <definedName name="IQ_RETAIL_SOLD_AFFILIATED_OTHER_STORES" hidden="1">"c9894"</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AFFILIATED_OTHER_STORES" hidden="1">"c9895"</definedName>
    <definedName name="IQ_RETAIL_TOTAL_FRANCHISE_STORES" hidden="1">"c2898"</definedName>
    <definedName name="IQ_RETAIL_TOTAL_OWNED_STORES" hidden="1">"c2906"</definedName>
    <definedName name="IQ_RETAIL_TOTAL_SQ_METERS_GROSS" hidden="1">"c9906"</definedName>
    <definedName name="IQ_RETAIL_TOTAL_SQ_METERS_NET" hidden="1">"c9905"</definedName>
    <definedName name="IQ_RETAIL_TOTAL_STORES" hidden="1">"c2061"</definedName>
    <definedName name="IQ_RETAIL_WHOLESALE_REVENUES" hidden="1">"c15895"</definedName>
    <definedName name="IQ_RETAINED_EARN" hidden="1">"c1420"</definedName>
    <definedName name="IQ_RETAINED_EARNINGS_EQUITY_FFIEC" hidden="1">"c13348"</definedName>
    <definedName name="IQ_RETAINED_EARNINGS_EQUITY_THRIFT" hidden="1">"c25633"</definedName>
    <definedName name="IQ_RETAINED_EARNINGS_FFIEC" hidden="1">"c12878"</definedName>
    <definedName name="IQ_RETAINED_EARNINGS_THRIFT" hidden="1">"c24919"</definedName>
    <definedName name="IQ_RETIREMENT_DEFINED_BENEFIT_INC_THRIFT" hidden="1">"c24803"</definedName>
    <definedName name="IQ_RETIREMENT_DEFINED_CONT_INC_THRIFT" hidden="1">"c24802"</definedName>
    <definedName name="IQ_RETIREMENT_DEPOSITS_LESS_THAN_250000_THRIFT" hidden="1">"c24990"</definedName>
    <definedName name="IQ_RETIREMENT_DEPOSITS_WITH_BALANCES_GREATER_THAN_250000_THRIFT" hidden="1">"c24991"</definedName>
    <definedName name="IQ_RETIREMENT_OTHER_RETIREMENT_ACCOUNTS_INC_THRIFT" hidden="1">"c24804"</definedName>
    <definedName name="IQ_RETIREMENT_RELATED_EMPLOYEE_BENEFIT_ACCOUNTS_GROSS_LOSSES_MANAGED_ACCOUNTS_THRIFT" hidden="1">"c25462"</definedName>
    <definedName name="IQ_RETIREMENT_RELATED_EMPLOYEE_BENEFIT_ACCOUNTS_GROSS_LOSSES_NONMANAGED_ACCOUNTS_THRIFT" hidden="1">"c25467"</definedName>
    <definedName name="IQ_RETIREMENT_RELATED_EMPLOYEE_BENEFIT_ACCOUNTS_RECOVERIES_THRIFT" hidden="1">"c25472"</definedName>
    <definedName name="IQ_RETIREMENT_RELATED_TRUST_AGENCY_ACCOUNTS_EMPLOYEE_BENEFIT_DEFINED_BENEFIT_MANAGED_ASSETS_THRIFT" hidden="1">"c25349"</definedName>
    <definedName name="IQ_RETIREMENT_RELATED_TRUST_AGENCY_ACCOUNTS_EMPLOYEE_BENEFIT_DEFINED_BENEFIT_NONMANAGED_ASSETS_THRIFT" hidden="1">"c25370"</definedName>
    <definedName name="IQ_RETIREMENT_RELATED_TRUST_AGENCY_ACCOUNTS_EMPLOYEE_BENEFIT_DEFINED_BENEFIT_NUMBER_MANAGED_ACCOUNTS_THRIFT" hidden="1">"c25360"</definedName>
    <definedName name="IQ_RETIREMENT_RELATED_TRUST_AGENCY_ACCOUNTS_EMPLOYEE_BENEFIT_DEFINED_BENEFIT_NUMBER_NONMANAGED_ACCOUNTS_THRIFT" hidden="1">"c25382"</definedName>
    <definedName name="IQ_RETIREMENT_RELATED_TRUST_AGENCY_ACCOUNTS_EMPLOYEE_BENEFIT_DEFINED_CONTRIBUTION_MANAGED_ASSETS_THRIFT" hidden="1">"c25348"</definedName>
    <definedName name="IQ_RETIREMENT_RELATED_TRUST_AGENCY_ACCOUNTS_EMPLOYEE_BENEFIT_DEFINED_CONTRIBUTION_NONMANAGED_ASSETS_THRIFT" hidden="1">"c25369"</definedName>
    <definedName name="IQ_RETIREMENT_RELATED_TRUST_AGENCY_ACCOUNTS_EMPLOYEE_BENEFIT_DEFINED_CONTRIBUTION_NUMBER_MANAGED_ACCOUNTS_THRIFT" hidden="1">"c25359"</definedName>
    <definedName name="IQ_RETIREMENT_RELATED_TRUST_AGENCY_ACCOUNTS_EMPLOYEE_BENEFIT_DEFINED_CONTRIBUTION_NUMBER_NONMANAGED_ACCOUNTS_THRIFT" hidden="1">"c25381"</definedName>
    <definedName name="IQ_RETIREMENT_RELATED_TRUST_AGENCY_ACCOUNTS_EMPLOYEE_BENEFIT_OTHER_MANAGED_ASSETS_THRIFT" hidden="1">"c25350"</definedName>
    <definedName name="IQ_RETIREMENT_RELATED_TRUST_AGENCY_ACCOUNTS_EMPLOYEE_BENEFIT_OTHER_NONMANAGED_ASSETS_THRIFT" hidden="1">"c25371"</definedName>
    <definedName name="IQ_RETIREMENT_RELATED_TRUST_AGENCY_ACCOUNTS_EMPLOYEE_BENEFIT_OTHER_NUMBER_MANAGED_ACCOUNTS_THRIFT" hidden="1">"c25361"</definedName>
    <definedName name="IQ_RETIREMENT_RELATED_TRUST_AGENCY_ACCOUNTS_EMPLOYEE_BENEFIT_OTHER_NUMBER_NONMANAGED_ACCOUNTS_THRIFT" hidden="1">"c25383"</definedName>
    <definedName name="IQ_RETURN_ASSETS" hidden="1">"c1113"</definedName>
    <definedName name="IQ_RETURN_ASSETS_ACT_OR_EST" hidden="1">"c3585"</definedName>
    <definedName name="IQ_RETURN_ASSETS_ACT_OR_EST_CIQ" hidden="1">"c12020"</definedName>
    <definedName name="IQ_RETURN_ASSETS_BANK" hidden="1">"c1114"</definedName>
    <definedName name="IQ_RETURN_ASSETS_CM" hidden="1">"c1115"</definedName>
    <definedName name="IQ_RETURN_ASSETS_EST" hidden="1">"c3529"</definedName>
    <definedName name="IQ_RETURN_ASSETS_EST_CIQ" hidden="1">"c3828"</definedName>
    <definedName name="IQ_RETURN_ASSETS_EST_DOWN_2MONTH" hidden="1">"c16537"</definedName>
    <definedName name="IQ_RETURN_ASSETS_EST_DOWN_2MONTH_CIQ" hidden="1">"c16801"</definedName>
    <definedName name="IQ_RETURN_ASSETS_EST_DOWN_3MONTH" hidden="1">"c16541"</definedName>
    <definedName name="IQ_RETURN_ASSETS_EST_DOWN_3MONTH_CIQ" hidden="1">"c16805"</definedName>
    <definedName name="IQ_RETURN_ASSETS_EST_DOWN_MONTH" hidden="1">"c16533"</definedName>
    <definedName name="IQ_RETURN_ASSETS_EST_DOWN_MONTH_CIQ" hidden="1">"c16797"</definedName>
    <definedName name="IQ_RETURN_ASSETS_EST_NOTE" hidden="1">"c17520"</definedName>
    <definedName name="IQ_RETURN_ASSETS_EST_NOTE_CIQ" hidden="1">"c17473"</definedName>
    <definedName name="IQ_RETURN_ASSETS_EST_NUM_ANALYSTS_2MONTH" hidden="1">"c16535"</definedName>
    <definedName name="IQ_RETURN_ASSETS_EST_NUM_ANALYSTS_2MONTH_CIQ" hidden="1">"c16799"</definedName>
    <definedName name="IQ_RETURN_ASSETS_EST_NUM_ANALYSTS_3MONTH" hidden="1">"c16539"</definedName>
    <definedName name="IQ_RETURN_ASSETS_EST_NUM_ANALYSTS_3MONTH_CIQ" hidden="1">"c16803"</definedName>
    <definedName name="IQ_RETURN_ASSETS_EST_NUM_ANALYSTS_MONTH" hidden="1">"c16531"</definedName>
    <definedName name="IQ_RETURN_ASSETS_EST_NUM_ANALYSTS_MONTH_CIQ" hidden="1">"c16795"</definedName>
    <definedName name="IQ_RETURN_ASSETS_EST_TOTAL_REVISED_2MONTH" hidden="1">"c16538"</definedName>
    <definedName name="IQ_RETURN_ASSETS_EST_TOTAL_REVISED_2MONTH_CIQ" hidden="1">"c16802"</definedName>
    <definedName name="IQ_RETURN_ASSETS_EST_TOTAL_REVISED_3MONTH" hidden="1">"c16542"</definedName>
    <definedName name="IQ_RETURN_ASSETS_EST_TOTAL_REVISED_3MONTH_CIQ" hidden="1">"c16806"</definedName>
    <definedName name="IQ_RETURN_ASSETS_EST_TOTAL_REVISED_MONTH" hidden="1">"c16534"</definedName>
    <definedName name="IQ_RETURN_ASSETS_EST_TOTAL_REVISED_MONTH_CIQ" hidden="1">"c16798"</definedName>
    <definedName name="IQ_RETURN_ASSETS_EST_UP_2MONTH" hidden="1">"c16536"</definedName>
    <definedName name="IQ_RETURN_ASSETS_EST_UP_2MONTH_CIQ" hidden="1">"c16800"</definedName>
    <definedName name="IQ_RETURN_ASSETS_EST_UP_3MONTH" hidden="1">"c16540"</definedName>
    <definedName name="IQ_RETURN_ASSETS_EST_UP_3MONTH_CIQ" hidden="1">"c16804"</definedName>
    <definedName name="IQ_RETURN_ASSETS_EST_UP_MONTH" hidden="1">"c16532"</definedName>
    <definedName name="IQ_RETURN_ASSETS_EST_UP_MONTH_CIQ" hidden="1">"c16796"</definedName>
    <definedName name="IQ_RETURN_ASSETS_FS" hidden="1">"c1116"</definedName>
    <definedName name="IQ_RETURN_ASSETS_GUIDANCE" hidden="1">"c4517"</definedName>
    <definedName name="IQ_RETURN_ASSETS_HIGH_EST" hidden="1">"c3530"</definedName>
    <definedName name="IQ_RETURN_ASSETS_HIGH_EST_CIQ" hidden="1">"c3830"</definedName>
    <definedName name="IQ_RETURN_ASSETS_HIGH_GUIDANCE" hidden="1">"c4183"</definedName>
    <definedName name="IQ_RETURN_ASSETS_LOW_EST" hidden="1">"c3531"</definedName>
    <definedName name="IQ_RETURN_ASSETS_LOW_EST_CIQ" hidden="1">"c3831"</definedName>
    <definedName name="IQ_RETURN_ASSETS_LOW_GUIDANCE" hidden="1">"c4223"</definedName>
    <definedName name="IQ_RETURN_ASSETS_MEDIAN_EST" hidden="1">"c3532"</definedName>
    <definedName name="IQ_RETURN_ASSETS_MEDIAN_EST_CIQ" hidden="1">"c3829"</definedName>
    <definedName name="IQ_RETURN_ASSETS_NUM_EST" hidden="1">"c3527"</definedName>
    <definedName name="IQ_RETURN_ASSETS_NUM_EST_CIQ" hidden="1">"c3832"</definedName>
    <definedName name="IQ_RETURN_ASSETS_STDDEV_EST" hidden="1">"c3528"</definedName>
    <definedName name="IQ_RETURN_ASSETS_STDDEV_EST_CIQ" hidden="1">"c3833"</definedName>
    <definedName name="IQ_RETURN_CAPITAL" hidden="1">"c1117"</definedName>
    <definedName name="IQ_RETURN_COMMON_EQUITY" hidden="1">"c13838"</definedName>
    <definedName name="IQ_RETURN_EMBEDDED_VALUE" hidden="1">"c9974"</definedName>
    <definedName name="IQ_RETURN_EQUITY" hidden="1">"c1118"</definedName>
    <definedName name="IQ_RETURN_EQUITY_ACT_OR_EST" hidden="1">"c3586"</definedName>
    <definedName name="IQ_RETURN_EQUITY_ACT_OR_EST_CIQ" hidden="1">"c12021"</definedName>
    <definedName name="IQ_RETURN_EQUITY_BANK" hidden="1">"c1119"</definedName>
    <definedName name="IQ_RETURN_EQUITY_CM" hidden="1">"c1120"</definedName>
    <definedName name="IQ_RETURN_EQUITY_EST" hidden="1">"c3535"</definedName>
    <definedName name="IQ_RETURN_EQUITY_EST_CIQ" hidden="1">"c3821"</definedName>
    <definedName name="IQ_RETURN_EQUITY_EST_DOWN_2MONTH" hidden="1">"c16549"</definedName>
    <definedName name="IQ_RETURN_EQUITY_EST_DOWN_2MONTH_CIQ" hidden="1">"c16813"</definedName>
    <definedName name="IQ_RETURN_EQUITY_EST_DOWN_3MONTH" hidden="1">"c16553"</definedName>
    <definedName name="IQ_RETURN_EQUITY_EST_DOWN_3MONTH_CIQ" hidden="1">"c16817"</definedName>
    <definedName name="IQ_RETURN_EQUITY_EST_DOWN_MONTH" hidden="1">"c16545"</definedName>
    <definedName name="IQ_RETURN_EQUITY_EST_DOWN_MONTH_CIQ" hidden="1">"c16809"</definedName>
    <definedName name="IQ_RETURN_EQUITY_EST_NOTE" hidden="1">"c17521"</definedName>
    <definedName name="IQ_RETURN_EQUITY_EST_NOTE_CIQ" hidden="1">"c17474"</definedName>
    <definedName name="IQ_RETURN_EQUITY_EST_NUM_ANALYSTS_2MONTH" hidden="1">"c16547"</definedName>
    <definedName name="IQ_RETURN_EQUITY_EST_NUM_ANALYSTS_2MONTH_CIQ" hidden="1">"c16811"</definedName>
    <definedName name="IQ_RETURN_EQUITY_EST_NUM_ANALYSTS_3MONTH" hidden="1">"c16551"</definedName>
    <definedName name="IQ_RETURN_EQUITY_EST_NUM_ANALYSTS_3MONTH_CIQ" hidden="1">"c16815"</definedName>
    <definedName name="IQ_RETURN_EQUITY_EST_NUM_ANALYSTS_MONTH" hidden="1">"c16543"</definedName>
    <definedName name="IQ_RETURN_EQUITY_EST_NUM_ANALYSTS_MONTH_CIQ" hidden="1">"c16807"</definedName>
    <definedName name="IQ_RETURN_EQUITY_EST_TOTAL_REVISED_2MONTH" hidden="1">"c16550"</definedName>
    <definedName name="IQ_RETURN_EQUITY_EST_TOTAL_REVISED_2MONTH_CIQ" hidden="1">"c16814"</definedName>
    <definedName name="IQ_RETURN_EQUITY_EST_TOTAL_REVISED_3MONTH" hidden="1">"c16554"</definedName>
    <definedName name="IQ_RETURN_EQUITY_EST_TOTAL_REVISED_3MONTH_CIQ" hidden="1">"c16818"</definedName>
    <definedName name="IQ_RETURN_EQUITY_EST_TOTAL_REVISED_MONTH" hidden="1">"c16546"</definedName>
    <definedName name="IQ_RETURN_EQUITY_EST_TOTAL_REVISED_MONTH_CIQ" hidden="1">"c16810"</definedName>
    <definedName name="IQ_RETURN_EQUITY_EST_UP_2MONTH" hidden="1">"c16548"</definedName>
    <definedName name="IQ_RETURN_EQUITY_EST_UP_2MONTH_CIQ" hidden="1">"c16812"</definedName>
    <definedName name="IQ_RETURN_EQUITY_EST_UP_3MONTH" hidden="1">"c16552"</definedName>
    <definedName name="IQ_RETURN_EQUITY_EST_UP_3MONTH_CIQ" hidden="1">"c16816"</definedName>
    <definedName name="IQ_RETURN_EQUITY_EST_UP_MONTH" hidden="1">"c16544"</definedName>
    <definedName name="IQ_RETURN_EQUITY_EST_UP_MONTH_CIQ" hidden="1">"c16808"</definedName>
    <definedName name="IQ_RETURN_EQUITY_FS" hidden="1">"c1121"</definedName>
    <definedName name="IQ_RETURN_EQUITY_GUIDANCE" hidden="1">"c4518"</definedName>
    <definedName name="IQ_RETURN_EQUITY_HIGH_EST" hidden="1">"c3536"</definedName>
    <definedName name="IQ_RETURN_EQUITY_HIGH_EST_CIQ" hidden="1">"c3823"</definedName>
    <definedName name="IQ_RETURN_EQUITY_HIGH_GUIDANCE" hidden="1">"c4182"</definedName>
    <definedName name="IQ_RETURN_EQUITY_LOW_EST" hidden="1">"c3537"</definedName>
    <definedName name="IQ_RETURN_EQUITY_LOW_EST_CIQ" hidden="1">"c3824"</definedName>
    <definedName name="IQ_RETURN_EQUITY_LOW_GUIDANCE" hidden="1">"c4222"</definedName>
    <definedName name="IQ_RETURN_EQUITY_MEDIAN_EST" hidden="1">"c3538"</definedName>
    <definedName name="IQ_RETURN_EQUITY_MEDIAN_EST_CIQ" hidden="1">"c3822"</definedName>
    <definedName name="IQ_RETURN_EQUITY_NUM_EST" hidden="1">"c3533"</definedName>
    <definedName name="IQ_RETURN_EQUITY_NUM_EST_CIQ" hidden="1">"c3825"</definedName>
    <definedName name="IQ_RETURN_EQUITY_STDDEV_EST" hidden="1">"c3534"</definedName>
    <definedName name="IQ_RETURN_EQUITY_STDDEV_EST_CIQ" hidden="1">"c3826"</definedName>
    <definedName name="IQ_RETURN_INVESTMENT" hidden="1">"c1421"</definedName>
    <definedName name="IQ_REV" hidden="1">"c1122"</definedName>
    <definedName name="IQ_REV_AP" hidden="1">"c8873"</definedName>
    <definedName name="IQ_REV_AP_ABS" hidden="1">"c8892"</definedName>
    <definedName name="IQ_REV_BEFORE_LL" hidden="1">"c1123"</definedName>
    <definedName name="IQ_REV_BEFORE_LOAN_LOSS_FOREIGN_FFIEC" hidden="1">"c15381"</definedName>
    <definedName name="IQ_REV_NAME_AP" hidden="1">"c8911"</definedName>
    <definedName name="IQ_REV_NAME_AP_ABS" hidden="1">"c8930"</definedName>
    <definedName name="IQ_REV_STDDEV_EST" hidden="1">"c1124"</definedName>
    <definedName name="IQ_REV_STDDEV_EST_CIQ" hidden="1">"c3621"</definedName>
    <definedName name="IQ_REV_UTI" hidden="1">"c1125"</definedName>
    <definedName name="IQ_REVALUATION_GAINS_DERIVATIVE_DOM_FFIEC" hidden="1">"c12828"</definedName>
    <definedName name="IQ_REVALUATION_GAINS_DERIVATIVE_FOREIGN_FFIEC" hidden="1">"c12829"</definedName>
    <definedName name="IQ_REVALUATION_NON_TRADING_PROP" hidden="1">"c15999"</definedName>
    <definedName name="IQ_REVENUE" hidden="1">"c1422"</definedName>
    <definedName name="IQ_REVENUE_ACT_OR_EST" hidden="1">"c2214"</definedName>
    <definedName name="IQ_REVENUE_ACT_OR_EST_CIQ" hidden="1">"c5059"</definedName>
    <definedName name="IQ_REVENUE_ADVERTISING" hidden="1">"c2880"</definedName>
    <definedName name="IQ_REVENUE_ANALOG_CABLE" hidden="1">"c2875"</definedName>
    <definedName name="IQ_REVENUE_BASIC_CABLE" hidden="1">"c2877"</definedName>
    <definedName name="IQ_REVENUE_BBAND" hidden="1">"c2878"</definedName>
    <definedName name="IQ_REVENUE_BEFORE_LL_FFIEC" hidden="1">"c13018"</definedName>
    <definedName name="IQ_REVENUE_BEFORE_LL_THRIFT" hidden="1">"c24782"</definedName>
    <definedName name="IQ_REVENUE_COMMERCIAL" hidden="1">"c2881"</definedName>
    <definedName name="IQ_REVENUE_DIGITAL_CABLE" hidden="1">"c2876"</definedName>
    <definedName name="IQ_REVENUE_EST" hidden="1">"c1126"</definedName>
    <definedName name="IQ_REVENUE_EST_BOTTOM_UP" hidden="1">"c5488"</definedName>
    <definedName name="IQ_REVENUE_EST_BOTTOM_UP_CIQ" hidden="1">"c12025"</definedName>
    <definedName name="IQ_REVENUE_EST_CIQ" hidden="1">"c3616"</definedName>
    <definedName name="IQ_REVENUE_EST_DOWN_2MONTH" hidden="1">"c16285"</definedName>
    <definedName name="IQ_REVENUE_EST_DOWN_2MONTH_CIQ" hidden="1">"c16609"</definedName>
    <definedName name="IQ_REVENUE_EST_DOWN_3MONTH" hidden="1">"c16289"</definedName>
    <definedName name="IQ_REVENUE_EST_DOWN_3MONTH_CIQ" hidden="1">"c16613"</definedName>
    <definedName name="IQ_REVENUE_EST_DOWN_MONTH" hidden="1">"c16281"</definedName>
    <definedName name="IQ_REVENUE_EST_DOWN_MONTH_CIQ" hidden="1">"c16605"</definedName>
    <definedName name="IQ_REVENUE_EST_NOTE" hidden="1">"c17502"</definedName>
    <definedName name="IQ_REVENUE_EST_NOTE_CIQ" hidden="1">"c17455"</definedName>
    <definedName name="IQ_REVENUE_EST_NUM_ANALYSTS_2MONTH" hidden="1">"c16283"</definedName>
    <definedName name="IQ_REVENUE_EST_NUM_ANALYSTS_2MONTH_CIQ" hidden="1">"c16607"</definedName>
    <definedName name="IQ_REVENUE_EST_NUM_ANALYSTS_3MONTH" hidden="1">"c16287"</definedName>
    <definedName name="IQ_REVENUE_EST_NUM_ANALYSTS_3MONTH_CIQ" hidden="1">"c16611"</definedName>
    <definedName name="IQ_REVENUE_EST_NUM_ANALYSTS_MONTH" hidden="1">"c16279"</definedName>
    <definedName name="IQ_REVENUE_EST_NUM_ANALYSTS_MONTH_CIQ" hidden="1">"c16603"</definedName>
    <definedName name="IQ_REVENUE_EST_TOTAL_REVISED_2MONTH" hidden="1">"c16286"</definedName>
    <definedName name="IQ_REVENUE_EST_TOTAL_REVISED_2MONTH_CIQ" hidden="1">"c16610"</definedName>
    <definedName name="IQ_REVENUE_EST_TOTAL_REVISED_3MONTH" hidden="1">"c16290"</definedName>
    <definedName name="IQ_REVENUE_EST_TOTAL_REVISED_3MONTH_CIQ" hidden="1">"c16614"</definedName>
    <definedName name="IQ_REVENUE_EST_TOTAL_REVISED_MONTH" hidden="1">"c16282"</definedName>
    <definedName name="IQ_REVENUE_EST_TOTAL_REVISED_MONTH_CIQ" hidden="1">"c16606"</definedName>
    <definedName name="IQ_REVENUE_EST_UP_2MONTH" hidden="1">"c16284"</definedName>
    <definedName name="IQ_REVENUE_EST_UP_2MONTH_CIQ" hidden="1">"c16608"</definedName>
    <definedName name="IQ_REVENUE_EST_UP_3MONTH" hidden="1">"c16288"</definedName>
    <definedName name="IQ_REVENUE_EST_UP_3MONTH_CIQ" hidden="1">"c16612"</definedName>
    <definedName name="IQ_REVENUE_EST_UP_MONTH" hidden="1">"c16280"</definedName>
    <definedName name="IQ_REVENUE_EST_UP_MONTH_CIQ" hidden="1">"c16604"</definedName>
    <definedName name="IQ_REVENUE_GUIDANCE" hidden="1">"c4519"</definedName>
    <definedName name="IQ_REVENUE_HIGH_EST" hidden="1">"c1127"</definedName>
    <definedName name="IQ_REVENUE_HIGH_EST_CIQ" hidden="1">"c3618"</definedName>
    <definedName name="IQ_REVENUE_HIGH_GUIDANCE" hidden="1">"c4169"</definedName>
    <definedName name="IQ_REVENUE_LOW_EST" hidden="1">"c1128"</definedName>
    <definedName name="IQ_REVENUE_LOW_EST_CIQ" hidden="1">"c3619"</definedName>
    <definedName name="IQ_REVENUE_LOW_GUIDANCE" hidden="1">"c4209"</definedName>
    <definedName name="IQ_REVENUE_MEDIAN_EST" hidden="1">"c1662"</definedName>
    <definedName name="IQ_REVENUE_MEDIAN_EST_CIQ" hidden="1">"c3617"</definedName>
    <definedName name="IQ_REVENUE_NUM_EST" hidden="1">"c1129"</definedName>
    <definedName name="IQ_REVENUE_NUM_EST_CIQ" hidden="1">"c3620"</definedName>
    <definedName name="IQ_REVENUE_OTHER" hidden="1">"c2882"</definedName>
    <definedName name="IQ_REVENUE_PHONE" hidden="1">"c2879"</definedName>
    <definedName name="IQ_REVENUE_TOTAL" hidden="1">"c2883"</definedName>
    <definedName name="IQ_REVENUES_SATELLITE" hidden="1">"c15792"</definedName>
    <definedName name="IQ_REVENUES_WIRELESS" hidden="1">"c15793"</definedName>
    <definedName name="IQ_REVERSE_REPO" hidden="1">"c19131"</definedName>
    <definedName name="IQ_REVISION_DATE_" hidden="1">40650.7113194444</definedName>
    <definedName name="IQ_REVOLV_OPEN_SECURED_1_4_LL_REC_DOM_FFIEC" hidden="1">"c12902"</definedName>
    <definedName name="IQ_REVOLVING_HOME_EQUITY_LINES_UNUSED_FFIEC" hidden="1">"c13241"</definedName>
    <definedName name="IQ_REVOLVING_LOANS_GROSS_LOANS_FFIEC" hidden="1">"c13398"</definedName>
    <definedName name="IQ_REVOLVING_LOANS_GROSS_LOANS_THRIFT" hidden="1">"c25723"</definedName>
    <definedName name="IQ_REVOLVING_LOANS_RISK_BASED_CAPITAL_THRIFT" hidden="1">"c25708"</definedName>
    <definedName name="IQ_REVOLVING_LOANS_RISK_BASED_FFIEC" hidden="1">"c13419"</definedName>
    <definedName name="IQ_REVOLVING_LOANS_SEC_1_4_DOM_CHARGE_OFFS_FFIEC" hidden="1">"c13168"</definedName>
    <definedName name="IQ_REVOLVING_LOANS_SEC_1_4_DOM_RECOV_FFIEC" hidden="1">"c13190"</definedName>
    <definedName name="IQ_REVOLVING_OPEN_END_1_4_TRADING_DOM_FFIEC" hidden="1">"c12927"</definedName>
    <definedName name="IQ_REVOLVING_OPEN_END_PML_SECURED_1_4_DWELLING_UNITS_DUE_30_89_THRIFT" hidden="1">"c25241"</definedName>
    <definedName name="IQ_REVOLVING_OPEN_END_PML_SECURED_1_4_DWELLING_UNITS_DUE_90_THRIFT" hidden="1">"c25262"</definedName>
    <definedName name="IQ_REVOLVING_OPEN_END_PML_SECURED_1_4_DWELLING_UNITS_NON_ACCRUAL_THRIFT" hidden="1">"c25283"</definedName>
    <definedName name="IQ_REVOLVING_SECURED_1_4_DUE_30_89_FFIEC" hidden="1">"c13260"</definedName>
    <definedName name="IQ_REVOLVING_SECURED_1_4_DUE_90_FFIEC" hidden="1">"c13288"</definedName>
    <definedName name="IQ_REVOLVING_SECURED_1_4_NON_ACCRUAL_FFIEC" hidden="1">"c13314"</definedName>
    <definedName name="IQ_RGU" hidden="1">"c2863"</definedName>
    <definedName name="IQ_RISK_ADJ_BANK_ASSETS" hidden="1">"c2670"</definedName>
    <definedName name="IQ_RISK_WEIGHTED_ASSETS_0_PCT_FFIEC" hidden="1">"c18874"</definedName>
    <definedName name="IQ_RISK_WEIGHTED_ASSETS_100_PCT_FFIEC" hidden="1">"c18877"</definedName>
    <definedName name="IQ_RISK_WEIGHTED_ASSETS_20_PCT_FFIEC" hidden="1">"c18875"</definedName>
    <definedName name="IQ_RISK_WEIGHTED_ASSETS_50_PCT_FFIEC" hidden="1">"c18876"</definedName>
    <definedName name="IQ_RISK_WEIGHTED_ASSETS_BEFORE_EXCESS_ALLOWANCE_LL_LOSSES_THRIFT" hidden="1">"c25077"</definedName>
    <definedName name="IQ_RISK_WEIGHTED_ASSETS_LOW_LEVEL_RECOURSE_RESIDUAL_INTERESTS_THRIFT" hidden="1">"c25075"</definedName>
    <definedName name="IQ_ROAM_MIN_USE_OTHER_CARRIERS" hidden="1">"c15765"</definedName>
    <definedName name="IQ_ROYALTIES_DUE_AFTER_FIVE" hidden="1">"c15969"</definedName>
    <definedName name="IQ_ROYALTIES_DUE_CY" hidden="1">"c15964"</definedName>
    <definedName name="IQ_ROYALTIES_DUE_CY1" hidden="1">"c15965"</definedName>
    <definedName name="IQ_ROYALTIES_DUE_CY2" hidden="1">"c15966"</definedName>
    <definedName name="IQ_ROYALTIES_DUE_CY3" hidden="1">"c15967"</definedName>
    <definedName name="IQ_ROYALTIES_DUE_CY4" hidden="1">"c15968"</definedName>
    <definedName name="IQ_ROYALTY_REVENUE_COAL" hidden="1">"c15932"</definedName>
    <definedName name="IQ_RSI" hidden="1">"c12704"</definedName>
    <definedName name="IQ_RSI_ADJ" hidden="1">"c12705"</definedName>
    <definedName name="IQ_RSSD_ID_FFIEC" hidden="1">"c20506"</definedName>
    <definedName name="IQ_SALARIED_WORKFORCE" hidden="1">"c7010"</definedName>
    <definedName name="IQ_SALARIED_WORKFORCE_APR" hidden="1">"c7670"</definedName>
    <definedName name="IQ_SALARIED_WORKFORCE_APR_FC" hidden="1">"c8550"</definedName>
    <definedName name="IQ_SALARIED_WORKFORCE_FC" hidden="1">"c7890"</definedName>
    <definedName name="IQ_SALARIED_WORKFORCE_POP" hidden="1">"c7230"</definedName>
    <definedName name="IQ_SALARIED_WORKFORCE_POP_FC" hidden="1">"c8110"</definedName>
    <definedName name="IQ_SALARIED_WORKFORCE_YOY" hidden="1">"c7450"</definedName>
    <definedName name="IQ_SALARIED_WORKFORCE_YOY_FC" hidden="1">"c8330"</definedName>
    <definedName name="IQ_SALARIES_EMPLOYEE_BENEFITS_FFIEC" hidden="1">"c13023"</definedName>
    <definedName name="IQ_SALARIES_EMPLOYEE_BENEFITS_THRIFT" hidden="1">"c24786"</definedName>
    <definedName name="IQ_SALARIES_OTHER_BENEFITS" hidden="1">"c16176"</definedName>
    <definedName name="IQ_SALARY" hidden="1">"c1130"</definedName>
    <definedName name="IQ_SALE_COMMON_GROSS_FFIEC" hidden="1">"c12963"</definedName>
    <definedName name="IQ_SALE_CONVERSION_ACQUISITION_NET_COMMON_FFIEC" hidden="1">"c15351"</definedName>
    <definedName name="IQ_SALE_INTAN_CF" hidden="1">"c1131"</definedName>
    <definedName name="IQ_SALE_INTAN_CF_BNK" hidden="1">"c1132"</definedName>
    <definedName name="IQ_SALE_INTAN_CF_CM" hidden="1">"c1133"</definedName>
    <definedName name="IQ_SALE_INTAN_CF_FIN" hidden="1">"c1134"</definedName>
    <definedName name="IQ_SALE_INTAN_CF_INS" hidden="1">"c1135"</definedName>
    <definedName name="IQ_SALE_INTAN_CF_RE" hidden="1">"c6284"</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CM" hidden="1">"c1139"</definedName>
    <definedName name="IQ_SALE_PPE_CF_FIN" hidden="1">"c1140"</definedName>
    <definedName name="IQ_SALE_PPE_CF_INS" hidden="1">"c1141"</definedName>
    <definedName name="IQ_SALE_PPE_CF_UTI" hidden="1">"c1142"</definedName>
    <definedName name="IQ_SALE_PREF_FFIEC" hidden="1">"c12961"</definedName>
    <definedName name="IQ_SALE_PROCEEDS_RENTAL_ASSETS" hidden="1">"c26974"</definedName>
    <definedName name="IQ_SALE_PROP" hidden="1">"c16029"</definedName>
    <definedName name="IQ_SALE_RE_ASSETS" hidden="1">"c1629"</definedName>
    <definedName name="IQ_SALE_REAL_ESTATE_CF" hidden="1">"c1143"</definedName>
    <definedName name="IQ_SALE_REAL_ESTATE_CF_BNK" hidden="1">"c1144"</definedName>
    <definedName name="IQ_SALE_REAL_ESTATE_CF_CM" hidden="1">"c1145"</definedName>
    <definedName name="IQ_SALE_REAL_ESTATE_CF_FIN" hidden="1">"c1146"</definedName>
    <definedName name="IQ_SALE_REAL_ESTATE_CF_INS" hidden="1">"c1147"</definedName>
    <definedName name="IQ_SALE_REAL_ESTATE_CF_UTI" hidden="1">"c1148"</definedName>
    <definedName name="IQ_SALE_TREASURY_FFIEC" hidden="1">"c12965"</definedName>
    <definedName name="IQ_SALES_COAL" hidden="1">"c15930"</definedName>
    <definedName name="IQ_SALES_COMM_NON_MORTGAGE_LOANS_THRIFT" hidden="1">"c25340"</definedName>
    <definedName name="IQ_SALES_CONSUMER_NON_MORTGAGE_LOANS_THRIFT" hidden="1">"c25342"</definedName>
    <definedName name="IQ_SALES_MARKETING" hidden="1">"c2240"</definedName>
    <definedName name="IQ_SALES_OTHER_MORTGAGE_BACKED_SEC_THRIFT" hidden="1">"c25315"</definedName>
    <definedName name="IQ_SALES_PASS_THROUGH_MORTGAGE_BACKED_SEC_THRIFT" hidden="1">"c25312"</definedName>
    <definedName name="IQ_SALES_TO_TOTAL_REVENUE_COAL" hidden="1">"c15943"</definedName>
    <definedName name="IQ_SAME_PROP_AGG_GLA" hidden="1">"c16055"</definedName>
    <definedName name="IQ_SAME_PROP_AGG_UNITS" hidden="1">"c16053"</definedName>
    <definedName name="IQ_SAME_PROP_EXPENSE" hidden="1">"c16050"</definedName>
    <definedName name="IQ_SAME_PROP_EXPENSE_GROWTH" hidden="1">"c16051"</definedName>
    <definedName name="IQ_SAME_PROP_NUMBER_PROP" hidden="1">"c16052"</definedName>
    <definedName name="IQ_SAME_PROP_PORTFOLIO_AREA" hidden="1">"c16054"</definedName>
    <definedName name="IQ_SAME_PROP_REV_GROWTH" hidden="1">"c16049"</definedName>
    <definedName name="IQ_SAME_PROP_REVENUE" hidden="1">"c16048"</definedName>
    <definedName name="IQ_SAME_STORE" hidden="1">"c1149"</definedName>
    <definedName name="IQ_SAME_STORE_ACT_OR_EST" hidden="1">"c18269"</definedName>
    <definedName name="IQ_SAME_STORE_ACT_OR_EST_CIQ" hidden="1">"c18275"</definedName>
    <definedName name="IQ_SAME_STORE_EST" hidden="1">"c18116"</definedName>
    <definedName name="IQ_SAME_STORE_EST_CIQ" hidden="1">"c18184"</definedName>
    <definedName name="IQ_SAME_STORE_EST_NOTE" hidden="1">"c18237"</definedName>
    <definedName name="IQ_SAME_STORE_EST_NOTE_CIQ" hidden="1">"c18244"</definedName>
    <definedName name="IQ_SAME_STORE_FRANCHISE" hidden="1">"c2900"</definedName>
    <definedName name="IQ_SAME_STORE_GUIDANCE" hidden="1">"c18412"</definedName>
    <definedName name="IQ_SAME_STORE_HIGH_EST" hidden="1">"c18136"</definedName>
    <definedName name="IQ_SAME_STORE_HIGH_EST_CIQ" hidden="1">"c18198"</definedName>
    <definedName name="IQ_SAME_STORE_HIGH_GUIDANCE" hidden="1">"c18413"</definedName>
    <definedName name="IQ_SAME_STORE_LOW_EST" hidden="1">"c18146"</definedName>
    <definedName name="IQ_SAME_STORE_LOW_EST_CIQ" hidden="1">"c18205"</definedName>
    <definedName name="IQ_SAME_STORE_LOW_GUIDANCE" hidden="1">"c18414"</definedName>
    <definedName name="IQ_SAME_STORE_MEDIAN_EST" hidden="1">"c18126"</definedName>
    <definedName name="IQ_SAME_STORE_MEDIAN_EST_CIQ" hidden="1">"c18191"</definedName>
    <definedName name="IQ_SAME_STORE_NUM_EST" hidden="1">"c18166"</definedName>
    <definedName name="IQ_SAME_STORE_NUM_EST_CIQ" hidden="1">"c18219"</definedName>
    <definedName name="IQ_SAME_STORE_OWNED" hidden="1">"c2908"</definedName>
    <definedName name="IQ_SAME_STORE_STDDEV_EST" hidden="1">"c18156"</definedName>
    <definedName name="IQ_SAME_STORE_STDDEV_EST_CIQ" hidden="1">"c18212"</definedName>
    <definedName name="IQ_SAME_STORE_TOTAL" hidden="1">"c2892"</definedName>
    <definedName name="IQ_SAVING_DEP" hidden="1">"c1150"</definedName>
    <definedName name="IQ_SAVINGS_ACCT_DEPOSITS_TOTAL_DEPOSITS" hidden="1">"c15721"</definedName>
    <definedName name="IQ_SAVINGS_ASSOCIATION_EQUITY_CAPITAL_BEGINNING_BALANCE_FROM_PRIOR_QTR_THRIFT" hidden="1">"c25008"</definedName>
    <definedName name="IQ_SAVINGS_ASSOCIATION_EQUITY_CAPITAL_ENDING_BALANCE_THRIFT" hidden="1">"c25019"</definedName>
    <definedName name="IQ_SAVINGS_DEPOSITS_NON_TRANS_ACCTS_FFIEC" hidden="1">"c15329"</definedName>
    <definedName name="IQ_SAVINGS_DEPOSITS_QUARTERLY_AVG_FFIEC" hidden="1">"c15485"</definedName>
    <definedName name="IQ_SAVINGS_RATE_DISP_INC_PCT" hidden="1">"c7011"</definedName>
    <definedName name="IQ_SAVINGS_RATE_DISP_INC_PCT_FC" hidden="1">"c7891"</definedName>
    <definedName name="IQ_SAVINGS_RATE_DISP_INC_PCT_POP" hidden="1">"c7231"</definedName>
    <definedName name="IQ_SAVINGS_RATE_DISP_INC_PCT_POP_FC" hidden="1">"c8111"</definedName>
    <definedName name="IQ_SAVINGS_RATE_DISP_INC_PCT_YOY" hidden="1">"c7451"</definedName>
    <definedName name="IQ_SAVINGS_RATE_DISP_INC_PCT_YOY_FC" hidden="1">"c8331"</definedName>
    <definedName name="IQ_SAVINGS_RATE_GDP_PCT" hidden="1">"c7012"</definedName>
    <definedName name="IQ_SAVINGS_RATE_GDP_PCT_FC" hidden="1">"c7892"</definedName>
    <definedName name="IQ_SAVINGS_RATE_GDP_PCT_POP" hidden="1">"c7232"</definedName>
    <definedName name="IQ_SAVINGS_RATE_GDP_PCT_POP_FC" hidden="1">"c8112"</definedName>
    <definedName name="IQ_SAVINGS_RATE_GDP_PCT_YOY" hidden="1">"c7452"</definedName>
    <definedName name="IQ_SAVINGS_RATE_GDP_PCT_YOY_FC" hidden="1">"c8332"</definedName>
    <definedName name="IQ_SAVINGS_RATE_PERSONAL_INC_PCT" hidden="1">"c7013"</definedName>
    <definedName name="IQ_SAVINGS_RATE_PERSONAL_INC_PCT_FC" hidden="1">"c7893"</definedName>
    <definedName name="IQ_SAVINGS_RATE_PERSONAL_INC_PCT_POP" hidden="1">"c7233"</definedName>
    <definedName name="IQ_SAVINGS_RATE_PERSONAL_INC_PCT_POP_FC" hidden="1">"c8113"</definedName>
    <definedName name="IQ_SAVINGS_RATE_PERSONAL_INC_PCT_YOY" hidden="1">"c7453"</definedName>
    <definedName name="IQ_SAVINGS_RATE_PERSONAL_INC_PCT_YOY_FC" hidden="1">"c8333"</definedName>
    <definedName name="IQ_SBC_EXPENSE_FFIEC" hidden="1">"c13077"</definedName>
    <definedName name="IQ_SCALABLE_INFRASTRUCTURE_CABLE_INVEST" hidden="1">"c15802"</definedName>
    <definedName name="IQ_SEC_1_4_CONSTRUCTION_DOM_CHARGE_OFFS_FFIEC" hidden="1">"c13165"</definedName>
    <definedName name="IQ_SEC_1_4_CONSTRUCTION_DOM_RECOV_FFIEC" hidden="1">"c13187"</definedName>
    <definedName name="IQ_SEC_BACKED_NON_MORTGAGE_LOANS_THRIFT" hidden="1">"c24825"</definedName>
    <definedName name="IQ_SEC_BACKED_US_GOVT_ELIGIBLE_0_PCT_RISK_WEIGHT_THRIFT" hidden="1">"c25052"</definedName>
    <definedName name="IQ_SEC_BORROWED_OFF_BS_FFIEC" hidden="1">"c13127"</definedName>
    <definedName name="IQ_SEC_FARMLAND_DOM_CHARGE_OFFS_FFIEC" hidden="1">"c13167"</definedName>
    <definedName name="IQ_SEC_FARMLAND_DOM_RECOV_FFIEC" hidden="1">"c13189"</definedName>
    <definedName name="IQ_SEC_FUNDS_PURCHASED_ASSETS_TOT_FFIEC" hidden="1">"c13447"</definedName>
    <definedName name="IQ_SEC_ISSUED_US_AFS_AMORT_COST_FFIEC" hidden="1">"c20492"</definedName>
    <definedName name="IQ_SEC_ISSUED_US_AFS_FAIR_VAL_FFIEC" hidden="1">"c20457"</definedName>
    <definedName name="IQ_SEC_ISSUED_US_AVAIL_SALE_FFIEC" hidden="1">"c12795"</definedName>
    <definedName name="IQ_SEC_ISSUED_US_TRADING_DOM_FFIEC" hidden="1">"c12920"</definedName>
    <definedName name="IQ_SEC_ISSUED_US_TRADING_FFIEC" hidden="1">"c12815"</definedName>
    <definedName name="IQ_SEC_MULTIFAM_DOM_CHARGE_OFFS_FFIEC" hidden="1">"c13171"</definedName>
    <definedName name="IQ_SEC_MULTIFAM_DOM_DUE_30_89_FFIEC" hidden="1">"c13263"</definedName>
    <definedName name="IQ_SEC_MULTIFAM_DOM_DUE_90_FFIEC" hidden="1">"c13291"</definedName>
    <definedName name="IQ_SEC_MULTIFAM_DOM_NON_ACCRUAL_FFIEC" hidden="1">"c13317"</definedName>
    <definedName name="IQ_SEC_MULTIFAM_DOM_RECOV_FFIEC" hidden="1">"c13193"</definedName>
    <definedName name="IQ_SEC_NONFARM_NONRES_CHARGE_OFFS_FFIEC" hidden="1">"c13629"</definedName>
    <definedName name="IQ_SEC_NONFARM_NONRES_DOM_OFFICES_DUE_30_89_FFIEC" hidden="1">"c13264"</definedName>
    <definedName name="IQ_SEC_NONFARM_NONRES_DOM_OFFICES_DUE_90_FFIEC" hidden="1">"c13292"</definedName>
    <definedName name="IQ_SEC_NONFARM_NONRES_DOM_OFFICES_NON_ACCRUAL_FFIEC" hidden="1">"c13318"</definedName>
    <definedName name="IQ_SEC_NONFARM_NONRES_RECOV_FFIEC" hidden="1">"c13633"</definedName>
    <definedName name="IQ_SEC_OTHER_CONSTRUCTION_DOM_CHARGE_OFFS_FFIEC" hidden="1">"c13166"</definedName>
    <definedName name="IQ_SEC_OTHER_CONSTRUCTION_DOM_RECOV_FFIEC" hidden="1">"c13188"</definedName>
    <definedName name="IQ_SEC_OTHER_NONFARM_NONRES_CHARGE_OFFS_FFIEC" hidden="1">"c13173"</definedName>
    <definedName name="IQ_SEC_OTHER_NONFARM_NONRES_DUE_30_89_FFIEC" hidden="1">"c13266"</definedName>
    <definedName name="IQ_SEC_OTHER_NONFARM_NONRES_DUE_90_FFIEC" hidden="1">"c13637"</definedName>
    <definedName name="IQ_SEC_OTHER_NONFARM_NONRES_NON_ACCRUAL_FFIEC" hidden="1">"c15462"</definedName>
    <definedName name="IQ_SEC_OTHER_NONFARM_NONRES_RECOV_FFIEC" hidden="1">"c13195"</definedName>
    <definedName name="IQ_SEC_OWNER_NONFARM_NONRES_CHARGE_OFFS_FFIEC" hidden="1">"c13172"</definedName>
    <definedName name="IQ_SEC_OWNER_NONFARM_NONRES_DUE_30_89_FFIEC" hidden="1">"c13265"</definedName>
    <definedName name="IQ_SEC_OWNER_NONFARM_NONRES_DUE_90_FFIEC" hidden="1">"c13636"</definedName>
    <definedName name="IQ_SEC_OWNER_NONFARM_NONRES_NON_ACCRUAL_FFIEC" hidden="1">"c15461"</definedName>
    <definedName name="IQ_SEC_OWNER_NONFARM_NONRES_RECOV_FFIEC" hidden="1">"c13194"</definedName>
    <definedName name="IQ_SEC_PURCHASED_RESELL" hidden="1">"c5513"</definedName>
    <definedName name="IQ_SEC_PURCHASED_RESELL_FFIEC" hidden="1">"c12807"</definedName>
    <definedName name="IQ_SEC_RE_FOREIGN_DUE_30_89_FFIEC" hidden="1">"c13267"</definedName>
    <definedName name="IQ_SEC_RE_FOREIGN_DUE_90_FFIEC" hidden="1">"c13293"</definedName>
    <definedName name="IQ_SEC_RE_FOREIGN_NON_ACCRUAL_FFIEC" hidden="1">"c13319"</definedName>
    <definedName name="IQ_SEC_RISK_WEIGHTED_100_PCT_MORE_UNDER_RATINGS_THRIFT" hidden="1">"c25071"</definedName>
    <definedName name="IQ_SEC_SOLD_REPURCHASE_FFIEC" hidden="1">"c12857"</definedName>
    <definedName name="IQ_SEC_SOLD_UNDER_AGREEMENTS_REPURCHASE_THRIFT" hidden="1">"c25574"</definedName>
    <definedName name="IQ_SECOND_LIEN_BONDS_NOTES" hidden="1">"c17893"</definedName>
    <definedName name="IQ_SECOND_LIEN_BONDS_NOTES_PCT" hidden="1">"c18007"</definedName>
    <definedName name="IQ_SECOND_LIEN_DEBT" hidden="1">"c17898"</definedName>
    <definedName name="IQ_SECOND_LIEN_DEBT_PCT" hidden="1">"c18012"</definedName>
    <definedName name="IQ_SECOND_LIEN_LOANS" hidden="1">"c17892"</definedName>
    <definedName name="IQ_SECOND_LIEN_LOANS_PCT" hidden="1">"c18006"</definedName>
    <definedName name="IQ_SECUR_RECEIV" hidden="1">"c1151"</definedName>
    <definedName name="IQ_SECURED_COMMERCIAL_LOANS_THRIFT" hidden="1">"c24854"</definedName>
    <definedName name="IQ_SECURED_DEBT" hidden="1">"c2546"</definedName>
    <definedName name="IQ_SECURED_DEBT_PCT" hidden="1">"c2547"</definedName>
    <definedName name="IQ_SECURED_FARMLAND_DOM_DUE_30_89_FFIEC" hidden="1">"c13259"</definedName>
    <definedName name="IQ_SECURED_FARMLAND_DOM_DUE_90_FFIEC" hidden="1">"c13287"</definedName>
    <definedName name="IQ_SECURED_FARMLAND_DOM_NON_ACCRUAL_FFIEC" hidden="1">"c13313"</definedName>
    <definedName name="IQ_SECURED_FARMLAND_LL_REC_DOM_FFIEC" hidden="1">"c12901"</definedName>
    <definedName name="IQ_SECURED_FED_FUNDS_PURCHASED_TOTAL_ASSETS_THRIFT" hidden="1">"c25703"</definedName>
    <definedName name="IQ_SECURED_FEDERAL_FUNDS_PURCHASED_THRIFT" hidden="1">"c25573"</definedName>
    <definedName name="IQ_SECURED_MULTI_RES_LL_REC_DOM_FFIEC" hidden="1">"c12905"</definedName>
    <definedName name="IQ_SECURITIES_AFS_AMORT_COST_FFIEC" hidden="1">"c20488"</definedName>
    <definedName name="IQ_SECURITIES_AFS_FAIR_VAL_FFIEC" hidden="1">"c20453"</definedName>
    <definedName name="IQ_SECURITIES_HELD_MATURITY_FFIEC" hidden="1">"c12777"</definedName>
    <definedName name="IQ_SECURITIES_HTM_AMORT_COST_FFIEC" hidden="1">"c20436"</definedName>
    <definedName name="IQ_SECURITIES_HTM_FAIR_VAL_FFIEC" hidden="1">"c20471"</definedName>
    <definedName name="IQ_SECURITIES_ISSUED_US_FFIEC" hidden="1">"c12781"</definedName>
    <definedName name="IQ_SECURITIES_ISSUED_US_HTM_AMORT_COST_FFIEC" hidden="1">"c20440"</definedName>
    <definedName name="IQ_SECURITIES_ISSUED_US_HTM_FAIR_VAL_FFIEC" hidden="1">"c20475"</definedName>
    <definedName name="IQ_SECURITIES_LENT_FFIEC" hidden="1">"c13255"</definedName>
    <definedName name="IQ_SECURITIES_QUARTERLY_AVG_FFIEC" hidden="1">"c13079"</definedName>
    <definedName name="IQ_SECURITIES_STATE_POLI_SUBD_QUARTERLY_AVG_FFIEC" hidden="1">"c15470"</definedName>
    <definedName name="IQ_SECURITIES_UNDERWRITING_UNUSED_FFIEC" hidden="1">"c13247"</definedName>
    <definedName name="IQ_SECURITIZATION_INC_OPERATING_INC_FFIEC" hidden="1">"c13390"</definedName>
    <definedName name="IQ_SECURITIZATION_INCOME_FFIEC" hidden="1">"c13012"</definedName>
    <definedName name="IQ_SECURITIZED_DEBT" hidden="1">"c17897"</definedName>
    <definedName name="IQ_SECURITIZED_DEBT_PCT" hidden="1">"c18011"</definedName>
    <definedName name="IQ_SECURITY_ACTIVE_STATUS" hidden="1">"c15160"</definedName>
    <definedName name="IQ_SECURITY_BORROW" hidden="1">"c1152"</definedName>
    <definedName name="IQ_SECURITY_FEATURES" hidden="1">"c17681"</definedName>
    <definedName name="IQ_SECURITY_LEVEL" hidden="1">"c2159"</definedName>
    <definedName name="IQ_SECURITY_NAME" hidden="1">"c15159"</definedName>
    <definedName name="IQ_SECURITY_NOTES" hidden="1">"c2202"</definedName>
    <definedName name="IQ_SECURITY_OWN" hidden="1">"c1153"</definedName>
    <definedName name="IQ_SECURITY_RESELL" hidden="1">"c1154"</definedName>
    <definedName name="IQ_SECURITY_TYPE" hidden="1">"c2158"</definedName>
    <definedName name="IQ_SELECTED_FOREIGN_ASSETS_FFIEC" hidden="1">"c13485"</definedName>
    <definedName name="IQ_SEMI_BACKLOG" hidden="1">"c10005"</definedName>
    <definedName name="IQ_SEMI_BACKLOG_AVG_PRICE" hidden="1">"c10006"</definedName>
    <definedName name="IQ_SEMI_BACKLOG_VALUE" hidden="1">"c10007"</definedName>
    <definedName name="IQ_SEMI_BOOK_TO_BILL_RATIO" hidden="1">"c10008"</definedName>
    <definedName name="IQ_SEMI_ORDER_AVG_PRICE" hidden="1">"c10002"</definedName>
    <definedName name="IQ_SEMI_ORDER_VALUE" hidden="1">"c10003"</definedName>
    <definedName name="IQ_SEMI_ORDER_VALUE_CHANGE" hidden="1">"c10004"</definedName>
    <definedName name="IQ_SEMI_ORDERS" hidden="1">"c10001"</definedName>
    <definedName name="IQ_SEMI_WARRANTY_RES_ACQ" hidden="1">"c10011"</definedName>
    <definedName name="IQ_SEMI_WARRANTY_RES_BEG" hidden="1">"c10009"</definedName>
    <definedName name="IQ_SEMI_WARRANTY_RES_END" hidden="1">"c10014"</definedName>
    <definedName name="IQ_SEMI_WARRANTY_RES_ISS" hidden="1">"c10010"</definedName>
    <definedName name="IQ_SEMI_WARRANTY_RES_OTHER" hidden="1">"c10013"</definedName>
    <definedName name="IQ_SEMI_WARRANTY_RES_PAY" hidden="1">"c10012"</definedName>
    <definedName name="IQ_SEP_ACCOUNT_ASSETS_LH_FFIEC" hidden="1">"c13105"</definedName>
    <definedName name="IQ_SEPARATE_ACCOUNT_LIAB_LH_FFIEC" hidden="1">"c13108"</definedName>
    <definedName name="IQ_SEPARATE_ACCT_ASSETS" hidden="1">"c1155"</definedName>
    <definedName name="IQ_SEPARATE_ACCT_LIAB" hidden="1">"c1156"</definedName>
    <definedName name="IQ_SERV_CHARGE_DEPOSITS" hidden="1">"c1157"</definedName>
    <definedName name="IQ_SERVICE_CHARGES_COMM_FEE_DOM_FFIEC" hidden="1">"c25821"</definedName>
    <definedName name="IQ_SERVICE_CHARGES_DEPOSIT_ACCOUNTS_DOM_FFIEC" hidden="1">"c13003"</definedName>
    <definedName name="IQ_SERVICE_CHARGES_OPERATING_INC_FFIEC" hidden="1">"c13384"</definedName>
    <definedName name="IQ_SERVICE_FEE" hidden="1">"c8951"</definedName>
    <definedName name="IQ_SERVICING_ASSETS_MORTGAGE_LOANS_THRIFT" hidden="1">"c24888"</definedName>
    <definedName name="IQ_SERVICING_ASSETS_NON_MORTGAGE_LOANS_THRIFT" hidden="1">"c24889"</definedName>
    <definedName name="IQ_SERVICING_FEES_FFIEC" hidden="1">"c13011"</definedName>
    <definedName name="IQ_SERVICING_FEES_OPERATING_INC_FFIEC" hidden="1">"c13389"</definedName>
    <definedName name="IQ_SETTLEMENT_PRICE" hidden="1">"c15157"</definedName>
    <definedName name="IQ_SETTLEMENTS_TAX_AUTHORITIES" hidden="1">"c15737"</definedName>
    <definedName name="IQ_SGA" hidden="1">"c1158"</definedName>
    <definedName name="IQ_SGA_BNK" hidden="1">"c1159"</definedName>
    <definedName name="IQ_SGA_INS" hidden="1">"c1160"</definedName>
    <definedName name="IQ_SGA_MARGIN" hidden="1">"c1898"</definedName>
    <definedName name="IQ_SGA_RE" hidden="1">"c6265"</definedName>
    <definedName name="IQ_SGA_REIT" hidden="1">"c1161"</definedName>
    <definedName name="IQ_SGA_SUPPL" hidden="1">"c1162"</definedName>
    <definedName name="IQ_SGA_UTI" hidden="1">"c1163"</definedName>
    <definedName name="IQ_SHARE_PARTNERSHIP_ASSETS" hidden="1">"c16071"</definedName>
    <definedName name="IQ_SHARE_PARTNERSHIP_CONSOL_JV_DEBT" hidden="1">"c19139"</definedName>
    <definedName name="IQ_SHARE_PARTNERSHIP_CURRENT_ASSETS" hidden="1">"c16069"</definedName>
    <definedName name="IQ_SHARE_PARTNERSHIP_CURRENT_LIAB" hidden="1">"c16073"</definedName>
    <definedName name="IQ_SHARE_PARTNERSHIP_CURRENT_TAX" hidden="1">"c16091"</definedName>
    <definedName name="IQ_SHARE_PARTNERSHIP_DEBT" hidden="1">"c16078"</definedName>
    <definedName name="IQ_SHARE_PARTNERSHIP_DEFERRED_TAX" hidden="1">"c16092"</definedName>
    <definedName name="IQ_SHARE_PARTNERSHIP_DEPRECIATION" hidden="1">"c16089"</definedName>
    <definedName name="IQ_SHARE_PARTNERSHIP_FLOAT_DEBT" hidden="1">"c16077"</definedName>
    <definedName name="IQ_SHARE_PARTNERSHIP_FR_DEBT" hidden="1">"c16076"</definedName>
    <definedName name="IQ_SHARE_PARTNERSHIP_INT_EXPENSE" hidden="1">"c16088"</definedName>
    <definedName name="IQ_SHARE_PARTNERSHIP_INT_INCOME" hidden="1">"c16090"</definedName>
    <definedName name="IQ_SHARE_PARTNERSHIP_LIAB" hidden="1">"c16075"</definedName>
    <definedName name="IQ_SHARE_PARTNERSHIP_LT_ASSETS" hidden="1">"c16070"</definedName>
    <definedName name="IQ_SHARE_PARTNERSHIP_NOI" hidden="1">"c16084"</definedName>
    <definedName name="IQ_SHARE_PARTNERSHIP_NON_CURRENT_LIAB" hidden="1">"c16074"</definedName>
    <definedName name="IQ_SHARE_PARTNERSHIP_OPEX" hidden="1">"c16086"</definedName>
    <definedName name="IQ_SHARE_PARTNERSHIP_OTHER_EXPENSE" hidden="1">"c16087"</definedName>
    <definedName name="IQ_SHARE_PARTNERSHIP_OTHER_INCOME" hidden="1">"c16085"</definedName>
    <definedName name="IQ_SHARE_PARTNERSHIP_REVENUE" hidden="1">"c16083"</definedName>
    <definedName name="IQ_SHARE_RE_ASSET" hidden="1">"c16082"</definedName>
    <definedName name="IQ_SHARE_RE_ASSET_DEVELOP_PROP" hidden="1">"c16080"</definedName>
    <definedName name="IQ_SHARE_RE_ASSET_INV_PROP" hidden="1">"c16079"</definedName>
    <definedName name="IQ_SHARE_RE_ASSET_OTHER" hidden="1">"c16081"</definedName>
    <definedName name="IQ_SHAREOUTSTANDING" hidden="1">"c1347"</definedName>
    <definedName name="IQ_SHARES_PER_DR" hidden="1">"c204"</definedName>
    <definedName name="IQ_SHARES_PURCHASED_AVERAGE_PRICE" hidden="1">"c5821"</definedName>
    <definedName name="IQ_SHARES_PURCHASED_QUARTER" hidden="1">"c5820"</definedName>
    <definedName name="IQ_SHARESOUTSTANDING" hidden="1">"c1164"</definedName>
    <definedName name="IQ_SHORT_BUSINESS_DESCRIPTION" hidden="1">"c24668"</definedName>
    <definedName name="IQ_SHORT_INTEREST" hidden="1">"c1165"</definedName>
    <definedName name="IQ_SHORT_INTEREST_OVER_FLOAT" hidden="1">"c1577"</definedName>
    <definedName name="IQ_SHORT_INTEREST_PERCENT" hidden="1">"c1576"</definedName>
    <definedName name="IQ_SHORT_POSITIONS_FFIEC" hidden="1">"c12859"</definedName>
    <definedName name="IQ_SHORT_TERM_INV_SHORT_TERM_NONCORE_FUNDING_THRIFT" hidden="1">"c25625"</definedName>
    <definedName name="IQ_SHORT_TERM_INV_TOTAL_ASSETS_THRIFT" hidden="1">"c25695"</definedName>
    <definedName name="IQ_SHORT_TERM_INVEST" hidden="1">"c1425"</definedName>
    <definedName name="IQ_SMALL_INT_BEAR_CD" hidden="1">"c11748"</definedName>
    <definedName name="IQ_SOC_SEC_RECEIPTS_SAAR_USD_APR_FC" hidden="1">"c12005"</definedName>
    <definedName name="IQ_SOC_SEC_RECEIPTS_SAAR_USD_FC" hidden="1">"c12002"</definedName>
    <definedName name="IQ_SOC_SEC_RECEIPTS_SAAR_USD_POP_FC" hidden="1">"c12003"</definedName>
    <definedName name="IQ_SOC_SEC_RECEIPTS_SAAR_USD_YOY_FC" hidden="1">"c12004"</definedName>
    <definedName name="IQ_SOC_SEC_RECEIPTS_USD_APR_FC" hidden="1">"c12001"</definedName>
    <definedName name="IQ_SOC_SEC_RECEIPTS_USD_FC" hidden="1">"c11998"</definedName>
    <definedName name="IQ_SOC_SEC_RECEIPTS_USD_POP_FC" hidden="1">"c11999"</definedName>
    <definedName name="IQ_SOC_SEC_RECEIPTS_USD_YOY_FC" hidden="1">"c12000"</definedName>
    <definedName name="IQ_SOCIAL_SEC_RECEIPTS" hidden="1">"c7015"</definedName>
    <definedName name="IQ_SOCIAL_SEC_RECEIPTS_APR" hidden="1">"c7675"</definedName>
    <definedName name="IQ_SOCIAL_SEC_RECEIPTS_APR_FC" hidden="1">"c8555"</definedName>
    <definedName name="IQ_SOCIAL_SEC_RECEIPTS_FC" hidden="1">"c7895"</definedName>
    <definedName name="IQ_SOCIAL_SEC_RECEIPTS_POP" hidden="1">"c7235"</definedName>
    <definedName name="IQ_SOCIAL_SEC_RECEIPTS_POP_FC" hidden="1">"c8115"</definedName>
    <definedName name="IQ_SOCIAL_SEC_RECEIPTS_SAAR" hidden="1">"c7016"</definedName>
    <definedName name="IQ_SOCIAL_SEC_RECEIPTS_SAAR_APR" hidden="1">"c7676"</definedName>
    <definedName name="IQ_SOCIAL_SEC_RECEIPTS_SAAR_APR_FC" hidden="1">"c8556"</definedName>
    <definedName name="IQ_SOCIAL_SEC_RECEIPTS_SAAR_FC" hidden="1">"c7896"</definedName>
    <definedName name="IQ_SOCIAL_SEC_RECEIPTS_SAAR_POP" hidden="1">"c7236"</definedName>
    <definedName name="IQ_SOCIAL_SEC_RECEIPTS_SAAR_POP_FC" hidden="1">"c8116"</definedName>
    <definedName name="IQ_SOCIAL_SEC_RECEIPTS_SAAR_YOY" hidden="1">"c7456"</definedName>
    <definedName name="IQ_SOCIAL_SEC_RECEIPTS_SAAR_YOY_FC" hidden="1">"c8336"</definedName>
    <definedName name="IQ_SOCIAL_SEC_RECEIPTS_YOY" hidden="1">"c7455"</definedName>
    <definedName name="IQ_SOCIAL_SEC_RECEIPTS_YOY_FC" hidden="1">"c8335"</definedName>
    <definedName name="IQ_SOFTWARE" hidden="1">"c1167"</definedName>
    <definedName name="IQ_SOLD_COAL" hidden="1">"c15936"</definedName>
    <definedName name="IQ_SOURCE" hidden="1">"c1168"</definedName>
    <definedName name="IQ_SP_BANK" hidden="1">"c2637"</definedName>
    <definedName name="IQ_SP_BANK_ACTION" hidden="1">"c2636"</definedName>
    <definedName name="IQ_SP_BANK_DATE" hidden="1">"c2635"</definedName>
    <definedName name="IQ_SP_FIN_ENHANCE_FX" hidden="1">"c2631"</definedName>
    <definedName name="IQ_SP_FIN_ENHANCE_FX_ACTION" hidden="1">"c2630"</definedName>
    <definedName name="IQ_SP_FIN_ENHANCE_FX_DATE" hidden="1">"c2629"</definedName>
    <definedName name="IQ_SP_FIN_ENHANCE_LC" hidden="1">"c2634"</definedName>
    <definedName name="IQ_SP_FIN_ENHANCE_LC_ACTION" hidden="1">"c2633"</definedName>
    <definedName name="IQ_SP_FIN_ENHANCE_LC_DATE" hidden="1">"c2632"</definedName>
    <definedName name="IQ_SP_FIN_STRENGTH_LC_ACTION_LT" hidden="1">"c2625"</definedName>
    <definedName name="IQ_SP_FIN_STRENGTH_LC_ACTION_ST" hidden="1">"c2626"</definedName>
    <definedName name="IQ_SP_FIN_STRENGTH_LC_DATE_LT" hidden="1">"c2623"</definedName>
    <definedName name="IQ_SP_FIN_STRENGTH_LC_DATE_ST" hidden="1">"c2624"</definedName>
    <definedName name="IQ_SP_FIN_STRENGTH_LC_LT" hidden="1">"c2627"</definedName>
    <definedName name="IQ_SP_FIN_STRENGTH_LC_ST" hidden="1">"c2628"</definedName>
    <definedName name="IQ_SP_FX_ACTION_LT" hidden="1">"c2613"</definedName>
    <definedName name="IQ_SP_FX_ACTION_ST" hidden="1">"c2614"</definedName>
    <definedName name="IQ_SP_FX_DATE_LT" hidden="1">"c2611"</definedName>
    <definedName name="IQ_SP_FX_DATE_ST" hidden="1">"c2612"</definedName>
    <definedName name="IQ_SP_FX_LT" hidden="1">"c2615"</definedName>
    <definedName name="IQ_SP_FX_ST" hidden="1">"c2616"</definedName>
    <definedName name="IQ_SP_ISSUE_ACTION" hidden="1">"c2644"</definedName>
    <definedName name="IQ_SP_ISSUE_DATE" hidden="1">"c2643"</definedName>
    <definedName name="IQ_SP_ISSUE_LT" hidden="1">"c2645"</definedName>
    <definedName name="IQ_SP_ISSUE_NSR_ACTION_LT" hidden="1">"c13616"</definedName>
    <definedName name="IQ_SP_ISSUE_NSR_ACTION_ST" hidden="1">"c13622"</definedName>
    <definedName name="IQ_SP_ISSUE_NSR_DATE_LT" hidden="1">"c13615"</definedName>
    <definedName name="IQ_SP_ISSUE_NSR_DATE_ST" hidden="1">"c13621"</definedName>
    <definedName name="IQ_SP_ISSUE_NSR_LT" hidden="1">"c13614"</definedName>
    <definedName name="IQ_SP_ISSUE_NSR_ST" hidden="1">"c13620"</definedName>
    <definedName name="IQ_SP_ISSUE_OUTLOOK_WATCH" hidden="1">"c2650"</definedName>
    <definedName name="IQ_SP_ISSUE_OUTLOOK_WATCH_DATE" hidden="1">"c2649"</definedName>
    <definedName name="IQ_SP_ISSUE_RECOVER" hidden="1">"c2648"</definedName>
    <definedName name="IQ_SP_ISSUE_RECOVER_ACTION" hidden="1">"c2647"</definedName>
    <definedName name="IQ_SP_ISSUE_RECOVER_DATE" hidden="1">"c2646"</definedName>
    <definedName name="IQ_SP_LC_ACTION_LT" hidden="1">"c2619"</definedName>
    <definedName name="IQ_SP_LC_ACTION_ST" hidden="1">"c2620"</definedName>
    <definedName name="IQ_SP_LC_DATE_LT" hidden="1">"c2617"</definedName>
    <definedName name="IQ_SP_LC_DATE_ST" hidden="1">"c2618"</definedName>
    <definedName name="IQ_SP_LC_LT" hidden="1">"c2621"</definedName>
    <definedName name="IQ_SP_LC_ST" hidden="1">"c2622"</definedName>
    <definedName name="IQ_SP_NSR_ACTION_LT" hidden="1">"c13613"</definedName>
    <definedName name="IQ_SP_NSR_ACTION_ST" hidden="1">"c13619"</definedName>
    <definedName name="IQ_SP_NSR_DATE_LT" hidden="1">"c13612"</definedName>
    <definedName name="IQ_SP_NSR_DATE_ST" hidden="1">"c13618"</definedName>
    <definedName name="IQ_SP_NSR_LT" hidden="1">"c13611"</definedName>
    <definedName name="IQ_SP_NSR_ST" hidden="1">"c13617"</definedName>
    <definedName name="IQ_SP_OUTLOOK_WATCH" hidden="1">"c2639"</definedName>
    <definedName name="IQ_SP_OUTLOOK_WATCH_DATE" hidden="1">"c2638"</definedName>
    <definedName name="IQ_SP_QUALITY_RANKING_DESCRIPTION" hidden="1">"c17410"</definedName>
    <definedName name="IQ_SP_QUALITY_RANKING_VALUE" hidden="1">"c17409"</definedName>
    <definedName name="IQ_SP_STARS_DESCRIPTION" hidden="1">"c17408"</definedName>
    <definedName name="IQ_SP_STARS_VALUE" hidden="1">"c17407"</definedName>
    <definedName name="IQ_SPECIAL_DIV_CF" hidden="1">"c1169"</definedName>
    <definedName name="IQ_SPECIAL_DIV_CF_BNK" hidden="1">"c1170"</definedName>
    <definedName name="IQ_SPECIAL_DIV_CF_CM" hidden="1">"c1171"</definedName>
    <definedName name="IQ_SPECIAL_DIV_CF_FIN" hidden="1">"c1172"</definedName>
    <definedName name="IQ_SPECIAL_DIV_CF_INS" hidden="1">"c1173"</definedName>
    <definedName name="IQ_SPECIAL_DIV_CF_RE" hidden="1">"c6266"</definedName>
    <definedName name="IQ_SPECIAL_DIV_CF_REIT" hidden="1">"c1174"</definedName>
    <definedName name="IQ_SPECIAL_DIV_CF_UTI" hidden="1">"c1175"</definedName>
    <definedName name="IQ_SPECIAL_DIV_SHARE" hidden="1">"c3007"</definedName>
    <definedName name="IQ_SPECIALTIES" hidden="1">"c18932"</definedName>
    <definedName name="IQ_SPECIFIC_ALLOWANCE" hidden="1">"c15247"</definedName>
    <definedName name="IQ_SPONSORS" hidden="1">"c18920"</definedName>
    <definedName name="IQ_SPONSORS_ID" hidden="1">"c18921"</definedName>
    <definedName name="IQ_SPOT_CLOSEPRICE" hidden="1">"c17802"</definedName>
    <definedName name="IQ_SPOT_HIGHPRICE" hidden="1">"c17800"</definedName>
    <definedName name="IQ_SPOT_LASTSALEPRICE" hidden="1">"c17806"</definedName>
    <definedName name="IQ_SPOT_LOWPRICE" hidden="1">"c17801"</definedName>
    <definedName name="IQ_SPOT_PRICEDATE" hidden="1">"c17805"</definedName>
    <definedName name="IQ_SPOT_YEARHIGH" hidden="1">"c17803"</definedName>
    <definedName name="IQ_SPOT_YEARLOW" hidden="1">"c17804"</definedName>
    <definedName name="IQ_SQ_FT_LEASED_GROSS_CONSOL" hidden="1">"c8820"</definedName>
    <definedName name="IQ_SQ_FT_LEASED_GROSS_MANAGED" hidden="1">"c8822"</definedName>
    <definedName name="IQ_SQ_FT_LEASED_GROSS_OTHER" hidden="1">"c8823"</definedName>
    <definedName name="IQ_SQ_FT_LEASED_GROSS_TOTAL" hidden="1">"c8824"</definedName>
    <definedName name="IQ_SQ_FT_LEASED_GROSS_UNCONSOL" hidden="1">"c8821"</definedName>
    <definedName name="IQ_SQ_FT_LEASED_NET_CONSOL" hidden="1">"c8825"</definedName>
    <definedName name="IQ_SQ_FT_LEASED_NET_MANAGED" hidden="1">"c8827"</definedName>
    <definedName name="IQ_SQ_FT_LEASED_NET_OTHER" hidden="1">"c8828"</definedName>
    <definedName name="IQ_SQ_FT_LEASED_NET_TOTAL" hidden="1">"c8829"</definedName>
    <definedName name="IQ_SQ_FT_LEASED_NET_UNCONSOL" hidden="1">"c8826"</definedName>
    <definedName name="IQ_SQ_METER_LEASED_GROSS_CONSOL" hidden="1">"c8830"</definedName>
    <definedName name="IQ_SQ_METER_LEASED_GROSS_MANAGED" hidden="1">"c8832"</definedName>
    <definedName name="IQ_SQ_METER_LEASED_GROSS_OTHER" hidden="1">"c8833"</definedName>
    <definedName name="IQ_SQ_METER_LEASED_GROSS_TOTAL" hidden="1">"c8834"</definedName>
    <definedName name="IQ_SQ_METER_LEASED_GROSS_UNCONSOL" hidden="1">"c8831"</definedName>
    <definedName name="IQ_SQ_METER_LEASED_NET_CONSOL" hidden="1">"c8835"</definedName>
    <definedName name="IQ_SQ_METER_LEASED_NET_MANAGED" hidden="1">"c8837"</definedName>
    <definedName name="IQ_SQ_METER_LEASED_NET_OTHER" hidden="1">"c8838"</definedName>
    <definedName name="IQ_SQ_METER_LEASED_NET_TOTAL" hidden="1">"c8839"</definedName>
    <definedName name="IQ_SQ_METER_LEASED_NET_UNCONSOL" hidden="1">"c8836"</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ECURED_BONDS_NOTES" hidden="1">"c17889"</definedName>
    <definedName name="IQ_SR_SECURED_BONDS_NOTES_PCT" hidden="1">"c18003"</definedName>
    <definedName name="IQ_SR_SECURED_LOANS" hidden="1">"c17888"</definedName>
    <definedName name="IQ_SR_SECURED_LOANS_PCT" hidden="1">"c18002"</definedName>
    <definedName name="IQ_SR_SUB_DEBT" hidden="1">"c2530"</definedName>
    <definedName name="IQ_SR_SUB_DEBT_EBITDA" hidden="1">"c2556"</definedName>
    <definedName name="IQ_SR_SUB_DEBT_EBITDA_CAPEX" hidden="1">"c2557"</definedName>
    <definedName name="IQ_SR_SUB_DEBT_PCT" hidden="1">"c2531"</definedName>
    <definedName name="IQ_SR_UNSECURED_BONDS_NOTES" hidden="1">"c17891"</definedName>
    <definedName name="IQ_SR_UNSECURED_BONDS_NOTES_PCT" hidden="1">"c18005"</definedName>
    <definedName name="IQ_ST_DEBT" hidden="1">"c1176"</definedName>
    <definedName name="IQ_ST_DEBT_BNK" hidden="1">"c1177"</definedName>
    <definedName name="IQ_ST_DEBT_CM" hidden="1">"c1178"</definedName>
    <definedName name="IQ_ST_DEBT_DERIVATIVES" hidden="1">"c17741"</definedName>
    <definedName name="IQ_ST_DEBT_FIN" hidden="1">"c1179"</definedName>
    <definedName name="IQ_ST_DEBT_INS" hidden="1">"c1180"</definedName>
    <definedName name="IQ_ST_DEBT_ISSUED" hidden="1">"c1181"</definedName>
    <definedName name="IQ_ST_DEBT_ISSUED_BNK" hidden="1">"c1182"</definedName>
    <definedName name="IQ_ST_DEBT_ISSUED_CM" hidden="1">"c1183"</definedName>
    <definedName name="IQ_ST_DEBT_ISSUED_FIN" hidden="1">"c1184"</definedName>
    <definedName name="IQ_ST_DEBT_ISSUED_INS" hidden="1">"c1185"</definedName>
    <definedName name="IQ_ST_DEBT_ISSUED_RE" hidden="1">"c6267"</definedName>
    <definedName name="IQ_ST_DEBT_ISSUED_REIT" hidden="1">"c1186"</definedName>
    <definedName name="IQ_ST_DEBT_ISSUED_UTI" hidden="1">"c1187"</definedName>
    <definedName name="IQ_ST_DEBT_PCT" hidden="1">"c2539"</definedName>
    <definedName name="IQ_ST_DEBT_RE" hidden="1">"c6268"</definedName>
    <definedName name="IQ_ST_DEBT_REIT" hidden="1">"c1188"</definedName>
    <definedName name="IQ_ST_DEBT_REPAID" hidden="1">"c1189"</definedName>
    <definedName name="IQ_ST_DEBT_REPAID_BNK" hidden="1">"c1190"</definedName>
    <definedName name="IQ_ST_DEBT_REPAID_CM" hidden="1">"c1191"</definedName>
    <definedName name="IQ_ST_DEBT_REPAID_FIN" hidden="1">"c1192"</definedName>
    <definedName name="IQ_ST_DEBT_REPAID_INS" hidden="1">"c1193"</definedName>
    <definedName name="IQ_ST_DEBT_REPAID_RE" hidden="1">"c6269"</definedName>
    <definedName name="IQ_ST_DEBT_REPAID_REIT" hidden="1">"c1194"</definedName>
    <definedName name="IQ_ST_DEBT_REPAID_UTI" hidden="1">"c1195"</definedName>
    <definedName name="IQ_ST_DEBT_UTI" hidden="1">"c1196"</definedName>
    <definedName name="IQ_ST_FHLB_DEBT" hidden="1">"c5658"</definedName>
    <definedName name="IQ_ST_INVEST" hidden="1">"c1197"</definedName>
    <definedName name="IQ_ST_INVEST_ASSETS_TOT_FFIEC" hidden="1">"c13438"</definedName>
    <definedName name="IQ_ST_INVEST_ST_NONCORE_FUNDING_FFIEC" hidden="1">"c13338"</definedName>
    <definedName name="IQ_ST_INVEST_UTI" hidden="1">"c1198"</definedName>
    <definedName name="IQ_ST_NOTE_RECEIV" hidden="1">"c1199"</definedName>
    <definedName name="IQ_STANDBY_LETTERS_CREDIT_THRIFT" hidden="1">"c25614"</definedName>
    <definedName name="IQ_STANDBY_LOC_FHLB_BANK_BEHALF_OFF_BS_FFIEC" hidden="1">"c15412"</definedName>
    <definedName name="IQ_STATE" hidden="1">"c1200"</definedName>
    <definedName name="IQ_STATE_COUNTY_MUNICIPAL_OBLIGATIONS_ALL_OTHER_ACCOUNTS_THRIFT" hidden="1">"c25426"</definedName>
    <definedName name="IQ_STATE_COUNTY_MUNICIPAL_OBLIGATIONS_EMPLOYEE_BENEFIT_RETIREMENT_RELATED_ACCOUNTS_THRIFT" hidden="1">"c25410"</definedName>
    <definedName name="IQ_STATE_COUNTY_MUNICIPAL_OBLIGATIONS_PERSONAL_TRUST_AGENCY_INV_MANAGEMENT_ACCOUNTS_THRIFT" hidden="1">"c25394"</definedName>
    <definedName name="IQ_STATE_LOCAL_OTHER_INC_TAXES_THRIFT" hidden="1">"c24817"</definedName>
    <definedName name="IQ_STATE_LOCAL_REVENUE_BONDS_ELIGIBLE_50_PCT_RISK_WEIGHT_THRIFT" hidden="1">"c25067"</definedName>
    <definedName name="IQ_STATE_LOCAL_SPENDING_SAAR" hidden="1">"c7017"</definedName>
    <definedName name="IQ_STATE_LOCAL_SPENDING_SAAR_APR" hidden="1">"c7677"</definedName>
    <definedName name="IQ_STATE_LOCAL_SPENDING_SAAR_APR_FC" hidden="1">"c8557"</definedName>
    <definedName name="IQ_STATE_LOCAL_SPENDING_SAAR_FC" hidden="1">"c7897"</definedName>
    <definedName name="IQ_STATE_LOCAL_SPENDING_SAAR_POP" hidden="1">"c7237"</definedName>
    <definedName name="IQ_STATE_LOCAL_SPENDING_SAAR_POP_FC" hidden="1">"c8117"</definedName>
    <definedName name="IQ_STATE_LOCAL_SPENDING_SAAR_YOY" hidden="1">"c7457"</definedName>
    <definedName name="IQ_STATE_LOCAL_SPENDING_SAAR_YOY_FC" hidden="1">"c8337"</definedName>
    <definedName name="IQ_STATE_MUNI_OBLIGATIONS_THRIFT" hidden="1">"c24824"</definedName>
    <definedName name="IQ_STATE_OF_INC" hidden="1">"c18104"</definedName>
    <definedName name="IQ_STATES_POLI_SUBD_US_NON_TRANS_ACCTS_FFIEC" hidden="1">"c15324"</definedName>
    <definedName name="IQ_STATES_POLI_SUBD_US_TRANS_ACCTS_FFIEC" hidden="1">"c15316"</definedName>
    <definedName name="IQ_STATUTORY_SURPLUS" hidden="1">"c1201"</definedName>
    <definedName name="IQ_STATUTORY_SURPLUS_GAAP_EQUITY" hidden="1">"c15883"</definedName>
    <definedName name="IQ_STOCK_BASED" hidden="1">"c1202"</definedName>
    <definedName name="IQ_STOCK_BASED_AT" hidden="1">"c2999"</definedName>
    <definedName name="IQ_STOCK_BASED_CF" hidden="1">"c1203"</definedName>
    <definedName name="IQ_STOCK_BASED_COGS" hidden="1">"c2990"</definedName>
    <definedName name="IQ_STOCK_BASED_COMP" hidden="1">"c3512"</definedName>
    <definedName name="IQ_STOCK_BASED_COMP_PRETAX" hidden="1">"c3510"</definedName>
    <definedName name="IQ_STOCK_BASED_COMP_TAX" hidden="1">"c3511"</definedName>
    <definedName name="IQ_STOCK_BASED_EST" hidden="1">"c4520"</definedName>
    <definedName name="IQ_STOCK_BASED_EST_CIQ" hidden="1">"c5073"</definedName>
    <definedName name="IQ_STOCK_BASED_EXPLORE_DRILL" hidden="1">"c13851"</definedName>
    <definedName name="IQ_STOCK_BASED_GA" hidden="1">"c2993"</definedName>
    <definedName name="IQ_STOCK_BASED_HIGH_EST" hidden="1">"c4521"</definedName>
    <definedName name="IQ_STOCK_BASED_HIGH_EST_CIQ" hidden="1">"c5074"</definedName>
    <definedName name="IQ_STOCK_BASED_LOW_EST" hidden="1">"c4522"</definedName>
    <definedName name="IQ_STOCK_BASED_LOW_EST_CIQ" hidden="1">"c5075"</definedName>
    <definedName name="IQ_STOCK_BASED_MEDIAN_EST" hidden="1">"c4523"</definedName>
    <definedName name="IQ_STOCK_BASED_MEDIAN_EST_CIQ" hidden="1">"c5076"</definedName>
    <definedName name="IQ_STOCK_BASED_NUM_EST" hidden="1">"c4524"</definedName>
    <definedName name="IQ_STOCK_BASED_NUM_EST_CIQ" hidden="1">"c5077"</definedName>
    <definedName name="IQ_STOCK_BASED_OTHER" hidden="1">"c2995"</definedName>
    <definedName name="IQ_STOCK_BASED_RD" hidden="1">"c2991"</definedName>
    <definedName name="IQ_STOCK_BASED_SGA" hidden="1">"c2994"</definedName>
    <definedName name="IQ_STOCK_BASED_SM" hidden="1">"c2992"</definedName>
    <definedName name="IQ_STOCK_BASED_STDDEV_EST" hidden="1">"c4525"</definedName>
    <definedName name="IQ_STOCK_BASED_STDDEV_EST_CIQ" hidden="1">"c5078"</definedName>
    <definedName name="IQ_STOCK_BASED_TOTAL" hidden="1">"c3040"</definedName>
    <definedName name="IQ_STOCK_ISSUED_SAVINGS_ASSOCIATION_THRIFT" hidden="1">"c25012"</definedName>
    <definedName name="IQ_STOCK_MARKET_INDEX" hidden="1">"c21101"</definedName>
    <definedName name="IQ_STOCK_OPTIONS_COMP" hidden="1">"c3509"</definedName>
    <definedName name="IQ_STOCK_OPTIONS_COMP_PRETAX" hidden="1">"c3507"</definedName>
    <definedName name="IQ_STOCK_OPTIONS_COMP_TAX" hidden="1">"c3508"</definedName>
    <definedName name="IQ_STOCK_RETIRED_SAVINGS_ASSOCIATION_THRIFT" hidden="1">"c25013"</definedName>
    <definedName name="IQ_STRAIGHT_LINE_RENT_ADJ" hidden="1">"c16178"</definedName>
    <definedName name="IQ_STRATEGY_NOTE" hidden="1">"c6791"</definedName>
    <definedName name="IQ_STRIKE_PRICE_ISSUED" hidden="1">"c1645"</definedName>
    <definedName name="IQ_STRIKE_PRICE_OS" hidden="1">"c1646"</definedName>
    <definedName name="IQ_STRIPS_RECEIVABLE_MORTGAGE_LOANS_FFIEC" hidden="1">"c12844"</definedName>
    <definedName name="IQ_STRIPS_RECEIVABLE_OTHER_FFIEC" hidden="1">"c12845"</definedName>
    <definedName name="IQ_STRUCT_FIN_CLASS" hidden="1">"c8950"</definedName>
    <definedName name="IQ_STRUCT_FIN_SERIES" hidden="1">"c8956"</definedName>
    <definedName name="IQ_STRUCTURED_NOTES_INVEST_SECURITIES_FFIEC" hidden="1">"c13468"</definedName>
    <definedName name="IQ_STRUCTURING_NOTES_TIER_1_FFIEC" hidden="1">"c13344"</definedName>
    <definedName name="IQ_STW" hidden="1">"c2166"</definedName>
    <definedName name="IQ_STYLE_GROWTH_VALUE" hidden="1">"c19203"</definedName>
    <definedName name="IQ_STYLE_HIGH_YIELD" hidden="1">"c19204"</definedName>
    <definedName name="IQ_STYLE_MARKET_CAP" hidden="1">"c19202"</definedName>
    <definedName name="IQ_STYLE_REPORTED" hidden="1">"c19205"</definedName>
    <definedName name="IQ_SUB_BONDS_NOTES" hidden="1">"c2503"</definedName>
    <definedName name="IQ_SUB_BONDS_NOTES_PCT" hidden="1">"c2504"</definedName>
    <definedName name="IQ_SUB_DEBENTURES_THRIFT" hidden="1">"c24902"</definedName>
    <definedName name="IQ_SUB_DEBT" hidden="1">"c2532"</definedName>
    <definedName name="IQ_SUB_DEBT_EBITDA" hidden="1">"c2558"</definedName>
    <definedName name="IQ_SUB_DEBT_EBITDA_CAPEX" hidden="1">"c2559"</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UB_NOTES_DEBENTURES_FAIR_VALUE_TOT_FFIEC" hidden="1">"c15410"</definedName>
    <definedName name="IQ_SUB_NOTES_DEBENTURES_FFIEC" hidden="1">"c12867"</definedName>
    <definedName name="IQ_SUB_NOTES_DEBENTURES_LEVEL_1_FFIEC" hidden="1">"c15432"</definedName>
    <definedName name="IQ_SUB_NOTES_DEBENTURES_LEVEL_2_FFIEC" hidden="1">"c15445"</definedName>
    <definedName name="IQ_SUB_NOTES_DEBENTURES_LEVEL_3_FFIEC" hidden="1">"c15458"</definedName>
    <definedName name="IQ_SUB_NOTES_PAYABLE_UNCONSOLIDATED_TRUSTS_FFIEC" hidden="1">"c12868"</definedName>
    <definedName name="IQ_SUBORDINATED_DEBENTURES_AMOUNTS_NETTED_THRIFT" hidden="1">"c25540"</definedName>
    <definedName name="IQ_SUBORDINATED_DEBENTURES_LEVEL_1_THRIFT" hidden="1">"c25536"</definedName>
    <definedName name="IQ_SUBORDINATED_DEBENTURES_LEVEL_2_THRIFT" hidden="1">"c25537"</definedName>
    <definedName name="IQ_SUBORDINATED_DEBENTURES_LEVEL_3_THRIFT" hidden="1">"c25538"</definedName>
    <definedName name="IQ_SUBORDINATED_DEBENTURES_TOTAL_AFTER_NETTING_THRIFT" hidden="1">"c25541"</definedName>
    <definedName name="IQ_SUBORDINATED_DEBENTURES_TOTAL_BEFORE_NETTING_THRIFT" hidden="1">"c25539"</definedName>
    <definedName name="IQ_SUBORDINATED_DEBENTURES_WITH_REMAINING_MATURITY_ONE_YEAR_LESS_THRIFT" hidden="1">"c25577"</definedName>
    <definedName name="IQ_SUBORDINATED_DEBENTURES_WITH_REMAINING_MATURITY_OVER_ONE_YEAR_THRIFT" hidden="1">"c25578"</definedName>
    <definedName name="IQ_SUBS_ANALOG_CABLE" hidden="1">"c2855"</definedName>
    <definedName name="IQ_SUBS_BASIC_CABLE" hidden="1">"c16205"</definedName>
    <definedName name="IQ_SUBS_BBAND" hidden="1">"c2858"</definedName>
    <definedName name="IQ_SUBS_BUNDLED" hidden="1">"c2861"</definedName>
    <definedName name="IQ_SUBS_DIG_CABLE" hidden="1">"c2856"</definedName>
    <definedName name="IQ_SUBS_NON_VIDEO" hidden="1">"c2860"</definedName>
    <definedName name="IQ_SUBS_PHONE" hidden="1">"c2859"</definedName>
    <definedName name="IQ_SUBS_POSTPAID_WIRELESS" hidden="1">"c2118"</definedName>
    <definedName name="IQ_SUBS_PREPAID_WIRELESS" hidden="1">"c2117"</definedName>
    <definedName name="IQ_SUBS_RESELL_WHOLESALE_WIRELESS" hidden="1">"c15749"</definedName>
    <definedName name="IQ_SUBS_TOTAL" hidden="1">"c2862"</definedName>
    <definedName name="IQ_SUBS_TOTAL_WIRELESS" hidden="1">"c2119"</definedName>
    <definedName name="IQ_SUBS_VIDEO" hidden="1">"c2857"</definedName>
    <definedName name="IQ_SUPPLIES_FFIEC" hidden="1">"c13050"</definedName>
    <definedName name="IQ_SUPPORT_INFRASTRUCTURE_CABLE_INVEST" hidden="1">"c15805"</definedName>
    <definedName name="IQ_SURFACE_RESERVES_COAL" hidden="1">"c15920"</definedName>
    <definedName name="IQ_SURFACE_RESERVES_TO_TOTAL_RESERVES_COAL" hidden="1">"c15959"</definedName>
    <definedName name="IQ_SURPLUS_FFIEC" hidden="1">"c12877"</definedName>
    <definedName name="IQ_SVA" hidden="1">"c1214"</definedName>
    <definedName name="IQ_SYNTH_STRUCTURED_PRODUCTS_AFS_AMORT_COST_FFIEC" hidden="1">"c20501"</definedName>
    <definedName name="IQ_SYNTH_STRUCTURED_PRODUCTS_AFS_FAIR_VAL_FFIEC" hidden="1">"c20466"</definedName>
    <definedName name="IQ_SYNTH_STRUCTURED_PRODUCTS_HTM_AMORT_COST_FFIEC" hidden="1">"c20449"</definedName>
    <definedName name="IQ_SYNTH_STRUCTURED_PRODUCTS_HTM_FAIR_VAL_FFIEC" hidden="1">"c20484"</definedName>
    <definedName name="IQ_SYNTHETIC_STRUCTURED_PRODUCTS_AVAIL_SALE_FFIEC" hidden="1">"c15264"</definedName>
    <definedName name="IQ_SYNTHETIC_STRUCTURED_PRODUCTS_FFIEC" hidden="1">"c15261"</definedName>
    <definedName name="IQ_TANGIBLE_ASSETS_FFIEC" hidden="1">"c13916"</definedName>
    <definedName name="IQ_TANGIBLE_ASSETS_THRIFT" hidden="1">"c25088"</definedName>
    <definedName name="IQ_TANGIBLE_COMMON_EQUITY_FFIEC" hidden="1">"c13914"</definedName>
    <definedName name="IQ_TANGIBLE_COMMON_EQUITY_THRIFT" hidden="1">"c25086"</definedName>
    <definedName name="IQ_TANGIBLE_EQUITY_ASSETS_FFIEC" hidden="1">"c13346"</definedName>
    <definedName name="IQ_TANGIBLE_EQUITY_FFIEC" hidden="1">"c13915"</definedName>
    <definedName name="IQ_TANGIBLE_EQUITY_RATIO_THRIFT" hidden="1">"c25084"</definedName>
    <definedName name="IQ_TANGIBLE_EQUITY_THRIFT" hidden="1">"c25087"</definedName>
    <definedName name="IQ_TANGIBLE_TIER_1_LEVERAGE_FFIEC" hidden="1">"c13345"</definedName>
    <definedName name="IQ_TANGIBLE_TIER_1_LEVERAGE_RATIO_THRIFT" hidden="1">"c25631"</definedName>
    <definedName name="IQ_TARGET_PRICE_NUM" hidden="1">"c1653"</definedName>
    <definedName name="IQ_TARGET_PRICE_NUM_CIQ" hidden="1">"c4661"</definedName>
    <definedName name="IQ_TARGET_PRICE_STDDEV" hidden="1">"c1654"</definedName>
    <definedName name="IQ_TARGET_PRICE_STDDEV_CIQ" hidden="1">"c4662"</definedName>
    <definedName name="IQ_TARP_INIT_INVEST_AMT" hidden="1">"c17863"</definedName>
    <definedName name="IQ_TARP_INIT_INVEST_DATE_ANN" hidden="1">"c17861"</definedName>
    <definedName name="IQ_TARP_INIT_INVEST_DATE_CLOSED" hidden="1">"c17862"</definedName>
    <definedName name="IQ_TARP_INVESTOR_STATUS" hidden="1">"c17865"</definedName>
    <definedName name="IQ_TARP_REMAINING_AMT" hidden="1">"c17869"</definedName>
    <definedName name="IQ_TARP_REMAINING_SEC_DES" hidden="1">"c17870"</definedName>
    <definedName name="IQ_TARP_REPAYMENT_DISP" hidden="1">"c17866"</definedName>
    <definedName name="IQ_TARP_REPAYMENT_DISP_AMT" hidden="1">"c17868"</definedName>
    <definedName name="IQ_TARP_REPAYMENT_DISP_DATE" hidden="1">"c17867"</definedName>
    <definedName name="IQ_TARP_ROUND" hidden="1">"c17859"</definedName>
    <definedName name="IQ_TARP_STATUS" hidden="1">"c17864"</definedName>
    <definedName name="IQ_TARP_TR_AMT" hidden="1">"c17857"</definedName>
    <definedName name="IQ_TARP_TR_DATE" hidden="1">"c17856"</definedName>
    <definedName name="IQ_TARP_TR_TYPE" hidden="1">"c17858"</definedName>
    <definedName name="IQ_TARP_TRANSACTION_ID" hidden="1">"c17871"</definedName>
    <definedName name="IQ_TAX_BENEFIT_CF_1YR" hidden="1">"c3483"</definedName>
    <definedName name="IQ_TAX_BENEFIT_CF_2YR" hidden="1">"c3484"</definedName>
    <definedName name="IQ_TAX_BENEFIT_CF_3YR" hidden="1">"c3485"</definedName>
    <definedName name="IQ_TAX_BENEFIT_CF_4YR" hidden="1">"c3486"</definedName>
    <definedName name="IQ_TAX_BENEFIT_CF_5YR" hidden="1">"c3487"</definedName>
    <definedName name="IQ_TAX_BENEFIT_CF_AFTER_FIVE" hidden="1">"c3488"</definedName>
    <definedName name="IQ_TAX_BENEFIT_CF_MAX_YEAR" hidden="1">"c3491"</definedName>
    <definedName name="IQ_TAX_BENEFIT_CF_NO_EXP" hidden="1">"c3489"</definedName>
    <definedName name="IQ_TAX_BENEFIT_CF_TOTAL" hidden="1">"c3490"</definedName>
    <definedName name="IQ_TAX_BENEFIT_OPTIONS" hidden="1">"c1215"</definedName>
    <definedName name="IQ_TAX_EQUIV_NET_INT_INC" hidden="1">"c1216"</definedName>
    <definedName name="IQ_TAX_EQUIVALENT_ADJUSTMENTS_FFIEC" hidden="1">"c13854"</definedName>
    <definedName name="IQ_TAX_OTHER_EXP_AP" hidden="1">"c8878"</definedName>
    <definedName name="IQ_TAX_OTHER_EXP_AP_ABS" hidden="1">"c8897"</definedName>
    <definedName name="IQ_TAX_OTHER_EXP_NAME_AP" hidden="1">"c8916"</definedName>
    <definedName name="IQ_TAX_OTHER_EXP_NAME_AP_ABS" hidden="1">"c8935"</definedName>
    <definedName name="IQ_TAXES_ADJ_NOI_FFIEC" hidden="1">"c13395"</definedName>
    <definedName name="IQ_TAXES_NOI_FFIEC" hidden="1">"c13394"</definedName>
    <definedName name="IQ_TAXES_TE_AVG_ASSETS_FFIEC" hidden="1">"c13366"</definedName>
    <definedName name="IQ_TBV" hidden="1">"c1906"</definedName>
    <definedName name="IQ_TBV_10YR_ANN_CAGR" hidden="1">"c6169"</definedName>
    <definedName name="IQ_TBV_10YR_ANN_GROWTH" hidden="1">"c1936"</definedName>
    <definedName name="IQ_TBV_1YR_ANN_GROWTH" hidden="1">"c1931"</definedName>
    <definedName name="IQ_TBV_2YR_ANN_CAGR" hidden="1">"c6165"</definedName>
    <definedName name="IQ_TBV_2YR_ANN_GROWTH" hidden="1">"c1932"</definedName>
    <definedName name="IQ_TBV_3YR_ANN_CAGR" hidden="1">"c6166"</definedName>
    <definedName name="IQ_TBV_3YR_ANN_GROWTH" hidden="1">"c1933"</definedName>
    <definedName name="IQ_TBV_5YR_ANN_CAGR" hidden="1">"c6167"</definedName>
    <definedName name="IQ_TBV_5YR_ANN_GROWTH" hidden="1">"c1934"</definedName>
    <definedName name="IQ_TBV_7YR_ANN_CAGR" hidden="1">"c6168"</definedName>
    <definedName name="IQ_TBV_7YR_ANN_GROWTH" hidden="1">"c1935"</definedName>
    <definedName name="IQ_TBV_EXCL_FFIEC" hidden="1">"c13516"</definedName>
    <definedName name="IQ_TBV_SHARE" hidden="1">"c1217"</definedName>
    <definedName name="IQ_TBV_SHARE_REPORTED" hidden="1">"c19140"</definedName>
    <definedName name="IQ_TELECOM_FFIEC" hidden="1">"c13057"</definedName>
    <definedName name="IQ_TEMPLATE" hidden="1">"c1521"</definedName>
    <definedName name="IQ_TENANT" hidden="1">"c1218"</definedName>
    <definedName name="IQ_TENANT_LEASE_COMMISSION" hidden="1">"c16177"</definedName>
    <definedName name="IQ_TERM_LOANS" hidden="1">"c2499"</definedName>
    <definedName name="IQ_TERM_LOANS_PCT" hidden="1">"c2500"</definedName>
    <definedName name="IQ_TEV" hidden="1">"c1219"</definedName>
    <definedName name="IQ_TEV_EBIT" hidden="1">"c1220"</definedName>
    <definedName name="IQ_TEV_EBIT_AVG" hidden="1">"c1221"</definedName>
    <definedName name="IQ_TEV_EBIT_FWD" hidden="1">"c2238"</definedName>
    <definedName name="IQ_TEV_EBIT_FWD_CIQ" hidden="1">"c4047"</definedName>
    <definedName name="IQ_TEV_EBITDA" hidden="1">"c1222"</definedName>
    <definedName name="IQ_TEV_EBITDA_AVG" hidden="1">"c1223"</definedName>
    <definedName name="IQ_TEV_EBITDA_CAPEX" hidden="1">"c17553"</definedName>
    <definedName name="IQ_TEV_EBITDA_FWD" hidden="1">"c1224"</definedName>
    <definedName name="IQ_TEV_EBITDA_FWD_CIQ" hidden="1">"c4043"</definedName>
    <definedName name="IQ_TEV_EMPLOYEE_AVG" hidden="1">"c1225"</definedName>
    <definedName name="IQ_TEV_EST" hidden="1">"c4526"</definedName>
    <definedName name="IQ_TEV_EST_CIQ" hidden="1">"c5079"</definedName>
    <definedName name="IQ_TEV_EST_DOWN_2MONTH" hidden="1">"c16489"</definedName>
    <definedName name="IQ_TEV_EST_DOWN_3MONTH" hidden="1">"c16493"</definedName>
    <definedName name="IQ_TEV_EST_DOWN_MONTH" hidden="1">"c16485"</definedName>
    <definedName name="IQ_TEV_EST_NOTE_CIQ" hidden="1">"c18231"</definedName>
    <definedName name="IQ_TEV_EST_NUM_ANALYSTS_2MONTH" hidden="1">"c16487"</definedName>
    <definedName name="IQ_TEV_EST_NUM_ANALYSTS_3MONTH" hidden="1">"c16491"</definedName>
    <definedName name="IQ_TEV_EST_NUM_ANALYSTS_MONTH" hidden="1">"c16483"</definedName>
    <definedName name="IQ_TEV_EST_TOTAL_REVISED_2MONTH" hidden="1">"c16490"</definedName>
    <definedName name="IQ_TEV_EST_TOTAL_REVISED_3MONTH" hidden="1">"c16494"</definedName>
    <definedName name="IQ_TEV_EST_TOTAL_REVISED_MONTH" hidden="1">"c16486"</definedName>
    <definedName name="IQ_TEV_EST_UP_2MONTH" hidden="1">"c16488"</definedName>
    <definedName name="IQ_TEV_EST_UP_3MONTH" hidden="1">"c16492"</definedName>
    <definedName name="IQ_TEV_EST_UP_MONTH" hidden="1">"c16484"</definedName>
    <definedName name="IQ_TEV_HIGH_EST" hidden="1">"c4527"</definedName>
    <definedName name="IQ_TEV_HIGH_EST_CIQ" hidden="1">"c5080"</definedName>
    <definedName name="IQ_TEV_LOW_EST" hidden="1">"c4528"</definedName>
    <definedName name="IQ_TEV_LOW_EST_CIQ" hidden="1">"c5081"</definedName>
    <definedName name="IQ_TEV_MEDIAN_EST" hidden="1">"c4529"</definedName>
    <definedName name="IQ_TEV_MEDIAN_EST_CIQ" hidden="1">"c5082"</definedName>
    <definedName name="IQ_TEV_NUM_EST" hidden="1">"c4530"</definedName>
    <definedName name="IQ_TEV_NUM_EST_CIQ" hidden="1">"c5083"</definedName>
    <definedName name="IQ_TEV_STDDEV_EST" hidden="1">"c4531"</definedName>
    <definedName name="IQ_TEV_STDDEV_EST_CIQ" hidden="1">"c5084"</definedName>
    <definedName name="IQ_TEV_TOTAL_REV" hidden="1">"c1226"</definedName>
    <definedName name="IQ_TEV_TOTAL_REV_AVG" hidden="1">"c1227"</definedName>
    <definedName name="IQ_TEV_TOTAL_REV_FWD" hidden="1">"c1228"</definedName>
    <definedName name="IQ_TEV_TOTAL_REV_FWD_CIQ" hidden="1">"c4044"</definedName>
    <definedName name="IQ_TEV_UFCF" hidden="1">"c2208"</definedName>
    <definedName name="IQ_TIER_1_CAPITAL_BEFORE_CHARGES_T1_FFIEC" hidden="1">"c13139"</definedName>
    <definedName name="IQ_TIER_1_CAPITAL_FFIEC" hidden="1">"c13143"</definedName>
    <definedName name="IQ_TIER_1_CAPITAL_RATIO_THRIFT" hidden="1">"c25081"</definedName>
    <definedName name="IQ_TIER_1_CAPITAL_REQUIREMENT_ADJUSTED_ASSETS_THRIFT" hidden="1">"c25039"</definedName>
    <definedName name="IQ_TIER_1_CAPITAL_T1_THRIFT" hidden="1">"c25029"</definedName>
    <definedName name="IQ_TIER_1_LEVERAGE_RATIO_FFIEC" hidden="1">"c13160"</definedName>
    <definedName name="IQ_TIER_1_RISK_BASED_CAPITAL_RATIO_FFIEC" hidden="1">"c13161"</definedName>
    <definedName name="IQ_TIER_1_RISK_BASED_CAPITAL_RATIO_THRIFT" hidden="1">"c25083"</definedName>
    <definedName name="IQ_TIER_2_CAPITAL_FFIEC" hidden="1">"c13149"</definedName>
    <definedName name="IQ_TIER_2_CAPITAL_T2_THRIFT" hidden="1">"c25045"</definedName>
    <definedName name="IQ_TIER_3_CAPITAL_ALLOCATED_MARKET_RISK_FFIEC" hidden="1">"c13151"</definedName>
    <definedName name="IQ_TIER_ONE_CAPITAL" hidden="1">"c2667"</definedName>
    <definedName name="IQ_TIER_ONE_RATIO" hidden="1">"c1229"</definedName>
    <definedName name="IQ_TIER_TWO_CAPITAL" hidden="1">"c2669"</definedName>
    <definedName name="IQ_TIER_TWO_CAPITAL_RATIO" hidden="1">"c15241"</definedName>
    <definedName name="IQ_TIME_DEP" hidden="1">"c1230"</definedName>
    <definedName name="IQ_TIME_DEPOSIT_LESS_100000_QUARTERLY_AVG_FFIEC" hidden="1">"c15487"</definedName>
    <definedName name="IQ_TIME_DEPOSIT_MORE_100000_QUARTERLY_AVG_FFIEC" hidden="1">"c15486"</definedName>
    <definedName name="IQ_TIME_DEPOSITS_100000_MORE_TOTAL_ASSETS_THRIFT" hidden="1">"c25701"</definedName>
    <definedName name="IQ_TIME_DEPOSITS_100000_THROUGH_250000_THRIFT" hidden="1">"c25002"</definedName>
    <definedName name="IQ_TIME_DEPOSITS_GREATER_100000_TOTAL_DEPOSITS_THRIFT" hidden="1">"c25779"</definedName>
    <definedName name="IQ_TIME_DEPOSITS_GREATER_THAN_250000_THRIFT" hidden="1">"c25003"</definedName>
    <definedName name="IQ_TIME_DEPOSITS_LESS_100K_OTHER_INSTITUTIONS_FFIEC" hidden="1">"c12953"</definedName>
    <definedName name="IQ_TIME_DEPOSITS_LESS_100K_TOT_DEPOSITS_FFIEC" hidden="1">"c13907"</definedName>
    <definedName name="IQ_TIME_DEPOSITS_MORE_100K_OTHER_INSTITUTIONS_FFIEC" hidden="1">"c12954"</definedName>
    <definedName name="IQ_TIME_DEPOSITS_MORE_100K_TOT_DEPOSITS_FFIEC" hidden="1">"c13906"</definedName>
    <definedName name="IQ_TIME_DEPOSITS_THRIFT" hidden="1">"c25001"</definedName>
    <definedName name="IQ_TIME_DEPOSITS_TOTAL_DEPOSITS" hidden="1">"c15723"</definedName>
    <definedName name="IQ_TODAY" hidden="1">0</definedName>
    <definedName name="IQ_TOT_1_4_FAM_LOANS_TOT_LOANS_FFIEC" hidden="1">"c13868"</definedName>
    <definedName name="IQ_TOT_ADJ_INC" hidden="1">"c1616"</definedName>
    <definedName name="IQ_TOT_LEASES_TOT_LOANS_FFIEC" hidden="1">"c13876"</definedName>
    <definedName name="IQ_TOT_NON_RE_LOANS_TOT_LOANS_FFIEC" hidden="1">"c13877"</definedName>
    <definedName name="IQ_TOT_NONTRANS_ACCTS_TOT_DEPOSITS_FFIEC" hidden="1">"c13909"</definedName>
    <definedName name="IQ_TOT_RE_LOANS_TOT_LOANS_FFIEC" hidden="1">"c13873"</definedName>
    <definedName name="IQ_TOT_TIME_DEPOSITS_TOT_DEPOSITS_FFIEC" hidden="1">"c13908"</definedName>
    <definedName name="IQ_TOTAL_1_4_FAMILY_LOANS_TOTAL_LOANS_THRIFT" hidden="1">"c25741"</definedName>
    <definedName name="IQ_TOTAL_ALLOWABLE_EXCLUSIONS_THRIFT" hidden="1">"c25567"</definedName>
    <definedName name="IQ_TOTAL_AR_CM" hidden="1">"c1231"</definedName>
    <definedName name="IQ_TOTAL_AR_RE" hidden="1">"c6270"</definedName>
    <definedName name="IQ_TOTAL_AR_REIT" hidden="1">"c1232"</definedName>
    <definedName name="IQ_TOTAL_AR_UTI" hidden="1">"c1233"</definedName>
    <definedName name="IQ_TOTAL_ASSETS" hidden="1">"c1234"</definedName>
    <definedName name="IQ_TOTAL_ASSETS_10YR_ANN_CAGR" hidden="1">"c6140"</definedName>
    <definedName name="IQ_TOTAL_ASSETS_10YR_ANN_GROWTH" hidden="1">"c1235"</definedName>
    <definedName name="IQ_TOTAL_ASSETS_1YR_ANN_GROWTH" hidden="1">"c1236"</definedName>
    <definedName name="IQ_TOTAL_ASSETS_2YR_ANN_CAGR" hidden="1">"c6141"</definedName>
    <definedName name="IQ_TOTAL_ASSETS_2YR_ANN_GROWTH" hidden="1">"c1237"</definedName>
    <definedName name="IQ_TOTAL_ASSETS_3YR_ANN_CAGR" hidden="1">"c6142"</definedName>
    <definedName name="IQ_TOTAL_ASSETS_3YR_ANN_GROWTH" hidden="1">"c1238"</definedName>
    <definedName name="IQ_TOTAL_ASSETS_5YR_ANN_CAGR" hidden="1">"c6143"</definedName>
    <definedName name="IQ_TOTAL_ASSETS_5YR_ANN_GROWTH" hidden="1">"c1239"</definedName>
    <definedName name="IQ_TOTAL_ASSETS_7YR_ANN_CAGR" hidden="1">"c6144"</definedName>
    <definedName name="IQ_TOTAL_ASSETS_7YR_ANN_GROWTH" hidden="1">"c1240"</definedName>
    <definedName name="IQ_TOTAL_ASSETS_ADJUSTED_ASSETS_THRIFT" hidden="1">"c25030"</definedName>
    <definedName name="IQ_TOTAL_ASSETS_BNK_SUBTOTAL_AP" hidden="1">"c13644"</definedName>
    <definedName name="IQ_TOTAL_ASSETS_FAIR_VALUE_TOT_FFIEC" hidden="1">"c15405"</definedName>
    <definedName name="IQ_TOTAL_ASSETS_FFIEC" hidden="1">"c12849"</definedName>
    <definedName name="IQ_TOTAL_ASSETS_LEVEL_1_FFIEC" hidden="1">"c15427"</definedName>
    <definedName name="IQ_TOTAL_ASSETS_LEVEL_2_FFIEC" hidden="1">"c15440"</definedName>
    <definedName name="IQ_TOTAL_ASSETS_LEVEL_3_FFIEC" hidden="1">"c15453"</definedName>
    <definedName name="IQ_TOTAL_ASSETS_LH_FFIEC" hidden="1">"c13106"</definedName>
    <definedName name="IQ_TOTAL_ASSETS_MANAGED_PROP_MUTUAL_FUNDS_ANNUITIES_THRIFT" hidden="1">"c24941"</definedName>
    <definedName name="IQ_TOTAL_ASSETS_MEASURED_FV_RECURRING_BASIS_AMOUNTS_NETTED_THRIFT" hidden="1">"c25522"</definedName>
    <definedName name="IQ_TOTAL_ASSETS_MEASURED_FV_RECURRING_BASIS_LEVEL_1_THRIFT" hidden="1">"c25518"</definedName>
    <definedName name="IQ_TOTAL_ASSETS_MEASURED_FV_RECURRING_BASIS_LEVEL_2_THRIFT" hidden="1">"c25519"</definedName>
    <definedName name="IQ_TOTAL_ASSETS_MEASURED_FV_RECURRING_BASIS_LEVEL_3_THRIFT" hidden="1">"c25520"</definedName>
    <definedName name="IQ_TOTAL_ASSETS_MEASURED_FV_RECURRING_BASIS_TOTAL_AFTER_NETTING_THRIFT" hidden="1">"c25523"</definedName>
    <definedName name="IQ_TOTAL_ASSETS_MEASURED_FV_RECURRING_BASIS_TOTAL_BEFORE_NETTING_THRIFT" hidden="1">"c25521"</definedName>
    <definedName name="IQ_TOTAL_ASSETS_PC_FFIEC" hidden="1">"c13099"</definedName>
    <definedName name="IQ_TOTAL_ASSETS_SUBTOTAL_AP" hidden="1">"c8985"</definedName>
    <definedName name="IQ_TOTAL_ASSETS_THRIFT" hidden="1">"c24894"</definedName>
    <definedName name="IQ_TOTAL_ATTRIB_ORE_RESOURCES_ALUM" hidden="1">"c9241"</definedName>
    <definedName name="IQ_TOTAL_ATTRIB_ORE_RESOURCES_COP" hidden="1">"c9185"</definedName>
    <definedName name="IQ_TOTAL_ATTRIB_ORE_RESOURCES_DIAM" hidden="1">"c9665"</definedName>
    <definedName name="IQ_TOTAL_ATTRIB_ORE_RESOURCES_GOLD" hidden="1">"c9026"</definedName>
    <definedName name="IQ_TOTAL_ATTRIB_ORE_RESOURCES_IRON" hidden="1">"c9400"</definedName>
    <definedName name="IQ_TOTAL_ATTRIB_ORE_RESOURCES_LEAD" hidden="1">"c9453"</definedName>
    <definedName name="IQ_TOTAL_ATTRIB_ORE_RESOURCES_MANG" hidden="1">"c9506"</definedName>
    <definedName name="IQ_TOTAL_ATTRIB_ORE_RESOURCES_MOLYB" hidden="1">"c9718"</definedName>
    <definedName name="IQ_TOTAL_ATTRIB_ORE_RESOURCES_NICK" hidden="1">"c9294"</definedName>
    <definedName name="IQ_TOTAL_ATTRIB_ORE_RESOURCES_PLAT" hidden="1">"c9132"</definedName>
    <definedName name="IQ_TOTAL_ATTRIB_ORE_RESOURCES_SILVER" hidden="1">"c9079"</definedName>
    <definedName name="IQ_TOTAL_ATTRIB_ORE_RESOURCES_TITAN" hidden="1">"c9559"</definedName>
    <definedName name="IQ_TOTAL_ATTRIB_ORE_RESOURCES_URAN" hidden="1">"c9612"</definedName>
    <definedName name="IQ_TOTAL_ATTRIB_ORE_RESOURCES_ZINC" hidden="1">"c9347"</definedName>
    <definedName name="IQ_TOTAL_AVG_CE_TOTAL_AVG_ASSETS" hidden="1">"c1241"</definedName>
    <definedName name="IQ_TOTAL_AVG_EQUITY_TOTAL_AVG_ASSETS" hidden="1">"c1242"</definedName>
    <definedName name="IQ_TOTAL_BANK_CAPITAL" hidden="1">"c2668"</definedName>
    <definedName name="IQ_TOTAL_BEDS" hidden="1">"c8785"</definedName>
    <definedName name="IQ_TOTAL_BORROWINGS_THRIFT" hidden="1">"c24899"</definedName>
    <definedName name="IQ_TOTAL_BROKER_ORIGINATED_DEPOSITS_FULLY_INSURED_THRIFT" hidden="1">"c24978"</definedName>
    <definedName name="IQ_TOTAL_BROKER_ORIGINATED_DEPOSITS_OTHER_THRIFT" hidden="1">"c24981"</definedName>
    <definedName name="IQ_TOTAL_BROKERED_DEPOSIT_FFIEC" hidden="1">"c15304"</definedName>
    <definedName name="IQ_TOTAL_CA" hidden="1">"c1243"</definedName>
    <definedName name="IQ_TOTAL_CA_SUBTOTAL_AP" hidden="1">"c8986"</definedName>
    <definedName name="IQ_TOTAL_CAP" hidden="1">"c1507"</definedName>
    <definedName name="IQ_TOTAL_CAPITAL_RATIO" hidden="1">"c1244"</definedName>
    <definedName name="IQ_TOTAL_CASH_DEPOSITS_INV_SEC_THRIFT" hidden="1">"c24828"</definedName>
    <definedName name="IQ_TOTAL_CASH_DIVID" hidden="1">"c1455"</definedName>
    <definedName name="IQ_TOTAL_CASH_DUE_DEPOSITORY_INSTIT_DOM_FFIEC" hidden="1">"c15291"</definedName>
    <definedName name="IQ_TOTAL_CASH_DUE_DEPOSITORY_INSTIT_FFIEC" hidden="1">"c15285"</definedName>
    <definedName name="IQ_TOTAL_CASH_FINAN" hidden="1">"c1352"</definedName>
    <definedName name="IQ_TOTAL_CASH_INVEST" hidden="1">"c1353"</definedName>
    <definedName name="IQ_TOTAL_CASH_OPER" hidden="1">"c1354"</definedName>
    <definedName name="IQ_TOTAL_CHURN" hidden="1">"c16171"</definedName>
    <definedName name="IQ_TOTAL_CL" hidden="1">"c1245"</definedName>
    <definedName name="IQ_TOTAL_CL_SUBTOTAL_AP" hidden="1">"c8987"</definedName>
    <definedName name="IQ_TOTAL_COAL_PRODUCTION_COAL" hidden="1">"c9824"</definedName>
    <definedName name="IQ_TOTAL_COMMON" hidden="1">"c1411"</definedName>
    <definedName name="IQ_TOTAL_COMMON_EQUITY" hidden="1">"c1246"</definedName>
    <definedName name="IQ_TOTAL_COMMON_EQUITY_FFIEC" hidden="1">"c13913"</definedName>
    <definedName name="IQ_TOTAL_COMMON_EQUITY_THRIFT" hidden="1">"c25085"</definedName>
    <definedName name="IQ_TOTAL_COMMON_EQUITY_TOTAL_ASSETS_FFIEC" hidden="1">"c13864"</definedName>
    <definedName name="IQ_TOTAL_COMMON_EQUITY_TOTAL_ASSETS_THRIFT" hidden="1">"c25739"</definedName>
    <definedName name="IQ_TOTAL_COMMON_SHARES_OUT_FFIEC" hidden="1">"c12955"</definedName>
    <definedName name="IQ_TOTAL_CONSTRUCTION_LL_REC_DOM_FFIEC" hidden="1">"c13515"</definedName>
    <definedName name="IQ_TOTAL_CURRENT_ASSETS" hidden="1">"c1430"</definedName>
    <definedName name="IQ_TOTAL_CURRENT_LIAB" hidden="1">"c1431"</definedName>
    <definedName name="IQ_TOTAL_DAILY_AVERAGE_ALLOWABLE_EXCLUSIONS_THRIFT" hidden="1">"c25580"</definedName>
    <definedName name="IQ_TOTAL_DAILY_AVERAGE_FOREIGN_DEPOSITS_THRIFT" hidden="1">"c25581"</definedName>
    <definedName name="IQ_TOTAL_DAILY_AVERAGE_GROSS_DEPOSIT_LIABILITIES_BEFORE_EXCLUSIONS_THRIFT" hidden="1">"c25579"</definedName>
    <definedName name="IQ_TOTAL_DEBT" hidden="1">"c1247"</definedName>
    <definedName name="IQ_TOTAL_DEBT_CAPITAL" hidden="1">"c1248"</definedName>
    <definedName name="IQ_TOTAL_DEBT_CURRENT" hidden="1">"c6190"</definedName>
    <definedName name="IQ_TOTAL_DEBT_EBITDA" hidden="1">"c1249"</definedName>
    <definedName name="IQ_TOTAL_DEBT_EBITDA_CAPEX" hidden="1">"c2948"</definedName>
    <definedName name="IQ_TOTAL_DEBT_EQUITY" hidden="1">"c1250"</definedName>
    <definedName name="IQ_TOTAL_DEBT_EST" hidden="1">"c4532"</definedName>
    <definedName name="IQ_TOTAL_DEBT_EST_CIQ" hidden="1">"c5085"</definedName>
    <definedName name="IQ_TOTAL_DEBT_EXCL_FIN" hidden="1">"c2937"</definedName>
    <definedName name="IQ_TOTAL_DEBT_HIGH_EST" hidden="1">"c4534"</definedName>
    <definedName name="IQ_TOTAL_DEBT_HIGH_EST_CIQ" hidden="1">"c5087"</definedName>
    <definedName name="IQ_TOTAL_DEBT_ISSUED" hidden="1">"c1251"</definedName>
    <definedName name="IQ_TOTAL_DEBT_ISSUED_BNK" hidden="1">"c1252"</definedName>
    <definedName name="IQ_TOTAL_DEBT_ISSUED_CM" hidden="1">"c1253"</definedName>
    <definedName name="IQ_TOTAL_DEBT_ISSUED_FIN" hidden="1">"c1254"</definedName>
    <definedName name="IQ_TOTAL_DEBT_ISSUED_RE" hidden="1">"c6271"</definedName>
    <definedName name="IQ_TOTAL_DEBT_ISSUED_REIT" hidden="1">"c1255"</definedName>
    <definedName name="IQ_TOTAL_DEBT_ISSUED_UTI" hidden="1">"c1256"</definedName>
    <definedName name="IQ_TOTAL_DEBT_ISSUES_INS" hidden="1">"c1257"</definedName>
    <definedName name="IQ_TOTAL_DEBT_LOW_EST" hidden="1">"c4535"</definedName>
    <definedName name="IQ_TOTAL_DEBT_LOW_EST_CIQ" hidden="1">"c5088"</definedName>
    <definedName name="IQ_TOTAL_DEBT_MEDIAN_EST" hidden="1">"c4536"</definedName>
    <definedName name="IQ_TOTAL_DEBT_MEDIAN_EST_CIQ" hidden="1">"c5089"</definedName>
    <definedName name="IQ_TOTAL_DEBT_NON_CURRENT" hidden="1">"c6191"</definedName>
    <definedName name="IQ_TOTAL_DEBT_NUM_EST" hidden="1">"c4537"</definedName>
    <definedName name="IQ_TOTAL_DEBT_NUM_EST_CIQ" hidden="1">"c5090"</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CM" hidden="1">"c1260"</definedName>
    <definedName name="IQ_TOTAL_DEBT_REPAID_FIN" hidden="1">"c1261"</definedName>
    <definedName name="IQ_TOTAL_DEBT_REPAID_INS" hidden="1">"c1262"</definedName>
    <definedName name="IQ_TOTAL_DEBT_REPAID_RE" hidden="1">"c6272"</definedName>
    <definedName name="IQ_TOTAL_DEBT_REPAID_REIT" hidden="1">"c1263"</definedName>
    <definedName name="IQ_TOTAL_DEBT_REPAID_UTI" hidden="1">"c1264"</definedName>
    <definedName name="IQ_TOTAL_DEBT_STDDEV_EST" hidden="1">"c4538"</definedName>
    <definedName name="IQ_TOTAL_DEBT_STDDEV_EST_CIQ" hidden="1">"c5091"</definedName>
    <definedName name="IQ_TOTAL_DEPOSITS" hidden="1">"c1265"</definedName>
    <definedName name="IQ_TOTAL_DEPOSITS_DOM_FFIEC" hidden="1">"c15313"</definedName>
    <definedName name="IQ_TOTAL_DEPOSITS_FFIEC" hidden="1">"c13623"</definedName>
    <definedName name="IQ_TOTAL_DEPOSITS_SUPPLE" hidden="1">"c15253"</definedName>
    <definedName name="IQ_TOTAL_DEPOSITS_THRIFT" hidden="1">"c24984"</definedName>
    <definedName name="IQ_TOTAL_DIV_PAID_CF" hidden="1">"c1266"</definedName>
    <definedName name="IQ_TOTAL_DIVIDEND_INCOME_THRIFT" hidden="1">"c24756"</definedName>
    <definedName name="IQ_TOTAL_EARNING_ASSETS_QUARTERLY_AVG_FFIEC" hidden="1">"c25823"</definedName>
    <definedName name="IQ_TOTAL_ELIGIBLE_0_PCT_RISK_WEIGHT_THRIFT" hidden="1">"c25050"</definedName>
    <definedName name="IQ_TOTAL_ELIGIBLE_100_PCT_RISK_WEIGHT_THRIFT" hidden="1">"c25070"</definedName>
    <definedName name="IQ_TOTAL_ELIGIBLE_20_PCT_RISK_WEIGHT_THRIFT" hidden="1">"c25056"</definedName>
    <definedName name="IQ_TOTAL_ELIGIBLE_50_PCT_RISK_WEIGHT_THRIFT" hidden="1">"c25063"</definedName>
    <definedName name="IQ_TOTAL_EMPLOYEE" hidden="1">"c2141"</definedName>
    <definedName name="IQ_TOTAL_EMPLOYEES" hidden="1">"c1522"</definedName>
    <definedName name="IQ_TOTAL_EQUITY" hidden="1">"c1267"</definedName>
    <definedName name="IQ_TOTAL_EQUITY_10YR_ANN_CAGR" hidden="1">"c6145"</definedName>
    <definedName name="IQ_TOTAL_EQUITY_10YR_ANN_GROWTH" hidden="1">"c1268"</definedName>
    <definedName name="IQ_TOTAL_EQUITY_1YR_ANN_GROWTH" hidden="1">"c1269"</definedName>
    <definedName name="IQ_TOTAL_EQUITY_2YR_ANN_CAGR" hidden="1">"c6146"</definedName>
    <definedName name="IQ_TOTAL_EQUITY_2YR_ANN_GROWTH" hidden="1">"c1270"</definedName>
    <definedName name="IQ_TOTAL_EQUITY_3YR_ANN_CAGR" hidden="1">"c6147"</definedName>
    <definedName name="IQ_TOTAL_EQUITY_3YR_ANN_GROWTH" hidden="1">"c1271"</definedName>
    <definedName name="IQ_TOTAL_EQUITY_5YR_ANN_CAGR" hidden="1">"c6148"</definedName>
    <definedName name="IQ_TOTAL_EQUITY_5YR_ANN_GROWTH" hidden="1">"c1272"</definedName>
    <definedName name="IQ_TOTAL_EQUITY_7YR_ANN_CAGR" hidden="1">"c6149"</definedName>
    <definedName name="IQ_TOTAL_EQUITY_7YR_ANN_GROWTH" hidden="1">"c1273"</definedName>
    <definedName name="IQ_TOTAL_EQUITY_ALLOWANCE_TOTAL_LOANS" hidden="1">"c1274"</definedName>
    <definedName name="IQ_TOTAL_EQUITY_CAPITAL_INC_MINORITY_INT_THRIFT" hidden="1">"c24927"</definedName>
    <definedName name="IQ_TOTAL_EQUITY_CAPITAL_T1_FFIEC" hidden="1">"c13130"</definedName>
    <definedName name="IQ_TOTAL_EQUITY_CAPITAL_T1_THRIFT" hidden="1">"c25021"</definedName>
    <definedName name="IQ_TOTAL_EQUITY_CAPITAL_THRIFT" hidden="1">"c24925"</definedName>
    <definedName name="IQ_TOTAL_EQUITY_FFIEC" hidden="1">"c12881"</definedName>
    <definedName name="IQ_TOTAL_EQUITY_INCL_MINORITY_INTEREST_FFIEC" hidden="1">"c15278"</definedName>
    <definedName name="IQ_TOTAL_EQUITY_INV_NOT_CARRIED_FV_THRIFT" hidden="1">"c24879"</definedName>
    <definedName name="IQ_TOTAL_EQUITY_LH_FFIEC" hidden="1">"c13109"</definedName>
    <definedName name="IQ_TOTAL_EQUITY_PC_FFIEC" hidden="1">"c13102"</definedName>
    <definedName name="IQ_TOTAL_EQUITY_SUBTOTAL_AP" hidden="1">"c8989"</definedName>
    <definedName name="IQ_TOTAL_EQUITY_TOTAL_ASSETS_FFIEC" hidden="1">"c13863"</definedName>
    <definedName name="IQ_TOTAL_EQUITY_TOTAL_ASSETS_THRIFT" hidden="1">"c25738"</definedName>
    <definedName name="IQ_TOTAL_FIDUCIARY_ACCOUNTS_MANAGED_ASSETS_THRIFT" hidden="1">"c25346"</definedName>
    <definedName name="IQ_TOTAL_FIDUCIARY_ACCOUNTS_NONMANAGED_ASSETS_THRIFT" hidden="1">"c25367"</definedName>
    <definedName name="IQ_TOTAL_FIDUCIARY_ACCOUNTS_NUMBER_MANAGED_ACCOUNTS_THRIFT" hidden="1">"c25357"</definedName>
    <definedName name="IQ_TOTAL_FIDUCIARY_ACCOUNTS_NUMBER_NONMANAGED_ACCOUNTS_THRIFT" hidden="1">"c25379"</definedName>
    <definedName name="IQ_TOTAL_FOREIGN_DEPOSITS_FFIEC" hidden="1">"c15348"</definedName>
    <definedName name="IQ_TOTAL_FOREIGN_DEPOSITS_INCLUDED_IN_TOTAL_ALLOWABLE_EXCLUSIONS_THRIFT" hidden="1">"c25568"</definedName>
    <definedName name="IQ_TOTAL_FOREIGN_LOANS_QUARTERLY_AVG_FFIEC" hidden="1">"c15482"</definedName>
    <definedName name="IQ_TOTAL_GROSS_DEPOSIT_LIABILITIES_BEFORE_EXCLUSIONS_THRIFT" hidden="1">"c25566"</definedName>
    <definedName name="IQ_TOTAL_GROSS_FIDUCIARY_RELATED_SERVICES_INC_THRIFT" hidden="1">"c24811"</definedName>
    <definedName name="IQ_TOTAL_GROSS_LOSSES_MANAGED_ACCOUNTS_THRIFT" hidden="1">"c25465"</definedName>
    <definedName name="IQ_TOTAL_GROSS_LOSSES_NONMANAGED_ACCOUNTS_THRIFT" hidden="1">"c25470"</definedName>
    <definedName name="IQ_TOTAL_IBF_ASSETS_CONSOL_BANK_FFIEC" hidden="1">"c15299"</definedName>
    <definedName name="IQ_TOTAL_IBF_LIABILITIES_FFIEC" hidden="1">"c15302"</definedName>
    <definedName name="IQ_TOTAL_IBF_LL_REC_FFIEC" hidden="1">"c15297"</definedName>
    <definedName name="IQ_TOTAL_INT_EXP_THRIFT" hidden="1">"c24764"</definedName>
    <definedName name="IQ_TOTAL_INT_EXPENSE_FFIEC" hidden="1">"c13000"</definedName>
    <definedName name="IQ_TOTAL_INT_INCOME_FFIEC" hidden="1">"c12989"</definedName>
    <definedName name="IQ_TOTAL_INT_INCOME_THRIFT" hidden="1">"c24753"</definedName>
    <definedName name="IQ_TOTAL_INTEREST_EXP" hidden="1">"c1382"</definedName>
    <definedName name="IQ_TOTAL_INTEREST_EXP_FOREIGN_FFIEC" hidden="1">"c15374"</definedName>
    <definedName name="IQ_TOTAL_INTEREST_INC_FOREIGN_FFIEC" hidden="1">"c15373"</definedName>
    <definedName name="IQ_TOTAL_INVENTORY" hidden="1">"c1385"</definedName>
    <definedName name="IQ_TOTAL_INVEST" hidden="1">"c1275"</definedName>
    <definedName name="IQ_TOTAL_IRA_KEOGH_PLAN_ACCOUNTS_FFIEC" hidden="1">"c15303"</definedName>
    <definedName name="IQ_TOTAL_LEASES_TOTAL_LOANS_THRIFT" hidden="1">"c25751"</definedName>
    <definedName name="IQ_TOTAL_LIAB" hidden="1">"c1276"</definedName>
    <definedName name="IQ_TOTAL_LIAB_BNK" hidden="1">"c1277"</definedName>
    <definedName name="IQ_TOTAL_LIAB_CM" hidden="1">"c1278"</definedName>
    <definedName name="IQ_TOTAL_LIAB_EQUITY" hidden="1">"c1279"</definedName>
    <definedName name="IQ_TOTAL_LIAB_EQUITY_SUBTOTAL_AP" hidden="1">"c8988"</definedName>
    <definedName name="IQ_TOTAL_LIAB_FIN" hidden="1">"c1280"</definedName>
    <definedName name="IQ_TOTAL_LIAB_INS" hidden="1">"c1281"</definedName>
    <definedName name="IQ_TOTAL_LIAB_RE" hidden="1">"c6273"</definedName>
    <definedName name="IQ_TOTAL_LIAB_REIT" hidden="1">"c1282"</definedName>
    <definedName name="IQ_TOTAL_LIAB_SHAREHOLD" hidden="1">"c1435"</definedName>
    <definedName name="IQ_TOTAL_LIAB_TOTAL_ASSETS" hidden="1">"c1283"</definedName>
    <definedName name="IQ_TOTAL_LIABILITIES_EQUITY_FFIEC" hidden="1">"c12882"</definedName>
    <definedName name="IQ_TOTAL_LIABILITIES_EQUITY_THRIFT" hidden="1">"c24928"</definedName>
    <definedName name="IQ_TOTAL_LIABILITIES_FAIR_VALUE_TOT_FFIEC" hidden="1">"c15411"</definedName>
    <definedName name="IQ_TOTAL_LIABILITIES_FFIEC" hidden="1">"c12873"</definedName>
    <definedName name="IQ_TOTAL_LIABILITIES_LEVEL_1_FFIEC" hidden="1">"c15433"</definedName>
    <definedName name="IQ_TOTAL_LIABILITIES_LEVEL_2_FFIEC" hidden="1">"c15446"</definedName>
    <definedName name="IQ_TOTAL_LIABILITIES_LEVEL_3_FFIEC" hidden="1">"c15459"</definedName>
    <definedName name="IQ_TOTAL_LIABILITIES_MEASURED_FV_RECURRING_BASIS_AMOUNTS_NETTED_THRIFT" hidden="1">"c25564"</definedName>
    <definedName name="IQ_TOTAL_LIABILITIES_MEASURED_FV_RECURRING_BASIS_LEVEL_1_THRIFT" hidden="1">"c25560"</definedName>
    <definedName name="IQ_TOTAL_LIABILITIES_MEASURED_FV_RECURRING_BASIS_LEVEL_2_THRIFT" hidden="1">"c25561"</definedName>
    <definedName name="IQ_TOTAL_LIABILITIES_MEASURED_FV_RECURRING_BASIS_LEVEL_3_THRIFT" hidden="1">"c25562"</definedName>
    <definedName name="IQ_TOTAL_LIABILITIES_MEASURED_FV_RECURRING_BASIS_TOTAL_AFTER_NETTING_THRIFT" hidden="1">"c25565"</definedName>
    <definedName name="IQ_TOTAL_LIABILITIES_MEASURED_FV_RECURRING_BASIS_TOTAL_BEFORE_NETTING_THRIFT" hidden="1">"c25563"</definedName>
    <definedName name="IQ_TOTAL_LIABILITIES_THRIFT" hidden="1">"c24913"</definedName>
    <definedName name="IQ_TOTAL_LL_DOMESTIC_QUARTERLY_AVG_FFIEC" hidden="1">"c25825"</definedName>
    <definedName name="IQ_TOTAL_LL_FOREIGN_QUARTERLY_AVG_FFIEC" hidden="1">"c25824"</definedName>
    <definedName name="IQ_TOTAL_LL_REC_DOM_FFIEC" hidden="1">"c12917"</definedName>
    <definedName name="IQ_TOTAL_LL_REC_FFIEC" hidden="1">"c12898"</definedName>
    <definedName name="IQ_TOTAL_LOANS" hidden="1">"c5653"</definedName>
    <definedName name="IQ_TOTAL_LOANS_DOM_QUARTERLY_AVG_FFIEC" hidden="1">"c15475"</definedName>
    <definedName name="IQ_TOTAL_LOANS_IN_PROCESS_FORECLOSURE_THRIFT" hidden="1">"c25310"</definedName>
    <definedName name="IQ_TOTAL_LOANS_LEASES_AND_OTHER_DUE_30_89_FFIEC" hidden="1">"c15416"</definedName>
    <definedName name="IQ_TOTAL_LOANS_LEASES_AND_OTHER_DUE_90_FFIEC" hidden="1">"c15420"</definedName>
    <definedName name="IQ_TOTAL_LOANS_LEASES_AND_OTHER_NON_ACCRUAL_FFIEC" hidden="1">"c15466"</definedName>
    <definedName name="IQ_TOTAL_LOANS_LEASES_CHARGE_OFFS_FFIEC" hidden="1">"c13186"</definedName>
    <definedName name="IQ_TOTAL_LOANS_LEASES_DUE_30_89_FFIEC" hidden="1">"c13280"</definedName>
    <definedName name="IQ_TOTAL_LOANS_LEASES_DUE_90_FFIEC" hidden="1">"c13306"</definedName>
    <definedName name="IQ_TOTAL_LOANS_LEASES_NON_ACCRUAL_FFIEC" hidden="1">"c13757"</definedName>
    <definedName name="IQ_TOTAL_LOANS_LEASES_RECOV_FFIEC" hidden="1">"c13208"</definedName>
    <definedName name="IQ_TOTAL_LONG_DEBT" hidden="1">"c1617"</definedName>
    <definedName name="IQ_TOTAL_MANAGED_ASSETS_ALL_OTHER_ACCOUNTS_THRIFT" hidden="1">"c25422"</definedName>
    <definedName name="IQ_TOTAL_MANAGED_ASSETS_EMPLOYEE_BENEFIT_RETIREMENT_RELATED_ACCOUNTS_THRIFT" hidden="1">"c25406"</definedName>
    <definedName name="IQ_TOTAL_MANAGED_ASSETS_PERSONAL_TRUST_AGENCY_INV_MANAGEMENT_ACCOUNTS_THRIFT" hidden="1">"c25390"</definedName>
    <definedName name="IQ_TOTAL_MBS_THRIFT" hidden="1">"c24837"</definedName>
    <definedName name="IQ_TOTAL_MORTGAGE_LOANS_THRIFT" hidden="1">"c24852"</definedName>
    <definedName name="IQ_TOTAL_MORTGAGE_NON_MORTGAGE_LOANS_DUE_30_89_THRIFT" hidden="1">"c25255"</definedName>
    <definedName name="IQ_TOTAL_MORTGAGE_NON_MORTGAGE_LOANS_DUE_90_THRIFT" hidden="1">"c25276"</definedName>
    <definedName name="IQ_TOTAL_MORTGAGE_NON_MORTGAGE_LOANS_NON_ACCRUAL_THRIFT" hidden="1">"c25297"</definedName>
    <definedName name="IQ_TOTAL_NON_MORTGAGE_LOANS_THRIFT" hidden="1">"c24868"</definedName>
    <definedName name="IQ_TOTAL_NON_RE_LOANS_TOTAL_LOANS_THRIFT" hidden="1">"c25752"</definedName>
    <definedName name="IQ_TOTAL_NON_REC" hidden="1">"c1444"</definedName>
    <definedName name="IQ_TOTAL_NON_TRANS_ACCTS_FFIEC" hidden="1">"c15328"</definedName>
    <definedName name="IQ_TOTAL_NONINTEREST_EXPENSE_FOREIGN_FFIEC" hidden="1">"c15386"</definedName>
    <definedName name="IQ_TOTAL_OPER_EXP_CM" hidden="1">"c1284"</definedName>
    <definedName name="IQ_TOTAL_OPER_EXP_FIN" hidden="1">"c1285"</definedName>
    <definedName name="IQ_TOTAL_OPER_EXP_INS" hidden="1">"c1286"</definedName>
    <definedName name="IQ_TOTAL_OPER_EXP_RE" hidden="1">"c6274"</definedName>
    <definedName name="IQ_TOTAL_OPER_EXP_REIT" hidden="1">"c1287"</definedName>
    <definedName name="IQ_TOTAL_OPER_EXP_UTI" hidden="1">"c1288"</definedName>
    <definedName name="IQ_TOTAL_OPER_EXPEN" hidden="1">"c1445"</definedName>
    <definedName name="IQ_TOTAL_OPERATING_EXPENSE" hidden="1">"c16047"</definedName>
    <definedName name="IQ_TOTAL_OPERATING_REVENUE" hidden="1">"c16030"</definedName>
    <definedName name="IQ_TOTAL_OPTIONS_BEG_OS" hidden="1">"c2693"</definedName>
    <definedName name="IQ_TOTAL_OPTIONS_CANCELLED" hidden="1">"c2696"</definedName>
    <definedName name="IQ_TOTAL_OPTIONS_END_OS" hidden="1">"c2697"</definedName>
    <definedName name="IQ_TOTAL_OPTIONS_EXERCISABLE_END_OS" hidden="1">"c5819"</definedName>
    <definedName name="IQ_TOTAL_OPTIONS_EXERCISED" hidden="1">"c2695"</definedName>
    <definedName name="IQ_TOTAL_OPTIONS_GRANTED" hidden="1">"c2694"</definedName>
    <definedName name="IQ_TOTAL_ORE_RESOURCES_ALUM" hidden="1">"c9230"</definedName>
    <definedName name="IQ_TOTAL_ORE_RESOURCES_COP" hidden="1">"c9174"</definedName>
    <definedName name="IQ_TOTAL_ORE_RESOURCES_DIAM" hidden="1">"c9654"</definedName>
    <definedName name="IQ_TOTAL_ORE_RESOURCES_GOLD" hidden="1">"c9015"</definedName>
    <definedName name="IQ_TOTAL_ORE_RESOURCES_IRON" hidden="1">"c9389"</definedName>
    <definedName name="IQ_TOTAL_ORE_RESOURCES_LEAD" hidden="1">"c9442"</definedName>
    <definedName name="IQ_TOTAL_ORE_RESOURCES_MANG" hidden="1">"c9495"</definedName>
    <definedName name="IQ_TOTAL_ORE_RESOURCES_MOLYB" hidden="1">"c9707"</definedName>
    <definedName name="IQ_TOTAL_ORE_RESOURCES_NICK" hidden="1">"c9283"</definedName>
    <definedName name="IQ_TOTAL_ORE_RESOURCES_PLAT" hidden="1">"c9121"</definedName>
    <definedName name="IQ_TOTAL_ORE_RESOURCES_SILVER" hidden="1">"c9068"</definedName>
    <definedName name="IQ_TOTAL_ORE_RESOURCES_TITAN" hidden="1">"c9548"</definedName>
    <definedName name="IQ_TOTAL_ORE_RESOURCES_URAN" hidden="1">"c9601"</definedName>
    <definedName name="IQ_TOTAL_ORE_RESOURCES_ZINC" hidden="1">"c9336"</definedName>
    <definedName name="IQ_TOTAL_OTHER_ASSETS_THRIFT" hidden="1">"c24883"</definedName>
    <definedName name="IQ_TOTAL_OTHER_OPER" hidden="1">"c1289"</definedName>
    <definedName name="IQ_TOTAL_OTHER_TEMP_IMPAIR_LOSS_FFIEC" hidden="1">"c25846"</definedName>
    <definedName name="IQ_TOTAL_OTHER_UNUSED_FFIEC" hidden="1">"c25858"</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RINCIPAL" hidden="1">"c2509"</definedName>
    <definedName name="IQ_TOTAL_PRINCIPAL_AMT_ASSETS_COVERED_RECOURSE_OBLIGATIONS_DIRECT_CREDIT_SUBSTITUTES_THRIFT" hidden="1">"c25615"</definedName>
    <definedName name="IQ_TOTAL_PRINCIPAL_PCT" hidden="1">"c2510"</definedName>
    <definedName name="IQ_TOTAL_PROP" hidden="1">"c8765"</definedName>
    <definedName name="IQ_TOTAL_PROVED_RESERVES_NGL" hidden="1">"c2924"</definedName>
    <definedName name="IQ_TOTAL_PROVED_RESERVES_OIL" hidden="1">"c2040"</definedName>
    <definedName name="IQ_TOTAL_RE_LOANS_TOTAL_LOANS" hidden="1">"c15715"</definedName>
    <definedName name="IQ_TOTAL_RE_NOI_AVG_GROSS_PROP" hidden="1">"c16059"</definedName>
    <definedName name="IQ_TOTAL_RECEIV" hidden="1">"c1293"</definedName>
    <definedName name="IQ_TOTAL_RECOV_ATTRIB_RESOURCES_ALUM" hidden="1">"c9246"</definedName>
    <definedName name="IQ_TOTAL_RECOV_ATTRIB_RESOURCES_COAL" hidden="1">"c9820"</definedName>
    <definedName name="IQ_TOTAL_RECOV_ATTRIB_RESOURCES_COP" hidden="1">"c9190"</definedName>
    <definedName name="IQ_TOTAL_RECOV_ATTRIB_RESOURCES_DIAM" hidden="1">"c9670"</definedName>
    <definedName name="IQ_TOTAL_RECOV_ATTRIB_RESOURCES_GOLD" hidden="1">"c9031"</definedName>
    <definedName name="IQ_TOTAL_RECOV_ATTRIB_RESOURCES_IRON" hidden="1">"c9405"</definedName>
    <definedName name="IQ_TOTAL_RECOV_ATTRIB_RESOURCES_LEAD" hidden="1">"c9458"</definedName>
    <definedName name="IQ_TOTAL_RECOV_ATTRIB_RESOURCES_MANG" hidden="1">"c9511"</definedName>
    <definedName name="IQ_TOTAL_RECOV_ATTRIB_RESOURCES_MET_COAL" hidden="1">"c9760"</definedName>
    <definedName name="IQ_TOTAL_RECOV_ATTRIB_RESOURCES_MOLYB" hidden="1">"c9723"</definedName>
    <definedName name="IQ_TOTAL_RECOV_ATTRIB_RESOURCES_NICK" hidden="1">"c9299"</definedName>
    <definedName name="IQ_TOTAL_RECOV_ATTRIB_RESOURCES_PLAT" hidden="1">"c9137"</definedName>
    <definedName name="IQ_TOTAL_RECOV_ATTRIB_RESOURCES_SILVER" hidden="1">"c9084"</definedName>
    <definedName name="IQ_TOTAL_RECOV_ATTRIB_RESOURCES_STEAM" hidden="1">"c9790"</definedName>
    <definedName name="IQ_TOTAL_RECOV_ATTRIB_RESOURCES_TITAN" hidden="1">"c9564"</definedName>
    <definedName name="IQ_TOTAL_RECOV_ATTRIB_RESOURCES_URAN" hidden="1">"c9617"</definedName>
    <definedName name="IQ_TOTAL_RECOV_ATTRIB_RESOURCES_ZINC" hidden="1">"c9352"</definedName>
    <definedName name="IQ_TOTAL_RECOV_RESOURCES_ALUM" hidden="1">"c9236"</definedName>
    <definedName name="IQ_TOTAL_RECOV_RESOURCES_COAL" hidden="1">"c9815"</definedName>
    <definedName name="IQ_TOTAL_RECOV_RESOURCES_COP" hidden="1">"c9180"</definedName>
    <definedName name="IQ_TOTAL_RECOV_RESOURCES_DIAM" hidden="1">"c9660"</definedName>
    <definedName name="IQ_TOTAL_RECOV_RESOURCES_GOLD" hidden="1">"c9021"</definedName>
    <definedName name="IQ_TOTAL_RECOV_RESOURCES_IRON" hidden="1">"c9395"</definedName>
    <definedName name="IQ_TOTAL_RECOV_RESOURCES_LEAD" hidden="1">"c9448"</definedName>
    <definedName name="IQ_TOTAL_RECOV_RESOURCES_MANG" hidden="1">"c9501"</definedName>
    <definedName name="IQ_TOTAL_RECOV_RESOURCES_MET_COAL" hidden="1">"c9755"</definedName>
    <definedName name="IQ_TOTAL_RECOV_RESOURCES_MOLYB" hidden="1">"c9713"</definedName>
    <definedName name="IQ_TOTAL_RECOV_RESOURCES_NICK" hidden="1">"c9289"</definedName>
    <definedName name="IQ_TOTAL_RECOV_RESOURCES_PLAT" hidden="1">"c9127"</definedName>
    <definedName name="IQ_TOTAL_RECOV_RESOURCES_SILVER" hidden="1">"c9074"</definedName>
    <definedName name="IQ_TOTAL_RECOV_RESOURCES_STEAM" hidden="1">"c9785"</definedName>
    <definedName name="IQ_TOTAL_RECOV_RESOURCES_TITAN" hidden="1">"c9554"</definedName>
    <definedName name="IQ_TOTAL_RECOV_RESOURCES_URAN" hidden="1">"c9607"</definedName>
    <definedName name="IQ_TOTAL_RECOV_RESOURCES_ZINC" hidden="1">"c9342"</definedName>
    <definedName name="IQ_TOTAL_RECOVERIES_THRIFT" hidden="1">"c25475"</definedName>
    <definedName name="IQ_TOTAL_RENTAL_REVENUE" hidden="1">"c16022"</definedName>
    <definedName name="IQ_TOTAL_RESERVES" hidden="1">"c21102"</definedName>
    <definedName name="IQ_TOTAL_RESOURCES_CALORIFIC_VALUE_COAL" hidden="1">"c9810"</definedName>
    <definedName name="IQ_TOTAL_RESOURCES_CALORIFIC_VALUE_MET_COAL" hidden="1">"c9750"</definedName>
    <definedName name="IQ_TOTAL_RESOURCES_CALORIFIC_VALUE_STEAM" hidden="1">"c9780"</definedName>
    <definedName name="IQ_TOTAL_RESOURCES_GRADE_ALUM" hidden="1">"c9231"</definedName>
    <definedName name="IQ_TOTAL_RESOURCES_GRADE_COP" hidden="1">"c9175"</definedName>
    <definedName name="IQ_TOTAL_RESOURCES_GRADE_DIAM" hidden="1">"c9655"</definedName>
    <definedName name="IQ_TOTAL_RESOURCES_GRADE_GOLD" hidden="1">"c9016"</definedName>
    <definedName name="IQ_TOTAL_RESOURCES_GRADE_IRON" hidden="1">"c9390"</definedName>
    <definedName name="IQ_TOTAL_RESOURCES_GRADE_LEAD" hidden="1">"c9443"</definedName>
    <definedName name="IQ_TOTAL_RESOURCES_GRADE_MANG" hidden="1">"c9496"</definedName>
    <definedName name="IQ_TOTAL_RESOURCES_GRADE_MOLYB" hidden="1">"c9708"</definedName>
    <definedName name="IQ_TOTAL_RESOURCES_GRADE_NICK" hidden="1">"c9284"</definedName>
    <definedName name="IQ_TOTAL_RESOURCES_GRADE_PLAT" hidden="1">"c9122"</definedName>
    <definedName name="IQ_TOTAL_RESOURCES_GRADE_SILVER" hidden="1">"c9069"</definedName>
    <definedName name="IQ_TOTAL_RESOURCES_GRADE_TITAN" hidden="1">"c9549"</definedName>
    <definedName name="IQ_TOTAL_RESOURCES_GRADE_URAN" hidden="1">"c9602"</definedName>
    <definedName name="IQ_TOTAL_RESOURCES_GRADE_ZINC" hidden="1">"c9337"</definedName>
    <definedName name="IQ_TOTAL_RETURN_SWAPS_DERIVATIVES_BENEFICIARY_FFIEC" hidden="1">"c13120"</definedName>
    <definedName name="IQ_TOTAL_RETURN_SWAPS_DERIVATIVES_GUARANTOR_FFIEC" hidden="1">"c13113"</definedName>
    <definedName name="IQ_TOTAL_REV" hidden="1">"c1294"</definedName>
    <definedName name="IQ_TOTAL_REV_10YR_ANN_CAGR" hidden="1">"c6150"</definedName>
    <definedName name="IQ_TOTAL_REV_10YR_ANN_GROWTH" hidden="1">"c1295"</definedName>
    <definedName name="IQ_TOTAL_REV_1YR_ANN_GROWTH" hidden="1">"c1296"</definedName>
    <definedName name="IQ_TOTAL_REV_2YR_ANN_CAGR" hidden="1">"c6151"</definedName>
    <definedName name="IQ_TOTAL_REV_2YR_ANN_GROWTH" hidden="1">"c1297"</definedName>
    <definedName name="IQ_TOTAL_REV_3YR_ANN_CAGR" hidden="1">"c6152"</definedName>
    <definedName name="IQ_TOTAL_REV_3YR_ANN_GROWTH" hidden="1">"c1298"</definedName>
    <definedName name="IQ_TOTAL_REV_5YR_ANN_CAGR" hidden="1">"c6153"</definedName>
    <definedName name="IQ_TOTAL_REV_5YR_ANN_GROWTH" hidden="1">"c1299"</definedName>
    <definedName name="IQ_TOTAL_REV_7YR_ANN_CAGR" hidden="1">"c6154"</definedName>
    <definedName name="IQ_TOTAL_REV_7YR_ANN_GROWTH" hidden="1">"c1300"</definedName>
    <definedName name="IQ_TOTAL_REV_AS_REPORTED" hidden="1">"c1301"</definedName>
    <definedName name="IQ_TOTAL_REV_BNK" hidden="1">"c1302"</definedName>
    <definedName name="IQ_TOTAL_REV_CM" hidden="1">"c1303"</definedName>
    <definedName name="IQ_TOTAL_REV_EMPLOYEE" hidden="1">"c1304"</definedName>
    <definedName name="IQ_TOTAL_REV_FIN" hidden="1">"c1305"</definedName>
    <definedName name="IQ_TOTAL_REV_INS" hidden="1">"c1306"</definedName>
    <definedName name="IQ_TOTAL_REV_RE" hidden="1">"c6275"</definedName>
    <definedName name="IQ_TOTAL_REV_REIT" hidden="1">"c1307"</definedName>
    <definedName name="IQ_TOTAL_REV_SHARE" hidden="1">"c1912"</definedName>
    <definedName name="IQ_TOTAL_REV_SUBTOTAL_AP" hidden="1">"c8975"</definedName>
    <definedName name="IQ_TOTAL_REV_UTI" hidden="1">"c1308"</definedName>
    <definedName name="IQ_TOTAL_REVENUE" hidden="1">"c1436"</definedName>
    <definedName name="IQ_TOTAL_REVENUE_FFIEC" hidden="1">"c13020"</definedName>
    <definedName name="IQ_TOTAL_REVENUE_FOREIGN_FFIEC" hidden="1">"c15383"</definedName>
    <definedName name="IQ_TOTAL_REVENUE_THRIFT" hidden="1">"c24785"</definedName>
    <definedName name="IQ_TOTAL_RISK_BASED_CAPITAL_FFIEC" hidden="1">"c13153"</definedName>
    <definedName name="IQ_TOTAL_RISK_BASED_CAPITAL_RATIO_FFIEC" hidden="1">"c13162"</definedName>
    <definedName name="IQ_TOTAL_RISK_BASED_CAPITAL_RATIO_THRIFT" hidden="1">"c25082"</definedName>
    <definedName name="IQ_TOTAL_RISK_BASED_CAPITAL_REQUIREMENT_THRIFT" hidden="1">"c25080"</definedName>
    <definedName name="IQ_TOTAL_RISK_BASED_CAPITAL_THRIFT" hidden="1">"c25049"</definedName>
    <definedName name="IQ_TOTAL_RISK_WEIGHTED_ASSETS_FFIEC" hidden="1">"c13858"</definedName>
    <definedName name="IQ_TOTAL_RISK_WEIGHTED_ASSETS_THRIFT" hidden="1">"c25079"</definedName>
    <definedName name="IQ_TOTAL_ROOMS" hidden="1">"c8789"</definedName>
    <definedName name="IQ_TOTAL_SPECIAL" hidden="1">"c1618"</definedName>
    <definedName name="IQ_TOTAL_SQ_FT" hidden="1">"c8781"</definedName>
    <definedName name="IQ_TOTAL_SR_SECURED" hidden="1">"c17890"</definedName>
    <definedName name="IQ_TOTAL_SR_SECURED_EBITDA" hidden="1">"c17901"</definedName>
    <definedName name="IQ_TOTAL_SR_SECURED_EBITDA_CAPEX" hidden="1">"c17902"</definedName>
    <definedName name="IQ_TOTAL_SR_SECURED_PCT" hidden="1">"c18004"</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"c16168"</definedName>
    <definedName name="IQ_TOTAL_TIME_DEPOSITS_TOTAL_DEPOSITS_THRIFT" hidden="1">"c25780"</definedName>
    <definedName name="IQ_TOTAL_TIME_LESS_100000_1_TO_3_YEARS_FFIEC" hidden="1">"c15335"</definedName>
    <definedName name="IQ_TOTAL_TIME_LESS_100000_3_MONTHS_LESS_FFIEC" hidden="1">"c15333"</definedName>
    <definedName name="IQ_TOTAL_TIME_LESS_100000_3_TO_12_MONTHS_FFIEC" hidden="1">"c15334"</definedName>
    <definedName name="IQ_TOTAL_TIME_LESS_100000_FFIEC" hidden="1">"c15332"</definedName>
    <definedName name="IQ_TOTAL_TIME_LESS_100000_OVER_3_YEARS_FFIEC" hidden="1">"c15336"</definedName>
    <definedName name="IQ_TOTAL_TIME_MORE_100000_1_TO_3_YEARS_FFIEC" hidden="1">"c15340"</definedName>
    <definedName name="IQ_TOTAL_TIME_MORE_100000_3_MONTHS_LESS_FFIEC" hidden="1">"c15338"</definedName>
    <definedName name="IQ_TOTAL_TIME_MORE_100000_3_TO_12_MONTHS_FFIEC" hidden="1">"c15339"</definedName>
    <definedName name="IQ_TOTAL_TIME_MORE_100000_FFIEC" hidden="1">"c15337"</definedName>
    <definedName name="IQ_TOTAL_TIME_MORE_100000_OVER_3_YEARS_FFIEC" hidden="1">"c15341"</definedName>
    <definedName name="IQ_TOTAL_TRADING_ASSETS_FFIEC" hidden="1">"c12939"</definedName>
    <definedName name="IQ_TOTAL_TRADING_LIAB_DOM_FFIEC" hidden="1">"c12944"</definedName>
    <definedName name="IQ_TOTAL_TRADING_LIAB_FOREIGN_FFIEC" hidden="1">"c15296"</definedName>
    <definedName name="IQ_TOTAL_TRANS_ACCTS_FFIEC" hidden="1">"c15321"</definedName>
    <definedName name="IQ_TOTAL_UNITS" hidden="1">"c8773"</definedName>
    <definedName name="IQ_TOTAL_UNUSUAL" hidden="1">"c1508"</definedName>
    <definedName name="IQ_TOTAL_UNUSUAL_BNK" hidden="1">"c5516"</definedName>
    <definedName name="IQ_TOTAL_UNUSUAL_CM" hidden="1">"c5517"</definedName>
    <definedName name="IQ_TOTAL_UNUSUAL_FIN" hidden="1">"c5518"</definedName>
    <definedName name="IQ_TOTAL_UNUSUAL_INS" hidden="1">"c5519"</definedName>
    <definedName name="IQ_TOTAL_UNUSUAL_RE" hidden="1">"c6286"</definedName>
    <definedName name="IQ_TOTAL_UNUSUAL_REIT" hidden="1">"c5520"</definedName>
    <definedName name="IQ_TOTAL_UNUSUAL_SUPPLE" hidden="1">"c13817"</definedName>
    <definedName name="IQ_TOTAL_UNUSUAL_UTI" hidden="1">"c5521"</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_EQ_INC" hidden="1">"c3611"</definedName>
    <definedName name="IQ_TR_ACQ_EBITDA" hidden="1">"c2381"</definedName>
    <definedName name="IQ_TR_ACQ_EBITDA_EQ_INC" hidden="1">"c3610"</definedName>
    <definedName name="IQ_TR_ACQ_FILING_CURRENCY" hidden="1">"c3033"</definedName>
    <definedName name="IQ_TR_ACQ_FILINGDATE" hidden="1">"c3607"</definedName>
    <definedName name="IQ_TR_ACQ_MCAP_1DAY" hidden="1">"c2345"</definedName>
    <definedName name="IQ_TR_ACQ_MIN_INT" hidden="1">"c2374"</definedName>
    <definedName name="IQ_TR_ACQ_NET_DEBT" hidden="1">"c2373"</definedName>
    <definedName name="IQ_TR_ACQ_NI" hidden="1">"c2378"</definedName>
    <definedName name="IQ_TR_ACQ_PERIODDATE" hidden="1">"c3606"</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DJ_SIZE_FINAL" hidden="1">"c16265"</definedName>
    <definedName name="IQ_TR_ANN_DATE" hidden="1">"c2395"</definedName>
    <definedName name="IQ_TR_ANN_DATE_BL" hidden="1">"c2394"</definedName>
    <definedName name="IQ_TR_BID_DATE" hidden="1">"c2357"</definedName>
    <definedName name="IQ_TR_BLUESKY_FEES" hidden="1">"c2277"</definedName>
    <definedName name="IQ_TR_BNKY_ADVISOR_CLIENT_NAME_LIST" hidden="1">"c17671"</definedName>
    <definedName name="IQ_TR_BNKY_ADVISOR_FEE_LIST" hidden="1">"c17673"</definedName>
    <definedName name="IQ_TR_BNKY_ADVISOR_FEE_PCT_LIST" hidden="1">"c17674"</definedName>
    <definedName name="IQ_TR_BNKY_ADVISOR_ID_LIST" hidden="1">"c17670"</definedName>
    <definedName name="IQ_TR_BNKY_ADVISOR_NAME_LIST" hidden="1">"c17669"</definedName>
    <definedName name="IQ_TR_BNKY_ADVISOR_ROLE_LIST" hidden="1">"c17672"</definedName>
    <definedName name="IQ_TR_BNKY_AFFILIATES_JOINT_ADMIN" hidden="1">"c17636"</definedName>
    <definedName name="IQ_TR_BNKY_AFFILIATES_JOINT_ADMIN_LIST" hidden="1">"c17656"</definedName>
    <definedName name="IQ_TR_BNKY_CASE_CONSOLIDATED_DATE" hidden="1">"c17632"</definedName>
    <definedName name="IQ_TR_BNKY_CASE_FILING_FEE_PAID" hidden="1">"c17634"</definedName>
    <definedName name="IQ_TR_BNKY_CASE_NUMBER" hidden="1">"c17627"</definedName>
    <definedName name="IQ_TR_BNKY_CASH_IN_HAND" hidden="1">"c17651"</definedName>
    <definedName name="IQ_TR_BNKY_COURT" hidden="1">"c17626"</definedName>
    <definedName name="IQ_TR_BNKY_CREDITOR_CLAIM_AMT_LIST" hidden="1">"c17660"</definedName>
    <definedName name="IQ_TR_BNKY_CREDITOR_ID_LIST" hidden="1">"c17658"</definedName>
    <definedName name="IQ_TR_BNKY_CREDITOR_NAME_LIST" hidden="1">"c17657"</definedName>
    <definedName name="IQ_TR_BNKY_CREDITOR_REL_LIST" hidden="1">"c17659"</definedName>
    <definedName name="IQ_TR_BNKY_CREDITORS" hidden="1">"c17635"</definedName>
    <definedName name="IQ_TR_BNKY_DIP_COMMITMENT_FEE_LIST" hidden="1">"c17667"</definedName>
    <definedName name="IQ_TR_BNKY_DIP_FIN_PROVIDED" hidden="1">"c17640"</definedName>
    <definedName name="IQ_TR_BNKY_DIP_FIN_PROVIDED_LIST" hidden="1">"c17665"</definedName>
    <definedName name="IQ_TR_BNKY_DIP_FIN_PROVIDERS" hidden="1">"c17639"</definedName>
    <definedName name="IQ_TR_BNKY_DIP_FIN_SECURITY_TYPES" hidden="1">"c17642"</definedName>
    <definedName name="IQ_TR_BNKY_DIP_FIN_UTILIZED" hidden="1">"c17641"</definedName>
    <definedName name="IQ_TR_BNKY_DIP_ID_LIST" hidden="1">"c17662"</definedName>
    <definedName name="IQ_TR_BNKY_DIP_LEAD_PROVIDER_LIST" hidden="1">"c17668"</definedName>
    <definedName name="IQ_TR_BNKY_DIP_LIBOR_SPREAD_LIST" hidden="1">"c17666"</definedName>
    <definedName name="IQ_TR_BNKY_DIP_MATURITY_DATE_LIST" hidden="1">"c17664"</definedName>
    <definedName name="IQ_TR_BNKY_DIP_NAME_LIST" hidden="1">"c17661"</definedName>
    <definedName name="IQ_TR_BNKY_DIP_SECURITY_LIST" hidden="1">"c17663"</definedName>
    <definedName name="IQ_TR_BNKY_DISMISSED_DATE" hidden="1">"c17633"</definedName>
    <definedName name="IQ_TR_BNKY_EMERGED_REORG_DATE" hidden="1">"c17630"</definedName>
    <definedName name="IQ_TR_BNKY_FEATURES_LIST" hidden="1">"c17655"</definedName>
    <definedName name="IQ_TR_BNKY_FILING_TYPE" hidden="1">"c17624"</definedName>
    <definedName name="IQ_TR_BNKY_INVOL_PETITION_FILED_DATE" hidden="1">"c17629"</definedName>
    <definedName name="IQ_TR_BNKY_ISSUANCE_DEBT" hidden="1">"c17648"</definedName>
    <definedName name="IQ_TR_BNKY_ISSUANCE_EQUITY" hidden="1">"c17649"</definedName>
    <definedName name="IQ_TR_BNKY_LEAD_ASSETS_INIT_FILING" hidden="1">"c17645"</definedName>
    <definedName name="IQ_TR_BNKY_LEAD_ASSETS_INIT_FILING_LIST" hidden="1">"c17678"</definedName>
    <definedName name="IQ_TR_BNKY_LEAD_DEBTOR" hidden="1">"c17643"</definedName>
    <definedName name="IQ_TR_BNKY_LEAD_DEBTOR_LIST" hidden="1">"c17675"</definedName>
    <definedName name="IQ_TR_BNKY_LEAD_LIAB_INIT_FILING" hidden="1">"c17644"</definedName>
    <definedName name="IQ_TR_BNKY_LEAD_LIAB_INIT_FILING_LIST" hidden="1">"c17677"</definedName>
    <definedName name="IQ_TR_BNKY_LEAD_REV_ANN" hidden="1">"c17646"</definedName>
    <definedName name="IQ_TR_BNKY_LEAD_REV_ANN_LIST" hidden="1">"c17679"</definedName>
    <definedName name="IQ_TR_BNKY_LEAD_STOCK_PRICE_ANN" hidden="1">"c17647"</definedName>
    <definedName name="IQ_TR_BNKY_LEAD_STOCK_PRICE_ANN_LIST" hidden="1">"c17680"</definedName>
    <definedName name="IQ_TR_BNKY_LEAD_TYPE_LIST" hidden="1">"c17676"</definedName>
    <definedName name="IQ_TR_BNKY_LIQUIDATED_DATE" hidden="1">"c17631"</definedName>
    <definedName name="IQ_TR_BNKY_PRE_BANKRUPTCY_SITUATION" hidden="1">"c17637"</definedName>
    <definedName name="IQ_TR_BNKY_RESOLUTION" hidden="1">"c17638"</definedName>
    <definedName name="IQ_TR_BNKY_RESTRUCTURING_WEBSITE" hidden="1">"c17625"</definedName>
    <definedName name="IQ_TR_BNKY_SALE_ASSETS" hidden="1">"c17650"</definedName>
    <definedName name="IQ_TR_BNKY_TOTAL_CLAIMANTS_AMT" hidden="1">"c17653"</definedName>
    <definedName name="IQ_TR_BNKY_TOTAL_FIN_PROVIDED" hidden="1">"c17652"</definedName>
    <definedName name="IQ_TR_BNKY_TOTAL_PAYMENTS_CLAIMANTS" hidden="1">"c17654"</definedName>
    <definedName name="IQ_TR_BNKY_VOL_PETITION_FILED_DATE" hidden="1">"c17628"</definedName>
    <definedName name="IQ_TR_BUY_ACC_ADVISORS" hidden="1">"c3048"</definedName>
    <definedName name="IQ_TR_BUY_FIN_ADVISORS" hidden="1">"c3045"</definedName>
    <definedName name="IQ_TR_BUY_LEG_ADVISORS" hidden="1">"c2387"</definedName>
    <definedName name="IQ_TR_BUY_TERM_FEE" hidden="1">"c13638"</definedName>
    <definedName name="IQ_TR_BUY_TERM_FEE_PCT" hidden="1">"c13639"</definedName>
    <definedName name="IQ_TR_BUYBACK_TO_CLOSE" hidden="1">"c13919"</definedName>
    <definedName name="IQ_TR_BUYBACK_TO_HIGH" hidden="1">"c13917"</definedName>
    <definedName name="IQ_TR_BUYBACK_TO_LOW" hidden="1">"c13918"</definedName>
    <definedName name="IQ_TR_BUYER_ID" hidden="1">"c2404"</definedName>
    <definedName name="IQ_TR_BUYERNAME" hidden="1">"c2401"</definedName>
    <definedName name="IQ_TR_CANCELLED_DATE" hidden="1">"c2284"</definedName>
    <definedName name="IQ_TR_CASH_CONSID_PCT" hidden="1">"c2296"</definedName>
    <definedName name="IQ_TR_CASH_CONSID_PCT_FINAL" hidden="1">"c16268"</definedName>
    <definedName name="IQ_TR_CASH_ST_INVEST" hidden="1">"c3025"</definedName>
    <definedName name="IQ_TR_CASH_ST_INVEST_FINAL" hidden="1">"c16266"</definedName>
    <definedName name="IQ_TR_CHANGE_CONTROL" hidden="1">"c2365"</definedName>
    <definedName name="IQ_TR_CLOSED_DATE" hidden="1">"c2283"</definedName>
    <definedName name="IQ_TR_CO_NET_PROCEEDS" hidden="1">"c2268"</definedName>
    <definedName name="IQ_TR_CO_NET_PROCEEDS_ISSUE" hidden="1">"c17571"</definedName>
    <definedName name="IQ_TR_CO_NET_PROCEEDS_PCT" hidden="1">"c2270"</definedName>
    <definedName name="IQ_TR_COMMENTS" hidden="1">"c2383"</definedName>
    <definedName name="IQ_TR_CURRENCY" hidden="1">"c3016"</definedName>
    <definedName name="IQ_TR_DEAL_APPROACH" hidden="1">"c12706"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BT_CONSID_PCT_FINAL" hidden="1">"c16274"</definedName>
    <definedName name="IQ_TR_DEF_AGRMT_DATE" hidden="1">"c2285"</definedName>
    <definedName name="IQ_TR_DISCLOSED_FEES_EXP" hidden="1">"c2288"</definedName>
    <definedName name="IQ_TR_EARNOUTS" hidden="1">"c3023"</definedName>
    <definedName name="IQ_TR_EARNOUTS_FINAL" hidden="1">"c16262"</definedName>
    <definedName name="IQ_TR_EX_OVER_SHARES_ISSUE" hidden="1">"c17566"</definedName>
    <definedName name="IQ_TR_EXPIRED_DATE" hidden="1">"c2412"</definedName>
    <definedName name="IQ_TR_GROSS_OFFERING_AMT" hidden="1">"c2262"</definedName>
    <definedName name="IQ_TR_GROSS_PROCEEDS_ISSUE" hidden="1">"c17568"</definedName>
    <definedName name="IQ_TR_HYBRID_CONSID_PCT" hidden="1">"c2300"</definedName>
    <definedName name="IQ_TR_HYBRID_CONSID_PCT_FINAL" hidden="1">"c16276"</definedName>
    <definedName name="IQ_TR_IMPLIED_EQ" hidden="1">"c3018"</definedName>
    <definedName name="IQ_TR_IMPLIED_EQ_BV" hidden="1">"c3019"</definedName>
    <definedName name="IQ_TR_IMPLIED_EQ_BV_FINAL" hidden="1">"c16255"</definedName>
    <definedName name="IQ_TR_IMPLIED_EQ_FINAL" hidden="1">"c16253"</definedName>
    <definedName name="IQ_TR_IMPLIED_EQ_NI_LTM" hidden="1">"c3020"</definedName>
    <definedName name="IQ_TR_IMPLIED_EQ_NI_LTM_FINAL" hidden="1">"c16254"</definedName>
    <definedName name="IQ_TR_IMPLIED_EV" hidden="1">"c2301"</definedName>
    <definedName name="IQ_TR_IMPLIED_EV_BV" hidden="1">"c2306"</definedName>
    <definedName name="IQ_TR_IMPLIED_EV_EBIT" hidden="1">"c2302"</definedName>
    <definedName name="IQ_TR_IMPLIED_EV_EBIT_FINAL" hidden="1">"c16252"</definedName>
    <definedName name="IQ_TR_IMPLIED_EV_EBIT_FWD" hidden="1">"c17878"</definedName>
    <definedName name="IQ_TR_IMPLIED_EV_EBITDA" hidden="1">"c2303"</definedName>
    <definedName name="IQ_TR_IMPLIED_EV_EBITDA_FINAL" hidden="1">"c16251"</definedName>
    <definedName name="IQ_TR_IMPLIED_EV_EBITDA_FWD" hidden="1">"c17877"</definedName>
    <definedName name="IQ_TR_IMPLIED_EV_FINAL" hidden="1">"c16249"</definedName>
    <definedName name="IQ_TR_IMPLIED_EV_NI_LTM" hidden="1">"c2307"</definedName>
    <definedName name="IQ_TR_IMPLIED_EV_REV" hidden="1">"c2304"</definedName>
    <definedName name="IQ_TR_IMPLIED_EV_REV_FINAL" hidden="1">"c16250"</definedName>
    <definedName name="IQ_TR_IMPLIED_EV_REV_FWD" hidden="1">"c17876"</definedName>
    <definedName name="IQ_TR_INIT_FILED_DATE" hidden="1">"c3495"</definedName>
    <definedName name="IQ_TR_IPO_TRANSACTION_ID" hidden="1">"c17554"</definedName>
    <definedName name="IQ_TR_LEAD_UNDERWRITERS" hidden="1">"c17576"</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ASSUM_LIABILITIES_FINAL" hidden="1">"c16264"</definedName>
    <definedName name="IQ_TR_NET_PROCEEDS" hidden="1">"c2267"</definedName>
    <definedName name="IQ_TR_OFFER_DATE" hidden="1">"c2265"</definedName>
    <definedName name="IQ_TR_OFFER_DATE_MA" hidden="1">"c3035"</definedName>
    <definedName name="IQ_TR_OFFER_PER_SHARE" hidden="1">"c3017"</definedName>
    <definedName name="IQ_TR_OFFER_PER_SHARE_FINAL" hidden="1">"c16257"</definedName>
    <definedName name="IQ_TR_OFFER_PRICE_BV_FWD" hidden="1">"c17880"</definedName>
    <definedName name="IQ_TR_OFFER_PRICE_EARNINGS_FWD" hidden="1">"c17879"</definedName>
    <definedName name="IQ_TR_OPTIONS_CONSID_PCT" hidden="1">"c2311"</definedName>
    <definedName name="IQ_TR_OPTIONS_CONSID_PCT_FINAL" hidden="1">"c16278"</definedName>
    <definedName name="IQ_TR_OTHER_CONSID" hidden="1">"c3022"</definedName>
    <definedName name="IQ_TR_OTHER_CONSID_FINAL" hidden="1">"c16261"</definedName>
    <definedName name="IQ_TR_PCT_SOUGHT" hidden="1">"c2309"</definedName>
    <definedName name="IQ_TR_PCT_SOUGHT_ACQUIRED_FINAL" hidden="1">"c16256"</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_1D_PRICE" hidden="1">"c19180"</definedName>
    <definedName name="IQ_TR_PO_1D_RETURN" hidden="1">"c19179"</definedName>
    <definedName name="IQ_TR_PO_1M_PRICE" hidden="1">"c19184"</definedName>
    <definedName name="IQ_TR_PO_1M_RETURN" hidden="1">"c19183"</definedName>
    <definedName name="IQ_TR_PO_1W_PRICE" hidden="1">"c19182"</definedName>
    <definedName name="IQ_TR_PO_1W_RETURN" hidden="1">"c19181"</definedName>
    <definedName name="IQ_TR_PO_1Y_PRICE" hidden="1">"c19190"</definedName>
    <definedName name="IQ_TR_PO_1Y_RETURN" hidden="1">"c19189"</definedName>
    <definedName name="IQ_TR_PO_3M_PRICE" hidden="1">"c19186"</definedName>
    <definedName name="IQ_TR_PO_3M_RETURN" hidden="1">"c19185"</definedName>
    <definedName name="IQ_TR_PO_6M_PRICE" hidden="1">"c19188"</definedName>
    <definedName name="IQ_TR_PO_6M_RETURN" hidden="1">"c19187"</definedName>
    <definedName name="IQ_TR_PO_DISCOUNT_SHARE" hidden="1">"c17562"</definedName>
    <definedName name="IQ_TR_PO_ISSUE_CURRENCY" hidden="1">"c17557"</definedName>
    <definedName name="IQ_TR_PO_NET_PROCEEDS_SHARE" hidden="1">"c17563"</definedName>
    <definedName name="IQ_TR_PO_PRICE_RANGE" hidden="1">"c17559"</definedName>
    <definedName name="IQ_TR_PO_PRICE_RANGE_HIGH" hidden="1">"c17560"</definedName>
    <definedName name="IQ_TR_PO_PRICE_RANGE_LOW" hidden="1">"c17561"</definedName>
    <definedName name="IQ_TR_PO_PRICE_SHARE" hidden="1">"c17558"</definedName>
    <definedName name="IQ_TR_PO_SHARES_OFFERED" hidden="1">"c17564"</definedName>
    <definedName name="IQ_TR_PO_SHARES_OFFERED_EX_OVER" hidden="1">"c17567"</definedName>
    <definedName name="IQ_TR_PO_TICKER" hidden="1">"c17556"</definedName>
    <definedName name="IQ_TR_PO_TRADING_ITEM_CIQID" hidden="1">"c17555"</definedName>
    <definedName name="IQ_TR_POSTMONEY_VAL" hidden="1">"c2286"</definedName>
    <definedName name="IQ_TR_PREDEAL_SITUATION" hidden="1">"c2390"</definedName>
    <definedName name="IQ_TR_PREF_CONSID_PCT" hidden="1">"c2310"</definedName>
    <definedName name="IQ_TR_PREF_CONSID_PCT_FINAL" hidden="1">"c16272"</definedName>
    <definedName name="IQ_TR_PREMONEY_VAL" hidden="1">"c2287"</definedName>
    <definedName name="IQ_TR_PRINTING_FEES" hidden="1">"c2276"</definedName>
    <definedName name="IQ_TR_PROCEEDS_EX_OVER_ISSUE" hidden="1">"c17574"</definedName>
    <definedName name="IQ_TR_PT_MONETARY_VALUES" hidden="1">"c2415"</definedName>
    <definedName name="IQ_TR_PT_NUMBER_SHARES" hidden="1">"c2417"</definedName>
    <definedName name="IQ_TR_PT_OFFER_PER_SHARE" hidden="1">"c18872"</definedName>
    <definedName name="IQ_TR_PT_PCT_SHARES" hidden="1">"c2416"</definedName>
    <definedName name="IQ_TR_RATING_FEES" hidden="1">"c2275"</definedName>
    <definedName name="IQ_TR_REG_EFFECT_DATE" hidden="1">"c2264"</definedName>
    <definedName name="IQ_TR_REG_FILED_DATE" hidden="1">"c2263"</definedName>
    <definedName name="IQ_TR_REG_OVER_SHARES_ISSUE" hidden="1">"c17565"</definedName>
    <definedName name="IQ_TR_REG_OVER_VALUE_ISSUE" hidden="1">"c17572"</definedName>
    <definedName name="IQ_TR_REGISTRATION_FEES" hidden="1">"c2274"</definedName>
    <definedName name="IQ_TR_REMAIN_MONETARY_VALUE" hidden="1">"c18099"</definedName>
    <definedName name="IQ_TR_REMAIN_NUMBER_SHARES" hidden="1">"c18101"</definedName>
    <definedName name="IQ_TR_REMAIN_PCT_SHARES" hidden="1">"c18100"</definedName>
    <definedName name="IQ_TR_RENEWAL_BUYBACK" hidden="1">"c2413"</definedName>
    <definedName name="IQ_TR_ROUND_NUMBER" hidden="1">"c2295"</definedName>
    <definedName name="IQ_TR_SEC_FEES" hidden="1">"c13642"</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_TERM_FEE" hidden="1">"c2298"</definedName>
    <definedName name="IQ_TR_SELL_TERM_FEE_PCT" hidden="1">"c2297"</definedName>
    <definedName name="IQ_TR_SELLER_DILUT_EPS_EXCL" hidden="1">"c17703"</definedName>
    <definedName name="IQ_TR_SELLER_EARNING_CO" hidden="1">"c17702"</definedName>
    <definedName name="IQ_TR_SELLER_EBIT" hidden="1">"c17700"</definedName>
    <definedName name="IQ_TR_SELLER_EBITDA" hidden="1">"c17699"</definedName>
    <definedName name="IQ_TR_SELLER_ID" hidden="1">"c2406"</definedName>
    <definedName name="IQ_TR_SELLER_MIN_INT" hidden="1">"c17707"</definedName>
    <definedName name="IQ_TR_SELLER_NET_DEBT" hidden="1">"c17709"</definedName>
    <definedName name="IQ_TR_SELLER_NI" hidden="1">"c17701"</definedName>
    <definedName name="IQ_TR_SELLER_TOTAL_ASSETS" hidden="1">"c17710"</definedName>
    <definedName name="IQ_TR_SELLER_TOTAL_CASH_ST_INVEST" hidden="1">"c17708"</definedName>
    <definedName name="IQ_TR_SELLER_TOTAL_COMMON_EQ" hidden="1">"c17704"</definedName>
    <definedName name="IQ_TR_SELLER_TOTAL_DEBT" hidden="1">"c17705"</definedName>
    <definedName name="IQ_TR_SELLER_TOTAL_PREF" hidden="1">"c17706"</definedName>
    <definedName name="IQ_TR_SELLER_TOTAL_REV" hidden="1">"c17698"</definedName>
    <definedName name="IQ_TR_SELLERNAME" hidden="1">"c2402"</definedName>
    <definedName name="IQ_TR_SFEATURES" hidden="1">"c2385"</definedName>
    <definedName name="IQ_TR_SH_NET_PROCEEDS" hidden="1">"c2269"</definedName>
    <definedName name="IQ_TR_SH_NET_PROCEEDS_ISSUE" hidden="1">"c17570"</definedName>
    <definedName name="IQ_TR_SH_NET_PROCEEDS_PCT" hidden="1">"c2271"</definedName>
    <definedName name="IQ_TR_SHELF_EXP_EXPIRATION_DATE" hidden="1">"c18102"</definedName>
    <definedName name="IQ_TR_SHELF_EXPIRED_DATE" hidden="1">"c18103"</definedName>
    <definedName name="IQ_TR_SPECIAL_COMMITTEE" hidden="1">"c2362"</definedName>
    <definedName name="IQ_TR_SPIN_DEF_AGRMT_DATE" hidden="1">"c17696"</definedName>
    <definedName name="IQ_TR_SPIN_DIST_RATIO_FINAL" hidden="1">"c17734"</definedName>
    <definedName name="IQ_TR_SPIN_DIST_RATIO_OFFER" hidden="1">"c17728"</definedName>
    <definedName name="IQ_TR_SPIN_DIST_SHARES_FINAL" hidden="1">"c17852"</definedName>
    <definedName name="IQ_TR_SPIN_DIST_SHARES_OFFER" hidden="1">"c17729"</definedName>
    <definedName name="IQ_TR_SPIN_DIST_VALUE" hidden="1">"c17711"</definedName>
    <definedName name="IQ_TR_SPIN_DIST_VALUE_FINAL" hidden="1">"c17722"</definedName>
    <definedName name="IQ_TR_SPIN_DIST_VALUE_OFFER" hidden="1">"c17712"</definedName>
    <definedName name="IQ_TR_SPIN_IMPLIED_EQ_BV_OFFER" hidden="1">"c17721"</definedName>
    <definedName name="IQ_TR_SPIN_IMPLIED_EQ_NI_LTM_OFFER" hidden="1">"c17720"</definedName>
    <definedName name="IQ_TR_SPIN_IMPLIED_EQ_OFFER" hidden="1">"c17714"</definedName>
    <definedName name="IQ_TR_SPIN_IMPLIED_EV_EBIT_OFFER" hidden="1">"c17719"</definedName>
    <definedName name="IQ_TR_SPIN_IMPLIED_EV_EBITDA_OFFER" hidden="1">"c17718"</definedName>
    <definedName name="IQ_TR_SPIN_IMPLIED_EV_OFFER" hidden="1">"c17716"</definedName>
    <definedName name="IQ_TR_SPIN_IMPLIED_EV_REV_OFFER" hidden="1">"c17717"</definedName>
    <definedName name="IQ_TR_SPIN_NET_ASSUM_LIAB_OFFER" hidden="1">"c17715"</definedName>
    <definedName name="IQ_TR_SPIN_PARENT_SHARES_OUT_FINAL" hidden="1">"c17733"</definedName>
    <definedName name="IQ_TR_SPIN_PARENT_SHARES_OUT_OFFER" hidden="1">"c17727"</definedName>
    <definedName name="IQ_TR_SPIN_PCT_DIST_FINAL" hidden="1">"c17723"</definedName>
    <definedName name="IQ_TR_SPIN_PCT_DIST_OFFER" hidden="1">"c17713"</definedName>
    <definedName name="IQ_TR_SPIN_RECORD_DATE" hidden="1">"c17697"</definedName>
    <definedName name="IQ_TR_SPIN_SECURITY_CIQID" hidden="1">"c17724"</definedName>
    <definedName name="IQ_TR_SPIN_SECURITY_PCT_DIST_FINAL" hidden="1">"c17732"</definedName>
    <definedName name="IQ_TR_SPIN_SECURITY_PCT_DIST_OFFER" hidden="1">"c17726"</definedName>
    <definedName name="IQ_TR_SPIN_SECURITY_PRICE_FINAL" hidden="1">"c17731"</definedName>
    <definedName name="IQ_TR_SPIN_SECURITY_PRICE_OFFER" hidden="1">"c17725"</definedName>
    <definedName name="IQ_TR_SPIN_VALUE_CONSID_FINAL" hidden="1">"c17853"</definedName>
    <definedName name="IQ_TR_SPIN_VALUE_CONSID_OFFER" hidden="1">"c17730"</definedName>
    <definedName name="IQ_TR_STATUS" hidden="1">"c2399"</definedName>
    <definedName name="IQ_TR_STOCK_CONSID_PCT" hidden="1">"c2312"</definedName>
    <definedName name="IQ_TR_STOCK_CONSID_PCT_FINAL" hidden="1">"c16270"</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BV_SHARE_EST" hidden="1">"c17885"</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_EQ_INC" hidden="1">"c3609"</definedName>
    <definedName name="IQ_TR_TARGET_EBIT_EST" hidden="1">"c17883"</definedName>
    <definedName name="IQ_TR_TARGET_EBITDA" hidden="1">"c2334"</definedName>
    <definedName name="IQ_TR_TARGET_EBITDA_EQ_INC" hidden="1">"c3608"</definedName>
    <definedName name="IQ_TR_TARGET_EBITDA_EST" hidden="1">"c17882"</definedName>
    <definedName name="IQ_TR_TARGET_EPS_EST" hidden="1">"c17884"</definedName>
    <definedName name="IQ_TR_TARGET_EST_CURRENCY" hidden="1">"c17886"</definedName>
    <definedName name="IQ_TR_TARGET_EST_DATE" hidden="1">"c17887"</definedName>
    <definedName name="IQ_TR_TARGET_FILING_CURRENCY" hidden="1">"c3034"</definedName>
    <definedName name="IQ_TR_TARGET_FILINGDATE" hidden="1">"c3605"</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ERIODDATE" hidden="1">"c3604"</definedName>
    <definedName name="IQ_TR_TARGET_PRICEDATE_1D" hidden="1">"c2341"</definedName>
    <definedName name="IQ_TR_TARGET_RETURN" hidden="1">"c2355"</definedName>
    <definedName name="IQ_TR_TARGET_REVENUE_EST" hidden="1">"c17881"</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"c13640"</definedName>
    <definedName name="IQ_TR_TERM_FEE_PCT" hidden="1">"c13641"</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ASH_FINAL" hidden="1">"c16267"</definedName>
    <definedName name="IQ_TR_TOTAL_CONSID_SH" hidden="1">"c2316"</definedName>
    <definedName name="IQ_TR_TOTAL_CONSID_SH_FINAL" hidden="1">"c16260"</definedName>
    <definedName name="IQ_TR_TOTAL_DEBT" hidden="1">"c2317"</definedName>
    <definedName name="IQ_TR_TOTAL_DEBT_FINAL" hidden="1">"c16273"</definedName>
    <definedName name="IQ_TR_TOTAL_EX_OVER_VALUE_ISSUE" hidden="1">"c17573"</definedName>
    <definedName name="IQ_TR_TOTAL_GROSS_TV" hidden="1">"c2318"</definedName>
    <definedName name="IQ_TR_TOTAL_GROSS_TV_FINAL" hidden="1">"c16259"</definedName>
    <definedName name="IQ_TR_TOTAL_HYBRID" hidden="1">"c2319"</definedName>
    <definedName name="IQ_TR_TOTAL_HYBRID_FINAL" hidden="1">"c16275"</definedName>
    <definedName name="IQ_TR_TOTAL_LEGAL_FEES" hidden="1">"c2272"</definedName>
    <definedName name="IQ_TR_TOTAL_NET_TV" hidden="1">"c2320"</definedName>
    <definedName name="IQ_TR_TOTAL_NET_TV_FINAL" hidden="1">"c16258"</definedName>
    <definedName name="IQ_TR_TOTAL_NEWMONEY" hidden="1">"c2289"</definedName>
    <definedName name="IQ_TR_TOTAL_OPTIONS" hidden="1">"c2322"</definedName>
    <definedName name="IQ_TR_TOTAL_OPTIONS_BUYER" hidden="1">"c3026"</definedName>
    <definedName name="IQ_TR_TOTAL_OPTIONS_BUYER_FINAL" hidden="1">"c16277"</definedName>
    <definedName name="IQ_TR_TOTAL_OPTIONS_FINAL" hidden="1">"c16263"</definedName>
    <definedName name="IQ_TR_TOTAL_PREFERRED" hidden="1">"c2321"</definedName>
    <definedName name="IQ_TR_TOTAL_PREFERRED_FINAL" hidden="1">"c16271"</definedName>
    <definedName name="IQ_TR_TOTAL_REG_AMT" hidden="1">"c2261"</definedName>
    <definedName name="IQ_TR_TOTAL_STOCK" hidden="1">"c2323"</definedName>
    <definedName name="IQ_TR_TOTAL_STOCK_FINAL" hidden="1">"c16269"</definedName>
    <definedName name="IQ_TR_TOTAL_TAKEDOWNS" hidden="1">"c2278"</definedName>
    <definedName name="IQ_TR_TOTAL_UW_COMP" hidden="1">"c2280"</definedName>
    <definedName name="IQ_TR_TOTALVALUE" hidden="1">"c2400"</definedName>
    <definedName name="IQ_TR_TRANSACTION_TYPE" hidden="1">"c2398"</definedName>
    <definedName name="IQ_TR_UNDERWRITER_COMP_ISSUE" hidden="1">"c17569"</definedName>
    <definedName name="IQ_TR_UNDERWRITERS_OTHER" hidden="1">"c17577"</definedName>
    <definedName name="IQ_TR_WITHDRAWN_DTE" hidden="1">"c2266"</definedName>
    <definedName name="IQ_TRADE_AR" hidden="1">"c1345"</definedName>
    <definedName name="IQ_TRADE_BALANCE_USD" hidden="1">"c21103"</definedName>
    <definedName name="IQ_TRADE_PRINCIPAL" hidden="1">"c1309"</definedName>
    <definedName name="IQ_TRADING_ASSETS" hidden="1">"c1310"</definedName>
    <definedName name="IQ_TRADING_ASSETS_FAIR_VALUE_TOT_FFIEC" hidden="1">"c13210"</definedName>
    <definedName name="IQ_TRADING_ASSETS_FFIEC" hidden="1">"c12812"</definedName>
    <definedName name="IQ_TRADING_ASSETS_FOREIGN_FFIEC" hidden="1">"c12940"</definedName>
    <definedName name="IQ_TRADING_ASSETS_LEVEL_1_FFIEC" hidden="1">"c13218"</definedName>
    <definedName name="IQ_TRADING_ASSETS_LEVEL_2_FFIEC" hidden="1">"c13226"</definedName>
    <definedName name="IQ_TRADING_ASSETS_LEVEL_3_FFIEC" hidden="1">"c13234"</definedName>
    <definedName name="IQ_TRADING_ASSETS_QUARTERLY_AVG_FFIEC" hidden="1">"c13085"</definedName>
    <definedName name="IQ_TRADING_CURRENCY" hidden="1">"c2212"</definedName>
    <definedName name="IQ_TRADING_ITEM_CIQID" hidden="1">"c8949"</definedName>
    <definedName name="IQ_TRADING_LIABILITIES_FAIR_VALUE_TOT_FFIEC" hidden="1">"c13214"</definedName>
    <definedName name="IQ_TRADING_LIABILITIES_FFIEC" hidden="1">"c12858"</definedName>
    <definedName name="IQ_TRADING_LIABILITIES_LEVEL_1_FFIEC" hidden="1">"c13222"</definedName>
    <definedName name="IQ_TRADING_LIABILITIES_LEVEL_2_FFIEC" hidden="1">"c13230"</definedName>
    <definedName name="IQ_TRADING_LIABILITIES_LEVEL_3_FFIEC" hidden="1">"c13238"</definedName>
    <definedName name="IQ_TRADING_REV_FOREIGN_FFIEC" hidden="1">"c15377"</definedName>
    <definedName name="IQ_TRADING_REV_OPERATING_INC_FFIEC" hidden="1">"c13385"</definedName>
    <definedName name="IQ_TRADING_REVENUE_FFIEC" hidden="1">"c13004"</definedName>
    <definedName name="IQ_TRADING_SEC_AMOUNTS_NETTED_THRIFT" hidden="1">"c25486"</definedName>
    <definedName name="IQ_TRADING_SEC_LEVEL_1_THRIFT" hidden="1">"c25482"</definedName>
    <definedName name="IQ_TRADING_SEC_LEVEL_2_THRIFT" hidden="1">"c25483"</definedName>
    <definedName name="IQ_TRADING_SEC_LEVEL_3_THRIFT" hidden="1">"c25484"</definedName>
    <definedName name="IQ_TRADING_SEC_TOTAL_AFTER_NETTING_THRIFT" hidden="1">"c25487"</definedName>
    <definedName name="IQ_TRADING_SEC_TOTAL_BEFORE_NETTING_THRIFT" hidden="1">"c25485"</definedName>
    <definedName name="IQ_TRANS_ACCTS_TOT_DEPOSITS_FFIEC" hidden="1">"c13904"</definedName>
    <definedName name="IQ_TRANS_IMPACT_FIN_48_CURRENT_ASSETS" hidden="1">"c15727"</definedName>
    <definedName name="IQ_TRANS_IMPACT_FIN_48_CURRENT_LIABILITIES" hidden="1">"c15729"</definedName>
    <definedName name="IQ_TRANS_IMPACT_FIN_48_LT_ASSETS" hidden="1">"c15728"</definedName>
    <definedName name="IQ_TRANS_IMPACT_FIN_48_NON_CURRENT_LIABILITIES" hidden="1">"c15730"</definedName>
    <definedName name="IQ_TRANS_IMPACT_FIN_48_RETAINED_EARNINGS" hidden="1">"c15731"</definedName>
    <definedName name="IQ_TRANSACTION_ACCOUNTS_INC_DEMAND_DEPOSITS_THRIFT" hidden="1">"c24998"</definedName>
    <definedName name="IQ_TRANSACTION_ACCOUNTS_TOTAL_DEPOSITS_THRIFT" hidden="1">"c25777"</definedName>
    <definedName name="IQ_TRANSACTION_LIST" hidden="1">"c15126"</definedName>
    <definedName name="IQ_TRANSACTION_LIST_BANKRUPTCY" hidden="1">"c15131"</definedName>
    <definedName name="IQ_TRANSACTION_LIST_BUYBACK" hidden="1">"c15129"</definedName>
    <definedName name="IQ_TRANSACTION_LIST_INCL_SUBS" hidden="1">"c15132"</definedName>
    <definedName name="IQ_TRANSACTION_LIST_INCL_SUBS_BANKRUPTCY" hidden="1">"c15137"</definedName>
    <definedName name="IQ_TRANSACTION_LIST_INCL_SUBS_BUYBACK" hidden="1">"c15135"</definedName>
    <definedName name="IQ_TRANSACTION_LIST_INCL_SUBS_MA" hidden="1">"c15133"</definedName>
    <definedName name="IQ_TRANSACTION_LIST_INCL_SUBS_PO" hidden="1">"c15136"</definedName>
    <definedName name="IQ_TRANSACTION_LIST_INCL_SUBS_PP" hidden="1">"c15134"</definedName>
    <definedName name="IQ_TRANSACTION_LIST_MA" hidden="1">"c15127"</definedName>
    <definedName name="IQ_TRANSACTION_LIST_PO" hidden="1">"c15130"</definedName>
    <definedName name="IQ_TRANSACTION_LIST_PP" hidden="1">"c15128"</definedName>
    <definedName name="IQ_TRANSFER_AGENT_REGISTRAR_PAYING_AGENT_OTHER_CORPORATE_AGENCY_NUMBER_ISSUES_THRIFT" hidden="1">"c25444"</definedName>
    <definedName name="IQ_TRANSFERS_GVA_THRIFT" hidden="1">"c25093"</definedName>
    <definedName name="IQ_TRANSFERS_SVA_THRIFT" hidden="1">"c25101"</definedName>
    <definedName name="IQ_TREASURER_ID" hidden="1">"c15214"</definedName>
    <definedName name="IQ_TREASURER_NAME" hidden="1">"c15213"</definedName>
    <definedName name="IQ_TREASURY" hidden="1">"c1311"</definedName>
    <definedName name="IQ_TREASURY_INVEST_SECURITIES_FFIEC" hidden="1">"c13457"</definedName>
    <definedName name="IQ_TREASURY_OTHER_EQUITY" hidden="1">"c1312"</definedName>
    <definedName name="IQ_TREASURY_OTHER_EQUITY_BNK" hidden="1">"c1313"</definedName>
    <definedName name="IQ_TREASURY_OTHER_EQUITY_CM" hidden="1">"c1314"</definedName>
    <definedName name="IQ_TREASURY_OTHER_EQUITY_FIN" hidden="1">"c1315"</definedName>
    <definedName name="IQ_TREASURY_OTHER_EQUITY_INS" hidden="1">"c1316"</definedName>
    <definedName name="IQ_TREASURY_OTHER_EQUITY_RE" hidden="1">"c6276"</definedName>
    <definedName name="IQ_TREASURY_OTHER_EQUITY_REIT" hidden="1">"c1317"</definedName>
    <definedName name="IQ_TREASURY_OTHER_EQUITY_UTI" hidden="1">"c1318"</definedName>
    <definedName name="IQ_TREASURY_STOCK" hidden="1">"c1438"</definedName>
    <definedName name="IQ_TREASURY_STOCK_TRANSACTIONS_FFIEC" hidden="1">"c15352"</definedName>
    <definedName name="IQ_TROUBLED_DEBT_RESTRUCTURED_DUE_30_89_THRIFT" hidden="1">"c25256"</definedName>
    <definedName name="IQ_TROUBLED_DEBT_RESTRUCTURED_DUE_90_THRIFT" hidden="1">"c25277"</definedName>
    <definedName name="IQ_TROUBLED_DEBT_RESTRUCTURED_NON_ACCRUAL_THRIFT" hidden="1">"c25298"</definedName>
    <definedName name="IQ_TROUBLED_DEBT_RESTRUCTURED_THRIFT" hidden="1">"c25230"</definedName>
    <definedName name="IQ_TRUCK_ASSEMBLIES" hidden="1">"c7021"</definedName>
    <definedName name="IQ_TRUCK_ASSEMBLIES_APR" hidden="1">"c7681"</definedName>
    <definedName name="IQ_TRUCK_ASSEMBLIES_APR_FC" hidden="1">"c8561"</definedName>
    <definedName name="IQ_TRUCK_ASSEMBLIES_FC" hidden="1">"c7901"</definedName>
    <definedName name="IQ_TRUCK_ASSEMBLIES_POP" hidden="1">"c7241"</definedName>
    <definedName name="IQ_TRUCK_ASSEMBLIES_POP_FC" hidden="1">"c8121"</definedName>
    <definedName name="IQ_TRUCK_ASSEMBLIES_YOY" hidden="1">"c7461"</definedName>
    <definedName name="IQ_TRUCK_ASSEMBLIES_YOY_FC" hidden="1">"c8341"</definedName>
    <definedName name="IQ_TRUST_INC" hidden="1">"c1319"</definedName>
    <definedName name="IQ_TRUST_PREF" hidden="1">"c1320"</definedName>
    <definedName name="IQ_TRUST_PREFERRED" hidden="1">"c3029"</definedName>
    <definedName name="IQ_TRUST_PREFERRED_PCT" hidden="1">"c3030"</definedName>
    <definedName name="IQ_TRUSTEE" hidden="1">"c8959"</definedName>
    <definedName name="IQ_UFCF_10YR_ANN_CAGR" hidden="1">"c6179"</definedName>
    <definedName name="IQ_UFCF_10YR_ANN_GROWTH" hidden="1">"c1948"</definedName>
    <definedName name="IQ_UFCF_1YR_ANN_GROWTH" hidden="1">"c1943"</definedName>
    <definedName name="IQ_UFCF_2YR_ANN_CAGR" hidden="1">"c6175"</definedName>
    <definedName name="IQ_UFCF_2YR_ANN_GROWTH" hidden="1">"c1944"</definedName>
    <definedName name="IQ_UFCF_3YR_ANN_CAGR" hidden="1">"c6176"</definedName>
    <definedName name="IQ_UFCF_3YR_ANN_GROWTH" hidden="1">"c1945"</definedName>
    <definedName name="IQ_UFCF_5YR_ANN_CAGR" hidden="1">"c6177"</definedName>
    <definedName name="IQ_UFCF_5YR_ANN_GROWTH" hidden="1">"c1946"</definedName>
    <definedName name="IQ_UFCF_7YR_ANN_CAGR" hidden="1">"c6178"</definedName>
    <definedName name="IQ_UFCF_7YR_ANN_GROWTH" hidden="1">"c1947"</definedName>
    <definedName name="IQ_UFCF_MARGIN" hidden="1">"c1962"</definedName>
    <definedName name="IQ_ULT_PARENT" hidden="1">"c3037"</definedName>
    <definedName name="IQ_ULT_PARENT_CIQID" hidden="1">"c3039"</definedName>
    <definedName name="IQ_ULT_PARENT_TICKER" hidden="1">"c3038"</definedName>
    <definedName name="IQ_UNAMORT_DISC" hidden="1">"c2513"</definedName>
    <definedName name="IQ_UNAMORT_DISC_PCT" hidden="1">"c2514"</definedName>
    <definedName name="IQ_UNAMORT_PREMIUM" hidden="1">"c2511"</definedName>
    <definedName name="IQ_UNAMORT_PREMIUM_PCT" hidden="1">"c2512"</definedName>
    <definedName name="IQ_UNAMORTIZED_YIELD_ADJUSTMENTS_THRIFT" hidden="1">"c24898"</definedName>
    <definedName name="IQ_UNASSIGNED_RESERVES_COAL" hidden="1">"c15914"</definedName>
    <definedName name="IQ_UNASSIGNED_RESERVES_TO_TOTAL_RESERVES_COAL" hidden="1">"c15956"</definedName>
    <definedName name="IQ_UNCLASSIFIED_PROPERTY_OPERATING_EXPENSE" hidden="1">"c16034"</definedName>
    <definedName name="IQ_UNCLASSIFIED_RENTAL_INCOME" hidden="1">"c16021"</definedName>
    <definedName name="IQ_UNCONSOL_BEDS" hidden="1">"c8783"</definedName>
    <definedName name="IQ_UNCONSOL_NOI" hidden="1">"c16067"</definedName>
    <definedName name="IQ_UNCONSOL_PROP" hidden="1">"c8762"</definedName>
    <definedName name="IQ_UNCONSOL_ROOMS" hidden="1">"c8787"</definedName>
    <definedName name="IQ_UNCONSOL_SQ_FT" hidden="1">"c8778"</definedName>
    <definedName name="IQ_UNCONSOL_UNITS" hidden="1">"c8770"</definedName>
    <definedName name="IQ_UNDERGROUND_RESERVES_COAL" hidden="1">"c15922"</definedName>
    <definedName name="IQ_UNDERGROUND_RESERVES_TO_TOTAL_RESERVES_COAL" hidden="1">"c15960"</definedName>
    <definedName name="IQ_UNDERWRITER" hidden="1">"c8958"</definedName>
    <definedName name="IQ_UNDERWRITING_PROFIT" hidden="1">"c9975"</definedName>
    <definedName name="IQ_UNDRAWN_CP" hidden="1">"c2518"</definedName>
    <definedName name="IQ_UNDRAWN_CREDIT" hidden="1">"c3032"</definedName>
    <definedName name="IQ_UNDRAWN_RC" hidden="1">"c2517"</definedName>
    <definedName name="IQ_UNDRAWN_SECURITIZED" hidden="1">"c17900"</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CM" hidden="1">"c1324"</definedName>
    <definedName name="IQ_UNEARN_REV_CURRENT_FIN" hidden="1">"c1325"</definedName>
    <definedName name="IQ_UNEARN_REV_CURRENT_INS" hidden="1">"c1326"</definedName>
    <definedName name="IQ_UNEARN_REV_CURRENT_RE" hidden="1">"c6277"</definedName>
    <definedName name="IQ_UNEARN_REV_CURRENT_REIT" hidden="1">"c1327"</definedName>
    <definedName name="IQ_UNEARN_REV_CURRENT_UTI" hidden="1">"c1328"</definedName>
    <definedName name="IQ_UNEARN_REV_LT" hidden="1">"c1329"</definedName>
    <definedName name="IQ_UNEARNED_INCOME_LL_REC_DOM_FFIEC" hidden="1">"c12916"</definedName>
    <definedName name="IQ_UNEARNED_INCOME_LL_REC_FFIEC" hidden="1">"c12897"</definedName>
    <definedName name="IQ_UNEARNED_PREMIUMS_PC_FFIEC" hidden="1">"c13101"</definedName>
    <definedName name="IQ_UNEMPLOY_RATE" hidden="1">"c21104"</definedName>
    <definedName name="IQ_UNEMPLOYMENT_RATE" hidden="1">"c7023"</definedName>
    <definedName name="IQ_UNEMPLOYMENT_RATE_FC" hidden="1">"c7903"</definedName>
    <definedName name="IQ_UNEMPLOYMENT_RATE_POP" hidden="1">"c7243"</definedName>
    <definedName name="IQ_UNEMPLOYMENT_RATE_POP_FC" hidden="1">"c8123"</definedName>
    <definedName name="IQ_UNEMPLOYMENT_RATE_YOY" hidden="1">"c7463"</definedName>
    <definedName name="IQ_UNEMPLOYMENT_RATE_YOY_FC" hidden="1">"c8343"</definedName>
    <definedName name="IQ_UNINSURED_DEPOSITS_THRIFT" hidden="1">"c24995"</definedName>
    <definedName name="IQ_UNIT_LABOR_COST_INDEX" hidden="1">"c7025"</definedName>
    <definedName name="IQ_UNIT_LABOR_COST_INDEX_APR" hidden="1">"c7685"</definedName>
    <definedName name="IQ_UNIT_LABOR_COST_INDEX_APR_FC" hidden="1">"c8565"</definedName>
    <definedName name="IQ_UNIT_LABOR_COST_INDEX_FC" hidden="1">"c7905"</definedName>
    <definedName name="IQ_UNIT_LABOR_COST_INDEX_PCT_CHANGE" hidden="1">"c7024"</definedName>
    <definedName name="IQ_UNIT_LABOR_COST_INDEX_PCT_CHANGE_FC" hidden="1">"c7904"</definedName>
    <definedName name="IQ_UNIT_LABOR_COST_INDEX_PCT_CHANGE_POP" hidden="1">"c7244"</definedName>
    <definedName name="IQ_UNIT_LABOR_COST_INDEX_PCT_CHANGE_POP_FC" hidden="1">"c8124"</definedName>
    <definedName name="IQ_UNIT_LABOR_COST_INDEX_PCT_CHANGE_YOY" hidden="1">"c7464"</definedName>
    <definedName name="IQ_UNIT_LABOR_COST_INDEX_PCT_CHANGE_YOY_FC" hidden="1">"c8344"</definedName>
    <definedName name="IQ_UNIT_LABOR_COST_INDEX_POP" hidden="1">"c7245"</definedName>
    <definedName name="IQ_UNIT_LABOR_COST_INDEX_POP_FC" hidden="1">"c8125"</definedName>
    <definedName name="IQ_UNIT_LABOR_COST_INDEX_YOY" hidden="1">"c7465"</definedName>
    <definedName name="IQ_UNIT_LABOR_COST_INDEX_YOY_FC" hidden="1">"c8345"</definedName>
    <definedName name="IQ_UNLEVERED_FCF" hidden="1">"c1908"</definedName>
    <definedName name="IQ_UNPAID_CLAIMS" hidden="1">"c1330"</definedName>
    <definedName name="IQ_UNREALIZED_GAIN" hidden="1">"c1619"</definedName>
    <definedName name="IQ_UNREALIZED_GAINS_AFS_EQUITY_SEC_T2_THRIFT" hidden="1">"c25040"</definedName>
    <definedName name="IQ_UNRECOG_TAX_BENEFIT_BEG_PERIOD" hidden="1">"c15732"</definedName>
    <definedName name="IQ_UNRECOG_TAX_BENEFIT_END_PERIOD" hidden="1">"c15740"</definedName>
    <definedName name="IQ_UNRECOG_TAX_BENEFIT_OTHER_ADJ" hidden="1">"c15739"</definedName>
    <definedName name="IQ_UNSECURED_COMMERCIAL_LOANS_THRIFT" hidden="1">"c24855"</definedName>
    <definedName name="IQ_UNSECURED_COMMITMENTS_COMMERCIAL_RE_UNUSED_FFIEC" hidden="1">"c13246"</definedName>
    <definedName name="IQ_UNSECURED_DEBT" hidden="1">"c2548"</definedName>
    <definedName name="IQ_UNSECURED_DEBT_PCT" hidden="1">"c2549"</definedName>
    <definedName name="IQ_UNSECURED_FEDERAL_FUNDS_PURCHASED_THRIFT" hidden="1">"c25572"</definedName>
    <definedName name="IQ_UNSECURED_OTHER_BORROWINGS_WITH_REMAINING_MATURITY_ONE_YEAR_LESS_THRIFT" hidden="1">"c25575"</definedName>
    <definedName name="IQ_UNSECURED_OTHER_BORROWINGS_WITH_REMAINING_MATURITY_OVER_ONE_YEAR_THRIFT" hidden="1">"c25576"</definedName>
    <definedName name="IQ_UNUSED_LINES_CREDIT_COMM_LINES_THRIFT" hidden="1">"c25607"</definedName>
    <definedName name="IQ_UNUSED_LINES_CREDIT_REVOLVING_OPEN_END_LOANS_1_4_DWELLING_UNITS_THRIFT" hidden="1">"c25606"</definedName>
    <definedName name="IQ_UNUSED_LINES_CREDIT_THRIFT" hidden="1">"c25605"</definedName>
    <definedName name="IQ_UNUSUAL_EXP" hidden="1">"c1456"</definedName>
    <definedName name="IQ_UPGRADE_REBUILD_CABLE_INVEST" hidden="1">"c15804"</definedName>
    <definedName name="IQ_US_ADDRESS_LEASE_FIN_REC_FFIEC" hidden="1">"c13624"</definedName>
    <definedName name="IQ_US_AGENCY_OBLIG_FFIEC" hidden="1">"c12779"</definedName>
    <definedName name="IQ_US_AGENCY_OBLIG_HTM_AMORT_COST_FFIEC" hidden="1">"c20438"</definedName>
    <definedName name="IQ_US_AGENCY_OBLIG_HTM_FAIR_VAL_FFIEC" hidden="1">"c20473"</definedName>
    <definedName name="IQ_US_AGENCY_OBLIG_TRADING_DOM_FFIEC" hidden="1">"c12919"</definedName>
    <definedName name="IQ_US_AGENCY_OBLIG_TRADING_FFIEC" hidden="1">"c12814"</definedName>
    <definedName name="IQ_US_AGENCY_OBLIGATIONS_AFS_AMORT_COST_FFIEC" hidden="1">"c20490"</definedName>
    <definedName name="IQ_US_AGENCY_OBLIGATIONS_AFS_FAIR_VAL_FFIEC" hidden="1">"c20455"</definedName>
    <definedName name="IQ_US_AGENCY_OBLIGATIONS_AVAIL_SALE_FFIEC" hidden="1">"c12793"</definedName>
    <definedName name="IQ_US_AGENCY_SPONSORED_ENTERPRISE_SEC_THRIFT" hidden="1">"c24822"</definedName>
    <definedName name="IQ_US_BANKS_OTHER_INST_FOREIGN_DEP_FFIEC" hidden="1">"c15343"</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COST_REV_ADJ" hidden="1">"c2951"</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S_GOVT_AGENCY_SPONSORED_ENTERPRISE_SEC_INV_SEC_THRIFT" hidden="1">"c25671"</definedName>
    <definedName name="IQ_US_GOVT_NON_TRANS_ACCTS_FFIEC" hidden="1">"c15323"</definedName>
    <definedName name="IQ_US_GOVT_STATE_POLI_SUBD_IN_US_FOREIGN_DEP_FFIEC" hidden="1">"c15346"</definedName>
    <definedName name="IQ_US_GOVT_TRANS_ACCTS_FFIEC" hidden="1">"c15315"</definedName>
    <definedName name="IQ_US_INST_DUE_30_89_FFIEC" hidden="1">"c13268"</definedName>
    <definedName name="IQ_US_INST_DUE_90_FFIEC" hidden="1">"c13294"</definedName>
    <definedName name="IQ_US_INST_NON_ACCRUAL_FFIEC" hidden="1">"c13320"</definedName>
    <definedName name="IQ_US_SPONSORED_AGENCY_OBLIG_AFS_AMORT_COST_FFIEC" hidden="1">"c20491"</definedName>
    <definedName name="IQ_US_SPONSORED_AGENCY_OBLIG_AFS_FAIR_VAL_FFIEC" hidden="1">"c20456"</definedName>
    <definedName name="IQ_US_SPONSORED_AGENCY_OBLIG_AVAIL_SALE_FFIEC" hidden="1">"c12794"</definedName>
    <definedName name="IQ_US_SPONSORED_AGENCY_OBLIG_FFIEC" hidden="1">"c12780"</definedName>
    <definedName name="IQ_US_SPONSORED_AGENCY_OBLIG_HTM_AMORT_COST_FFIEC" hidden="1">"c20439"</definedName>
    <definedName name="IQ_US_SPONSORED_AGENCY_OBLIG_HTM_FAIR_VAL_FFIEC" hidden="1">"c20474"</definedName>
    <definedName name="IQ_US_TREASURY_SEC_AFS_AMORT_COST_FFIEC" hidden="1">"c20489"</definedName>
    <definedName name="IQ_US_TREASURY_SEC_AFS_FAIR_VAL_FFIEC" hidden="1">"c20454"</definedName>
    <definedName name="IQ_US_TREASURY_SEC_AVAIL_SALE_FFIEC" hidden="1">"c12792"</definedName>
    <definedName name="IQ_US_TREASURY_SEC_TRADING_DOM_FFIEC" hidden="1">"c12918"</definedName>
    <definedName name="IQ_US_TREASURY_SEC_TRADING_FFIEC" hidden="1">"c12813"</definedName>
    <definedName name="IQ_US_TREASURY_SECURITIES_FFIEC" hidden="1">"c12778"</definedName>
    <definedName name="IQ_US_TREASURY_SECURITIES_HTM_AMORT_COST_FFIEC" hidden="1">"c20437"</definedName>
    <definedName name="IQ_US_TREASURY_SECURITIES_HTM_FAIR_VAL_FFIEC" hidden="1">"c20472"</definedName>
    <definedName name="IQ_US_TREASURY_US_GOVT_AGENCY_OBLIGATIONS_ALL_OTHER_ACCOUNTS_THRIFT" hidden="1">"c25425"</definedName>
    <definedName name="IQ_US_TREASURY_US_GOVT_AGENCY_OBLIGATIONS_EMPLOYEE_BENEFIT_RETIREMENT_RELATED_ACCOUNTS_THRIFT" hidden="1">"c25409"</definedName>
    <definedName name="IQ_US_TREASURY_US_GOVT_AGENCY_OBLIGATIONS_PERSONAL_TRUST_AGENCY_INV_MANAGEMENT_ACCOUNTS_THRIFT" hidden="1">"c25393"</definedName>
    <definedName name="IQ_UST_SEC_GOVT_AGENCY_CORP_QUARTERLY_AVG_FFIEC" hidden="1">"c15469"</definedName>
    <definedName name="IQ_UST_SECURITIES_GOVT_AGENCY_QUARTERLY_AVG_FFIEC" hidden="1">"c15468"</definedName>
    <definedName name="IQ_UTIL_PPE_NET" hidden="1">"c1620"</definedName>
    <definedName name="IQ_UTIL_REV" hidden="1">"c2091"</definedName>
    <definedName name="IQ_UTILITY_EXPENSE" hidden="1">"c16031"</definedName>
    <definedName name="IQ_UV_PENSION_LIAB" hidden="1">"c1332"</definedName>
    <definedName name="IQ_VALUE_CUSTOMER_ASSETS" hidden="1">"c20433"</definedName>
    <definedName name="IQ_VALUE_TRADED" hidden="1">"c1519"</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ARIABLE_RATE_DEBT" hidden="1">"c17895"</definedName>
    <definedName name="IQ_VARIABLE_RATE_DEBT_PCT" hidden="1">"c18009"</definedName>
    <definedName name="IQ_VARIABLE_RATE_PREFERREDS_INT_SENSITIVITY_FFIEC" hidden="1">"c13096"</definedName>
    <definedName name="IQ_VC_REV_OPERATING_INC_FFIEC" hidden="1">"c13388"</definedName>
    <definedName name="IQ_VEHICLE_ASSEMBLIES_LIGHT" hidden="1">"c6905"</definedName>
    <definedName name="IQ_VEHICLE_ASSEMBLIES_LIGHT_APR" hidden="1">"c7565"</definedName>
    <definedName name="IQ_VEHICLE_ASSEMBLIES_LIGHT_APR_FC" hidden="1">"c8445"</definedName>
    <definedName name="IQ_VEHICLE_ASSEMBLIES_LIGHT_FC" hidden="1">"c7785"</definedName>
    <definedName name="IQ_VEHICLE_ASSEMBLIES_LIGHT_NEW" hidden="1">"c6925"</definedName>
    <definedName name="IQ_VEHICLE_ASSEMBLIES_LIGHT_NEW_APR" hidden="1">"c7585"</definedName>
    <definedName name="IQ_VEHICLE_ASSEMBLIES_LIGHT_NEW_APR_FC" hidden="1">"c8465"</definedName>
    <definedName name="IQ_VEHICLE_ASSEMBLIES_LIGHT_NEW_FC" hidden="1">"c7805"</definedName>
    <definedName name="IQ_VEHICLE_ASSEMBLIES_LIGHT_NEW_POP" hidden="1">"c7145"</definedName>
    <definedName name="IQ_VEHICLE_ASSEMBLIES_LIGHT_NEW_POP_FC" hidden="1">"c8025"</definedName>
    <definedName name="IQ_VEHICLE_ASSEMBLIES_LIGHT_NEW_YOY" hidden="1">"c7365"</definedName>
    <definedName name="IQ_VEHICLE_ASSEMBLIES_LIGHT_NEW_YOY_FC" hidden="1">"c8245"</definedName>
    <definedName name="IQ_VEHICLE_ASSEMBLIES_LIGHT_POP" hidden="1">"c7125"</definedName>
    <definedName name="IQ_VEHICLE_ASSEMBLIES_LIGHT_POP_FC" hidden="1">"c8005"</definedName>
    <definedName name="IQ_VEHICLE_ASSEMBLIES_LIGHT_YOY" hidden="1">"c7345"</definedName>
    <definedName name="IQ_VEHICLE_ASSEMBLIES_LIGHT_YOY_FC" hidden="1">"c8225"</definedName>
    <definedName name="IQ_VEHICLE_ASSEMBLIES_TOTAL" hidden="1">"c7020"</definedName>
    <definedName name="IQ_VEHICLE_ASSEMBLIES_TOTAL_APR" hidden="1">"c7680"</definedName>
    <definedName name="IQ_VEHICLE_ASSEMBLIES_TOTAL_APR_FC" hidden="1">"c8560"</definedName>
    <definedName name="IQ_VEHICLE_ASSEMBLIES_TOTAL_FC" hidden="1">"c7900"</definedName>
    <definedName name="IQ_VEHICLE_ASSEMBLIES_TOTAL_POP" hidden="1">"c7240"</definedName>
    <definedName name="IQ_VEHICLE_ASSEMBLIES_TOTAL_POP_FC" hidden="1">"c8120"</definedName>
    <definedName name="IQ_VEHICLE_ASSEMBLIES_TOTAL_YOY" hidden="1">"c7460"</definedName>
    <definedName name="IQ_VEHICLE_ASSEMBLIES_TOTAL_YOY_FC" hidden="1">"c8340"</definedName>
    <definedName name="IQ_VEHICLE_LOANS" hidden="1">"c15249"</definedName>
    <definedName name="IQ_VENTURE_CAPITAL_REVENUE_FFIEC" hidden="1">"c13010"</definedName>
    <definedName name="IQ_VIF_AFTER_COST_CAPITAL_COVERED" hidden="1">"c9966"</definedName>
    <definedName name="IQ_VIF_AFTER_COST_CAPITAL_GROUP" hidden="1">"c9952"</definedName>
    <definedName name="IQ_VIF_BEFORE_COST_CAPITAL_COVERED" hidden="1">"c9964"</definedName>
    <definedName name="IQ_VIF_BEFORE_COST_CAPITAL_GROUP" hidden="1">"c9950"</definedName>
    <definedName name="IQ_VOICE_SUB_BASIC_SUB" hidden="1">"c16203"</definedName>
    <definedName name="IQ_VOICE_SUB_TOTAL_HOMES_PASSED" hidden="1">"c15770"</definedName>
    <definedName name="IQ_VOICE_SUB_VIDEO_SUB" hidden="1">"c15789"</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UME" hidden="1">"c1333"</definedName>
    <definedName name="IQ_VWAP" hidden="1">"c13514"</definedName>
    <definedName name="IQ_WAC_CURRENT" hidden="1">"c8961"</definedName>
    <definedName name="IQ_WAC_ORIGINAL" hidden="1">"c8953"</definedName>
    <definedName name="IQ_WAM_CURRENT" hidden="1">"c8962"</definedName>
    <definedName name="IQ_WAM_ORIGINAL" hidden="1">"c8952"</definedName>
    <definedName name="IQ_WAR_TOTAL_AGG_INT_VALUE_EXER" hidden="1">"c18465"</definedName>
    <definedName name="IQ_WAR_TOTAL_AGG_INT_VALUE_OUT" hidden="1">"c18461"</definedName>
    <definedName name="IQ_WAR_TOTAL_NUM_EXER" hidden="1">"c18463"</definedName>
    <definedName name="IQ_WAR_TOTAL_NUM_OUT" hidden="1">"c18459"</definedName>
    <definedName name="IQ_WAR_TOTAL_PLAN_NAME" hidden="1">"c18469"</definedName>
    <definedName name="IQ_WAR_TOTAL_PRICE_HIGH" hidden="1">"c18456"</definedName>
    <definedName name="IQ_WAR_TOTAL_PRICE_LOW" hidden="1">"c18455"</definedName>
    <definedName name="IQ_WAR_TOTAL_PRICE_RANGE" hidden="1">"c18457"</definedName>
    <definedName name="IQ_WAR_TOTAL_WTD_LIFE_EXER" hidden="1">"c18464"</definedName>
    <definedName name="IQ_WAR_TOTAL_WTD_LIFE_OUT" hidden="1">"c18460"</definedName>
    <definedName name="IQ_WAR_TOTAL_WTD_PRICE_EXER" hidden="1">"c18462"</definedName>
    <definedName name="IQ_WAR_TOTAL_WTD_PRICE_OUT" hidden="1">"c18458"</definedName>
    <definedName name="IQ_WAR_TRANCHE_AGG_INT_VALUE_EXER" hidden="1">"c18454"</definedName>
    <definedName name="IQ_WAR_TRANCHE_AGG_INT_VALUE_OUT" hidden="1">"c18450"</definedName>
    <definedName name="IQ_WAR_TRANCHE_CLASS_NAME" hidden="1">"c18443"</definedName>
    <definedName name="IQ_WAR_TRANCHE_NUM_EXER" hidden="1">"c18452"</definedName>
    <definedName name="IQ_WAR_TRANCHE_NUM_OUT" hidden="1">"c18448"</definedName>
    <definedName name="IQ_WAR_TRANCHE_PLAN_NAME" hidden="1">"c18442"</definedName>
    <definedName name="IQ_WAR_TRANCHE_PLAN_RANK" hidden="1">"c18468"</definedName>
    <definedName name="IQ_WAR_TRANCHE_PRICE_HIGH" hidden="1">"c18445"</definedName>
    <definedName name="IQ_WAR_TRANCHE_PRICE_LOW" hidden="1">"c18444"</definedName>
    <definedName name="IQ_WAR_TRANCHE_PRICE_RANGE" hidden="1">"c18446"</definedName>
    <definedName name="IQ_WAR_TRANCHE_WTD_LIFE_EXER" hidden="1">"c18453"</definedName>
    <definedName name="IQ_WAR_TRANCHE_WTD_LIFE_OUT" hidden="1">"c18449"</definedName>
    <definedName name="IQ_WAR_TRANCHE_WTD_PRICE_EXER" hidden="1">"c18451"</definedName>
    <definedName name="IQ_WAR_TRANCHE_WTD_PRICE_OUT" hidden="1">"c18447"</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EK">50000</definedName>
    <definedName name="IQ_WEIGHTED_AVG_PRICE" hidden="1">"c1334"</definedName>
    <definedName name="IQ_WHOLESALE_INV_ALCOHOL" hidden="1">"c21105"</definedName>
    <definedName name="IQ_WHOLESALE_INV_APPAREL" hidden="1">"c21106"</definedName>
    <definedName name="IQ_WHOLESALE_INV_CHEMICALS" hidden="1">"c21107"</definedName>
    <definedName name="IQ_WHOLESALE_INV_COMPUTER" hidden="1">"c21108"</definedName>
    <definedName name="IQ_WHOLESALE_INV_DRUGS" hidden="1">"c21109"</definedName>
    <definedName name="IQ_WHOLESALE_INV_DUR" hidden="1">"c21110"</definedName>
    <definedName name="IQ_WHOLESALE_INV_DUR_MISC" hidden="1">"c21111"</definedName>
    <definedName name="IQ_WHOLESALE_INV_ELECTRIC" hidden="1">"c21112"</definedName>
    <definedName name="IQ_WHOLESALE_INV_EQUIP" hidden="1">"c21113"</definedName>
    <definedName name="IQ_WHOLESALE_INV_FARM_PRODUCT" hidden="1">"c21114"</definedName>
    <definedName name="IQ_WHOLESALE_INV_FURNITURE" hidden="1">"c21115"</definedName>
    <definedName name="IQ_WHOLESALE_INV_GROCERIES" hidden="1">"c21116"</definedName>
    <definedName name="IQ_WHOLESALE_INV_HARDWARE" hidden="1">"c21117"</definedName>
    <definedName name="IQ_WHOLESALE_INV_LUMBER" hidden="1">"c21118"</definedName>
    <definedName name="IQ_WHOLESALE_INV_MACHINERY" hidden="1">"c21119"</definedName>
    <definedName name="IQ_WHOLESALE_INV_METALS_MINERALS" hidden="1">"c21120"</definedName>
    <definedName name="IQ_WHOLESALE_INV_MOTOR_VEHICLE" hidden="1">"c21121"</definedName>
    <definedName name="IQ_WHOLESALE_INV_NONDUR" hidden="1">"c21122"</definedName>
    <definedName name="IQ_WHOLESALE_INV_NONDUR_MISC" hidden="1">"c21123"</definedName>
    <definedName name="IQ_WHOLESALE_INV_PAPER" hidden="1">"c21124"</definedName>
    <definedName name="IQ_WHOLESALE_INV_PETROLEUM" hidden="1">"c21125"</definedName>
    <definedName name="IQ_WHOLESALE_INV_SALES_RATIO_ALCOHOL" hidden="1">"c21126"</definedName>
    <definedName name="IQ_WHOLESALE_INV_SALES_RATIO_APPAREL" hidden="1">"c21127"</definedName>
    <definedName name="IQ_WHOLESALE_INV_SALES_RATIO_CHEMICALS" hidden="1">"c21128"</definedName>
    <definedName name="IQ_WHOLESALE_INV_SALES_RATIO_COMPUTER" hidden="1">"c21129"</definedName>
    <definedName name="IQ_WHOLESALE_INV_SALES_RATIO_DRUGS" hidden="1">"c21130"</definedName>
    <definedName name="IQ_WHOLESALE_INV_SALES_RATIO_DUR" hidden="1">"c21131"</definedName>
    <definedName name="IQ_WHOLESALE_INV_SALES_RATIO_DUR_MISC" hidden="1">"c21132"</definedName>
    <definedName name="IQ_WHOLESALE_INV_SALES_RATIO_ELECTRIC" hidden="1">"c21133"</definedName>
    <definedName name="IQ_WHOLESALE_INV_SALES_RATIO_EQUIP" hidden="1">"c21134"</definedName>
    <definedName name="IQ_WHOLESALE_INV_SALES_RATIO_FARM_PRODUCT" hidden="1">"c21135"</definedName>
    <definedName name="IQ_WHOLESALE_INV_SALES_RATIO_FURNITURE" hidden="1">"c21136"</definedName>
    <definedName name="IQ_WHOLESALE_INV_SALES_RATIO_GROCERIES" hidden="1">"c21137"</definedName>
    <definedName name="IQ_WHOLESALE_INV_SALES_RATIO_HARDWARE" hidden="1">"c21138"</definedName>
    <definedName name="IQ_WHOLESALE_INV_SALES_RATIO_LUMBER" hidden="1">"c21139"</definedName>
    <definedName name="IQ_WHOLESALE_INV_SALES_RATIO_MACHINERY" hidden="1">"c21140"</definedName>
    <definedName name="IQ_WHOLESALE_INV_SALES_RATIO_METALS_MINERALS" hidden="1">"c21141"</definedName>
    <definedName name="IQ_WHOLESALE_INV_SALES_RATIO_MOTOR_VEHICLE" hidden="1">"c21142"</definedName>
    <definedName name="IQ_WHOLESALE_INV_SALES_RATIO_NONDUR" hidden="1">"c21143"</definedName>
    <definedName name="IQ_WHOLESALE_INV_SALES_RATIO_NONDUR_MISC" hidden="1">"c21144"</definedName>
    <definedName name="IQ_WHOLESALE_INV_SALES_RATIO_PAPER" hidden="1">"c21145"</definedName>
    <definedName name="IQ_WHOLESALE_INV_SALES_RATIO_PETROLEUM" hidden="1">"c21146"</definedName>
    <definedName name="IQ_WHOLESALE_INV_SALES_RATIO_TOTAL" hidden="1">"c21147"</definedName>
    <definedName name="IQ_WHOLESALE_INV_TOTAL" hidden="1">"c21148"</definedName>
    <definedName name="IQ_WHOLESALE_INVENTORIES" hidden="1">"c7027"</definedName>
    <definedName name="IQ_WHOLESALE_INVENTORIES_APR" hidden="1">"c7687"</definedName>
    <definedName name="IQ_WHOLESALE_INVENTORIES_APR_FC" hidden="1">"c8567"</definedName>
    <definedName name="IQ_WHOLESALE_INVENTORIES_FC" hidden="1">"c7907"</definedName>
    <definedName name="IQ_WHOLESALE_INVENTORIES_POP" hidden="1">"c7247"</definedName>
    <definedName name="IQ_WHOLESALE_INVENTORIES_POP_FC" hidden="1">"c8127"</definedName>
    <definedName name="IQ_WHOLESALE_INVENTORIES_YOY" hidden="1">"c7467"</definedName>
    <definedName name="IQ_WHOLESALE_INVENTORIES_YOY_FC" hidden="1">"c8347"</definedName>
    <definedName name="IQ_WHOLESALE_IS_RATIO" hidden="1">"c7026"</definedName>
    <definedName name="IQ_WHOLESALE_IS_RATIO_FC" hidden="1">"c7906"</definedName>
    <definedName name="IQ_WHOLESALE_IS_RATIO_POP" hidden="1">"c7246"</definedName>
    <definedName name="IQ_WHOLESALE_IS_RATIO_POP_FC" hidden="1">"c8126"</definedName>
    <definedName name="IQ_WHOLESALE_IS_RATIO_YOY" hidden="1">"c7466"</definedName>
    <definedName name="IQ_WHOLESALE_IS_RATIO_YOY_FC" hidden="1">"c8346"</definedName>
    <definedName name="IQ_WHOLESALE_SALES" hidden="1">"c7028"</definedName>
    <definedName name="IQ_WHOLESALE_SALES_ALCOHOL" hidden="1">"c21149"</definedName>
    <definedName name="IQ_WHOLESALE_SALES_APPAREL" hidden="1">"c21150"</definedName>
    <definedName name="IQ_WHOLESALE_SALES_APR" hidden="1">"c7688"</definedName>
    <definedName name="IQ_WHOLESALE_SALES_APR_FC" hidden="1">"c8568"</definedName>
    <definedName name="IQ_WHOLESALE_SALES_CHEMICALS" hidden="1">"c21151"</definedName>
    <definedName name="IQ_WHOLESALE_SALES_COMPUTER" hidden="1">"c21152"</definedName>
    <definedName name="IQ_WHOLESALE_SALES_DRUGS" hidden="1">"c21153"</definedName>
    <definedName name="IQ_WHOLESALE_SALES_DUR" hidden="1">"c21154"</definedName>
    <definedName name="IQ_WHOLESALE_SALES_DUR_MISC" hidden="1">"c21155"</definedName>
    <definedName name="IQ_WHOLESALE_SALES_ELECTRIC" hidden="1">"c21156"</definedName>
    <definedName name="IQ_WHOLESALE_SALES_EQUIP" hidden="1">"c21157"</definedName>
    <definedName name="IQ_WHOLESALE_SALES_FARM_PRODUCT" hidden="1">"c21158"</definedName>
    <definedName name="IQ_WHOLESALE_SALES_FC" hidden="1">"c7908"</definedName>
    <definedName name="IQ_WHOLESALE_SALES_FURNITURE" hidden="1">"c21159"</definedName>
    <definedName name="IQ_WHOLESALE_SALES_GROCERIES" hidden="1">"c21160"</definedName>
    <definedName name="IQ_WHOLESALE_SALES_HARDWARE" hidden="1">"c21161"</definedName>
    <definedName name="IQ_WHOLESALE_SALES_INDEX" hidden="1">"c7029"</definedName>
    <definedName name="IQ_WHOLESALE_SALES_INDEX_APR" hidden="1">"c7689"</definedName>
    <definedName name="IQ_WHOLESALE_SALES_INDEX_APR_FC" hidden="1">"c8569"</definedName>
    <definedName name="IQ_WHOLESALE_SALES_INDEX_FC" hidden="1">"c7909"</definedName>
    <definedName name="IQ_WHOLESALE_SALES_INDEX_POP" hidden="1">"c7249"</definedName>
    <definedName name="IQ_WHOLESALE_SALES_INDEX_POP_FC" hidden="1">"c8129"</definedName>
    <definedName name="IQ_WHOLESALE_SALES_INDEX_YOY" hidden="1">"c7469"</definedName>
    <definedName name="IQ_WHOLESALE_SALES_INDEX_YOY_FC" hidden="1">"c8349"</definedName>
    <definedName name="IQ_WHOLESALE_SALES_LUMBER" hidden="1">"c21162"</definedName>
    <definedName name="IQ_WHOLESALE_SALES_MACHINERY" hidden="1">"c21163"</definedName>
    <definedName name="IQ_WHOLESALE_SALES_METALS_MINERALS" hidden="1">"c21164"</definedName>
    <definedName name="IQ_WHOLESALE_SALES_MOTOR_VEHICLE" hidden="1">"c21165"</definedName>
    <definedName name="IQ_WHOLESALE_SALES_NONDUR" hidden="1">"c21166"</definedName>
    <definedName name="IQ_WHOLESALE_SALES_NONDUR_MISC" hidden="1">"c21167"</definedName>
    <definedName name="IQ_WHOLESALE_SALES_PAPER" hidden="1">"c21168"</definedName>
    <definedName name="IQ_WHOLESALE_SALES_PETROLEUM" hidden="1">"c21169"</definedName>
    <definedName name="IQ_WHOLESALE_SALES_POP" hidden="1">"c7248"</definedName>
    <definedName name="IQ_WHOLESALE_SALES_POP_FC" hidden="1">"c8128"</definedName>
    <definedName name="IQ_WHOLESALE_SALES_TOTAL" hidden="1">"c21170"</definedName>
    <definedName name="IQ_WHOLESALE_SALES_YOY" hidden="1">"c7468"</definedName>
    <definedName name="IQ_WHOLESALE_SALES_YOY_FC" hidden="1">"c8348"</definedName>
    <definedName name="IQ_WIP_INV" hidden="1">"c1335"</definedName>
    <definedName name="IQ_WIRELESS_PENETRATION" hidden="1">"c15767"</definedName>
    <definedName name="IQ_WORKING_CAP" hidden="1">"c3494"</definedName>
    <definedName name="IQ_WORKMEN_WRITTEN" hidden="1">"c1336"</definedName>
    <definedName name="IQ_WTD_AVG_IR_AFTER_FIVE" hidden="1">"c15700"</definedName>
    <definedName name="IQ_WTD_AVG_IR_CY" hidden="1">"c15695"</definedName>
    <definedName name="IQ_WTD_AVG_IR_CY1" hidden="1">"c15696"</definedName>
    <definedName name="IQ_WTD_AVG_IR_CY2" hidden="1">"c15697"</definedName>
    <definedName name="IQ_WTD_AVG_IR_CY3" hidden="1">"c15698"</definedName>
    <definedName name="IQ_WTD_AVG_IR_CY4" hidden="1">"c15699"</definedName>
    <definedName name="IQ_WTD_AVG_IR_LT_DEBT" hidden="1">"c15693"</definedName>
    <definedName name="IQ_WTD_AVG_IR_TOTAL_DEBT" hidden="1">"c15694"</definedName>
    <definedName name="IQ_XDIV_DATE" hidden="1">"c2104"</definedName>
    <definedName name="IQ_XDIV_DATE_LIST" hidden="1">"c17416"</definedName>
    <definedName name="IQ_YEAR_FOUNDED" hidden="1">"c6793"</definedName>
    <definedName name="IQ_YEARHIGH" hidden="1">"c1337"</definedName>
    <definedName name="IQ_YEARHIGH_DATE" hidden="1">"c2250"</definedName>
    <definedName name="IQ_YEARLOW" hidden="1">"c1338"</definedName>
    <definedName name="IQ_YEARLOW_DATE" hidden="1">"c2251"</definedName>
    <definedName name="IQ_YIELD_CURVE_LIST" hidden="1">"c19250"</definedName>
    <definedName name="IQ_YIELD_FED_FUNDS_SOLD_FFIEC" hidden="1">"c13487"</definedName>
    <definedName name="IQ_YIELD_TRADING_ASSETS_FFIEC" hidden="1">"c13488"</definedName>
    <definedName name="IQ_YTD">3000</definedName>
    <definedName name="IQ_YTDMONTH" hidden="1">130000</definedName>
    <definedName name="IQ_YTW" hidden="1">"c2163"</definedName>
    <definedName name="IQ_YTW_DATE" hidden="1">"c2164"</definedName>
    <definedName name="IQ_YTW_DATE_TYPE" hidden="1">"c2165"</definedName>
    <definedName name="IQ_Z_SCORE" hidden="1">"c1339"</definedName>
    <definedName name="IQ_ZERO_COUPON_DEBT" hidden="1">"c17896"</definedName>
    <definedName name="IQ_ZERO_COUPON_DEBT_PCT" hidden="1">"c18010"</definedName>
    <definedName name="IR">#REF!</definedName>
    <definedName name="ITEMBS">'[1]Plano de Contas'!$E$3:$F$23</definedName>
    <definedName name="ITEMCF">'[1]Plano de Contas'!$I$3:$J$22</definedName>
    <definedName name="ITEMIS">'[1]Plano de Contas'!$G$3:$H$27</definedName>
    <definedName name="ITM">#REF!</definedName>
    <definedName name="JAN">#REF!</definedName>
    <definedName name="JANDATA">#REF!</definedName>
    <definedName name="JANDATA04">#REF!</definedName>
    <definedName name="JESI">#REF!</definedName>
    <definedName name="JUL">#REF!</definedName>
    <definedName name="JUN">#REF!</definedName>
    <definedName name="JUNDATA">#REF!</definedName>
    <definedName name="JUROS">'[4]453'!$P$40</definedName>
    <definedName name="LABQTR1">#REF!</definedName>
    <definedName name="LABQTR2">#REF!</definedName>
    <definedName name="LABQTR3">#REF!</definedName>
    <definedName name="LABQTR4">#REF!</definedName>
    <definedName name="lala" localSheetId="8" hidden="1">{"'RR'!$A$2:$E$81"}</definedName>
    <definedName name="lala" localSheetId="3" hidden="1">{"'RR'!$A$2:$E$81"}</definedName>
    <definedName name="lala" localSheetId="9" hidden="1">{"'RR'!$A$2:$E$81"}</definedName>
    <definedName name="lala" hidden="1">{"'RR'!$A$2:$E$81"}</definedName>
    <definedName name="LIBERAÇÃO_BL">'[3]2318'!$E$40</definedName>
    <definedName name="Loaded_Data">#REF!</definedName>
    <definedName name="loc" localSheetId="8" hidden="1">{"Title - LC",#N/A,FALSE,"TITLE"}</definedName>
    <definedName name="loc" localSheetId="3" hidden="1">{"Title - LC",#N/A,FALSE,"TITLE"}</definedName>
    <definedName name="loc" localSheetId="9" hidden="1">{"Title - LC",#N/A,FALSE,"TITLE"}</definedName>
    <definedName name="loc" hidden="1">{"Title - LC",#N/A,FALSE,"TITLE"}</definedName>
    <definedName name="LOCAL">#REF!</definedName>
    <definedName name="location">#REF!</definedName>
    <definedName name="log">#REF!</definedName>
    <definedName name="LTM">[2]Sumário!$C$10</definedName>
    <definedName name="MACRO">#REF!</definedName>
    <definedName name="MAR">#REF!</definedName>
    <definedName name="MARDATA">#REF!</definedName>
    <definedName name="MATANNUAL">#REF!</definedName>
    <definedName name="MATQTR1">#REF!</definedName>
    <definedName name="MATQTR2">#REF!</definedName>
    <definedName name="MATQTR3">#REF!</definedName>
    <definedName name="MATQTR4">#REF!</definedName>
    <definedName name="MAYDATA">#REF!</definedName>
    <definedName name="men">#REF!</definedName>
    <definedName name="MILLE">#REF!</definedName>
    <definedName name="Minor">#REF!</definedName>
    <definedName name="mn">#REF!</definedName>
    <definedName name="mnt">#REF!</definedName>
    <definedName name="MOD">#REF!</definedName>
    <definedName name="MODENA">#REF!</definedName>
    <definedName name="month">#REF!</definedName>
    <definedName name="MONTHE">#REF!</definedName>
    <definedName name="MONTHM">#REF!</definedName>
    <definedName name="MONTHP">#REF!</definedName>
    <definedName name="MONTHSUM">#REF!</definedName>
    <definedName name="mot" localSheetId="8" hidden="1">{#N/A,#N/A,TRUE,"7d";#N/A,#N/A,TRUE,"7g";#N/A,#N/A,TRUE,"7i"}</definedName>
    <definedName name="mot" localSheetId="3" hidden="1">{#N/A,#N/A,TRUE,"7d";#N/A,#N/A,TRUE,"7g";#N/A,#N/A,TRUE,"7i"}</definedName>
    <definedName name="mot" localSheetId="9" hidden="1">{#N/A,#N/A,TRUE,"7d";#N/A,#N/A,TRUE,"7g";#N/A,#N/A,TRUE,"7i"}</definedName>
    <definedName name="mot" hidden="1">{#N/A,#N/A,TRUE,"7d";#N/A,#N/A,TRUE,"7g";#N/A,#N/A,TRUE,"7i"}</definedName>
    <definedName name="MOT_ACQ">#REF!</definedName>
    <definedName name="MOT_CEN">#REF!</definedName>
    <definedName name="MOT_JES">#REF!</definedName>
    <definedName name="MOT_MOD">#REF!</definedName>
    <definedName name="Multa">'[3]371'!$E$36</definedName>
    <definedName name="NewProduct">#REF!</definedName>
    <definedName name="Niveis">#REF!</definedName>
    <definedName name="NOTA_BENE">#REF!</definedName>
    <definedName name="NOV">#REF!</definedName>
    <definedName name="NvsASD">"V2001-12-31"</definedName>
    <definedName name="NvsAutoDrillOk">"VN"</definedName>
    <definedName name="NvsElapsedTime">0.0106994212910649</definedName>
    <definedName name="NvsEndTime">36845.380222338</definedName>
    <definedName name="NvsInstSpec">"%,FBU_FILIAL,TENTIDADES,NTRJ"</definedName>
    <definedName name="NvsLayoutType">"M3"</definedName>
    <definedName name="NvsPanelEffdt">"V1990-01-01"</definedName>
    <definedName name="NvsPanelSetid">"VMODEL"</definedName>
    <definedName name="NvsReqBU">"VTEL"</definedName>
    <definedName name="NvsReqBUOnly">"VN"</definedName>
    <definedName name="NvsTransLed">"VN"</definedName>
    <definedName name="NvsTreeASD">"V1990-01-01"</definedName>
    <definedName name="NvsValTbl.ACCOUNT">"GL_ACCOUNT_TBL"</definedName>
    <definedName name="NvsValTbl.BU_FILIAL">"BU_FILIAL"</definedName>
    <definedName name="o" localSheetId="8">{"'RR'!$A$2:$E$81"}</definedName>
    <definedName name="o" localSheetId="3">{"'RR'!$A$2:$E$81"}</definedName>
    <definedName name="o" localSheetId="9">{"'RR'!$A$2:$E$81"}</definedName>
    <definedName name="o">{"'RR'!$A$2:$E$81"}</definedName>
    <definedName name="OCT">#REF!</definedName>
    <definedName name="OH">#REF!</definedName>
    <definedName name="ooo" localSheetId="8" hidden="1">{#N/A,#N/A,TRUE,"7d";#N/A,#N/A,TRUE,"7g";#N/A,#N/A,TRUE,"7i"}</definedName>
    <definedName name="ooo" localSheetId="3" hidden="1">{#N/A,#N/A,TRUE,"7d";#N/A,#N/A,TRUE,"7g";#N/A,#N/A,TRUE,"7i"}</definedName>
    <definedName name="ooo" localSheetId="9" hidden="1">{#N/A,#N/A,TRUE,"7d";#N/A,#N/A,TRUE,"7g";#N/A,#N/A,TRUE,"7i"}</definedName>
    <definedName name="ooo" hidden="1">{#N/A,#N/A,TRUE,"7d";#N/A,#N/A,TRUE,"7g";#N/A,#N/A,TRUE,"7i"}</definedName>
    <definedName name="ORRETAGEM">'[3]761'!$R$31</definedName>
    <definedName name="ORRETÁGEM">'[3]761'!$R$31</definedName>
    <definedName name="ORRETEGEM">'[3]761'!$R$31</definedName>
    <definedName name="OUTRAS_CLASSIFICAÇÕES">#REF!</definedName>
    <definedName name="OUTROS">'[3]557'!$L$31</definedName>
    <definedName name="OUTSOURCE">#REF!</definedName>
    <definedName name="OVH">#REF!</definedName>
    <definedName name="p">#REF!</definedName>
    <definedName name="P.LÍQUIDO">'[3]298'!$D$9</definedName>
    <definedName name="PAFOVHD" localSheetId="8" hidden="1">{#N/A,#N/A,TRUE,"7d";#N/A,#N/A,TRUE,"7g";#N/A,#N/A,TRUE,"7i"}</definedName>
    <definedName name="PAFOVHD" localSheetId="3" hidden="1">{#N/A,#N/A,TRUE,"7d";#N/A,#N/A,TRUE,"7g";#N/A,#N/A,TRUE,"7i"}</definedName>
    <definedName name="PAFOVHD" localSheetId="9" hidden="1">{#N/A,#N/A,TRUE,"7d";#N/A,#N/A,TRUE,"7g";#N/A,#N/A,TRUE,"7i"}</definedName>
    <definedName name="PAFOVHD" hidden="1">{#N/A,#N/A,TRUE,"7d";#N/A,#N/A,TRUE,"7g";#N/A,#N/A,TRUE,"7i"}</definedName>
    <definedName name="page1">#REF!</definedName>
    <definedName name="page2">#REF!</definedName>
    <definedName name="page3">#REF!</definedName>
    <definedName name="Pal_Workbook_GUID" hidden="1">"VB6G2KQM5PJMAEXRT1C2ATYT"</definedName>
    <definedName name="PASIVO">#REF!</definedName>
    <definedName name="PASSIVO">#REF!</definedName>
    <definedName name="PendingStandard">#REF!</definedName>
    <definedName name="Perf">#REF!</definedName>
    <definedName name="period">#REF!</definedName>
    <definedName name="PESO">'[3]557'!$F$17</definedName>
    <definedName name="PESO_A">'[3]554'!$C$12</definedName>
    <definedName name="PESO_B">'[3]554'!$E$12</definedName>
    <definedName name="PESO_BRUTO">'[3]557'!$U$3</definedName>
    <definedName name="PESO_C">'[3]554'!$G$12</definedName>
    <definedName name="PESO_D">'[3]590'!$I$12</definedName>
    <definedName name="PESO_TOTAL">'[3]2318'!$E$7</definedName>
    <definedName name="piciu" localSheetId="8" hidden="1">{#N/A,#N/A,TRUE,"7d";#N/A,#N/A,TRUE,"7g";#N/A,#N/A,TRUE,"7i"}</definedName>
    <definedName name="piciu" localSheetId="3" hidden="1">{#N/A,#N/A,TRUE,"7d";#N/A,#N/A,TRUE,"7g";#N/A,#N/A,TRUE,"7i"}</definedName>
    <definedName name="piciu" localSheetId="9" hidden="1">{#N/A,#N/A,TRUE,"7d";#N/A,#N/A,TRUE,"7g";#N/A,#N/A,TRUE,"7i"}</definedName>
    <definedName name="piciu" hidden="1">{#N/A,#N/A,TRUE,"7d";#N/A,#N/A,TRUE,"7g";#N/A,#N/A,TRUE,"7i"}</definedName>
    <definedName name="piciu2" localSheetId="8" hidden="1">{#N/A,#N/A,TRUE,"7d";#N/A,#N/A,TRUE,"7g";#N/A,#N/A,TRUE,"7i"}</definedName>
    <definedName name="piciu2" localSheetId="3" hidden="1">{#N/A,#N/A,TRUE,"7d";#N/A,#N/A,TRUE,"7g";#N/A,#N/A,TRUE,"7i"}</definedName>
    <definedName name="piciu2" localSheetId="9" hidden="1">{#N/A,#N/A,TRUE,"7d";#N/A,#N/A,TRUE,"7g";#N/A,#N/A,TRUE,"7i"}</definedName>
    <definedName name="piciu2" hidden="1">{#N/A,#N/A,TRUE,"7d";#N/A,#N/A,TRUE,"7g";#N/A,#N/A,TRUE,"7i"}</definedName>
    <definedName name="piciu3" localSheetId="8" hidden="1">{#N/A,#N/A,TRUE,"7d";#N/A,#N/A,TRUE,"7g";#N/A,#N/A,TRUE,"7i"}</definedName>
    <definedName name="piciu3" localSheetId="3" hidden="1">{#N/A,#N/A,TRUE,"7d";#N/A,#N/A,TRUE,"7g";#N/A,#N/A,TRUE,"7i"}</definedName>
    <definedName name="piciu3" localSheetId="9" hidden="1">{#N/A,#N/A,TRUE,"7d";#N/A,#N/A,TRUE,"7g";#N/A,#N/A,TRUE,"7i"}</definedName>
    <definedName name="piciu3" hidden="1">{#N/A,#N/A,TRUE,"7d";#N/A,#N/A,TRUE,"7g";#N/A,#N/A,TRUE,"7i"}</definedName>
    <definedName name="piciu4" localSheetId="8" hidden="1">{#N/A,#N/A,TRUE,"7d";#N/A,#N/A,TRUE,"7g";#N/A,#N/A,TRUE,"7i"}</definedName>
    <definedName name="piciu4" localSheetId="3" hidden="1">{#N/A,#N/A,TRUE,"7d";#N/A,#N/A,TRUE,"7g";#N/A,#N/A,TRUE,"7i"}</definedName>
    <definedName name="piciu4" localSheetId="9" hidden="1">{#N/A,#N/A,TRUE,"7d";#N/A,#N/A,TRUE,"7g";#N/A,#N/A,TRUE,"7i"}</definedName>
    <definedName name="piciu4" hidden="1">{#N/A,#N/A,TRUE,"7d";#N/A,#N/A,TRUE,"7g";#N/A,#N/A,TRUE,"7i"}</definedName>
    <definedName name="pino" localSheetId="8" hidden="1">{#N/A,#N/A,TRUE,"7d";#N/A,#N/A,TRUE,"7g";#N/A,#N/A,TRUE,"7i"}</definedName>
    <definedName name="pino" localSheetId="3" hidden="1">{#N/A,#N/A,TRUE,"7d";#N/A,#N/A,TRUE,"7g";#N/A,#N/A,TRUE,"7i"}</definedName>
    <definedName name="pino" localSheetId="9" hidden="1">{#N/A,#N/A,TRUE,"7d";#N/A,#N/A,TRUE,"7g";#N/A,#N/A,TRUE,"7i"}</definedName>
    <definedName name="pino" hidden="1">{#N/A,#N/A,TRUE,"7d";#N/A,#N/A,TRUE,"7g";#N/A,#N/A,TRUE,"7i"}</definedName>
    <definedName name="plant">#REF!</definedName>
    <definedName name="plant1">#REF!</definedName>
    <definedName name="PO">#REF!</definedName>
    <definedName name="ppp" localSheetId="8" hidden="1">{#N/A,#N/A,TRUE,"7d";#N/A,#N/A,TRUE,"7g";#N/A,#N/A,TRUE,"7i"}</definedName>
    <definedName name="ppp" localSheetId="3" hidden="1">{#N/A,#N/A,TRUE,"7d";#N/A,#N/A,TRUE,"7g";#N/A,#N/A,TRUE,"7i"}</definedName>
    <definedName name="ppp" localSheetId="9" hidden="1">{#N/A,#N/A,TRUE,"7d";#N/A,#N/A,TRUE,"7g";#N/A,#N/A,TRUE,"7i"}</definedName>
    <definedName name="ppp" hidden="1">{#N/A,#N/A,TRUE,"7d";#N/A,#N/A,TRUE,"7g";#N/A,#N/A,TRUE,"7i"}</definedName>
    <definedName name="Prev">#REF!</definedName>
    <definedName name="PRICE">#REF!</definedName>
    <definedName name="PRINT_ALL">#REF!</definedName>
    <definedName name="_xlnm.Print_Area" localSheetId="0">Disclaimer!$A$1:$W$6</definedName>
    <definedName name="_xlnm.Print_Area">#REF!</definedName>
    <definedName name="Print_Area_MI">#REF!</definedName>
    <definedName name="Print_Title">#REF!</definedName>
    <definedName name="PRINT_TITLE1">#REF!</definedName>
    <definedName name="_xlnm.Print_Titles">#REF!</definedName>
    <definedName name="Print_Titles_MI" localSheetId="9">#REF!,#REF!</definedName>
    <definedName name="Print_Titles_MI">#REF!,#REF!</definedName>
    <definedName name="PRIORIDADE">#REF!</definedName>
    <definedName name="PRIORIDADE_2008">#REF!</definedName>
    <definedName name="PROCESS">#REF!</definedName>
    <definedName name="Product">#REF!</definedName>
    <definedName name="Productivity">" 'EFf - UTL'!$A$6:$v$71"</definedName>
    <definedName name="PRODUZIONE">#REF!</definedName>
    <definedName name="Programs">#REF!</definedName>
    <definedName name="Projects_Exc" localSheetId="8" hidden="1">{"Title - AER",#N/A,FALSE,"TITLE";"Summary - Actual - AER",#N/A,FALSE,"SUMMARY - ACTUAL"}</definedName>
    <definedName name="Projects_Exc" localSheetId="3" hidden="1">{"Title - AER",#N/A,FALSE,"TITLE";"Summary - Actual - AER",#N/A,FALSE,"SUMMARY - ACTUAL"}</definedName>
    <definedName name="Projects_Exc" localSheetId="9" hidden="1">{"Title - AER",#N/A,FALSE,"TITLE";"Summary - Actual - AER",#N/A,FALSE,"SUMMARY - ACTUAL"}</definedName>
    <definedName name="Projects_Exc" hidden="1">{"Title - AER",#N/A,FALSE,"TITLE";"Summary - Actual - AER",#N/A,FALSE,"SUMMARY - ACTUAL"}</definedName>
    <definedName name="PTAX">'[3]159'!$E$5</definedName>
    <definedName name="Purchase">#REF!</definedName>
    <definedName name="QTRINCORP">#REF!</definedName>
    <definedName name="QUANT._CTN">'[3]298'!$D$7</definedName>
    <definedName name="QUANT__CTR">'[3]2318'!$C$7</definedName>
    <definedName name="QUANT_A">'[3]554'!$C$13</definedName>
    <definedName name="QUANT_B">'[3]554'!$E$13</definedName>
    <definedName name="QUANT_C">'[3]554'!$G$13</definedName>
    <definedName name="QUANT_D">'[3]590'!$I$13</definedName>
    <definedName name="QUANT_E">'[3]590'!$K$13</definedName>
    <definedName name="QUANT_F">'[3]590'!$M$13</definedName>
    <definedName name="QUANT_TOTAL">'[3]554'!$I$13</definedName>
    <definedName name="Quantidade">'[3]159'!$H$10</definedName>
    <definedName name="QUARTERCOSTS">#REF!</definedName>
    <definedName name="rate">#REF!</definedName>
    <definedName name="re" localSheetId="8" hidden="1">{"'RR'!$A$2:$E$81"}</definedName>
    <definedName name="re" localSheetId="3" hidden="1">{"'RR'!$A$2:$E$81"}</definedName>
    <definedName name="re" localSheetId="9" hidden="1">{"'RR'!$A$2:$E$81"}</definedName>
    <definedName name="re" hidden="1">{"'RR'!$A$2:$E$81"}</definedName>
    <definedName name="Receita_fin" localSheetId="8" hidden="1">{"'RR'!$A$2:$E$81"}</definedName>
    <definedName name="Receita_fin" localSheetId="3" hidden="1">{"'RR'!$A$2:$E$81"}</definedName>
    <definedName name="Receita_fin" localSheetId="9" hidden="1">{"'RR'!$A$2:$E$81"}</definedName>
    <definedName name="Receita_fin" hidden="1">{"'RR'!$A$2:$E$81"}</definedName>
    <definedName name="RECEITAS">#REF!</definedName>
    <definedName name="REEDSOL">#REF!</definedName>
    <definedName name="REFERENCIACAIXA">[1]Caixa!$C$21:$C$216</definedName>
    <definedName name="region">#REF!</definedName>
    <definedName name="report" localSheetId="8" hidden="1">{#N/A,#N/A,TRUE,"Total";#N/A,#N/A,TRUE,"Crop Harvesting";#N/A,#N/A,TRUE,"Hay &amp; Forage";#N/A,#N/A,TRUE,"CROP PRODUCTION";#N/A,#N/A,TRUE,"TRACTOR";#N/A,#N/A,TRUE,"Crawlers &amp; Dozers";#N/A,#N/A,TRUE,"TLB";#N/A,#N/A,TRUE,"Excavators";#N/A,#N/A,TRUE,"Loaders and Graders ";#N/A,#N/A,TRUE,"Skid Steer Loaders"}</definedName>
    <definedName name="report" localSheetId="3" hidden="1">{#N/A,#N/A,TRUE,"Total";#N/A,#N/A,TRUE,"Crop Harvesting";#N/A,#N/A,TRUE,"Hay &amp; Forage";#N/A,#N/A,TRUE,"CROP PRODUCTION";#N/A,#N/A,TRUE,"TRACTOR";#N/A,#N/A,TRUE,"Crawlers &amp; Dozers";#N/A,#N/A,TRUE,"TLB";#N/A,#N/A,TRUE,"Excavators";#N/A,#N/A,TRUE,"Loaders and Graders ";#N/A,#N/A,TRUE,"Skid Steer Loaders"}</definedName>
    <definedName name="report" localSheetId="9" hidden="1">{#N/A,#N/A,TRUE,"Total";#N/A,#N/A,TRUE,"Crop Harvesting";#N/A,#N/A,TRUE,"Hay &amp; Forage";#N/A,#N/A,TRUE,"CROP PRODUCTION";#N/A,#N/A,TRUE,"TRACTOR";#N/A,#N/A,TRUE,"Crawlers &amp; Dozers";#N/A,#N/A,TRUE,"TLB";#N/A,#N/A,TRUE,"Excavators";#N/A,#N/A,TRUE,"Loaders and Graders ";#N/A,#N/A,TRUE,"Skid Steer Loaders"}</definedName>
    <definedName name="report" hidden="1">{#N/A,#N/A,TRUE,"Total";#N/A,#N/A,TRUE,"Crop Harvesting";#N/A,#N/A,TRUE,"Hay &amp; Forage";#N/A,#N/A,TRUE,"CROP PRODUCTION";#N/A,#N/A,TRUE,"TRACTOR";#N/A,#N/A,TRUE,"Crawlers &amp; Dozers";#N/A,#N/A,TRUE,"TLB";#N/A,#N/A,TRUE,"Excavators";#N/A,#N/A,TRUE,"Loaders and Graders ";#N/A,#N/A,TRUE,"Skid Steer Loaders"}</definedName>
    <definedName name="report2">#REF!</definedName>
    <definedName name="report3">#REF!</definedName>
    <definedName name="rere" hidden="1">#REF!</definedName>
    <definedName name="RESPONSAVEL_PELA_EXECUÇÃO">#REF!</definedName>
    <definedName name="RESULT">#REF!</definedName>
    <definedName name="REWORK">#REF!</definedName>
    <definedName name="rexestbgraf1">#REF!</definedName>
    <definedName name="rexestbs">#REF!</definedName>
    <definedName name="RiskAfterRecalcMacro" hidden="1">""</definedName>
    <definedName name="RiskAfterSimMacro" hidden="1">""</definedName>
    <definedName name="riskATSSboxGraph" hidden="1">FALSE</definedName>
    <definedName name="riskATSSincludeSimtables" hidden="1">TRUE</definedName>
    <definedName name="riskATSSinputsGraphs" hidden="1">FALSE</definedName>
    <definedName name="riskATSSoutputStatistic" hidden="1">3</definedName>
    <definedName name="riskATSSpercentChangeGraph" hidden="1">TRUE</definedName>
    <definedName name="riskATSSpercentileGraph" hidden="1">TRUE</definedName>
    <definedName name="riskATSSpercentileValue" hidden="1">0.5</definedName>
    <definedName name="riskATSSprintReport" hidden="1">FALSE</definedName>
    <definedName name="riskATSSreportsInActiveBook" hidden="1">FALSE</definedName>
    <definedName name="riskATSSreportsSelected" hidden="1">TRUE</definedName>
    <definedName name="riskATSSsummaryReport" hidden="1">TRUE</definedName>
    <definedName name="riskATSStornadoGraph" hidden="1">TRUE</definedName>
    <definedName name="riskATSTbaselineRequested" hidden="1">TRUE</definedName>
    <definedName name="riskATSTboxGraph" hidden="1">TRUE</definedName>
    <definedName name="riskATSTcomparisonGraph" hidden="1">TRUE</definedName>
    <definedName name="riskATSThistogramGraph" hidden="1">FALSE</definedName>
    <definedName name="riskATSToutputStatistic" hidden="1">4</definedName>
    <definedName name="riskATSTprintReport" hidden="1">FALSE</definedName>
    <definedName name="riskATSTreportsInActiveBook" hidden="1">FALSE</definedName>
    <definedName name="riskATSTreportsSelected" hidden="1">TRUE</definedName>
    <definedName name="riskATSTsequentialStress" hidden="1">TRUE</definedName>
    <definedName name="riskATSTsummaryReport" hidden="1">TRUE</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RMCOptions">"*000000000000000"</definedName>
    <definedName name="ROLLOFF">#REF!</definedName>
    <definedName name="ROR">#REF!</definedName>
    <definedName name="SAD">#REF!</definedName>
    <definedName name="SCARTI">#REF!</definedName>
    <definedName name="sd" localSheetId="8" hidden="1">{#N/A,#N/A,TRUE,"7d";#N/A,#N/A,TRUE,"7g";#N/A,#N/A,TRUE,"7i"}</definedName>
    <definedName name="sd" localSheetId="3" hidden="1">{#N/A,#N/A,TRUE,"7d";#N/A,#N/A,TRUE,"7g";#N/A,#N/A,TRUE,"7i"}</definedName>
    <definedName name="sd" localSheetId="9" hidden="1">{#N/A,#N/A,TRUE,"7d";#N/A,#N/A,TRUE,"7g";#N/A,#N/A,TRUE,"7i"}</definedName>
    <definedName name="sd" hidden="1">{#N/A,#N/A,TRUE,"7d";#N/A,#N/A,TRUE,"7g";#N/A,#N/A,TRUE,"7i"}</definedName>
    <definedName name="SDA">'[3]2318'!$E$41</definedName>
    <definedName name="SDA_RIO">'[3]371'!$E$35</definedName>
    <definedName name="sdgdfgsd" localSheetId="8" hidden="1">{#N/A,#N/A,TRUE,"7d";#N/A,#N/A,TRUE,"7g";#N/A,#N/A,TRUE,"7i"}</definedName>
    <definedName name="sdgdfgsd" localSheetId="3" hidden="1">{#N/A,#N/A,TRUE,"7d";#N/A,#N/A,TRUE,"7g";#N/A,#N/A,TRUE,"7i"}</definedName>
    <definedName name="sdgdfgsd" localSheetId="9" hidden="1">{#N/A,#N/A,TRUE,"7d";#N/A,#N/A,TRUE,"7g";#N/A,#N/A,TRUE,"7i"}</definedName>
    <definedName name="sdgdfgsd" hidden="1">{#N/A,#N/A,TRUE,"7d";#N/A,#N/A,TRUE,"7g";#N/A,#N/A,TRUE,"7i"}</definedName>
    <definedName name="SEG._IMP.">'[3]554'!$B$35</definedName>
    <definedName name="SEG.IMP.">'[3]557'!$I$21</definedName>
    <definedName name="SEG_IMPOST">'[3]454'!$E$34</definedName>
    <definedName name="SEGURO">'[3]159'!#REF!</definedName>
    <definedName name="SEGURO_IMPOSTOS">'[3]2318'!$E$38</definedName>
    <definedName name="SEGURO_REAL">'[3]2318'!$E$23</definedName>
    <definedName name="SEGURO_USD">'[3]2318'!$F$23</definedName>
    <definedName name="SELECTCOSTED">#REF!</definedName>
    <definedName name="SEP">#REF!</definedName>
    <definedName name="Shaun">#REF!</definedName>
    <definedName name="SHEET">#REF!</definedName>
    <definedName name="SINAL">#REF!</definedName>
    <definedName name="SLDD">#REF!</definedName>
    <definedName name="slide" localSheetId="8" hidden="1">{#N/A,#N/A,TRUE,"7d";#N/A,#N/A,TRUE,"7g";#N/A,#N/A,TRUE,"7i"}</definedName>
    <definedName name="slide" localSheetId="3" hidden="1">{#N/A,#N/A,TRUE,"7d";#N/A,#N/A,TRUE,"7g";#N/A,#N/A,TRUE,"7i"}</definedName>
    <definedName name="slide" localSheetId="9" hidden="1">{#N/A,#N/A,TRUE,"7d";#N/A,#N/A,TRUE,"7g";#N/A,#N/A,TRUE,"7i"}</definedName>
    <definedName name="slide" hidden="1">{#N/A,#N/A,TRUE,"7d";#N/A,#N/A,TRUE,"7g";#N/A,#N/A,TRUE,"7i"}</definedName>
    <definedName name="SMA580M2_euros">#REF!</definedName>
    <definedName name="SMA580SM4_euros">#REF!</definedName>
    <definedName name="SMA580SM4PC_euros">#REF!</definedName>
    <definedName name="SMA580SM4plus_euros">#REF!</definedName>
    <definedName name="SMA5904_euros">#REF!</definedName>
    <definedName name="SMENG">#REF!</definedName>
    <definedName name="SMMFG">#REF!</definedName>
    <definedName name="SMPURCH">#REF!</definedName>
    <definedName name="SMSUMM">#REF!</definedName>
    <definedName name="solver_adj1" hidden="1">#REF!</definedName>
    <definedName name="solver_cvg" hidden="1">0.001</definedName>
    <definedName name="solver_drv" hidden="1">1</definedName>
    <definedName name="solver_est" hidden="1">1</definedName>
    <definedName name="solver_itr" hidden="1">100</definedName>
    <definedName name="solver_lin" hidden="1">2</definedName>
    <definedName name="solver_neg" hidden="1">2</definedName>
    <definedName name="solver_num" hidden="1">0</definedName>
    <definedName name="solver_nwt" hidden="1">1</definedName>
    <definedName name="solver_opt1" hidden="1">#REF!</definedName>
    <definedName name="solver_pre" hidden="1">0.000001</definedName>
    <definedName name="solver_rel1" hidden="1">2</definedName>
    <definedName name="solver_rhs1" hidden="1">0</definedName>
    <definedName name="solver_scl" hidden="1">2</definedName>
    <definedName name="solver_sho" hidden="1">2</definedName>
    <definedName name="solver_tim" hidden="1">100</definedName>
    <definedName name="solver_tol" hidden="1">0.05</definedName>
    <definedName name="solver_typ" hidden="1">3</definedName>
    <definedName name="solver_val" hidden="1">15600</definedName>
    <definedName name="ss" localSheetId="8" hidden="1">{"'RR'!$A$2:$E$81"}</definedName>
    <definedName name="ss" localSheetId="3" hidden="1">{"'RR'!$A$2:$E$81"}</definedName>
    <definedName name="ss" localSheetId="9" hidden="1">{"'RR'!$A$2:$E$81"}</definedName>
    <definedName name="ss" hidden="1">{"'RR'!$A$2:$E$81"}</definedName>
    <definedName name="Standards">#REF!</definedName>
    <definedName name="STD" localSheetId="8" hidden="1">{#N/A,#N/A,TRUE,"7d";#N/A,#N/A,TRUE,"7g";#N/A,#N/A,TRUE,"7i"}</definedName>
    <definedName name="STD" localSheetId="3" hidden="1">{#N/A,#N/A,TRUE,"7d";#N/A,#N/A,TRUE,"7g";#N/A,#N/A,TRUE,"7i"}</definedName>
    <definedName name="STD" localSheetId="9" hidden="1">{#N/A,#N/A,TRUE,"7d";#N/A,#N/A,TRUE,"7g";#N/A,#N/A,TRUE,"7i"}</definedName>
    <definedName name="STD" hidden="1">{#N/A,#N/A,TRUE,"7d";#N/A,#N/A,TRUE,"7g";#N/A,#N/A,TRUE,"7i"}</definedName>
    <definedName name="Std_2005">#REF!</definedName>
    <definedName name="Std_2006">#REF!</definedName>
    <definedName name="STEP">#REF!</definedName>
    <definedName name="Structure">#REF!</definedName>
    <definedName name="STRUTTURA">#REF!</definedName>
    <definedName name="SUMMARY">#REF!</definedName>
    <definedName name="T.R.M.M.">'[3]298'!$E$33</definedName>
    <definedName name="TabCenCus">#REF!</definedName>
    <definedName name="TabImport">#REF!</definedName>
    <definedName name="table">#REF!</definedName>
    <definedName name="TASK">'[3]454'!$E$30</definedName>
    <definedName name="TAXA_CAMBIO">'[3]2318'!$F$5</definedName>
    <definedName name="TAXA_FRETE">'[3]2318'!$F$4</definedName>
    <definedName name="TAXA_SEGURO_IMPOST">'[3]371'!$E$33</definedName>
    <definedName name="tblCurrency">#REF!</definedName>
    <definedName name="TextRefCopyRangeCount" hidden="1">1</definedName>
    <definedName name="TIPO_DE_PROJETO">#REF!</definedName>
    <definedName name="Title">#REF!</definedName>
    <definedName name="TMC">#REF!</definedName>
    <definedName name="TMCQTR1">#REF!</definedName>
    <definedName name="TMCQTR2">#REF!</definedName>
    <definedName name="TMCQTR3">#REF!</definedName>
    <definedName name="TMCQTR4">#REF!</definedName>
    <definedName name="TOOLINGCOSTS">#REF!</definedName>
    <definedName name="tot">#REF!</definedName>
    <definedName name="TOTAL_CIF">'[3]157'!$M$18</definedName>
    <definedName name="Total_Container">'[3]278'!$C$10</definedName>
    <definedName name="TOTAL_FOB">'[3]425'!$U$15</definedName>
    <definedName name="TOTAL_INCREASE">#REF!</definedName>
    <definedName name="TOTAL_LIQUIDO">'[3]159'!#REF!</definedName>
    <definedName name="Total_Produtos">'[3]159'!$G$20</definedName>
    <definedName name="Total_Volume">'[3]557'!#REF!</definedName>
    <definedName name="TOTAL_VOLUMES">'[3]557'!$X$3</definedName>
    <definedName name="TOTALE">#REF!</definedName>
    <definedName name="TOTALS">#REF!</definedName>
    <definedName name="TRA">'[3]298'!$E$25</definedName>
    <definedName name="TRACTORCOSTS">#REF!</definedName>
    <definedName name="Transporte_Férreo">'[3]557'!#REF!</definedName>
    <definedName name="TRANSPORTE_PORTO_DAP">'[3]454'!$E$27</definedName>
    <definedName name="TRIMESTRES">[1]SCHULZ!$A$3:$CH$3</definedName>
    <definedName name="TRMM">'[3]2318'!$E$32</definedName>
    <definedName name="TTLCAPATAZIAS">'[3]557'!#REF!</definedName>
    <definedName name="TVOL">#REF!</definedName>
    <definedName name="u">'[3]159'!#REF!</definedName>
    <definedName name="units">#REF!</definedName>
    <definedName name="Untitled">#REF!</definedName>
    <definedName name="US">#REF!</definedName>
    <definedName name="US__FISC.">'[3]554'!$J$2</definedName>
    <definedName name="US__PTAX">'[3]554'!$J$3</definedName>
    <definedName name="Usage">#REF!</definedName>
    <definedName name="USD">#REF!</definedName>
    <definedName name="USD__KG">'[3]267'!$E$16</definedName>
    <definedName name="USD_COM">'[3]297'!$C$23</definedName>
    <definedName name="USD_FISCAL">'[3]2318'!$F$2</definedName>
    <definedName name="USD_PTAX">'[3]2318'!$F$3</definedName>
    <definedName name="USDCOMERC">'[4]453'!$O$2</definedName>
    <definedName name="USDFISCAL">'[4]453'!$O$1</definedName>
    <definedName name="uu">'[3]557'!#REF!</definedName>
    <definedName name="vendor">#REF!</definedName>
    <definedName name="Viana_Fit_Out2" localSheetId="8" hidden="1">{"Assump1",#N/A,TRUE,"Assumptions";"Assump2",#N/A,TRUE,"Assumptions"}</definedName>
    <definedName name="Viana_Fit_Out2" localSheetId="0" hidden="1">{"Assump1",#N/A,TRUE,"Assumptions";"Assump2",#N/A,TRUE,"Assumptions"}</definedName>
    <definedName name="Viana_Fit_Out2" localSheetId="3" hidden="1">{"Assump1",#N/A,TRUE,"Assumptions";"Assump2",#N/A,TRUE,"Assumptions"}</definedName>
    <definedName name="Viana_Fit_Out2" localSheetId="9" hidden="1">{"Assump1",#N/A,TRUE,"Assumptions";"Assump2",#N/A,TRUE,"Assumptions"}</definedName>
    <definedName name="Viana_Fit_Out2" hidden="1">{"Assump1",#N/A,TRUE,"Assumptions";"Assump2",#N/A,TRUE,"Assumptions"}</definedName>
    <definedName name="VN">#REF!</definedName>
    <definedName name="VO">#REF!</definedName>
    <definedName name="w" localSheetId="8" hidden="1">{"'RR'!$A$2:$E$81"}</definedName>
    <definedName name="w" localSheetId="3" hidden="1">{"'RR'!$A$2:$E$81"}</definedName>
    <definedName name="w" localSheetId="9" hidden="1">{"'RR'!$A$2:$E$81"}</definedName>
    <definedName name="w" hidden="1">{"'RR'!$A$2:$E$81"}</definedName>
    <definedName name="wrn.Actual." localSheetId="8" hidden="1">{"Title - AER",#N/A,FALSE,"TITLE";"Summary - Actual - AER",#N/A,FALSE,"SUMMARY - ACTUAL"}</definedName>
    <definedName name="wrn.Actual." localSheetId="3" hidden="1">{"Title - AER",#N/A,FALSE,"TITLE";"Summary - Actual - AER",#N/A,FALSE,"SUMMARY - ACTUAL"}</definedName>
    <definedName name="wrn.Actual." localSheetId="9" hidden="1">{"Title - AER",#N/A,FALSE,"TITLE";"Summary - Actual - AER",#N/A,FALSE,"SUMMARY - ACTUAL"}</definedName>
    <definedName name="wrn.Actual." hidden="1">{"Title - AER",#N/A,FALSE,"TITLE";"Summary - Actual - AER",#N/A,FALSE,"SUMMARY - ACTUAL"}</definedName>
    <definedName name="wrn.Aging._.and._.Trend._.Analysis." localSheetId="8" hidden="1">{#N/A,#N/A,FALSE,"Aging Summary";#N/A,#N/A,FALSE,"Ratio Analysis";#N/A,#N/A,FALSE,"Test 120 Day Accts";#N/A,#N/A,FALSE,"Tickmarks"}</definedName>
    <definedName name="wrn.Aging._.and._.Trend._.Analysis." localSheetId="0" hidden="1">{#N/A,#N/A,FALSE,"Aging Summary";#N/A,#N/A,FALSE,"Ratio Analysis";#N/A,#N/A,FALSE,"Test 120 Day Accts";#N/A,#N/A,FALSE,"Tickmarks"}</definedName>
    <definedName name="wrn.Aging._.and._.Trend._.Analysis." localSheetId="3" hidden="1">{#N/A,#N/A,FALSE,"Aging Summary";#N/A,#N/A,FALSE,"Ratio Analysis";#N/A,#N/A,FALSE,"Test 120 Day Accts";#N/A,#N/A,FALSE,"Tickmarks"}</definedName>
    <definedName name="wrn.Aging._.and._.Trend._.Analysis." localSheetId="9" hidden="1">{#N/A,#N/A,FALSE,"Aging Summary";#N/A,#N/A,FALSE,"Ratio Analysis";#N/A,#N/A,FALSE,"Test 120 Day Accts";#N/A,#N/A,FALSE,"Tickmarks"}</definedName>
    <definedName name="wrn.Aging._.and._.Trend._.Analysis." hidden="1">{#N/A,#N/A,FALSE,"Aging Summary";#N/A,#N/A,FALSE,"Ratio Analysis";#N/A,#N/A,FALSE,"Test 120 Day Accts";#N/A,#N/A,FALSE,"Tickmarks"}</definedName>
    <definedName name="wrn.Assumptions." localSheetId="8" hidden="1">{"Assump1",#N/A,TRUE,"Assumptions";"Assump2",#N/A,TRUE,"Assumptions"}</definedName>
    <definedName name="wrn.Assumptions." localSheetId="0" hidden="1">{"Assump1",#N/A,TRUE,"Assumptions";"Assump2",#N/A,TRUE,"Assumptions"}</definedName>
    <definedName name="wrn.Assumptions." localSheetId="3" hidden="1">{"Assump1",#N/A,TRUE,"Assumptions";"Assump2",#N/A,TRUE,"Assumptions"}</definedName>
    <definedName name="wrn.Assumptions." localSheetId="9" hidden="1">{"Assump1",#N/A,TRUE,"Assumptions";"Assump2",#N/A,TRUE,"Assumptions"}</definedName>
    <definedName name="wrn.Assumptions." hidden="1">{"Assump1",#N/A,TRUE,"Assumptions";"Assump2",#N/A,TRUE,"Assumptions"}</definedName>
    <definedName name="wrn.Budget." localSheetId="8" hidden="1">{"Title - BER",#N/A,FALSE,"TITLE"}</definedName>
    <definedName name="wrn.Budget." localSheetId="3" hidden="1">{"Title - BER",#N/A,FALSE,"TITLE"}</definedName>
    <definedName name="wrn.Budget." localSheetId="9" hidden="1">{"Title - BER",#N/A,FALSE,"TITLE"}</definedName>
    <definedName name="wrn.Budget." hidden="1">{"Title - BER",#N/A,FALSE,"TITLE"}</definedName>
    <definedName name="wrn.cuadros." localSheetId="8" hidden="1">{"anex_I",#N/A,FALSE,"Anexos";#N/A,#N/A,FALSE,"Carát 12_97";"ESP",#N/A,FALSE,"eecc";"rdo",#N/A,FALSE,"eecc";"evpn98",#N/A,FALSE,"eecc";"evpn97",#N/A,FALSE,"eecc";"anex_II",#N/A,FALSE,"Anexos";"anex_III",#N/A,FALSE,"Anexos";"anex_IV",#N/A,FALSE,"Anexos";"anex_V",#N/A,FALSE,"Anexos";"anex_VI",#N/A,FALSE,"Anexos";"anex_VII",#N/A,FALSE,"Anexos"}</definedName>
    <definedName name="wrn.cuadros." localSheetId="0" hidden="1">{"anex_I",#N/A,FALSE,"Anexos";#N/A,#N/A,FALSE,"Carát 12_97";"ESP",#N/A,FALSE,"eecc";"rdo",#N/A,FALSE,"eecc";"evpn98",#N/A,FALSE,"eecc";"evpn97",#N/A,FALSE,"eecc";"anex_II",#N/A,FALSE,"Anexos";"anex_III",#N/A,FALSE,"Anexos";"anex_IV",#N/A,FALSE,"Anexos";"anex_V",#N/A,FALSE,"Anexos";"anex_VI",#N/A,FALSE,"Anexos";"anex_VII",#N/A,FALSE,"Anexos"}</definedName>
    <definedName name="wrn.cuadros." localSheetId="3" hidden="1">{"anex_I",#N/A,FALSE,"Anexos";#N/A,#N/A,FALSE,"Carát 12_97";"ESP",#N/A,FALSE,"eecc";"rdo",#N/A,FALSE,"eecc";"evpn98",#N/A,FALSE,"eecc";"evpn97",#N/A,FALSE,"eecc";"anex_II",#N/A,FALSE,"Anexos";"anex_III",#N/A,FALSE,"Anexos";"anex_IV",#N/A,FALSE,"Anexos";"anex_V",#N/A,FALSE,"Anexos";"anex_VI",#N/A,FALSE,"Anexos";"anex_VII",#N/A,FALSE,"Anexos"}</definedName>
    <definedName name="wrn.cuadros." localSheetId="9" hidden="1">{"anex_I",#N/A,FALSE,"Anexos";#N/A,#N/A,FALSE,"Carát 12_97";"ESP",#N/A,FALSE,"eecc";"rdo",#N/A,FALSE,"eecc";"evpn98",#N/A,FALSE,"eecc";"evpn97",#N/A,FALSE,"eecc";"anex_II",#N/A,FALSE,"Anexos";"anex_III",#N/A,FALSE,"Anexos";"anex_IV",#N/A,FALSE,"Anexos";"anex_V",#N/A,FALSE,"Anexos";"anex_VI",#N/A,FALSE,"Anexos";"anex_VII",#N/A,FALSE,"Anexos"}</definedName>
    <definedName name="wrn.cuadros." hidden="1">{"anex_I",#N/A,FALSE,"Anexos";#N/A,#N/A,FALSE,"Carát 12_97";"ESP",#N/A,FALSE,"eecc";"rdo",#N/A,FALSE,"eecc";"evpn98",#N/A,FALSE,"eecc";"evpn97",#N/A,FALSE,"eecc";"anex_II",#N/A,FALSE,"Anexos";"anex_III",#N/A,FALSE,"Anexos";"anex_IV",#N/A,FALSE,"Anexos";"anex_V",#N/A,FALSE,"Anexos";"anex_VI",#N/A,FALSE,"Anexos";"anex_VII",#N/A,FALSE,"Anexos"}</definedName>
    <definedName name="wrn.Local." localSheetId="8" hidden="1">{"Title - LC",#N/A,FALSE,"TITLE"}</definedName>
    <definedName name="wrn.Local." localSheetId="3" hidden="1">{"Title - LC",#N/A,FALSE,"TITLE"}</definedName>
    <definedName name="wrn.Local." localSheetId="9" hidden="1">{"Title - LC",#N/A,FALSE,"TITLE"}</definedName>
    <definedName name="wrn.Local." hidden="1">{"Title - LC",#N/A,FALSE,"TITLE"}</definedName>
    <definedName name="wrn.LOURES." localSheetId="8" hidden="1">{"LOURES1",#N/A,TRUE,"Sheet1";"LOURES2",#N/A,TRUE,"Sheet1"}</definedName>
    <definedName name="wrn.LOURES." localSheetId="0" hidden="1">{"LOURES1",#N/A,TRUE,"Sheet1";"LOURES2",#N/A,TRUE,"Sheet1"}</definedName>
    <definedName name="wrn.LOURES." localSheetId="3" hidden="1">{"LOURES1",#N/A,TRUE,"Sheet1";"LOURES2",#N/A,TRUE,"Sheet1"}</definedName>
    <definedName name="wrn.LOURES." localSheetId="9" hidden="1">{"LOURES1",#N/A,TRUE,"Sheet1";"LOURES2",#N/A,TRUE,"Sheet1"}</definedName>
    <definedName name="wrn.LOURES." hidden="1">{"LOURES1",#N/A,TRUE,"Sheet1";"LOURES2",#N/A,TRUE,"Sheet1"}</definedName>
    <definedName name="wrn.MAT." localSheetId="8" hidden="1">{#N/A,#N/A,TRUE,"7d";#N/A,#N/A,TRUE,"7g";#N/A,#N/A,TRUE,"7i"}</definedName>
    <definedName name="wrn.MAT." localSheetId="3" hidden="1">{#N/A,#N/A,TRUE,"7d";#N/A,#N/A,TRUE,"7g";#N/A,#N/A,TRUE,"7i"}</definedName>
    <definedName name="wrn.MAT." localSheetId="9" hidden="1">{#N/A,#N/A,TRUE,"7d";#N/A,#N/A,TRUE,"7g";#N/A,#N/A,TRUE,"7i"}</definedName>
    <definedName name="wrn.MAT." hidden="1">{#N/A,#N/A,TRUE,"7d";#N/A,#N/A,TRUE,"7g";#N/A,#N/A,TRUE,"7i"}</definedName>
    <definedName name="wrn.PO._.CAPACITY." localSheetId="8" hidden="1">{#N/A,#N/A,FALSE,"CALENDAR";#N/A,#N/A,FALSE,"PAY-ROLL";#N/A,#N/A,FALSE,"VOLUMI ";#N/A,#N/A,FALSE,"FABBISOGNO";#N/A,#N/A,FALSE,"CAPACITY";#N/A,#N/A,FALSE,"MFG 3 ";#N/A,#N/A,FALSE,"RID TEMPI";#N/A,#N/A,FALSE,"MFG 4";#N/A,#N/A,FALSE,"MFG 4-C";#N/A,#N/A,FALSE,"MFG 6";#N/A,#N/A,FALSE,"MFG 6-A";#N/A,#N/A,FALSE,"MFG 1A";#N/A,#N/A,FALSE,"MFG 1B";#N/A,#N/A,FALSE,"MAIN EVENTS";#N/A,#N/A,FALSE,"ACTION PLAN";#N/A,#N/A,FALSE,"CONFRONTO"}</definedName>
    <definedName name="wrn.PO._.CAPACITY." localSheetId="3" hidden="1">{#N/A,#N/A,FALSE,"CALENDAR";#N/A,#N/A,FALSE,"PAY-ROLL";#N/A,#N/A,FALSE,"VOLUMI ";#N/A,#N/A,FALSE,"FABBISOGNO";#N/A,#N/A,FALSE,"CAPACITY";#N/A,#N/A,FALSE,"MFG 3 ";#N/A,#N/A,FALSE,"RID TEMPI";#N/A,#N/A,FALSE,"MFG 4";#N/A,#N/A,FALSE,"MFG 4-C";#N/A,#N/A,FALSE,"MFG 6";#N/A,#N/A,FALSE,"MFG 6-A";#N/A,#N/A,FALSE,"MFG 1A";#N/A,#N/A,FALSE,"MFG 1B";#N/A,#N/A,FALSE,"MAIN EVENTS";#N/A,#N/A,FALSE,"ACTION PLAN";#N/A,#N/A,FALSE,"CONFRONTO"}</definedName>
    <definedName name="wrn.PO._.CAPACITY." localSheetId="9" hidden="1">{#N/A,#N/A,FALSE,"CALENDAR";#N/A,#N/A,FALSE,"PAY-ROLL";#N/A,#N/A,FALSE,"VOLUMI ";#N/A,#N/A,FALSE,"FABBISOGNO";#N/A,#N/A,FALSE,"CAPACITY";#N/A,#N/A,FALSE,"MFG 3 ";#N/A,#N/A,FALSE,"RID TEMPI";#N/A,#N/A,FALSE,"MFG 4";#N/A,#N/A,FALSE,"MFG 4-C";#N/A,#N/A,FALSE,"MFG 6";#N/A,#N/A,FALSE,"MFG 6-A";#N/A,#N/A,FALSE,"MFG 1A";#N/A,#N/A,FALSE,"MFG 1B";#N/A,#N/A,FALSE,"MAIN EVENTS";#N/A,#N/A,FALSE,"ACTION PLAN";#N/A,#N/A,FALSE,"CONFRONTO"}</definedName>
    <definedName name="wrn.PO._.CAPACITY." hidden="1">{#N/A,#N/A,FALSE,"CALENDAR";#N/A,#N/A,FALSE,"PAY-ROLL";#N/A,#N/A,FALSE,"VOLUMI ";#N/A,#N/A,FALSE,"FABBISOGNO";#N/A,#N/A,FALSE,"CAPACITY";#N/A,#N/A,FALSE,"MFG 3 ";#N/A,#N/A,FALSE,"RID TEMPI";#N/A,#N/A,FALSE,"MFG 4";#N/A,#N/A,FALSE,"MFG 4-C";#N/A,#N/A,FALSE,"MFG 6";#N/A,#N/A,FALSE,"MFG 6-A";#N/A,#N/A,FALSE,"MFG 1A";#N/A,#N/A,FALSE,"MFG 1B";#N/A,#N/A,FALSE,"MAIN EVENTS";#N/A,#N/A,FALSE,"ACTION PLAN";#N/A,#N/A,FALSE,"CONFRONTO"}</definedName>
    <definedName name="wrn.PO._.CAPACITY._.completo." localSheetId="8" hidden="1">{#N/A,#N/A,FALSE,"CALENDAR";#N/A,#N/A,FALSE,"VOLUMI ";#N/A,#N/A,FALSE,"PAY-ROLL";#N/A,#N/A,FALSE,"MFG 3 ";#N/A,#N/A,FALSE,"FABBISOGNO";#N/A,#N/A,FALSE,"CAPACITY";#N/A,#N/A,FALSE,"MFG 4-C";#N/A,#N/A,FALSE,"MFG 4";#N/A,#N/A,FALSE,"MFG 6";#N/A,#N/A,FALSE,"MFG 6-A";#N/A,#N/A,FALSE,"MAIN EVENTS";#N/A,#N/A,FALSE,"ACTION PLAN";#N/A,#N/A,FALSE,"RID TEMPI";#N/A,#N/A,FALSE,"TOT ORE RID-TEMPI";#N/A,#N/A,FALSE,"ORE GAMMA";#N/A,#N/A,FALSE,"ASSENTEISMO";#N/A,#N/A,FALSE,"TEMPI MEDI";#N/A,#N/A,FALSE,"ORE VOLUMI"}</definedName>
    <definedName name="wrn.PO._.CAPACITY._.completo." localSheetId="3" hidden="1">{#N/A,#N/A,FALSE,"CALENDAR";#N/A,#N/A,FALSE,"VOLUMI ";#N/A,#N/A,FALSE,"PAY-ROLL";#N/A,#N/A,FALSE,"MFG 3 ";#N/A,#N/A,FALSE,"FABBISOGNO";#N/A,#N/A,FALSE,"CAPACITY";#N/A,#N/A,FALSE,"MFG 4-C";#N/A,#N/A,FALSE,"MFG 4";#N/A,#N/A,FALSE,"MFG 6";#N/A,#N/A,FALSE,"MFG 6-A";#N/A,#N/A,FALSE,"MAIN EVENTS";#N/A,#N/A,FALSE,"ACTION PLAN";#N/A,#N/A,FALSE,"RID TEMPI";#N/A,#N/A,FALSE,"TOT ORE RID-TEMPI";#N/A,#N/A,FALSE,"ORE GAMMA";#N/A,#N/A,FALSE,"ASSENTEISMO";#N/A,#N/A,FALSE,"TEMPI MEDI";#N/A,#N/A,FALSE,"ORE VOLUMI"}</definedName>
    <definedName name="wrn.PO._.CAPACITY._.completo." localSheetId="9" hidden="1">{#N/A,#N/A,FALSE,"CALENDAR";#N/A,#N/A,FALSE,"VOLUMI ";#N/A,#N/A,FALSE,"PAY-ROLL";#N/A,#N/A,FALSE,"MFG 3 ";#N/A,#N/A,FALSE,"FABBISOGNO";#N/A,#N/A,FALSE,"CAPACITY";#N/A,#N/A,FALSE,"MFG 4-C";#N/A,#N/A,FALSE,"MFG 4";#N/A,#N/A,FALSE,"MFG 6";#N/A,#N/A,FALSE,"MFG 6-A";#N/A,#N/A,FALSE,"MAIN EVENTS";#N/A,#N/A,FALSE,"ACTION PLAN";#N/A,#N/A,FALSE,"RID TEMPI";#N/A,#N/A,FALSE,"TOT ORE RID-TEMPI";#N/A,#N/A,FALSE,"ORE GAMMA";#N/A,#N/A,FALSE,"ASSENTEISMO";#N/A,#N/A,FALSE,"TEMPI MEDI";#N/A,#N/A,FALSE,"ORE VOLUMI"}</definedName>
    <definedName name="wrn.PO._.CAPACITY._.completo." hidden="1">{#N/A,#N/A,FALSE,"CALENDAR";#N/A,#N/A,FALSE,"VOLUMI ";#N/A,#N/A,FALSE,"PAY-ROLL";#N/A,#N/A,FALSE,"MFG 3 ";#N/A,#N/A,FALSE,"FABBISOGNO";#N/A,#N/A,FALSE,"CAPACITY";#N/A,#N/A,FALSE,"MFG 4-C";#N/A,#N/A,FALSE,"MFG 4";#N/A,#N/A,FALSE,"MFG 6";#N/A,#N/A,FALSE,"MFG 6-A";#N/A,#N/A,FALSE,"MAIN EVENTS";#N/A,#N/A,FALSE,"ACTION PLAN";#N/A,#N/A,FALSE,"RID TEMPI";#N/A,#N/A,FALSE,"TOT ORE RID-TEMPI";#N/A,#N/A,FALSE,"ORE GAMMA";#N/A,#N/A,FALSE,"ASSENTEISMO";#N/A,#N/A,FALSE,"TEMPI MEDI";#N/A,#N/A,FALSE,"ORE VOLUMI"}</definedName>
    <definedName name="wrn.PO._.CAPACITY._.SMATTEO." localSheetId="8" hidden="1">{#N/A,#N/A,FALSE,"CALENDAR";#N/A,#N/A,FALSE,"PAY-ROLL";#N/A,#N/A,FALSE,"VOLUMI ";#N/A,#N/A,FALSE,"MFG 1A";#N/A,#N/A,FALSE,"MFG 1B";#N/A,#N/A,FALSE,"MFG 4";#N/A,#N/A,FALSE,"MFG 4-C";#N/A,#N/A,FALSE,"MFG 3 ";#N/A,#N/A,FALSE,"MFG 6";#N/A,#N/A,FALSE,"MFG 6-A";#N/A,#N/A,FALSE,"MAIN EVENTS"}</definedName>
    <definedName name="wrn.PO._.CAPACITY._.SMATTEO." localSheetId="3" hidden="1">{#N/A,#N/A,FALSE,"CALENDAR";#N/A,#N/A,FALSE,"PAY-ROLL";#N/A,#N/A,FALSE,"VOLUMI ";#N/A,#N/A,FALSE,"MFG 1A";#N/A,#N/A,FALSE,"MFG 1B";#N/A,#N/A,FALSE,"MFG 4";#N/A,#N/A,FALSE,"MFG 4-C";#N/A,#N/A,FALSE,"MFG 3 ";#N/A,#N/A,FALSE,"MFG 6";#N/A,#N/A,FALSE,"MFG 6-A";#N/A,#N/A,FALSE,"MAIN EVENTS"}</definedName>
    <definedName name="wrn.PO._.CAPACITY._.SMATTEO." localSheetId="9" hidden="1">{#N/A,#N/A,FALSE,"CALENDAR";#N/A,#N/A,FALSE,"PAY-ROLL";#N/A,#N/A,FALSE,"VOLUMI ";#N/A,#N/A,FALSE,"MFG 1A";#N/A,#N/A,FALSE,"MFG 1B";#N/A,#N/A,FALSE,"MFG 4";#N/A,#N/A,FALSE,"MFG 4-C";#N/A,#N/A,FALSE,"MFG 3 ";#N/A,#N/A,FALSE,"MFG 6";#N/A,#N/A,FALSE,"MFG 6-A";#N/A,#N/A,FALSE,"MAIN EVENTS"}</definedName>
    <definedName name="wrn.PO._.CAPACITY._.SMATTEO." hidden="1">{#N/A,#N/A,FALSE,"CALENDAR";#N/A,#N/A,FALSE,"PAY-ROLL";#N/A,#N/A,FALSE,"VOLUMI ";#N/A,#N/A,FALSE,"MFG 1A";#N/A,#N/A,FALSE,"MFG 1B";#N/A,#N/A,FALSE,"MFG 4";#N/A,#N/A,FALSE,"MFG 4-C";#N/A,#N/A,FALSE,"MFG 3 ";#N/A,#N/A,FALSE,"MFG 6";#N/A,#N/A,FALSE,"MFG 6-A";#N/A,#N/A,FALSE,"MAIN EVENTS"}</definedName>
    <definedName name="wrn.PO._.CAPACITY1." localSheetId="8" hidden="1">{#N/A,#N/A,FALSE,"CALENDAR";#N/A,#N/A,FALSE,"PAY-ROLL";#N/A,#N/A,FALSE,"VOLUMI";#N/A,#N/A,FALSE,"FABBISOGNO";#N/A,#N/A,FALSE,"CAPACITY"}</definedName>
    <definedName name="wrn.PO._.CAPACITY1." localSheetId="3" hidden="1">{#N/A,#N/A,FALSE,"CALENDAR";#N/A,#N/A,FALSE,"PAY-ROLL";#N/A,#N/A,FALSE,"VOLUMI";#N/A,#N/A,FALSE,"FABBISOGNO";#N/A,#N/A,FALSE,"CAPACITY"}</definedName>
    <definedName name="wrn.PO._.CAPACITY1." localSheetId="9" hidden="1">{#N/A,#N/A,FALSE,"CALENDAR";#N/A,#N/A,FALSE,"PAY-ROLL";#N/A,#N/A,FALSE,"VOLUMI";#N/A,#N/A,FALSE,"FABBISOGNO";#N/A,#N/A,FALSE,"CAPACITY"}</definedName>
    <definedName name="wrn.PO._.CAPACITY1." hidden="1">{#N/A,#N/A,FALSE,"CALENDAR";#N/A,#N/A,FALSE,"PAY-ROLL";#N/A,#N/A,FALSE,"VOLUMI";#N/A,#N/A,FALSE,"FABBISOGNO";#N/A,#N/A,FALSE,"CAPACITY"}</definedName>
    <definedName name="wrn.PO._.CAPACITY2." localSheetId="8" hidden="1">{#N/A,#N/A,FALSE,"MFG 3 ";#N/A,#N/A,FALSE,"RID TEMPI";#N/A,#N/A,FALSE,"MFG 4";#N/A,#N/A,FALSE,"MFG 4-C";#N/A,#N/A,FALSE,"MFG 6";#N/A,#N/A,FALSE,"MFG 6-A";#N/A,#N/A,FALSE,"MFG 1A";#N/A,#N/A,FALSE,"MFG 1B";#N/A,#N/A,FALSE,"MAIN EVENTS";#N/A,#N/A,FALSE,"CONFRONTO"}</definedName>
    <definedName name="wrn.PO._.CAPACITY2." localSheetId="3" hidden="1">{#N/A,#N/A,FALSE,"MFG 3 ";#N/A,#N/A,FALSE,"RID TEMPI";#N/A,#N/A,FALSE,"MFG 4";#N/A,#N/A,FALSE,"MFG 4-C";#N/A,#N/A,FALSE,"MFG 6";#N/A,#N/A,FALSE,"MFG 6-A";#N/A,#N/A,FALSE,"MFG 1A";#N/A,#N/A,FALSE,"MFG 1B";#N/A,#N/A,FALSE,"MAIN EVENTS";#N/A,#N/A,FALSE,"CONFRONTO"}</definedName>
    <definedName name="wrn.PO._.CAPACITY2." localSheetId="9" hidden="1">{#N/A,#N/A,FALSE,"MFG 3 ";#N/A,#N/A,FALSE,"RID TEMPI";#N/A,#N/A,FALSE,"MFG 4";#N/A,#N/A,FALSE,"MFG 4-C";#N/A,#N/A,FALSE,"MFG 6";#N/A,#N/A,FALSE,"MFG 6-A";#N/A,#N/A,FALSE,"MFG 1A";#N/A,#N/A,FALSE,"MFG 1B";#N/A,#N/A,FALSE,"MAIN EVENTS";#N/A,#N/A,FALSE,"CONFRONTO"}</definedName>
    <definedName name="wrn.PO._.CAPACITY2." hidden="1">{#N/A,#N/A,FALSE,"MFG 3 ";#N/A,#N/A,FALSE,"RID TEMPI";#N/A,#N/A,FALSE,"MFG 4";#N/A,#N/A,FALSE,"MFG 4-C";#N/A,#N/A,FALSE,"MFG 6";#N/A,#N/A,FALSE,"MFG 6-A";#N/A,#N/A,FALSE,"MFG 1A";#N/A,#N/A,FALSE,"MFG 1B";#N/A,#N/A,FALSE,"MAIN EVENTS";#N/A,#N/A,FALSE,"CONFRONTO"}</definedName>
    <definedName name="wrn.report." localSheetId="8" hidden="1">{#N/A,#N/A,TRUE,"Total";#N/A,#N/A,TRUE,"Crop Harvesting";#N/A,#N/A,TRUE,"Hay &amp; Forage";#N/A,#N/A,TRUE,"CROP PRODUCTION";#N/A,#N/A,TRUE,"TRACTOR";#N/A,#N/A,TRUE,"Crawlers &amp; Dozers";#N/A,#N/A,TRUE,"TLB";#N/A,#N/A,TRUE,"Excavators";#N/A,#N/A,TRUE,"Loaders and Graders ";#N/A,#N/A,TRUE,"Skid Steer Loaders"}</definedName>
    <definedName name="wrn.report." localSheetId="3" hidden="1">{#N/A,#N/A,TRUE,"Total";#N/A,#N/A,TRUE,"Crop Harvesting";#N/A,#N/A,TRUE,"Hay &amp; Forage";#N/A,#N/A,TRUE,"CROP PRODUCTION";#N/A,#N/A,TRUE,"TRACTOR";#N/A,#N/A,TRUE,"Crawlers &amp; Dozers";#N/A,#N/A,TRUE,"TLB";#N/A,#N/A,TRUE,"Excavators";#N/A,#N/A,TRUE,"Loaders and Graders ";#N/A,#N/A,TRUE,"Skid Steer Loaders"}</definedName>
    <definedName name="wrn.report." localSheetId="9" hidden="1">{#N/A,#N/A,TRUE,"Total";#N/A,#N/A,TRUE,"Crop Harvesting";#N/A,#N/A,TRUE,"Hay &amp; Forage";#N/A,#N/A,TRUE,"CROP PRODUCTION";#N/A,#N/A,TRUE,"TRACTOR";#N/A,#N/A,TRUE,"Crawlers &amp; Dozers";#N/A,#N/A,TRUE,"TLB";#N/A,#N/A,TRUE,"Excavators";#N/A,#N/A,TRUE,"Loaders and Graders ";#N/A,#N/A,TRUE,"Skid Steer Loaders"}</definedName>
    <definedName name="wrn.report." hidden="1">{#N/A,#N/A,TRUE,"Total";#N/A,#N/A,TRUE,"Crop Harvesting";#N/A,#N/A,TRUE,"Hay &amp; Forage";#N/A,#N/A,TRUE,"CROP PRODUCTION";#N/A,#N/A,TRUE,"TRACTOR";#N/A,#N/A,TRUE,"Crawlers &amp; Dozers";#N/A,#N/A,TRUE,"TLB";#N/A,#N/A,TRUE,"Excavators";#N/A,#N/A,TRUE,"Loaders and Graders ";#N/A,#N/A,TRUE,"Skid Steer Loaders"}</definedName>
    <definedName name="z" localSheetId="8" hidden="1">{#N/A,#N/A,TRUE,"7d";#N/A,#N/A,TRUE,"7g";#N/A,#N/A,TRUE,"7i"}</definedName>
    <definedName name="z" localSheetId="3" hidden="1">{#N/A,#N/A,TRUE,"7d";#N/A,#N/A,TRUE,"7g";#N/A,#N/A,TRUE,"7i"}</definedName>
    <definedName name="z" localSheetId="9" hidden="1">{#N/A,#N/A,TRUE,"7d";#N/A,#N/A,TRUE,"7g";#N/A,#N/A,TRUE,"7i"}</definedName>
    <definedName name="z" hidden="1">{#N/A,#N/A,TRUE,"7d";#N/A,#N/A,TRUE,"7g";#N/A,#N/A,TRUE,"7i"}</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23" i="29" l="1"/>
  <c r="K23" i="29"/>
  <c r="J23" i="29"/>
  <c r="I23" i="29"/>
  <c r="H23" i="29"/>
  <c r="G23" i="29"/>
  <c r="F23" i="29"/>
  <c r="E23" i="29"/>
  <c r="D23" i="29"/>
  <c r="L22" i="29"/>
  <c r="K22" i="29"/>
  <c r="J22" i="29"/>
  <c r="I22" i="29"/>
  <c r="H22" i="29"/>
  <c r="G22" i="29"/>
  <c r="F22" i="29"/>
  <c r="E22" i="29"/>
  <c r="D22" i="29"/>
  <c r="L9" i="29" l="1"/>
  <c r="K9" i="29"/>
  <c r="J9" i="29"/>
  <c r="I9" i="29"/>
  <c r="H9" i="29"/>
  <c r="G9" i="29"/>
  <c r="F9" i="29"/>
  <c r="E9" i="29"/>
  <c r="D9" i="29"/>
  <c r="C9" i="29"/>
  <c r="G20" i="29" l="1"/>
  <c r="G18" i="29"/>
  <c r="G19" i="29"/>
  <c r="H20" i="29"/>
  <c r="H18" i="29"/>
  <c r="H19" i="29"/>
  <c r="C19" i="29"/>
  <c r="C20" i="29"/>
  <c r="C18" i="29"/>
  <c r="D20" i="29"/>
  <c r="D19" i="29"/>
  <c r="D18" i="29"/>
  <c r="E19" i="29"/>
  <c r="E20" i="29"/>
  <c r="E18" i="29"/>
  <c r="I18" i="29"/>
  <c r="I20" i="29"/>
  <c r="I19" i="29"/>
  <c r="J20" i="29"/>
  <c r="J19" i="29"/>
  <c r="J18" i="29"/>
  <c r="K20" i="29"/>
  <c r="K18" i="29"/>
  <c r="K19" i="29"/>
  <c r="L18" i="29"/>
  <c r="L19" i="29"/>
  <c r="L20" i="29"/>
  <c r="F20" i="29"/>
  <c r="F18" i="29"/>
  <c r="F19" i="29"/>
  <c r="E138" i="30"/>
  <c r="E137" i="30" s="1"/>
  <c r="E136" i="30" s="1"/>
  <c r="D138" i="30" l="1"/>
  <c r="D137" i="30" s="1"/>
  <c r="D136" i="30" s="1"/>
  <c r="G119" i="30" l="1"/>
  <c r="G118" i="30" s="1"/>
  <c r="F119" i="30"/>
  <c r="F118" i="30" s="1"/>
  <c r="G101" i="30"/>
  <c r="G100" i="30" s="1"/>
  <c r="G99" i="30" s="1"/>
  <c r="F101" i="30"/>
  <c r="F100" i="30" s="1"/>
  <c r="F99" i="30" s="1"/>
  <c r="G97" i="30"/>
  <c r="G96" i="30" s="1"/>
  <c r="F97" i="30"/>
  <c r="F96" i="30" s="1"/>
  <c r="G84" i="30"/>
  <c r="G83" i="30" s="1"/>
  <c r="F84" i="30"/>
  <c r="F83" i="30" s="1"/>
  <c r="G81" i="30"/>
  <c r="G80" i="30" s="1"/>
  <c r="F81" i="30"/>
  <c r="F80" i="30" s="1"/>
  <c r="G78" i="30"/>
  <c r="F78" i="30"/>
  <c r="G76" i="30"/>
  <c r="G75" i="30" s="1"/>
  <c r="F76" i="30"/>
  <c r="F75" i="30" s="1"/>
  <c r="G73" i="30"/>
  <c r="G72" i="30" s="1"/>
  <c r="F73" i="30"/>
  <c r="F72" i="30" s="1"/>
  <c r="G66" i="30"/>
  <c r="F66" i="30"/>
  <c r="G61" i="30"/>
  <c r="F61" i="30"/>
  <c r="G57" i="30"/>
  <c r="G56" i="30" s="1"/>
  <c r="F57" i="30"/>
  <c r="F56" i="30" s="1"/>
  <c r="G53" i="30"/>
  <c r="F53" i="30"/>
  <c r="G39" i="30"/>
  <c r="G38" i="30" s="1"/>
  <c r="F39" i="30"/>
  <c r="F38" i="30" s="1"/>
  <c r="G33" i="30"/>
  <c r="F33" i="30"/>
  <c r="G28" i="30"/>
  <c r="F28" i="30"/>
  <c r="G19" i="30"/>
  <c r="G18" i="30" s="1"/>
  <c r="F19" i="30"/>
  <c r="F18" i="30"/>
  <c r="G14" i="30"/>
  <c r="G9" i="30" s="1"/>
  <c r="F14" i="30"/>
  <c r="F9" i="30" s="1"/>
  <c r="G10" i="30"/>
  <c r="F10" i="30"/>
  <c r="D36" i="16"/>
  <c r="F37" i="30" l="1"/>
  <c r="G8" i="30"/>
  <c r="G71" i="30"/>
  <c r="F8" i="30"/>
  <c r="G37" i="30"/>
  <c r="F71" i="30"/>
  <c r="H72" i="16"/>
  <c r="H84" i="16" s="1"/>
  <c r="F10" i="17"/>
  <c r="F20" i="17" s="1"/>
  <c r="F13" i="17"/>
  <c r="D26" i="2"/>
  <c r="E26" i="2"/>
  <c r="F26" i="2"/>
  <c r="G26" i="2"/>
  <c r="H26" i="2"/>
  <c r="I26" i="2"/>
  <c r="C12" i="16" l="1"/>
  <c r="C15" i="16" s="1"/>
  <c r="C18" i="16" s="1"/>
  <c r="C44" i="2"/>
  <c r="C43" i="2"/>
  <c r="C42" i="2"/>
  <c r="C30" i="2"/>
  <c r="C29" i="2"/>
  <c r="C28" i="2"/>
  <c r="C26" i="2" l="1"/>
  <c r="C14" i="2"/>
  <c r="C13" i="2"/>
  <c r="D56" i="29" l="1"/>
  <c r="H49" i="29"/>
  <c r="G49" i="29"/>
  <c r="F49" i="29"/>
  <c r="E49" i="29"/>
  <c r="H36" i="29"/>
  <c r="G36" i="29"/>
  <c r="F36" i="29"/>
  <c r="H42" i="29"/>
  <c r="G42" i="29"/>
  <c r="F42" i="29"/>
  <c r="E36" i="29"/>
  <c r="E42" i="29"/>
  <c r="D42" i="29"/>
  <c r="D36" i="29"/>
  <c r="D49" i="29"/>
  <c r="E56" i="29" l="1"/>
  <c r="F56" i="29" s="1"/>
  <c r="C9" i="25"/>
  <c r="C50" i="26" l="1"/>
  <c r="C52" i="26" s="1"/>
  <c r="C27" i="26"/>
  <c r="C13" i="26"/>
  <c r="C7" i="26"/>
  <c r="C24" i="26" l="1"/>
  <c r="C40" i="2"/>
  <c r="C14" i="25" l="1"/>
  <c r="C18" i="25" s="1"/>
  <c r="C36" i="2"/>
  <c r="C20" i="25" l="1"/>
  <c r="C12" i="2" l="1"/>
  <c r="C24" i="2" s="1"/>
  <c r="C31" i="2" s="1"/>
  <c r="C17" i="2" l="1"/>
  <c r="C34" i="2" s="1"/>
  <c r="C45" i="2" s="1"/>
  <c r="C21" i="2" l="1"/>
  <c r="G23" i="28"/>
  <c r="F23" i="28"/>
  <c r="D23" i="28"/>
  <c r="C23" i="28"/>
  <c r="I13" i="26"/>
  <c r="H13" i="26"/>
  <c r="G13" i="26"/>
  <c r="F13" i="26"/>
  <c r="E13" i="26"/>
  <c r="D13" i="26"/>
  <c r="E9" i="25"/>
  <c r="I13" i="17"/>
  <c r="I20" i="17" s="1"/>
  <c r="H13" i="17"/>
  <c r="G13" i="17"/>
  <c r="E13" i="17"/>
  <c r="D13" i="17"/>
  <c r="I10" i="17"/>
  <c r="H10" i="17"/>
  <c r="G10" i="17"/>
  <c r="E10" i="17"/>
  <c r="D10" i="17"/>
  <c r="D20" i="17" s="1"/>
  <c r="E20" i="17" l="1"/>
  <c r="G20" i="17"/>
  <c r="H20" i="17"/>
  <c r="C46" i="2"/>
  <c r="C34" i="26" l="1"/>
  <c r="C41" i="26" s="1"/>
  <c r="C54" i="26" s="1"/>
  <c r="C36" i="16" l="1"/>
  <c r="E35" i="16" l="1"/>
  <c r="E34" i="16"/>
  <c r="E33" i="16"/>
  <c r="E32" i="16"/>
  <c r="E31" i="16"/>
  <c r="E30" i="16"/>
  <c r="E29" i="16"/>
  <c r="E28" i="16"/>
  <c r="E27" i="16"/>
  <c r="E26" i="16"/>
  <c r="E25" i="16"/>
  <c r="E24" i="16"/>
  <c r="E36" i="16" l="1"/>
  <c r="I9" i="25"/>
  <c r="I14" i="25" s="1"/>
  <c r="D9" i="25"/>
  <c r="D14" i="25" s="1"/>
  <c r="D18" i="25" l="1"/>
  <c r="D20" i="25" s="1"/>
  <c r="I18" i="25"/>
  <c r="I20" i="25" s="1"/>
  <c r="H9" i="25"/>
  <c r="H14" i="25" s="1"/>
  <c r="G9" i="25"/>
  <c r="G14" i="25" s="1"/>
  <c r="F9" i="25"/>
  <c r="F14" i="25" s="1"/>
  <c r="E11" i="25"/>
  <c r="E14" i="25" s="1"/>
  <c r="D27" i="26"/>
  <c r="D7" i="26"/>
  <c r="D24" i="26" s="1"/>
  <c r="F18" i="25" l="1"/>
  <c r="F20" i="25" s="1"/>
  <c r="H18" i="25"/>
  <c r="H20" i="25" s="1"/>
  <c r="G18" i="25"/>
  <c r="G20" i="25" s="1"/>
  <c r="E18" i="25"/>
  <c r="E20" i="25" s="1"/>
  <c r="I7" i="26"/>
  <c r="I24" i="26" s="1"/>
  <c r="H7" i="26"/>
  <c r="H24" i="26" s="1"/>
  <c r="G7" i="26"/>
  <c r="G24" i="26" s="1"/>
  <c r="F7" i="26"/>
  <c r="F24" i="26" s="1"/>
  <c r="E7" i="26"/>
  <c r="E24" i="26" s="1"/>
  <c r="D12" i="2"/>
  <c r="D14" i="2"/>
  <c r="D13" i="2"/>
  <c r="I14" i="2"/>
  <c r="I13" i="2"/>
  <c r="H13" i="2"/>
  <c r="H14" i="2"/>
  <c r="G14" i="2"/>
  <c r="G13" i="2"/>
  <c r="F14" i="2"/>
  <c r="F13" i="2"/>
  <c r="E13" i="2" l="1"/>
  <c r="E14" i="2"/>
  <c r="I50" i="26" l="1"/>
  <c r="I34" i="26"/>
  <c r="D50" i="26"/>
  <c r="D34" i="26"/>
  <c r="I27" i="26" l="1"/>
  <c r="I41" i="26" s="1"/>
  <c r="H50" i="26"/>
  <c r="G50" i="26"/>
  <c r="F50" i="26"/>
  <c r="E50" i="26"/>
  <c r="E34" i="26"/>
  <c r="D52" i="26"/>
  <c r="D41" i="26" l="1"/>
  <c r="D54" i="26" s="1"/>
  <c r="H34" i="26"/>
  <c r="G34" i="26"/>
  <c r="F34" i="26"/>
  <c r="H27" i="26"/>
  <c r="G27" i="26"/>
  <c r="F27" i="26"/>
  <c r="E27" i="26"/>
  <c r="E41" i="26" s="1"/>
  <c r="G41" i="26" l="1"/>
  <c r="H41" i="26"/>
  <c r="F41" i="26"/>
  <c r="I52" i="26"/>
  <c r="H52" i="26"/>
  <c r="G52" i="26"/>
  <c r="F52" i="26"/>
  <c r="E52" i="26"/>
  <c r="E54" i="26" s="1"/>
  <c r="G54" i="26" l="1"/>
  <c r="F54" i="26"/>
  <c r="H54" i="26"/>
  <c r="I54" i="26"/>
  <c r="D40" i="2" l="1"/>
  <c r="D12" i="16" l="1"/>
  <c r="D24" i="2" l="1"/>
  <c r="D31" i="2" s="1"/>
  <c r="D17" i="2" l="1"/>
  <c r="D21" i="2" s="1"/>
  <c r="D15" i="16" l="1"/>
  <c r="D18" i="16" s="1"/>
  <c r="E12" i="16"/>
  <c r="D34" i="2" l="1"/>
  <c r="D45" i="2" s="1"/>
  <c r="D46" i="2" l="1"/>
  <c r="H12" i="16" l="1"/>
  <c r="H15" i="16" s="1"/>
  <c r="G12" i="16"/>
  <c r="G15" i="16" s="1"/>
  <c r="F12" i="16"/>
  <c r="F15" i="16" s="1"/>
  <c r="F18" i="16" s="1"/>
  <c r="E15" i="16"/>
  <c r="E18" i="16" s="1"/>
  <c r="I40" i="2" l="1"/>
  <c r="H40" i="2"/>
  <c r="G40" i="2"/>
  <c r="F40" i="2"/>
  <c r="E40" i="2" l="1"/>
  <c r="E12" i="2" l="1"/>
  <c r="E17" i="2" s="1"/>
  <c r="G12" i="2" l="1"/>
  <c r="G17" i="2" l="1"/>
  <c r="G21" i="2" s="1"/>
  <c r="E24" i="2" l="1"/>
  <c r="E31" i="2" s="1"/>
  <c r="F12" i="2"/>
  <c r="F17" i="2" s="1"/>
  <c r="F21" i="2" s="1"/>
  <c r="F34" i="2" l="1"/>
  <c r="F45" i="2" s="1"/>
  <c r="E34" i="2" l="1"/>
  <c r="E21" i="2"/>
  <c r="E45" i="2" l="1"/>
  <c r="E46" i="2" s="1"/>
  <c r="I9" i="2"/>
  <c r="H9" i="2"/>
  <c r="B26" i="13" l="1"/>
  <c r="B11" i="13"/>
  <c r="B25" i="13" s="1"/>
  <c r="B9" i="13"/>
  <c r="B24" i="13" s="1"/>
  <c r="B8" i="13" l="1"/>
  <c r="B14" i="13" l="1"/>
  <c r="B17" i="13" s="1"/>
  <c r="B20" i="13" s="1"/>
  <c r="B23" i="13"/>
  <c r="B27" i="13" s="1"/>
  <c r="B32" i="13" s="1"/>
  <c r="B31" i="13"/>
  <c r="C26" i="13" l="1"/>
  <c r="C11" i="13"/>
  <c r="C25" i="13" s="1"/>
  <c r="C9" i="13"/>
  <c r="C24" i="13" s="1"/>
  <c r="C8" i="13"/>
  <c r="C31" i="13" s="1"/>
  <c r="C23" i="13" l="1"/>
  <c r="C27" i="13" s="1"/>
  <c r="C32" i="13" s="1"/>
  <c r="C14" i="13"/>
  <c r="C17" i="13" s="1"/>
  <c r="C20" i="13" s="1"/>
  <c r="I12" i="2" l="1"/>
  <c r="H12" i="2"/>
  <c r="F24" i="2" l="1"/>
  <c r="F31" i="2" s="1"/>
  <c r="G34" i="2"/>
  <c r="G45" i="2" s="1"/>
  <c r="G24" i="2"/>
  <c r="G31" i="2" s="1"/>
  <c r="H17" i="2"/>
  <c r="H34" i="2" s="1"/>
  <c r="H45" i="2" s="1"/>
  <c r="H24" i="2"/>
  <c r="H31" i="2" s="1"/>
  <c r="I17" i="2"/>
  <c r="I34" i="2" s="1"/>
  <c r="I45" i="2" s="1"/>
  <c r="I24" i="2"/>
  <c r="I31" i="2" s="1"/>
  <c r="I46" i="2" l="1"/>
  <c r="G46" i="2"/>
  <c r="H46" i="2"/>
  <c r="H21" i="2"/>
  <c r="I21" i="2"/>
  <c r="F46" i="2"/>
</calcChain>
</file>

<file path=xl/sharedStrings.xml><?xml version="1.0" encoding="utf-8"?>
<sst xmlns="http://schemas.openxmlformats.org/spreadsheetml/2006/main" count="1165" uniqueCount="704">
  <si>
    <t>The Material prepared by Omega Energia SA (“Company”), attached herein (“Material”), presents the Company's economic, financial and operational information and does not imply, on the part of the Company, any declaration or guarantee regarding the expectations of earnings and / or the amount invested in the Shares and / or the information contained in this Material, especially the projections made by the Company based on said information.</t>
  </si>
  <si>
    <t>Information on business prospects, projections and operational and financial targets are mere forecasts and are not guarantees of future performance. The information is and will be, as the case may be, subject to many risks, uncertainties and factors related to the operations and business environments of the Company and its subsidiaries that may cause the Company's actual results to differ materially from any future results expressed or implied in such projections.</t>
  </si>
  <si>
    <t>#</t>
  </si>
  <si>
    <t>Complex</t>
  </si>
  <si>
    <t>Assets</t>
  </si>
  <si>
    <t>Source</t>
  </si>
  <si>
    <t>Installed
Capacity
(MW)</t>
  </si>
  <si>
    <t>Share (%)</t>
  </si>
  <si>
    <t>P50¹
(MWavg)</t>
  </si>
  <si>
    <t>Assured
Energy
(MWavg)</t>
  </si>
  <si>
    <t>Delta Complex</t>
  </si>
  <si>
    <t>Delta Piauí and Maranhão</t>
  </si>
  <si>
    <t>Wind</t>
  </si>
  <si>
    <t>Bahia Complex</t>
  </si>
  <si>
    <t>50% - 100%</t>
  </si>
  <si>
    <t>SE/CO Complex</t>
  </si>
  <si>
    <t>Pipoca, Serra das Agulhas, Indaiás
Gargaú and Pirapora</t>
  </si>
  <si>
    <t>Wind, Solar and Hydro</t>
  </si>
  <si>
    <t>Chuí Complex</t>
  </si>
  <si>
    <t>Santa Vitória do Palmar and Hermenegildo</t>
  </si>
  <si>
    <t>Energy Platform</t>
  </si>
  <si>
    <t>-</t>
  </si>
  <si>
    <t>Total</t>
  </si>
  <si>
    <t xml:space="preserve">¹ Net of wake effects impact from all expansions and balanced by operational data. </t>
  </si>
  <si>
    <r>
      <t xml:space="preserve">Assuruá 5
</t>
    </r>
    <r>
      <rPr>
        <sz val="9"/>
        <color rgb="FFFFFFFF"/>
        <rFont val="Calibri"/>
        <family val="2"/>
        <scheme val="minor"/>
      </rPr>
      <t>(Building)</t>
    </r>
  </si>
  <si>
    <t>Wind Pipeline</t>
  </si>
  <si>
    <t>Solar Pipeline</t>
  </si>
  <si>
    <t>Potential Capacity¹</t>
  </si>
  <si>
    <t>211.5 MW</t>
  </si>
  <si>
    <t>243.6 MW</t>
  </si>
  <si>
    <t>265.5 MW</t>
  </si>
  <si>
    <t>Up to 
617.6 MW</t>
  </si>
  <si>
    <t>Up to 
1,192 MW</t>
  </si>
  <si>
    <t>Up to 
4,250 MW</t>
  </si>
  <si>
    <t>Up to 
7,046 MW</t>
  </si>
  <si>
    <t>52.8%</t>
  </si>
  <si>
    <t>50% - 60%</t>
  </si>
  <si>
    <t>30% - 33%</t>
  </si>
  <si>
    <t>Construction Start</t>
  </si>
  <si>
    <t>June 2021</t>
  </si>
  <si>
    <t>March 2022</t>
  </si>
  <si>
    <t>Full COD</t>
  </si>
  <si>
    <t>3Q23</t>
  </si>
  <si>
    <t>Land</t>
  </si>
  <si>
    <t>100%
Contracted</t>
  </si>
  <si>
    <t>Environmental License</t>
  </si>
  <si>
    <t>Installation License</t>
  </si>
  <si>
    <t>N.A.</t>
  </si>
  <si>
    <t>Installation
&amp; Preliminary</t>
  </si>
  <si>
    <t>Grant</t>
  </si>
  <si>
    <t>100%
Issued</t>
  </si>
  <si>
    <t>100% 
Protocol</t>
  </si>
  <si>
    <t>100%
Protocol</t>
  </si>
  <si>
    <t>Issued &amp; 
Protocol</t>
  </si>
  <si>
    <t>TUST/TUSD Discount</t>
  </si>
  <si>
    <t>100% Eligible</t>
  </si>
  <si>
    <t>Connection</t>
  </si>
  <si>
    <t>Access Permit</t>
  </si>
  <si>
    <t>R$ 1.175 billion -
R$ 1.25 billion</t>
  </si>
  <si>
    <t>R$ 1.35 billion - 
R$ 1.415 billion</t>
  </si>
  <si>
    <t>Debt</t>
  </si>
  <si>
    <t>55% - 60% 
Tax Equity + 
Back-loan</t>
  </si>
  <si>
    <t>R$ 170 million - 
R$ 190 million</t>
  </si>
  <si>
    <t>R$ 175 million - 
R$ 195 million</t>
  </si>
  <si>
    <t>100% stake for all assets.</t>
  </si>
  <si>
    <t>¹ May vary due to layout changes. AC capacity.</t>
  </si>
  <si>
    <r>
      <t>PPA Distribution</t>
    </r>
    <r>
      <rPr>
        <b/>
        <sz val="9"/>
        <color theme="0"/>
        <rFont val="Calibri"/>
        <family val="2"/>
      </rPr>
      <t>¹</t>
    </r>
    <r>
      <rPr>
        <b/>
        <sz val="9"/>
        <color theme="0"/>
        <rFont val="Calibri"/>
        <family val="2"/>
        <scheme val="minor"/>
      </rPr>
      <t xml:space="preserve"> (MWm)</t>
    </r>
  </si>
  <si>
    <t>Regulated PPAs ("ACR")</t>
  </si>
  <si>
    <t>Bilateral PPAs ("ACL")</t>
  </si>
  <si>
    <t>Uncontracted</t>
  </si>
  <si>
    <t>Regulated Price</t>
  </si>
  <si>
    <t>Asset</t>
  </si>
  <si>
    <t>PPA</t>
  </si>
  <si>
    <t>Assured Energy¹
(MWavg)</t>
  </si>
  <si>
    <t>Volume
(MWm)</t>
  </si>
  <si>
    <t>Price²
(R$/MWh)</t>
  </si>
  <si>
    <t>Begin³</t>
  </si>
  <si>
    <t>End³</t>
  </si>
  <si>
    <t>Delta 1</t>
  </si>
  <si>
    <t>Regulated</t>
  </si>
  <si>
    <t>Delta 2</t>
  </si>
  <si>
    <t>Delta 3</t>
  </si>
  <si>
    <t>Delta 5 and 6</t>
  </si>
  <si>
    <t>Delta 7 and 8</t>
  </si>
  <si>
    <t>Free-Market</t>
  </si>
  <si>
    <t>Assuruá</t>
  </si>
  <si>
    <t>Ventos da Bahia 1 and 2</t>
  </si>
  <si>
    <t>Gargaú</t>
  </si>
  <si>
    <t>Pirapora</t>
  </si>
  <si>
    <t>Pipoca</t>
  </si>
  <si>
    <t>Portfolio</t>
  </si>
  <si>
    <t>Energy Production</t>
  </si>
  <si>
    <t>Production (GWh)</t>
  </si>
  <si>
    <t>Ventos da Bahia¹</t>
  </si>
  <si>
    <t>Pipoca²</t>
  </si>
  <si>
    <t>Serra das Agulhas</t>
  </si>
  <si>
    <t>Indaiás</t>
  </si>
  <si>
    <t>Pirapora¹</t>
  </si>
  <si>
    <t xml:space="preserve">Chuí </t>
  </si>
  <si>
    <t>² Considers 100% of Pipoca.</t>
  </si>
  <si>
    <t>Consolidated</t>
  </si>
  <si>
    <t>Item (R$ mm)</t>
  </si>
  <si>
    <t>2019</t>
  </si>
  <si>
    <t>2018</t>
  </si>
  <si>
    <t>2017</t>
  </si>
  <si>
    <t>2016</t>
  </si>
  <si>
    <t>(+) Net Revenues</t>
  </si>
  <si>
    <t xml:space="preserve">(-) Energy Purchase </t>
  </si>
  <si>
    <t>Energy Gross Profit</t>
  </si>
  <si>
    <t>(-) Operating and maintenance costs and purchases</t>
  </si>
  <si>
    <t>(-) Administrative, personnel and general expenses</t>
  </si>
  <si>
    <t>(+/-) Other operating income (expenses)</t>
  </si>
  <si>
    <t>(+) Equity pickup</t>
  </si>
  <si>
    <t>EBITDA</t>
  </si>
  <si>
    <t>(-) Depreciation and amortization</t>
  </si>
  <si>
    <t>(-) Net financial result</t>
  </si>
  <si>
    <t>(-) Income and social contribution taxes</t>
  </si>
  <si>
    <t>Net income (loss) for the period</t>
  </si>
  <si>
    <t>Energy gross profit from the Energy Platform (proportional to 51%)</t>
  </si>
  <si>
    <t>Energy gross profit from  Pirapora (proportional to 50%)</t>
  </si>
  <si>
    <t>Energy gross profit from Pipoca (proportional to 51%)</t>
  </si>
  <si>
    <t>Recovarable taxes</t>
  </si>
  <si>
    <t>Equity pickup</t>
  </si>
  <si>
    <t>Long term incentives</t>
  </si>
  <si>
    <t>Non-recurring revenues and expenses</t>
  </si>
  <si>
    <t>EBITDA from the Energy Platform (proportional to 51%)</t>
  </si>
  <si>
    <t>EBITDA from Pirapora (proportional to 50%)</t>
  </si>
  <si>
    <t>EBITDA from Pipoca (proportional 51%)</t>
  </si>
  <si>
    <t>DRE Hidrelétrica Pipoca</t>
  </si>
  <si>
    <t>Fonte: DFs 2017 Hidrelétrica Pipoca, disponível no backup</t>
  </si>
  <si>
    <t>DRE</t>
  </si>
  <si>
    <t>Receita operacional líquida</t>
  </si>
  <si>
    <t>Compra de energia</t>
  </si>
  <si>
    <t>Lucro bruto comercialização</t>
  </si>
  <si>
    <t>Demais custos de operação</t>
  </si>
  <si>
    <t>Depreciação Usinas</t>
  </si>
  <si>
    <t>Administrativas, pessoal e gerais</t>
  </si>
  <si>
    <t>Depreciação ADM</t>
  </si>
  <si>
    <t>Outras receitas (despesas) operacionais</t>
  </si>
  <si>
    <t>Resultado operacionacional</t>
  </si>
  <si>
    <t>Receitas financeiras</t>
  </si>
  <si>
    <t>Despesas financeiras</t>
  </si>
  <si>
    <t>Resultado antes do IR/CS</t>
  </si>
  <si>
    <t>IRPJ e CSLL</t>
  </si>
  <si>
    <t>Lucro líquido</t>
  </si>
  <si>
    <t>Cálculo do EBITDA</t>
  </si>
  <si>
    <t>Custos da operação, conservação e compras</t>
  </si>
  <si>
    <t>EBTIDA</t>
  </si>
  <si>
    <t>Percentual de participação</t>
  </si>
  <si>
    <t>Lucro bruto proporcional à participação</t>
  </si>
  <si>
    <t>EBITDA proporcional à participação</t>
  </si>
  <si>
    <t>Net Debt (in R$ million)</t>
  </si>
  <si>
    <t>Transaction costs</t>
  </si>
  <si>
    <t>Gross Debt</t>
  </si>
  <si>
    <t>Cash and cash equivalents</t>
  </si>
  <si>
    <t>Restricted cash</t>
  </si>
  <si>
    <t>Net Debt</t>
  </si>
  <si>
    <t>Net Debt from Joint Ventures¹</t>
  </si>
  <si>
    <t>Minority Interest in Chuí</t>
  </si>
  <si>
    <t>Adjusted Net Debt</t>
  </si>
  <si>
    <t>Year</t>
  </si>
  <si>
    <t>Consolidated 
Amortization</t>
  </si>
  <si>
    <t>Amortization
from JVs</t>
  </si>
  <si>
    <t>Adjusted 
Amortization (Total)</t>
  </si>
  <si>
    <t>2034 +</t>
  </si>
  <si>
    <t>Financial Institution</t>
  </si>
  <si>
    <t>Maturity</t>
  </si>
  <si>
    <t>Payment</t>
  </si>
  <si>
    <t>Debt cost (p.a.)</t>
  </si>
  <si>
    <t>CCB</t>
  </si>
  <si>
    <t>BNDES</t>
  </si>
  <si>
    <t>BNB</t>
  </si>
  <si>
    <t>Delta 6</t>
  </si>
  <si>
    <t>Delta 7</t>
  </si>
  <si>
    <t>Delta 8</t>
  </si>
  <si>
    <t>Omega Geração</t>
  </si>
  <si>
    <t>Assuruá 1</t>
  </si>
  <si>
    <t>Assuruá 2</t>
  </si>
  <si>
    <t>Assuruá 3</t>
  </si>
  <si>
    <t>Assuruá 4</t>
  </si>
  <si>
    <t>Omega Desenvolvimento</t>
  </si>
  <si>
    <t>Omega US</t>
  </si>
  <si>
    <t>Offshore Loan</t>
  </si>
  <si>
    <t>Ventos da Bahia 1</t>
  </si>
  <si>
    <t>Ventos da Bahia 2</t>
  </si>
  <si>
    <t>Adjusted Gross Debt</t>
  </si>
  <si>
    <r>
      <rPr>
        <vertAlign val="superscript"/>
        <sz val="9"/>
        <color rgb="FF26395F"/>
        <rFont val="Calibri"/>
        <family val="2"/>
        <scheme val="minor"/>
      </rPr>
      <t>1</t>
    </r>
    <r>
      <rPr>
        <sz val="9"/>
        <color rgb="FF26395F"/>
        <rFont val="Calibri"/>
        <family val="2"/>
        <scheme val="minor"/>
      </rPr>
      <t xml:space="preserve"> In million reais. Does not consider transaction costs. Considers the pro-rata stake of unconsolidated investments.  </t>
    </r>
  </si>
  <si>
    <t xml:space="preserve">² Santa Vitória do Palmar debentures merged into Omega Geração. </t>
  </si>
  <si>
    <t/>
  </si>
  <si>
    <t>Share</t>
  </si>
  <si>
    <t>Indaiá Grande</t>
  </si>
  <si>
    <t>Indaiazinho</t>
  </si>
  <si>
    <t>Assuruá 1 e 2</t>
  </si>
  <si>
    <t>Chuí</t>
  </si>
  <si>
    <t>SHP</t>
  </si>
  <si>
    <t>Solar</t>
  </si>
  <si>
    <t>Ventos da Bahia</t>
  </si>
  <si>
    <t>Consolidated (R$mm)</t>
  </si>
  <si>
    <t>2021¹</t>
  </si>
  <si>
    <t>Net Operating Revenue</t>
  </si>
  <si>
    <t>Operating and Maintenance Costs and Purchases</t>
  </si>
  <si>
    <t>Gross Profit</t>
  </si>
  <si>
    <t>Operating Income (expenses)</t>
  </si>
  <si>
    <t xml:space="preserve">Administrative, Personnel and General Expenses </t>
  </si>
  <si>
    <t>Other Operating Income (Expenses)</t>
  </si>
  <si>
    <t>Equity Pickup</t>
  </si>
  <si>
    <t>Total Operating Income</t>
  </si>
  <si>
    <t xml:space="preserve">Finance Income </t>
  </si>
  <si>
    <t>Finance Costs</t>
  </si>
  <si>
    <t>Profit Before Income and social Contribution Taxes</t>
  </si>
  <si>
    <t>Income and Social Contribution Taxes</t>
  </si>
  <si>
    <t>Assets (R$ mm)</t>
  </si>
  <si>
    <t>Current Assets</t>
  </si>
  <si>
    <t>Cash and Cash Equivalents</t>
  </si>
  <si>
    <t>Trade accounts receivable</t>
  </si>
  <si>
    <t>Dividends a receivables</t>
  </si>
  <si>
    <t>Financial Instruments</t>
  </si>
  <si>
    <t>Other Receivables</t>
  </si>
  <si>
    <t>Non-Current Assets</t>
  </si>
  <si>
    <t>Restricted Cash</t>
  </si>
  <si>
    <t>Deferred Taxes</t>
  </si>
  <si>
    <t>Recoverable Taxes</t>
  </si>
  <si>
    <t>Investments</t>
  </si>
  <si>
    <t>Property, Plant and Equipment</t>
  </si>
  <si>
    <t>Intangible Assets</t>
  </si>
  <si>
    <t>Total Assets</t>
  </si>
  <si>
    <t>Liabilities and Equity (R$ mm)</t>
  </si>
  <si>
    <t>Current Liabilities</t>
  </si>
  <si>
    <t>Trade Accounts Payable</t>
  </si>
  <si>
    <t>Loans, Financing and Debentures</t>
  </si>
  <si>
    <t>Labor and Tax Obligations</t>
  </si>
  <si>
    <t>Lease Liabilities</t>
  </si>
  <si>
    <t>Other Liabilities</t>
  </si>
  <si>
    <t>Noncurrent Liabilities</t>
  </si>
  <si>
    <t>Total Liabilities</t>
  </si>
  <si>
    <t>Shareholders Equity</t>
  </si>
  <si>
    <t>Capital</t>
  </si>
  <si>
    <t>Funding Costs</t>
  </si>
  <si>
    <t>Capital Reserve</t>
  </si>
  <si>
    <t>Income Reserve</t>
  </si>
  <si>
    <t>Equity Adjustment</t>
  </si>
  <si>
    <t>Retained Earnings (Accumulated Losses)</t>
  </si>
  <si>
    <t>Equity Attributable to Controlling Shareholders Equity</t>
  </si>
  <si>
    <t>Noncontrolling Interests</t>
  </si>
  <si>
    <t>Total Shareholders Equity</t>
  </si>
  <si>
    <t>Total Liabilities and Shareholders Equity</t>
  </si>
  <si>
    <t>~72.5% 
BNB +
Complementary 
Leverage</t>
  </si>
  <si>
    <t>~67.5% 
FDNE +
Complementary 
Leverage</t>
  </si>
  <si>
    <r>
      <t xml:space="preserve">Goodnight 2 
</t>
    </r>
    <r>
      <rPr>
        <sz val="9"/>
        <color rgb="FFFFFFFF"/>
        <rFont val="Calibri"/>
        <family val="2"/>
        <scheme val="minor"/>
      </rPr>
      <t>(Short-term Pipeline)</t>
    </r>
  </si>
  <si>
    <t>Average Price²</t>
  </si>
  <si>
    <t>PPA Distribution¹ (%)</t>
  </si>
  <si>
    <t>¹ Result equivalent to 1 month of Omega Energia + 11 months Omega Geração.</t>
  </si>
  <si>
    <t>R$</t>
  </si>
  <si>
    <t>MWh</t>
  </si>
  <si>
    <t>(-) Deduction from sales</t>
  </si>
  <si>
    <t>Regulated Sales</t>
  </si>
  <si>
    <t>Bilateral Sales</t>
  </si>
  <si>
    <t>CCEE accounting</t>
  </si>
  <si>
    <t>MTM trading sales</t>
  </si>
  <si>
    <t>Sales to related parties</t>
  </si>
  <si>
    <t>Taxes</t>
  </si>
  <si>
    <t>Net Income</t>
  </si>
  <si>
    <t>Accompanying Notes - Net Operating Revenue (in thousand reais)</t>
  </si>
  <si>
    <t>573.8</t>
  </si>
  <si>
    <t>271.1³</t>
  </si>
  <si>
    <t>61.4%</t>
  </si>
  <si>
    <t>54.6%</t>
  </si>
  <si>
    <r>
      <t xml:space="preserve">Goodnight 1
</t>
    </r>
    <r>
      <rPr>
        <sz val="9"/>
        <color rgb="FFFFFFFF"/>
        <rFont val="Calibri"/>
        <family val="2"/>
        <scheme val="minor"/>
      </rPr>
      <t>(Building)</t>
    </r>
  </si>
  <si>
    <t>37.8%</t>
  </si>
  <si>
    <t>September 2022</t>
  </si>
  <si>
    <t>4Q23</t>
  </si>
  <si>
    <t>Load Factor (%)</t>
  </si>
  <si>
    <t>Delta 5 e 6</t>
  </si>
  <si>
    <t>Delta 7 e 8</t>
  </si>
  <si>
    <r>
      <t>US$ 20 million - 
US$ 25 million</t>
    </r>
    <r>
      <rPr>
        <sz val="9"/>
        <color rgb="FF26395F"/>
        <rFont val="Calibri"/>
        <family val="2"/>
      </rPr>
      <t>⁵</t>
    </r>
  </si>
  <si>
    <t xml:space="preserve">  Regulated Sales</t>
  </si>
  <si>
    <t xml:space="preserve">  Proinfa sales</t>
  </si>
  <si>
    <t xml:space="preserve">  Adjustment - CCEAR</t>
  </si>
  <si>
    <t xml:space="preserve">  Energy Auctions Reserve (LER)</t>
  </si>
  <si>
    <t>Carbon Credit Sales</t>
  </si>
  <si>
    <t>³ Considers 50% of Pirapora and 100% of Pipoca.</t>
  </si>
  <si>
    <t>Omega's Share²</t>
  </si>
  <si>
    <t>Total CAPEX
Estimate²</t>
  </si>
  <si>
    <t>CAPEX Deployed²</t>
  </si>
  <si>
    <t>⁵ Does not consider tax-equity in Goodnight 1 EBITDA.</t>
  </si>
  <si>
    <t>Non-controlling interest (Minority Interest in Chuí)¹</t>
  </si>
  <si>
    <t>Adjusted Energy Gross Profit²</t>
  </si>
  <si>
    <t>Adjusted EBITDA²</t>
  </si>
  <si>
    <t>¹ As of November, 2021 Omega started consolidating 100% of Santa Vitória do Palmar and Hermenegildo.</t>
  </si>
  <si>
    <t xml:space="preserve">² Considers the pro-rata stake of unconsolidated assets. For the period of January to November 2021, Omega Geração held 51% of the Energy Platform, but once the business combination was concluded, Omega Energia started consolidating 100% of this operation. </t>
  </si>
  <si>
    <t>(+) Tax Credit from Energy Purchase</t>
  </si>
  <si>
    <t>¹ Does not consider the net debt of Pipoca in 2017 and Pirapora and Pipoca and 2018.</t>
  </si>
  <si>
    <t>Exchange Rate</t>
  </si>
  <si>
    <t>n.a.</t>
  </si>
  <si>
    <t>-1,2 to 3,1</t>
  </si>
  <si>
    <t>EBITDA 2023
(R$ mm)</t>
  </si>
  <si>
    <r>
      <t>Goodnight Complex</t>
    </r>
    <r>
      <rPr>
        <b/>
        <sz val="9"/>
        <color rgb="FF26395F"/>
        <rFont val="Calibri"/>
        <family val="2"/>
      </rPr>
      <t>⁴</t>
    </r>
  </si>
  <si>
    <t>350 to 450</t>
  </si>
  <si>
    <t>580 to 660</t>
  </si>
  <si>
    <t>230 to 250</t>
  </si>
  <si>
    <t>200 to 220</t>
  </si>
  <si>
    <t>40 to 120</t>
  </si>
  <si>
    <t>1,370 to 1,630</t>
  </si>
  <si>
    <r>
      <t xml:space="preserve">Assuruá 4
</t>
    </r>
    <r>
      <rPr>
        <sz val="9"/>
        <color rgb="FFFFFFFF"/>
        <rFont val="Calibri"/>
        <family val="2"/>
        <scheme val="minor"/>
      </rPr>
      <t>(Now Full COD)</t>
    </r>
  </si>
  <si>
    <t>February, 2023</t>
  </si>
  <si>
    <t>Operational License</t>
  </si>
  <si>
    <t>R$ 1.061 billion</t>
  </si>
  <si>
    <t>R$ 699 million</t>
  </si>
  <si>
    <t>Signed Agreement (SGIA)</t>
  </si>
  <si>
    <t>US$ 99 million</t>
  </si>
  <si>
    <t>Preliminary</t>
  </si>
  <si>
    <t>² As of Q4 2022.</t>
  </si>
  <si>
    <t>³ First full year of the asset. In nominal terms.</t>
  </si>
  <si>
    <t>Full Year EBITDA
Expectation³</t>
  </si>
  <si>
    <r>
      <t>US$ 295 million - 
US$ 300 million</t>
    </r>
    <r>
      <rPr>
        <sz val="9"/>
        <color rgb="FF26395F"/>
        <rFont val="Calibri"/>
        <family val="2"/>
      </rPr>
      <t>⁴</t>
    </r>
  </si>
  <si>
    <t>⁴ From a total investment of US$ 410 to 430 million.</t>
  </si>
  <si>
    <t>Assuruá 1, 2 and 3</t>
  </si>
  <si>
    <t>Assuruá 5</t>
  </si>
  <si>
    <t>Ventos da Bahia 3</t>
  </si>
  <si>
    <r>
      <t xml:space="preserve">Regulated
</t>
    </r>
    <r>
      <rPr>
        <sz val="8"/>
        <color rgb="FF26395F"/>
        <rFont val="Calibri"/>
        <family val="2"/>
        <scheme val="minor"/>
      </rPr>
      <t>(A-3/2011)</t>
    </r>
  </si>
  <si>
    <r>
      <t xml:space="preserve">Regulated
</t>
    </r>
    <r>
      <rPr>
        <sz val="8"/>
        <color rgb="FF26395F"/>
        <rFont val="Calibri"/>
        <family val="2"/>
        <scheme val="minor"/>
      </rPr>
      <t>(A-5/2013 and A-3/2015)</t>
    </r>
  </si>
  <si>
    <r>
      <t xml:space="preserve">Regulated
</t>
    </r>
    <r>
      <rPr>
        <sz val="8"/>
        <color rgb="FF26395F"/>
        <rFont val="Calibri"/>
        <family val="2"/>
        <scheme val="minor"/>
      </rPr>
      <t>(A-3/2015 and LER 2015)</t>
    </r>
  </si>
  <si>
    <r>
      <t xml:space="preserve">Regulated
</t>
    </r>
    <r>
      <rPr>
        <sz val="8"/>
        <color rgb="FF26395F"/>
        <rFont val="Calibri"/>
        <family val="2"/>
        <scheme val="minor"/>
      </rPr>
      <t>(A-6/2017)</t>
    </r>
  </si>
  <si>
    <t>Free-Market/APE</t>
  </si>
  <si>
    <r>
      <t xml:space="preserve">Regulated
</t>
    </r>
    <r>
      <rPr>
        <sz val="8"/>
        <color rgb="FF26395F"/>
        <rFont val="Calibri"/>
        <family val="2"/>
        <scheme val="minor"/>
      </rPr>
      <t>(A-5/2013 and LER 2015)</t>
    </r>
  </si>
  <si>
    <r>
      <t xml:space="preserve">Regulated
</t>
    </r>
    <r>
      <rPr>
        <sz val="8"/>
        <color rgb="FF26395F"/>
        <rFont val="Calibri"/>
        <family val="2"/>
        <scheme val="minor"/>
      </rPr>
      <t>(A-6/2018)</t>
    </r>
  </si>
  <si>
    <r>
      <t xml:space="preserve">Regulated
</t>
    </r>
    <r>
      <rPr>
        <sz val="8"/>
        <color rgb="FF26395F"/>
        <rFont val="Calibri"/>
        <family val="2"/>
        <scheme val="minor"/>
      </rPr>
      <t>(A-5/2013 and A-5/2016)</t>
    </r>
  </si>
  <si>
    <r>
      <t xml:space="preserve">Regulated
</t>
    </r>
    <r>
      <rPr>
        <sz val="8"/>
        <color rgb="FF26395F"/>
        <rFont val="Calibri"/>
        <family val="2"/>
        <scheme val="minor"/>
      </rPr>
      <t>(Proinfa)</t>
    </r>
  </si>
  <si>
    <r>
      <t xml:space="preserve">Regulated
</t>
    </r>
    <r>
      <rPr>
        <sz val="8"/>
        <color rgb="FF26395F"/>
        <rFont val="Calibri"/>
        <family val="2"/>
        <scheme val="minor"/>
      </rPr>
      <t>(LER 2014 and LER 2015)</t>
    </r>
  </si>
  <si>
    <t>Energy Portfolio by Asset  (12/31/2022)</t>
  </si>
  <si>
    <t>² PPA prices for December/22 prices, adjusted for inflation annually (IPCA or IGPM, depending on contract).</t>
  </si>
  <si>
    <t xml:space="preserve">³ For regulated contracts, considers the shortest start date for Begin and longest end date for End. </t>
  </si>
  <si>
    <t>BR Assured Energy (MWavg)</t>
  </si>
  <si>
    <t>Contract - Put Structure</t>
  </si>
  <si>
    <t>Merchant - US</t>
  </si>
  <si>
    <t>Bilateral Price³</t>
  </si>
  <si>
    <t>¹ Considers BR portfolio grid and internal losses. Considers the certified P90 of Assuruá 4 and Assuruá 5 as assured energy, according to the assets ramp-up.</t>
  </si>
  <si>
    <t>² Bilateral contracts includes traditional PPAs and self-production arrangements already closed (Delta 7 and 8 and Assuruá 4).</t>
  </si>
  <si>
    <t>³ Average bilateral and regulated PPAs prices for December/22 prices, adjusted by inflation annually (IPCA or IGPM, depending on contract). Considers the pro-rata stake of unconsolidated assets (Pipoca, Pirapora and Ventos da Bahia 1, 2 and 3). Considers the PPAs of Assuruá 4 and Assuruá 5, according to the assets ramp-up.</t>
  </si>
  <si>
    <t>Energy Portfolio (12/31/2022)</t>
  </si>
  <si>
    <t>EBITDA from Ventos da Bahia 1, 2 and 3 (proportional 50%)</t>
  </si>
  <si>
    <t>Energy gross profit from Ventos da Bahia 1, 2 and 3³ (proportional to 50%)</t>
  </si>
  <si>
    <r>
      <t>Adjusted EBITDA Margin</t>
    </r>
    <r>
      <rPr>
        <b/>
        <sz val="9"/>
        <color rgb="FFFFFFFF"/>
        <rFont val="Calibri"/>
        <family val="2"/>
      </rPr>
      <t>⁴</t>
    </r>
  </si>
  <si>
    <t>⁴ Adjusted EBITDA/Adjusted Energy Gross Profit</t>
  </si>
  <si>
    <t>³  Considers the pro-rata stake of Pirapora and Ventos da Bahia 1 and 2 in 4Q22 and the pro-rata participation of Ventos da Bahia 3 in December. 2022.</t>
  </si>
  <si>
    <t>Brazil: Loans, financing and debentures</t>
  </si>
  <si>
    <t>US: Offshore Loan</t>
  </si>
  <si>
    <t>TJLP + 2,15%</t>
  </si>
  <si>
    <t>IPCA + 5,77%</t>
  </si>
  <si>
    <t>TJLP + 3,18%</t>
  </si>
  <si>
    <t>IPCA + 4,22%</t>
  </si>
  <si>
    <t>IPCA + 1,77%</t>
  </si>
  <si>
    <t>TJLP + 2,72%</t>
  </si>
  <si>
    <t>TJLP + 2,50%</t>
  </si>
  <si>
    <t>IPCA + 3,87%</t>
  </si>
  <si>
    <t>TJLP + 2,48%</t>
  </si>
  <si>
    <t>CDI + 1,20%</t>
  </si>
  <si>
    <t>IPCA + 1,36%</t>
  </si>
  <si>
    <t>EBITDA from Joint Ventures²</t>
  </si>
  <si>
    <t>Energy Gross Profit from Joint Ventures</t>
  </si>
  <si>
    <t>CDI + 2,90%</t>
  </si>
  <si>
    <t>TJLP + 2,18%</t>
  </si>
  <si>
    <t>TJLP + 2,02%</t>
  </si>
  <si>
    <t>TJLP + 2,27%</t>
  </si>
  <si>
    <t>IPCA + 7,38%</t>
  </si>
  <si>
    <t>TJLP + 2,32%</t>
  </si>
  <si>
    <t>IPCA + 7,11%</t>
  </si>
  <si>
    <t>IPCA + 1,75% </t>
  </si>
  <si>
    <t>IPCA + 2,19%</t>
  </si>
  <si>
    <t>CDI + 1,30%</t>
  </si>
  <si>
    <t>IPCA + 5,60%</t>
  </si>
  <si>
    <t>IPCA + 5,00%</t>
  </si>
  <si>
    <t>IPCA + 4,37%</t>
  </si>
  <si>
    <t>CDI + 1,99%</t>
  </si>
  <si>
    <t>IPCA + 8,50%</t>
  </si>
  <si>
    <t>TJLP + 2,92%</t>
  </si>
  <si>
    <t>IPCA + 7,81%</t>
  </si>
  <si>
    <t>IPCA + 2,75%</t>
  </si>
  <si>
    <t>IPCA + 6,66%</t>
  </si>
  <si>
    <t>IPCA + 2,33%</t>
  </si>
  <si>
    <t>CDI + 2,76%</t>
  </si>
  <si>
    <t>IPCA + 2,04%</t>
  </si>
  <si>
    <t>FDNE</t>
  </si>
  <si>
    <t>IPCA + 2,30%</t>
  </si>
  <si>
    <t>CDI + 1,80%</t>
  </si>
  <si>
    <t>USD + 5,65%</t>
  </si>
  <si>
    <t>USD + 6,15%</t>
  </si>
  <si>
    <t>2022¹</t>
  </si>
  <si>
    <t>Indebtedness Breakdown (in R$ million) - 12/31/2022</t>
  </si>
  <si>
    <t>Sigla Ativo</t>
  </si>
  <si>
    <t>Código do Ativo</t>
  </si>
  <si>
    <t>CEG do Empreendimento</t>
  </si>
  <si>
    <t>Nome Empresarial</t>
  </si>
  <si>
    <t>Capacidade Instalada (MW)</t>
  </si>
  <si>
    <t>Garantia Física (MWm)</t>
  </si>
  <si>
    <t>Delta PI</t>
  </si>
  <si>
    <t>PORTO DAS BARCAS</t>
  </si>
  <si>
    <t>EOL.CV.PI.030827-7.01</t>
  </si>
  <si>
    <t>DELTA 1 I ENERGIA S.A.</t>
  </si>
  <si>
    <t>DELTA DO PARNAIBA</t>
  </si>
  <si>
    <t>EOL.CV.PI.030838-2.01</t>
  </si>
  <si>
    <t>DELTA 1 II ENERGIA S.A.</t>
  </si>
  <si>
    <t>PORTO SALGADO</t>
  </si>
  <si>
    <t>EOL.CV.PI.030830-7.01</t>
  </si>
  <si>
    <t>DELTA 1 III ENERGIA S.A.</t>
  </si>
  <si>
    <t>Assuruás</t>
  </si>
  <si>
    <t>EOL PORTO DO DELTA</t>
  </si>
  <si>
    <t>EOL.CV.PI.030639-8.01</t>
  </si>
  <si>
    <t>PORTO DO DELTA ENERGIA S.A.</t>
  </si>
  <si>
    <t>EOL TESTA BRANCA I</t>
  </si>
  <si>
    <t>EOL.CV.PI.031666-0.01</t>
  </si>
  <si>
    <t>TESTA BRANCA I ENERGIA S.A.</t>
  </si>
  <si>
    <t>EOL TESTA BRANCA III</t>
  </si>
  <si>
    <t>EOL.CV.PI.033479-0.01</t>
  </si>
  <si>
    <t>TESTA BRANCA III ENERGIA S.A.</t>
  </si>
  <si>
    <t>Delta MA</t>
  </si>
  <si>
    <t>EOL DELTA 3 01</t>
  </si>
  <si>
    <t>EOL.CV.MA.033682-3.01</t>
  </si>
  <si>
    <t>DELTA 3 I ENERGIA S.A.</t>
  </si>
  <si>
    <t>EOL DELTA 3 02</t>
  </si>
  <si>
    <t>EOL.CV.MA.033683-1.01</t>
  </si>
  <si>
    <t>DELTA 3 II ENERGIA S.A.</t>
  </si>
  <si>
    <t>EOL DELTA 3 03</t>
  </si>
  <si>
    <t>EOL.CV.MA.033684-0.01</t>
  </si>
  <si>
    <t>DELTA 3 III ENERGIA S.A.</t>
  </si>
  <si>
    <t>EOL DELTA 3 04</t>
  </si>
  <si>
    <t>EOL.CV.MA.033685-8.01</t>
  </si>
  <si>
    <t>DELTA 3 IV ENERGIA S.A.</t>
  </si>
  <si>
    <t>EOL DELTA 3 05</t>
  </si>
  <si>
    <t>EOL.CV.MA.033675-0.01</t>
  </si>
  <si>
    <t>DELTA 3 V ENERGIA S.A.</t>
  </si>
  <si>
    <t>EOL DELTA 3 06</t>
  </si>
  <si>
    <t>EOL.CV.MA.033673-4.01</t>
  </si>
  <si>
    <t>DELTA 3 VI ENERGIA S.A.</t>
  </si>
  <si>
    <r>
      <rPr>
        <sz val="9"/>
        <color rgb="FF26395F"/>
        <rFont val="Calibri"/>
        <family val="2"/>
      </rPr>
      <t xml:space="preserve">¹ </t>
    </r>
    <r>
      <rPr>
        <sz val="9"/>
        <color rgb="FF26395F"/>
        <rFont val="Calibri"/>
        <family val="2"/>
        <scheme val="minor"/>
      </rPr>
      <t>Considers Omega's 50% stake of Pirapora and Ventos da Bahia 1, 2 and 3.</t>
    </r>
  </si>
  <si>
    <t>EOL DELTA 3 07</t>
  </si>
  <si>
    <t>EOL.CV.MA.033680-7.01</t>
  </si>
  <si>
    <t>DELTA 3 VII ENERGIA S.A.</t>
  </si>
  <si>
    <t>DELTA 3 VIII</t>
  </si>
  <si>
    <t>EOL.CV.MA.033686-6.01</t>
  </si>
  <si>
    <t>DELTA 3 VIII ENERGIA S.A.</t>
  </si>
  <si>
    <t>DELTA 5 I I5</t>
  </si>
  <si>
    <t>EOL.CV.MA.037976-0.01</t>
  </si>
  <si>
    <t>DELTA 5 I ENERGIA S.A.</t>
  </si>
  <si>
    <t>DELTA 5 II</t>
  </si>
  <si>
    <t>EOL.CV.MA.037972-7.01</t>
  </si>
  <si>
    <t>DELTA 5 II ENERGIA S.A.</t>
  </si>
  <si>
    <t>DELTA 6 I</t>
  </si>
  <si>
    <t>EOL.CV.MA.037970-0.01</t>
  </si>
  <si>
    <t>DELTA 6 I ENERGIA S.A.</t>
  </si>
  <si>
    <t>DELTA 6 II</t>
  </si>
  <si>
    <t>EOL.CV.MA.037967-0.01</t>
  </si>
  <si>
    <t>DELTA 6 II ENERGIA S.A.</t>
  </si>
  <si>
    <t>Eólica Delta 7 I</t>
  </si>
  <si>
    <t>EOL.CV.MA.040572-8.01</t>
  </si>
  <si>
    <t>DELTA 7 I ENERGIA S.A.</t>
  </si>
  <si>
    <t>DELTA 7 II</t>
  </si>
  <si>
    <t>EOL.CV.MA.040573-6.01</t>
  </si>
  <si>
    <t>DELTA 7 II ENERGIA S.A.</t>
  </si>
  <si>
    <t>DELTA 8 I</t>
  </si>
  <si>
    <t>EOL.CV.MA.040574-4.01</t>
  </si>
  <si>
    <t>DELTA 8 I ENERGIA S.A.</t>
  </si>
  <si>
    <t>ASSURUA 1 I ENERGIA</t>
  </si>
  <si>
    <t>EOL.CV.BA.031341-6.01</t>
  </si>
  <si>
    <t>ASSURUA 1 I ENERGIA S.A.</t>
  </si>
  <si>
    <t>ASSURUA 1 II ENERGIA</t>
  </si>
  <si>
    <t>EOL.CV.BA.031343-2.01</t>
  </si>
  <si>
    <t>ASSURUA 1 II ENERGIA S.A.</t>
  </si>
  <si>
    <t>ASSURUA 1 III ENERGI</t>
  </si>
  <si>
    <t>EOL.CV.BA.031356-4.01</t>
  </si>
  <si>
    <t>ASSURUA 1 III ENERGIA S.A.</t>
  </si>
  <si>
    <t>ASSURUA 3</t>
  </si>
  <si>
    <t>EOL.CV.BA.032342-0.01</t>
  </si>
  <si>
    <t>PARQUE EOLICO ASSURUA III S.A.</t>
  </si>
  <si>
    <t>ASSURUA IV</t>
  </si>
  <si>
    <t>EOL.CV.BA.032343-8.01</t>
  </si>
  <si>
    <t>PARQUE EOLICO ASSURUA IV S.A.</t>
  </si>
  <si>
    <t>CAPOEIRAS 3</t>
  </si>
  <si>
    <t>EOL.CV.BA.032344-6.01</t>
  </si>
  <si>
    <t>PARQUE EOLICO CAPOEIRAS III S.A.</t>
  </si>
  <si>
    <t>CURRAL DE PEDRAS 1</t>
  </si>
  <si>
    <t>EOL.CV.BA.032345-4.01</t>
  </si>
  <si>
    <t>PARQUE EOLICO CURRAL DE PEDRAS I S.A.</t>
  </si>
  <si>
    <t>CURRAL DE PEDRAS 2</t>
  </si>
  <si>
    <t>EOL.CV.BA.032346-2.01</t>
  </si>
  <si>
    <t>PARQUE EOLICO CURRAL DE PEDRAS II S.A.</t>
  </si>
  <si>
    <t>DIAMANTE II</t>
  </si>
  <si>
    <t>EOL.CV.BA.032347-0.01</t>
  </si>
  <si>
    <t>PARQUE EOLICO DIAMANTE II S.A.</t>
  </si>
  <si>
    <t>DIAMANTE III</t>
  </si>
  <si>
    <t>EOL.CV.BA.032348-9.01</t>
  </si>
  <si>
    <t>PARQUE EOLICO DIAMANTE III S.A.</t>
  </si>
  <si>
    <t>LARANJEIRAS 1</t>
  </si>
  <si>
    <t>EOL.CV.BA.032349-7.01</t>
  </si>
  <si>
    <t>PARQUE EOLICO LARANJEIRAS I S.A.</t>
  </si>
  <si>
    <t>LARANJEIRAS 2</t>
  </si>
  <si>
    <t>EOL.CV.BA.032350-0.01</t>
  </si>
  <si>
    <t>PARQUE EOLICO LARANJEIRAS II S.A.</t>
  </si>
  <si>
    <t>LARANJEIRAS 5</t>
  </si>
  <si>
    <t>EOL.CV.BA.032351-9.01</t>
  </si>
  <si>
    <t>PARQUE EOLICO LARANJEIRAS V S.A.</t>
  </si>
  <si>
    <t>ASSURUA 3 I ENERGIA</t>
  </si>
  <si>
    <t>EOL.CV.BA.033626-2.01</t>
  </si>
  <si>
    <t>ASSURUA 3 I ENERGIA S.A.</t>
  </si>
  <si>
    <t>ASSURUA 3 II ENERGIA</t>
  </si>
  <si>
    <t>EOL.CV.BA.033627-0.01</t>
  </si>
  <si>
    <t>ASSURUA 3 II ENERGIA S.A.</t>
  </si>
  <si>
    <t>VENTOS DA BAHIA 2</t>
  </si>
  <si>
    <t>EOL.CV.BA.031758-6.01</t>
  </si>
  <si>
    <t>PARQUE EOLICO ALTO DO BONITO S.A.</t>
  </si>
  <si>
    <t>VENTOS DA BAHIA 4</t>
  </si>
  <si>
    <t>EOL.CV.BA.031770-5.01</t>
  </si>
  <si>
    <t>PARQUE EOLICO COLINA S.A.</t>
  </si>
  <si>
    <t>VENTOS DA BAHIA 8</t>
  </si>
  <si>
    <t>EOL.CV.BA.031771-3.01</t>
  </si>
  <si>
    <t>PARQUE EOLICO BOA VISTA S.A.</t>
  </si>
  <si>
    <t>VENTOS DA BAHIA I</t>
  </si>
  <si>
    <t>EOL.CV.BA.032526-0.01</t>
  </si>
  <si>
    <t>PARQUE EOLICO VENTOS DA BAHIA I S.A.</t>
  </si>
  <si>
    <t>VENTOS DA BAHIA III</t>
  </si>
  <si>
    <t>EOL.CV.BA.032527-9.01</t>
  </si>
  <si>
    <t>PARQUE EOLICO VENTOS DA BAHIA III S.A.</t>
  </si>
  <si>
    <t>VENTOS DA BAHIA IX</t>
  </si>
  <si>
    <t>EOL.CV.BA.032531-7.01</t>
  </si>
  <si>
    <t>PARQUE EOLICO VENTOS DA BAHIA IX S.A.</t>
  </si>
  <si>
    <t>VENTOS D BAHIA XVIII</t>
  </si>
  <si>
    <t>EOL.CV.BA.034883-0.01</t>
  </si>
  <si>
    <t>PARQUE EOLICO VENTOS DA BAHIA XVIII S.A.</t>
  </si>
  <si>
    <t>VENTOS DA BAHIA XIII</t>
  </si>
  <si>
    <t>EOL.CV.BA.032535-0.01</t>
  </si>
  <si>
    <t>PARQUE EOLICO VENTOS DA BAHIA XIII S.A.</t>
  </si>
  <si>
    <t>VENTOS DA BAHIA XIV</t>
  </si>
  <si>
    <t>EOL.CV.BA.032536-8.01</t>
  </si>
  <si>
    <t>PARQUE EOLICO VENTOS DA BAHIA XIV S.A.</t>
  </si>
  <si>
    <t>VENTOS DA BAHIA XXVI</t>
  </si>
  <si>
    <t>EOL.CV.BA.034889-9.01</t>
  </si>
  <si>
    <t>PARQUE EOLICO VENTOS DA BAHIA XXVII S.A.</t>
  </si>
  <si>
    <t>BAHIA XXIII</t>
  </si>
  <si>
    <t>EOL.CV.BA.035234-9.01</t>
  </si>
  <si>
    <t>PARQUE EOLICO VENTOS DA BAHIA XXIII S.A.</t>
  </si>
  <si>
    <t>PCH SERRA DAS AGULHA</t>
  </si>
  <si>
    <t>PCH.PH.MG.031207-0.01</t>
  </si>
  <si>
    <t>SERRA DAS AGULHAS ENERGIA S.A.</t>
  </si>
  <si>
    <t>INDAIA GRANDE</t>
  </si>
  <si>
    <t>PCH.PH.MS.030078-0.01</t>
  </si>
  <si>
    <t>INDAIA GRANDE ENERGIA S/A</t>
  </si>
  <si>
    <t>Indaiázinho</t>
  </si>
  <si>
    <t>INDAIAZINHO</t>
  </si>
  <si>
    <t>PCH.PH.MS.030079-9.01</t>
  </si>
  <si>
    <t>INDAIAZINHO ENERGIA S.A.</t>
  </si>
  <si>
    <t>PIPOCA</t>
  </si>
  <si>
    <t>PCH.PH.MG.002069-9.01</t>
  </si>
  <si>
    <t>HIDRELETRICA PIPOCA S.A.</t>
  </si>
  <si>
    <t>PIRAPORA 2</t>
  </si>
  <si>
    <t>UFV.RS.MG.033185-6.01</t>
  </si>
  <si>
    <t>PIRAPORA II ENERGIAS RENOVAVEIS S.A.</t>
  </si>
  <si>
    <t>PIRAPORA 3</t>
  </si>
  <si>
    <t>UFV.RS.MG.033186-4.01</t>
  </si>
  <si>
    <t>PIRAPORA III ENERGIAS RENOVAVEIS S.A.</t>
  </si>
  <si>
    <t>PIRAPORA 4</t>
  </si>
  <si>
    <t>UFV.RS.MG.033187-2.01</t>
  </si>
  <si>
    <t>PIRAPORA IV ENERGIAS RENOVAVEIS S.A.</t>
  </si>
  <si>
    <t>PIRAPORA 5</t>
  </si>
  <si>
    <t>UFV.RS.MG.033188-0.01</t>
  </si>
  <si>
    <t>PIRAPORA V ENERGIAS RENOVAVEIS S.A.</t>
  </si>
  <si>
    <t>PIRAPORA 6</t>
  </si>
  <si>
    <t>UFV.RS.MG.033189-9.01</t>
  </si>
  <si>
    <t>PIRAPORA VI ENERGIAS RENOVAVEIS S.A.</t>
  </si>
  <si>
    <t>PIRAPORA 7</t>
  </si>
  <si>
    <t>UFV.RS.MG.033190-2.01</t>
  </si>
  <si>
    <t>PIRAPORA VII ENERGIAS RENOVAVEIS S.A.</t>
  </si>
  <si>
    <t>PIRAPORA 9</t>
  </si>
  <si>
    <t>UFV.RS.MG.033192-9.01</t>
  </si>
  <si>
    <t>PIRAPORA IX ENERGIAS RENOVAVEIS S.A.</t>
  </si>
  <si>
    <t>PIRAPORA 10</t>
  </si>
  <si>
    <t>UFV.RS.MG.033193-7.01</t>
  </si>
  <si>
    <t>PIRAPORA X ENERGIAS RENOVAVEIS S.A.</t>
  </si>
  <si>
    <t>VAZANTE 1</t>
  </si>
  <si>
    <t>UFV.RS.MG.032339-0.01</t>
  </si>
  <si>
    <t>VAZANTE I ENERGIAS RENOVAVEIS S.A.</t>
  </si>
  <si>
    <t>VAZANTE 2</t>
  </si>
  <si>
    <t>UFV.RS.MG.032340-3.01</t>
  </si>
  <si>
    <t>VAZANTE II ENERGIAS RENOVAVEIS S.A.</t>
  </si>
  <si>
    <t>VAZANTE 3</t>
  </si>
  <si>
    <t>UFV.RS.MG.032341-1.01</t>
  </si>
  <si>
    <t>VAZANTE III ENERGIAS RENOVAVEIS S.A.</t>
  </si>
  <si>
    <t xml:space="preserve">Gargaú </t>
  </si>
  <si>
    <t>GARGAU</t>
  </si>
  <si>
    <t>EOL.CV.RJ.028730-0.01</t>
  </si>
  <si>
    <t>CENTRAIS ELETRICAS BRASILEIRAS SA ELETROBRAS</t>
  </si>
  <si>
    <t>Santa Vitória do Palmar</t>
  </si>
  <si>
    <t>CHUI IV</t>
  </si>
  <si>
    <t>EOL.CV.RS.030754-8.01</t>
  </si>
  <si>
    <t>OMEGA GERACAO S.A.</t>
  </si>
  <si>
    <t>CHUI V</t>
  </si>
  <si>
    <t>EOL.CV.RS.030760-2.01</t>
  </si>
  <si>
    <t>CHUI I</t>
  </si>
  <si>
    <t>EOL.CV.RS.030767-0.01</t>
  </si>
  <si>
    <t>CHUI II</t>
  </si>
  <si>
    <t>EOL.CV.RS.030790-4.01</t>
  </si>
  <si>
    <t>VERACE VI</t>
  </si>
  <si>
    <t>EOL.CV.RS.030740-8.01</t>
  </si>
  <si>
    <t>VERACE IV</t>
  </si>
  <si>
    <t>EOL.CV.RS.030741-6.01</t>
  </si>
  <si>
    <t>VERACE II</t>
  </si>
  <si>
    <t>EOL.CV.RS.030742-4.01</t>
  </si>
  <si>
    <t>VERACE I</t>
  </si>
  <si>
    <t>EOL.CV.RS.030745-9.01</t>
  </si>
  <si>
    <t>VERACE III</t>
  </si>
  <si>
    <t>EOL.CV.RS.030746-7.01</t>
  </si>
  <si>
    <t>VERACE VII</t>
  </si>
  <si>
    <t>EOL.CV.RS.030747-5.01</t>
  </si>
  <si>
    <t>VERACE IX</t>
  </si>
  <si>
    <t>EOL.CV.RS.030748-3.01</t>
  </si>
  <si>
    <t>VERACE 10</t>
  </si>
  <si>
    <t>EOL.CV.RS.030749-1.01</t>
  </si>
  <si>
    <t>VERACE VIII</t>
  </si>
  <si>
    <t>EOL.CV.RS.030755-6.01</t>
  </si>
  <si>
    <t>MINUANO II</t>
  </si>
  <si>
    <t>EOL.CV.RS.030791-2.01</t>
  </si>
  <si>
    <t>VERACE 5</t>
  </si>
  <si>
    <t>EOL.CV.RS.030829-3.01</t>
  </si>
  <si>
    <t>MINUANO I</t>
  </si>
  <si>
    <t>EOL.CV.RS.030844-7.01</t>
  </si>
  <si>
    <t>Hermenegildo</t>
  </si>
  <si>
    <t>CHUI IX</t>
  </si>
  <si>
    <t>EOL.CV.RS.031517-6.01</t>
  </si>
  <si>
    <t>VERACE 35</t>
  </si>
  <si>
    <t>EOL.CV.RS.031539-7.01</t>
  </si>
  <si>
    <t>VERACE 25</t>
  </si>
  <si>
    <t>EOL.CV.RS.031541-9.01</t>
  </si>
  <si>
    <t>VERACE 29</t>
  </si>
  <si>
    <t>EOL.CV.RS.031557-5.01</t>
  </si>
  <si>
    <t>VERACE 31</t>
  </si>
  <si>
    <t>EOL.CV.RS.031558-3.01</t>
  </si>
  <si>
    <t>VERACE 26</t>
  </si>
  <si>
    <t>EOL.CV.RS.031559-1.01</t>
  </si>
  <si>
    <t>VERACE 24</t>
  </si>
  <si>
    <t>EOL.CV.RS.031561-3.01</t>
  </si>
  <si>
    <t>VERACE 28</t>
  </si>
  <si>
    <t>EOL.CV.RS.031578-8.01</t>
  </si>
  <si>
    <t>VERACE 27</t>
  </si>
  <si>
    <t>EOL.CV.RS.031600-8.01</t>
  </si>
  <si>
    <t>VERACE 34</t>
  </si>
  <si>
    <t>EOL.CV.RS.031601-6.01</t>
  </si>
  <si>
    <t>VERACE 30</t>
  </si>
  <si>
    <t>EOL.CV.RS.031602-4.01</t>
  </si>
  <si>
    <t>VERACE 36</t>
  </si>
  <si>
    <t>EOL.CV.RS.031610-5.01</t>
  </si>
  <si>
    <t>Principal Amortization Curve (in R$ million) - 12/31/2022¹</t>
  </si>
  <si>
    <t>(Asset Code)</t>
  </si>
  <si>
    <t>(Asset abbreviation)</t>
  </si>
  <si>
    <t>(Enterprise CEG)</t>
  </si>
  <si>
    <t>(Company Name)</t>
  </si>
  <si>
    <t>(Installed Capacity)</t>
  </si>
  <si>
    <t>(Assured Energy)</t>
  </si>
  <si>
    <t>EOL ASSURUA 4 I</t>
  </si>
  <si>
    <t>EOL ASSURUA 4 II</t>
  </si>
  <si>
    <t>EOL ASSURUA 4 III</t>
  </si>
  <si>
    <t>EOL ASSURUA 4 IV</t>
  </si>
  <si>
    <t>EOL ASSURUA 4 V</t>
  </si>
  <si>
    <t>EOL ASSURUA 4 VI</t>
  </si>
  <si>
    <t>EOL.CV.BA.050463-7.01</t>
  </si>
  <si>
    <t>EOL.CV.BA.050464-5.01</t>
  </si>
  <si>
    <t>EOL.CV.BA.050465-3.01</t>
  </si>
  <si>
    <t>EOL.CV.BA.050466-1.01</t>
  </si>
  <si>
    <t>EOL.CV.BA.050467-0.01</t>
  </si>
  <si>
    <t>EOL.CV.BA.050468-8.01</t>
  </si>
  <si>
    <t>Garantia Física (MWm)¹</t>
  </si>
  <si>
    <t>¹  Specifically for Assuruá 4 (which has recently achieved COD), considers a preview of the asset's Assured Energy, measured by a third party certifier. The Assured Energy here presented is provisory, official regulatory agent is still analysing the official data.</t>
  </si>
  <si>
    <t>990.2²</t>
  </si>
  <si>
    <t>582.8</t>
  </si>
  <si>
    <t>265.5</t>
  </si>
  <si>
    <t>316.6</t>
  </si>
  <si>
    <t>209.6</t>
  </si>
  <si>
    <t>100.4</t>
  </si>
  <si>
    <t>298.0</t>
  </si>
  <si>
    <t>495.6²</t>
  </si>
  <si>
    <t>216.6</t>
  </si>
  <si>
    <t xml:space="preserve">² Considers 50% of Ventos da Bahia 1, 2 and 3. </t>
  </si>
  <si>
    <r>
      <t>Goodnight 1</t>
    </r>
    <r>
      <rPr>
        <sz val="9"/>
        <color rgb="FF26395F"/>
        <rFont val="Calibri"/>
        <family val="2"/>
      </rPr>
      <t>⁴</t>
    </r>
  </si>
  <si>
    <t>2,683.4</t>
  </si>
  <si>
    <t>1,277.6</t>
  </si>
  <si>
    <t>Assuruá 1, 2, 3, 4 and 5
Ventos da Bahia 1, 2 and 3</t>
  </si>
  <si>
    <r>
      <t xml:space="preserve">Assuruá 6 
</t>
    </r>
    <r>
      <rPr>
        <sz val="9"/>
        <color rgb="FFFFFFFF"/>
        <rFont val="Calibri"/>
        <family val="2"/>
        <scheme val="minor"/>
      </rPr>
      <t>(Short-term Pipeline)</t>
    </r>
  </si>
  <si>
    <t xml:space="preserve">¹ Considers grid and internal losses. Considers the pro-rata stake of unconsolidated assets (Pipoca, Pirapora and Ventos da Bahia 1, 2 and 3). </t>
  </si>
  <si>
    <t>Monthly</t>
  </si>
  <si>
    <t>Semiannual</t>
  </si>
  <si>
    <t>Customized</t>
  </si>
  <si>
    <t>Bullet</t>
  </si>
  <si>
    <t>Annual</t>
  </si>
  <si>
    <t>549.6</t>
  </si>
  <si>
    <t>101.4</t>
  </si>
  <si>
    <r>
      <rPr>
        <sz val="9"/>
        <color rgb="FF26395F"/>
        <rFont val="Calibri"/>
        <family val="2"/>
      </rPr>
      <t>⁴</t>
    </r>
    <r>
      <rPr>
        <sz val="9"/>
        <color rgb="FF26395F"/>
        <rFont val="Calibri"/>
        <family val="2"/>
        <scheme val="minor"/>
      </rPr>
      <t xml:space="preserve"> Goodnight 1 is expected to be fully operationa by 4Q23</t>
    </r>
  </si>
  <si>
    <t>96.8³</t>
  </si>
  <si>
    <t>1,107.0</t>
  </si>
  <si>
    <t>BR Average Sales Prices (R$/MWh)</t>
  </si>
  <si>
    <r>
      <t xml:space="preserve">Regulated
</t>
    </r>
    <r>
      <rPr>
        <sz val="8"/>
        <color rgb="FF26395F"/>
        <rFont val="Calibri"/>
        <family val="2"/>
        <scheme val="minor"/>
      </rPr>
      <t>(LER 2013, LER 2014, 
A-5/2014)</t>
    </r>
  </si>
  <si>
    <t>¹ Aquisition of Ventos da Bahia 3 was concluded on December 23, 2022. The pro rata stake considered in 2022 was the full month of December. Considers the pro-rata participation of Pirapora and Ventos da Bahia 1 and 2.</t>
  </si>
  <si>
    <t>Promissory 
Note</t>
  </si>
  <si>
    <t>Debentures</t>
  </si>
  <si>
    <t>Asset Structure (12/31/2022)</t>
  </si>
  <si>
    <t>¹ Differ from Gross Debt due to accrued interest and inflation adjustment in loans.</t>
  </si>
  <si>
    <t>CDI + 2,80%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</si>
</sst>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44" formatCode="_-&quot;R$&quot;\ * #,##0.00_-;\-&quot;R$&quot;\ * #,##0.00_-;_-&quot;R$&quot;\ * &quot;-&quot;??_-;_-@_-"/>
    <numFmt numFmtId="43" formatCode="_-* #,##0.00_-;\-* #,##0.00_-;_-* &quot;-&quot;??_-;_-@_-"/>
    <numFmt numFmtId="164" formatCode="_(* #,##0.00_);_(* \(#,##0.00\);_(* &quot;-&quot;??_);_(@_)"/>
    <numFmt numFmtId="165" formatCode="0.0"/>
    <numFmt numFmtId="166" formatCode="0.0%"/>
    <numFmt numFmtId="167" formatCode="#,##0.0"/>
    <numFmt numFmtId="168" formatCode="_-* #,##0_-;\-* #,##0_-;_-* &quot;-&quot;??_-;_-@_-"/>
    <numFmt numFmtId="169" formatCode="_-* #,##0.0_-;\-* #,##0.0_-;_-* &quot;-&quot;??_-;_-@_-"/>
    <numFmt numFmtId="170" formatCode="[$-416]d\-mmm\-yy;@"/>
    <numFmt numFmtId="171" formatCode="0_ ;\-0\ "/>
    <numFmt numFmtId="172" formatCode="0.000%"/>
    <numFmt numFmtId="173" formatCode="_-* #,##0.000_-;\-* #,##0.000_-;_-* &quot;-&quot;??_-;_-@_-"/>
    <numFmt numFmtId="174" formatCode="_-* #,##0.0_-;\-* #,##0.0_-;_-* &quot;-&quot;?_-;_-@_-"/>
    <numFmt numFmtId="175" formatCode="_-&quot;R$&quot;\ * #,##0.00000_-;\-&quot;R$&quot;\ * #,##0.00000_-;_-&quot;R$&quot;\ * &quot;-&quot;??_-;_-@_-"/>
    <numFmt numFmtId="176" formatCode="_-* #,##0.000000_-;\-* #,##0.000000_-;_-* &quot;-&quot;??_-;_-@_-"/>
    <numFmt numFmtId="177" formatCode="[$-409]mmm\-yy;@"/>
    <numFmt numFmtId="178" formatCode="#,##0.000000"/>
  </numFmts>
  <fonts count="40">
    <font>
      <sz val="11"/>
      <color theme="1"/>
      <name val="Calibri"/>
      <family val="2"/>
      <scheme val="minor"/>
    </font>
    <font>
      <sz val="11"/>
      <color theme="1"/>
      <name val="Calibri"/>
      <family val="2"/>
      <scheme val="minor"/>
    </font>
    <font>
      <sz val="10"/>
      <name val="Arial"/>
      <family val="2"/>
    </font>
    <font>
      <sz val="11"/>
      <color indexed="8"/>
      <name val="Calibri"/>
      <family val="2"/>
    </font>
    <font>
      <sz val="11"/>
      <color theme="1"/>
      <name val="D-DIN"/>
      <family val="2"/>
    </font>
    <font>
      <b/>
      <sz val="11"/>
      <color theme="1"/>
      <name val="D-DIN"/>
      <family val="2"/>
    </font>
    <font>
      <sz val="14"/>
      <color theme="1"/>
      <name val="Calibri"/>
      <family val="2"/>
      <scheme val="minor"/>
    </font>
    <font>
      <b/>
      <sz val="9"/>
      <color rgb="FFFFFFFF"/>
      <name val="Calibri"/>
      <family val="2"/>
      <scheme val="minor"/>
    </font>
    <font>
      <sz val="9"/>
      <color theme="1"/>
      <name val="Calibri"/>
      <family val="2"/>
      <scheme val="minor"/>
    </font>
    <font>
      <sz val="9"/>
      <color rgb="FF1E4173"/>
      <name val="Calibri"/>
      <family val="2"/>
      <scheme val="minor"/>
    </font>
    <font>
      <b/>
      <sz val="9"/>
      <color rgb="FF1E4173"/>
      <name val="Calibri"/>
      <family val="2"/>
      <scheme val="minor"/>
    </font>
    <font>
      <sz val="9"/>
      <color rgb="FF395F72"/>
      <name val="Calibri"/>
      <family val="2"/>
      <scheme val="minor"/>
    </font>
    <font>
      <b/>
      <sz val="9"/>
      <color theme="0"/>
      <name val="Calibri"/>
      <family val="2"/>
      <scheme val="minor"/>
    </font>
    <font>
      <sz val="9"/>
      <color theme="0"/>
      <name val="Calibri"/>
      <family val="2"/>
      <scheme val="minor"/>
    </font>
    <font>
      <sz val="9"/>
      <color rgb="FF395F72"/>
      <name val="D-DIN"/>
      <family val="2"/>
    </font>
    <font>
      <sz val="8"/>
      <color rgb="FF395F72"/>
      <name val="D-DIN"/>
      <family val="2"/>
    </font>
    <font>
      <sz val="8"/>
      <color rgb="FF1E4173"/>
      <name val="D-DIN"/>
      <family val="2"/>
    </font>
    <font>
      <b/>
      <sz val="11"/>
      <color theme="4"/>
      <name val="Calibri"/>
      <family val="2"/>
      <scheme val="minor"/>
    </font>
    <font>
      <b/>
      <sz val="9"/>
      <color rgb="FF395F72"/>
      <name val="D-DIN"/>
      <family val="2"/>
    </font>
    <font>
      <sz val="9"/>
      <color rgb="FF26395F"/>
      <name val="Calibri"/>
      <family val="2"/>
      <scheme val="minor"/>
    </font>
    <font>
      <vertAlign val="superscript"/>
      <sz val="9"/>
      <color rgb="FF26395F"/>
      <name val="Calibri"/>
      <family val="2"/>
      <scheme val="minor"/>
    </font>
    <font>
      <b/>
      <sz val="9"/>
      <color rgb="FF26395F"/>
      <name val="Calibri"/>
      <family val="2"/>
      <scheme val="minor"/>
    </font>
    <font>
      <b/>
      <sz val="14"/>
      <color theme="0"/>
      <name val="Calibri"/>
      <family val="2"/>
      <scheme val="minor"/>
    </font>
    <font>
      <sz val="9"/>
      <color rgb="FF123660"/>
      <name val="Aeonik"/>
      <family val="2"/>
    </font>
    <font>
      <b/>
      <sz val="9"/>
      <color rgb="FF7F7F7F"/>
      <name val="Aeonik"/>
      <family val="2"/>
    </font>
    <font>
      <sz val="9"/>
      <color rgb="FF26395F"/>
      <name val="Calibri"/>
      <family val="2"/>
    </font>
    <font>
      <b/>
      <sz val="9"/>
      <color theme="0"/>
      <name val="Calibri"/>
      <family val="2"/>
    </font>
    <font>
      <sz val="8"/>
      <color theme="1"/>
      <name val="Calibri"/>
      <family val="2"/>
      <scheme val="minor"/>
    </font>
    <font>
      <i/>
      <sz val="9"/>
      <color rgb="FF26395F"/>
      <name val="Calibri"/>
      <family val="2"/>
      <scheme val="minor"/>
    </font>
    <font>
      <sz val="9"/>
      <color rgb="FFFFFFFF"/>
      <name val="Calibri"/>
      <family val="2"/>
      <scheme val="minor"/>
    </font>
    <font>
      <sz val="9"/>
      <color rgb="FFFF0000"/>
      <name val="Calibri"/>
      <family val="2"/>
      <scheme val="minor"/>
    </font>
    <font>
      <b/>
      <sz val="9"/>
      <color rgb="FF26395F"/>
      <name val="Calibri"/>
      <family val="2"/>
    </font>
    <font>
      <sz val="8"/>
      <color rgb="FF26395F"/>
      <name val="Calibri"/>
      <family val="2"/>
      <scheme val="minor"/>
    </font>
    <font>
      <b/>
      <sz val="9"/>
      <color rgb="FFFFFFFF"/>
      <name val="Calibri"/>
      <family val="2"/>
    </font>
    <font>
      <b/>
      <sz val="9"/>
      <color theme="1"/>
      <name val="Calibri"/>
      <family val="2"/>
      <scheme val="minor"/>
    </font>
    <font>
      <sz val="10"/>
      <color theme="1"/>
      <name val="Calibri"/>
      <family val="2"/>
      <scheme val="minor"/>
    </font>
    <font>
      <b/>
      <sz val="10"/>
      <color theme="0"/>
      <name val="Calibri"/>
      <family val="2"/>
      <scheme val="minor"/>
    </font>
    <font>
      <b/>
      <sz val="10"/>
      <color theme="1"/>
      <name val="Calibri"/>
      <family val="2"/>
      <scheme val="minor"/>
    </font>
    <font>
      <b/>
      <i/>
      <sz val="10"/>
      <color theme="1"/>
      <name val="Calibri"/>
      <family val="2"/>
      <scheme val="minor"/>
    </font>
    <font>
      <b/>
      <sz val="8"/>
      <color theme="0"/>
      <name val="Calibri"/>
      <family val="2"/>
      <scheme val="minor"/>
    </font>
  </fonts>
  <fills count="9">
    <fill>
      <patternFill patternType="none"/>
    </fill>
    <fill>
      <patternFill patternType="gray125"/>
    </fill>
    <fill>
      <patternFill patternType="solid">
        <fgColor rgb="FF26395F"/>
        <bgColor indexed="64"/>
      </patternFill>
    </fill>
    <fill>
      <patternFill patternType="solid">
        <fgColor theme="0"/>
        <bgColor indexed="64"/>
      </patternFill>
    </fill>
    <fill>
      <patternFill patternType="solid">
        <fgColor theme="0" tint="-4.9989318521683403E-2"/>
        <bgColor indexed="64"/>
      </patternFill>
    </fill>
    <fill>
      <patternFill patternType="solid">
        <fgColor rgb="FFEC622A"/>
        <bgColor indexed="64"/>
      </patternFill>
    </fill>
    <fill>
      <patternFill patternType="solid">
        <fgColor rgb="FF5979F2"/>
        <bgColor indexed="64"/>
      </patternFill>
    </fill>
    <fill>
      <patternFill patternType="solid">
        <fgColor rgb="FF5B00C2"/>
        <bgColor indexed="64"/>
      </patternFill>
    </fill>
    <fill>
      <patternFill patternType="solid">
        <fgColor rgb="FFF2F2F2"/>
        <bgColor indexed="64"/>
      </patternFill>
    </fill>
  </fills>
  <borders count="23">
    <border>
      <left/>
      <right/>
      <top/>
      <bottom/>
      <diagonal/>
    </border>
    <border>
      <left/>
      <right/>
      <top style="thin">
        <color rgb="FF3465A4"/>
      </top>
      <bottom style="thin">
        <color rgb="FF3465A4"/>
      </bottom>
      <diagonal/>
    </border>
    <border>
      <left style="thin">
        <color rgb="FF26395F"/>
      </left>
      <right/>
      <top style="thin">
        <color rgb="FF26395F"/>
      </top>
      <bottom/>
      <diagonal/>
    </border>
    <border>
      <left/>
      <right/>
      <top style="thin">
        <color rgb="FF26395F"/>
      </top>
      <bottom/>
      <diagonal/>
    </border>
    <border>
      <left/>
      <right style="thin">
        <color rgb="FF26395F"/>
      </right>
      <top style="thin">
        <color rgb="FF26395F"/>
      </top>
      <bottom/>
      <diagonal/>
    </border>
    <border>
      <left style="thin">
        <color rgb="FF26395F"/>
      </left>
      <right/>
      <top/>
      <bottom/>
      <diagonal/>
    </border>
    <border>
      <left/>
      <right style="thin">
        <color rgb="FF26395F"/>
      </right>
      <top/>
      <bottom/>
      <diagonal/>
    </border>
    <border>
      <left style="thin">
        <color rgb="FF26395F"/>
      </left>
      <right/>
      <top/>
      <bottom style="thin">
        <color rgb="FF26395F"/>
      </bottom>
      <diagonal/>
    </border>
    <border>
      <left/>
      <right/>
      <top/>
      <bottom style="thin">
        <color rgb="FF26395F"/>
      </bottom>
      <diagonal/>
    </border>
    <border>
      <left/>
      <right style="thin">
        <color rgb="FF26395F"/>
      </right>
      <top/>
      <bottom style="thin">
        <color rgb="FF26395F"/>
      </bottom>
      <diagonal/>
    </border>
    <border>
      <left/>
      <right/>
      <top style="thin">
        <color rgb="FF3465A4"/>
      </top>
      <bottom/>
      <diagonal/>
    </border>
    <border>
      <left/>
      <right/>
      <top/>
      <bottom style="thin">
        <color rgb="FFEC622A"/>
      </bottom>
      <diagonal/>
    </border>
    <border>
      <left/>
      <right/>
      <top style="thin">
        <color rgb="FFEC622A"/>
      </top>
      <bottom style="thin">
        <color rgb="FFEC622A"/>
      </bottom>
      <diagonal/>
    </border>
    <border>
      <left/>
      <right/>
      <top/>
      <bottom style="thin">
        <color theme="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thin">
        <color rgb="FF3465A4"/>
      </top>
      <bottom style="thin">
        <color rgb="FF26395F"/>
      </bottom>
      <diagonal/>
    </border>
  </borders>
  <cellStyleXfs count="14">
    <xf numFmtId="0" fontId="0" fillId="0" borderId="0"/>
    <xf numFmtId="164" fontId="1" fillId="0" borderId="0" applyFont="0" applyFill="0" applyBorder="0" applyAlignment="0" applyProtection="0"/>
    <xf numFmtId="9" fontId="1" fillId="0" borderId="0" applyFont="0" applyFill="0" applyBorder="0" applyAlignment="0" applyProtection="0"/>
    <xf numFmtId="0" fontId="2" fillId="0" borderId="0"/>
    <xf numFmtId="164" fontId="3" fillId="0" borderId="0" applyFont="0" applyFill="0" applyBorder="0" applyAlignment="0" applyProtection="0"/>
    <xf numFmtId="0" fontId="2" fillId="0" borderId="0"/>
    <xf numFmtId="0" fontId="2" fillId="0" borderId="0"/>
    <xf numFmtId="164" fontId="2" fillId="0" borderId="0" applyFont="0" applyFill="0" applyBorder="0" applyAlignment="0" applyProtection="0"/>
    <xf numFmtId="170" fontId="1" fillId="0" borderId="0"/>
    <xf numFmtId="0" fontId="1" fillId="0" borderId="0"/>
    <xf numFmtId="164" fontId="3"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cellStyleXfs>
  <cellXfs count="304">
    <xf numFmtId="0" fontId="0" fillId="0" borderId="0" xfId="0"/>
    <xf numFmtId="0" fontId="4" fillId="0" borderId="0" xfId="0" applyFont="1"/>
    <xf numFmtId="164" fontId="4" fillId="0" borderId="0" xfId="1" applyFont="1"/>
    <xf numFmtId="0" fontId="5" fillId="0" borderId="0" xfId="0" applyFont="1"/>
    <xf numFmtId="164" fontId="5" fillId="0" borderId="0" xfId="1" applyFont="1"/>
    <xf numFmtId="9" fontId="5" fillId="0" borderId="0" xfId="1" applyNumberFormat="1" applyFont="1"/>
    <xf numFmtId="0" fontId="5" fillId="0" borderId="0" xfId="0" applyFont="1" applyAlignment="1">
      <alignment horizontal="center"/>
    </xf>
    <xf numFmtId="0" fontId="8" fillId="0" borderId="0" xfId="0" applyFont="1"/>
    <xf numFmtId="0" fontId="11" fillId="0" borderId="0" xfId="0" applyFont="1" applyAlignment="1">
      <alignment vertical="center"/>
    </xf>
    <xf numFmtId="168" fontId="8" fillId="0" borderId="0" xfId="1" applyNumberFormat="1" applyFont="1"/>
    <xf numFmtId="0" fontId="10" fillId="0" borderId="0" xfId="0" applyFont="1"/>
    <xf numFmtId="165" fontId="9" fillId="0" borderId="0" xfId="0" applyNumberFormat="1" applyFont="1" applyAlignment="1">
      <alignment horizontal="right" vertical="center" wrapText="1"/>
    </xf>
    <xf numFmtId="167" fontId="8" fillId="0" borderId="0" xfId="0" applyNumberFormat="1" applyFont="1"/>
    <xf numFmtId="3" fontId="14" fillId="0" borderId="0" xfId="0" applyNumberFormat="1" applyFont="1" applyAlignment="1">
      <alignment horizontal="right" vertical="center"/>
    </xf>
    <xf numFmtId="0" fontId="16" fillId="0" borderId="0" xfId="0" applyFont="1" applyAlignment="1">
      <alignment horizontal="center" vertical="center" wrapText="1"/>
    </xf>
    <xf numFmtId="3" fontId="15" fillId="0" borderId="0" xfId="0" applyNumberFormat="1" applyFont="1" applyAlignment="1">
      <alignment horizontal="right" vertical="center" wrapText="1"/>
    </xf>
    <xf numFmtId="0" fontId="14" fillId="0" borderId="0" xfId="0" applyFont="1" applyAlignment="1">
      <alignment horizontal="right" vertical="center"/>
    </xf>
    <xf numFmtId="3" fontId="18" fillId="0" borderId="0" xfId="0" applyNumberFormat="1" applyFont="1" applyAlignment="1">
      <alignment horizontal="right" vertical="center"/>
    </xf>
    <xf numFmtId="0" fontId="19" fillId="0" borderId="0" xfId="0" applyFont="1" applyAlignment="1">
      <alignment horizontal="center" vertical="center" wrapText="1"/>
    </xf>
    <xf numFmtId="167" fontId="19" fillId="0" borderId="0" xfId="0" applyNumberFormat="1" applyFont="1" applyAlignment="1">
      <alignment horizontal="center" vertical="center" wrapText="1"/>
    </xf>
    <xf numFmtId="9" fontId="19" fillId="0" borderId="0" xfId="0" applyNumberFormat="1" applyFont="1" applyAlignment="1">
      <alignment horizontal="center" vertical="center" wrapText="1"/>
    </xf>
    <xf numFmtId="0" fontId="7" fillId="2" borderId="1" xfId="0" applyFont="1" applyFill="1" applyBorder="1" applyAlignment="1">
      <alignment horizontal="left" vertical="center" wrapText="1"/>
    </xf>
    <xf numFmtId="0" fontId="7" fillId="2" borderId="1" xfId="0" applyFont="1" applyFill="1" applyBorder="1" applyAlignment="1">
      <alignment horizontal="center" vertical="center" wrapText="1"/>
    </xf>
    <xf numFmtId="0" fontId="19" fillId="0" borderId="0" xfId="0" applyFont="1"/>
    <xf numFmtId="0" fontId="12" fillId="2" borderId="1" xfId="0" applyFont="1" applyFill="1" applyBorder="1"/>
    <xf numFmtId="0" fontId="7" fillId="2" borderId="1" xfId="0" applyFont="1" applyFill="1" applyBorder="1" applyAlignment="1">
      <alignment horizontal="right" vertical="center" wrapText="1"/>
    </xf>
    <xf numFmtId="0" fontId="7" fillId="2" borderId="1" xfId="0" applyFont="1" applyFill="1" applyBorder="1" applyAlignment="1">
      <alignment horizontal="left" wrapText="1"/>
    </xf>
    <xf numFmtId="0" fontId="7" fillId="2" borderId="1" xfId="0" applyFont="1" applyFill="1" applyBorder="1" applyAlignment="1">
      <alignment horizontal="center" wrapText="1"/>
    </xf>
    <xf numFmtId="0" fontId="7" fillId="2" borderId="1" xfId="0" applyFont="1" applyFill="1" applyBorder="1" applyAlignment="1">
      <alignment horizontal="right" wrapText="1"/>
    </xf>
    <xf numFmtId="0" fontId="19" fillId="0" borderId="0" xfId="0" applyFont="1" applyAlignment="1">
      <alignment horizontal="left" wrapText="1"/>
    </xf>
    <xf numFmtId="165" fontId="19" fillId="0" borderId="0" xfId="0" applyNumberFormat="1" applyFont="1" applyAlignment="1">
      <alignment horizontal="right" wrapText="1"/>
    </xf>
    <xf numFmtId="0" fontId="21" fillId="0" borderId="0" xfId="0" applyFont="1" applyAlignment="1">
      <alignment horizontal="left" wrapText="1"/>
    </xf>
    <xf numFmtId="167" fontId="19" fillId="0" borderId="0" xfId="0" applyNumberFormat="1" applyFont="1" applyAlignment="1">
      <alignment wrapText="1"/>
    </xf>
    <xf numFmtId="0" fontId="22" fillId="2" borderId="0" xfId="0" applyFont="1" applyFill="1" applyAlignment="1">
      <alignment horizontal="justify" vertical="center"/>
    </xf>
    <xf numFmtId="165" fontId="19" fillId="0" borderId="0" xfId="0" applyNumberFormat="1" applyFont="1" applyAlignment="1">
      <alignment horizontal="center" vertical="center" wrapText="1"/>
    </xf>
    <xf numFmtId="167" fontId="19" fillId="0" borderId="0" xfId="0" quotePrefix="1" applyNumberFormat="1" applyFont="1" applyAlignment="1">
      <alignment horizontal="center" vertical="center" wrapText="1"/>
    </xf>
    <xf numFmtId="0" fontId="19" fillId="0" borderId="0" xfId="0" applyFont="1" applyAlignment="1">
      <alignment horizontal="left" vertical="center" wrapText="1"/>
    </xf>
    <xf numFmtId="0" fontId="19" fillId="0" borderId="0" xfId="1" applyNumberFormat="1" applyFont="1" applyAlignment="1">
      <alignment horizontal="left" vertical="center" wrapText="1" indent="1"/>
    </xf>
    <xf numFmtId="0" fontId="19" fillId="0" borderId="0" xfId="0" applyFont="1" applyAlignment="1">
      <alignment horizontal="left"/>
    </xf>
    <xf numFmtId="168" fontId="19" fillId="0" borderId="0" xfId="1" applyNumberFormat="1" applyFont="1"/>
    <xf numFmtId="165" fontId="19" fillId="0" borderId="0" xfId="0" applyNumberFormat="1" applyFont="1" applyAlignment="1">
      <alignment horizontal="right" vertical="center" wrapText="1"/>
    </xf>
    <xf numFmtId="0" fontId="22" fillId="2" borderId="0" xfId="0" applyFont="1" applyFill="1" applyAlignment="1">
      <alignment horizontal="justify" vertical="center" wrapText="1"/>
    </xf>
    <xf numFmtId="167" fontId="8" fillId="0" borderId="0" xfId="1" applyNumberFormat="1" applyFont="1"/>
    <xf numFmtId="167" fontId="23" fillId="0" borderId="0" xfId="0" applyNumberFormat="1" applyFont="1" applyAlignment="1">
      <alignment horizontal="center" vertical="center" wrapText="1"/>
    </xf>
    <xf numFmtId="3" fontId="24" fillId="0" borderId="0" xfId="0" applyNumberFormat="1" applyFont="1" applyAlignment="1">
      <alignment horizontal="right" vertical="center"/>
    </xf>
    <xf numFmtId="0" fontId="8" fillId="3" borderId="0" xfId="0" applyFont="1" applyFill="1"/>
    <xf numFmtId="0" fontId="7" fillId="2" borderId="0" xfId="0" applyFont="1" applyFill="1" applyAlignment="1">
      <alignment horizontal="center" vertical="center" wrapText="1"/>
    </xf>
    <xf numFmtId="0" fontId="21" fillId="0" borderId="0" xfId="0" applyFont="1" applyAlignment="1">
      <alignment horizontal="center" vertical="center" wrapText="1"/>
    </xf>
    <xf numFmtId="0" fontId="12" fillId="5" borderId="0" xfId="0" applyFont="1" applyFill="1" applyAlignment="1">
      <alignment horizontal="center" vertical="center" wrapText="1"/>
    </xf>
    <xf numFmtId="0" fontId="12" fillId="5" borderId="0" xfId="0" applyFont="1" applyFill="1" applyAlignment="1">
      <alignment vertical="center" wrapText="1"/>
    </xf>
    <xf numFmtId="165" fontId="12" fillId="5" borderId="0" xfId="0" applyNumberFormat="1" applyFont="1" applyFill="1" applyAlignment="1">
      <alignment horizontal="center" vertical="center" wrapText="1"/>
    </xf>
    <xf numFmtId="167" fontId="12" fillId="5" borderId="0" xfId="0" quotePrefix="1" applyNumberFormat="1" applyFont="1" applyFill="1" applyAlignment="1">
      <alignment horizontal="center" vertical="center" wrapText="1"/>
    </xf>
    <xf numFmtId="167" fontId="12" fillId="5" borderId="0" xfId="0" applyNumberFormat="1" applyFont="1" applyFill="1" applyAlignment="1">
      <alignment horizontal="center" vertical="center" wrapText="1"/>
    </xf>
    <xf numFmtId="0" fontId="21" fillId="4" borderId="0" xfId="0" applyFont="1" applyFill="1" applyAlignment="1">
      <alignment horizontal="center" vertical="center" wrapText="1"/>
    </xf>
    <xf numFmtId="0" fontId="19" fillId="4" borderId="0" xfId="0" applyFont="1" applyFill="1" applyAlignment="1">
      <alignment horizontal="center" vertical="center" wrapText="1"/>
    </xf>
    <xf numFmtId="167" fontId="19" fillId="4" borderId="0" xfId="0" applyNumberFormat="1" applyFont="1" applyFill="1" applyAlignment="1">
      <alignment horizontal="center" vertical="center" wrapText="1"/>
    </xf>
    <xf numFmtId="165" fontId="19" fillId="4" borderId="0" xfId="0" applyNumberFormat="1" applyFont="1" applyFill="1" applyAlignment="1">
      <alignment horizontal="center" vertical="center" wrapText="1"/>
    </xf>
    <xf numFmtId="9" fontId="19" fillId="4" borderId="0" xfId="0" applyNumberFormat="1" applyFont="1" applyFill="1" applyAlignment="1">
      <alignment horizontal="center" vertical="center" wrapText="1"/>
    </xf>
    <xf numFmtId="166" fontId="19" fillId="4" borderId="0" xfId="0" applyNumberFormat="1" applyFont="1" applyFill="1" applyAlignment="1">
      <alignment horizontal="center" vertical="center" wrapText="1"/>
    </xf>
    <xf numFmtId="0" fontId="19" fillId="3" borderId="0" xfId="0" applyFont="1" applyFill="1" applyAlignment="1">
      <alignment horizontal="center" vertical="center" wrapText="1"/>
    </xf>
    <xf numFmtId="4" fontId="19" fillId="3" borderId="0" xfId="0" quotePrefix="1" applyNumberFormat="1" applyFont="1" applyFill="1" applyAlignment="1">
      <alignment horizontal="center" vertical="center" wrapText="1"/>
    </xf>
    <xf numFmtId="4" fontId="19" fillId="4" borderId="0" xfId="0" quotePrefix="1" applyNumberFormat="1" applyFont="1" applyFill="1" applyAlignment="1">
      <alignment horizontal="center" vertical="center" wrapText="1"/>
    </xf>
    <xf numFmtId="0" fontId="7" fillId="2" borderId="2"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7" fillId="6" borderId="3" xfId="0" applyFont="1" applyFill="1" applyBorder="1" applyAlignment="1">
      <alignment horizontal="center" vertical="center" wrapText="1"/>
    </xf>
    <xf numFmtId="0" fontId="7" fillId="5" borderId="4" xfId="0" applyFont="1" applyFill="1" applyBorder="1" applyAlignment="1">
      <alignment horizontal="center" vertical="center" wrapText="1"/>
    </xf>
    <xf numFmtId="0" fontId="21" fillId="0" borderId="5" xfId="0" applyFont="1" applyBorder="1" applyAlignment="1">
      <alignment horizontal="center" vertical="center" wrapText="1"/>
    </xf>
    <xf numFmtId="165" fontId="21" fillId="0" borderId="6" xfId="0" applyNumberFormat="1" applyFont="1" applyBorder="1" applyAlignment="1">
      <alignment horizontal="center" vertical="center" wrapText="1"/>
    </xf>
    <xf numFmtId="0" fontId="21" fillId="4" borderId="5" xfId="0" applyFont="1" applyFill="1" applyBorder="1" applyAlignment="1">
      <alignment horizontal="center" vertical="center" wrapText="1"/>
    </xf>
    <xf numFmtId="166" fontId="21" fillId="4" borderId="6" xfId="0" applyNumberFormat="1" applyFont="1" applyFill="1" applyBorder="1" applyAlignment="1">
      <alignment horizontal="center" vertical="center" wrapText="1"/>
    </xf>
    <xf numFmtId="165" fontId="21" fillId="4" borderId="6" xfId="0" applyNumberFormat="1" applyFont="1" applyFill="1" applyBorder="1" applyAlignment="1">
      <alignment horizontal="center" vertical="center" wrapText="1"/>
    </xf>
    <xf numFmtId="0" fontId="21" fillId="0" borderId="6" xfId="0" applyFont="1" applyBorder="1" applyAlignment="1">
      <alignment horizontal="center" vertical="center" wrapText="1"/>
    </xf>
    <xf numFmtId="0" fontId="21" fillId="4" borderId="6" xfId="0" applyFont="1" applyFill="1" applyBorder="1" applyAlignment="1">
      <alignment horizontal="center" vertical="center" wrapText="1"/>
    </xf>
    <xf numFmtId="165" fontId="21" fillId="3" borderId="6" xfId="0" applyNumberFormat="1" applyFont="1" applyFill="1" applyBorder="1" applyAlignment="1">
      <alignment horizontal="center" vertical="center" wrapText="1"/>
    </xf>
    <xf numFmtId="4" fontId="21" fillId="3" borderId="6" xfId="0" quotePrefix="1" applyNumberFormat="1" applyFont="1" applyFill="1" applyBorder="1" applyAlignment="1">
      <alignment horizontal="center" vertical="center" wrapText="1"/>
    </xf>
    <xf numFmtId="0" fontId="12" fillId="6" borderId="1" xfId="0" applyFont="1" applyFill="1" applyBorder="1"/>
    <xf numFmtId="0" fontId="13" fillId="6" borderId="1" xfId="0" applyFont="1" applyFill="1" applyBorder="1"/>
    <xf numFmtId="0" fontId="12" fillId="5" borderId="0" xfId="0" applyFont="1" applyFill="1" applyAlignment="1">
      <alignment horizontal="left" wrapText="1"/>
    </xf>
    <xf numFmtId="168" fontId="13" fillId="6" borderId="1" xfId="1" applyNumberFormat="1" applyFont="1" applyFill="1" applyBorder="1"/>
    <xf numFmtId="169" fontId="19" fillId="3" borderId="0" xfId="1" applyNumberFormat="1" applyFont="1" applyFill="1" applyAlignment="1">
      <alignment horizontal="right" vertical="center" wrapText="1"/>
    </xf>
    <xf numFmtId="169" fontId="19" fillId="0" borderId="0" xfId="1" applyNumberFormat="1" applyFont="1" applyFill="1" applyAlignment="1">
      <alignment horizontal="right" vertical="center" wrapText="1"/>
    </xf>
    <xf numFmtId="169" fontId="19" fillId="0" borderId="0" xfId="1" applyNumberFormat="1" applyFont="1" applyAlignment="1">
      <alignment horizontal="right" vertical="center" wrapText="1"/>
    </xf>
    <xf numFmtId="0" fontId="8" fillId="6" borderId="1" xfId="0" applyFont="1" applyFill="1" applyBorder="1"/>
    <xf numFmtId="0" fontId="19" fillId="0" borderId="0" xfId="0" applyFont="1" applyAlignment="1">
      <alignment wrapText="1"/>
    </xf>
    <xf numFmtId="0" fontId="7" fillId="5" borderId="12" xfId="0" applyFont="1" applyFill="1" applyBorder="1" applyAlignment="1">
      <alignment horizontal="left" wrapText="1"/>
    </xf>
    <xf numFmtId="0" fontId="19" fillId="0" borderId="0" xfId="1" applyNumberFormat="1" applyFont="1" applyBorder="1" applyAlignment="1">
      <alignment horizontal="left" wrapText="1" indent="1"/>
    </xf>
    <xf numFmtId="169" fontId="19" fillId="0" borderId="0" xfId="1" applyNumberFormat="1" applyFont="1" applyBorder="1" applyAlignment="1">
      <alignment horizontal="right" vertical="center" wrapText="1"/>
    </xf>
    <xf numFmtId="169" fontId="7" fillId="5" borderId="12" xfId="0" applyNumberFormat="1" applyFont="1" applyFill="1" applyBorder="1" applyAlignment="1">
      <alignment horizontal="right" vertical="center" wrapText="1"/>
    </xf>
    <xf numFmtId="169" fontId="7" fillId="5" borderId="12" xfId="0" applyNumberFormat="1" applyFont="1" applyFill="1" applyBorder="1" applyAlignment="1">
      <alignment horizontal="center" wrapText="1"/>
    </xf>
    <xf numFmtId="0" fontId="7" fillId="5" borderId="12" xfId="0" applyFont="1" applyFill="1" applyBorder="1" applyAlignment="1">
      <alignment horizontal="left" vertical="center" wrapText="1"/>
    </xf>
    <xf numFmtId="167" fontId="7" fillId="5" borderId="12" xfId="0" applyNumberFormat="1" applyFont="1" applyFill="1" applyBorder="1" applyAlignment="1">
      <alignment horizontal="right" vertical="center" wrapText="1"/>
    </xf>
    <xf numFmtId="167" fontId="19" fillId="4" borderId="0" xfId="0" quotePrefix="1" applyNumberFormat="1" applyFont="1" applyFill="1" applyAlignment="1">
      <alignment horizontal="center" vertical="center" wrapText="1"/>
    </xf>
    <xf numFmtId="167" fontId="7" fillId="3" borderId="0" xfId="0" applyNumberFormat="1" applyFont="1" applyFill="1" applyAlignment="1">
      <alignment horizontal="right" wrapText="1"/>
    </xf>
    <xf numFmtId="0" fontId="21" fillId="3" borderId="0" xfId="0" applyFont="1" applyFill="1" applyAlignment="1">
      <alignment horizontal="left" wrapText="1"/>
    </xf>
    <xf numFmtId="165" fontId="21" fillId="3" borderId="0" xfId="0" applyNumberFormat="1" applyFont="1" applyFill="1" applyAlignment="1">
      <alignment horizontal="right" wrapText="1"/>
    </xf>
    <xf numFmtId="0" fontId="19" fillId="3" borderId="0" xfId="0" applyFont="1" applyFill="1" applyAlignment="1">
      <alignment horizontal="left" wrapText="1"/>
    </xf>
    <xf numFmtId="165" fontId="19" fillId="3" borderId="0" xfId="0" applyNumberFormat="1" applyFont="1" applyFill="1" applyAlignment="1">
      <alignment horizontal="right" wrapText="1"/>
    </xf>
    <xf numFmtId="167" fontId="19" fillId="3" borderId="0" xfId="0" applyNumberFormat="1" applyFont="1" applyFill="1" applyAlignment="1">
      <alignment wrapText="1"/>
    </xf>
    <xf numFmtId="167" fontId="8" fillId="3" borderId="0" xfId="0" applyNumberFormat="1" applyFont="1" applyFill="1"/>
    <xf numFmtId="0" fontId="7" fillId="3" borderId="0" xfId="0" applyFont="1" applyFill="1" applyAlignment="1">
      <alignment horizontal="left" wrapText="1"/>
    </xf>
    <xf numFmtId="165" fontId="21" fillId="3" borderId="0" xfId="0" applyNumberFormat="1" applyFont="1" applyFill="1" applyAlignment="1">
      <alignment wrapText="1"/>
    </xf>
    <xf numFmtId="167" fontId="21" fillId="3" borderId="0" xfId="0" applyNumberFormat="1" applyFont="1" applyFill="1" applyAlignment="1">
      <alignment wrapText="1"/>
    </xf>
    <xf numFmtId="167" fontId="19" fillId="3" borderId="0" xfId="0" applyNumberFormat="1" applyFont="1" applyFill="1" applyAlignment="1">
      <alignment horizontal="right" wrapText="1"/>
    </xf>
    <xf numFmtId="166" fontId="7" fillId="3" borderId="0" xfId="0" applyNumberFormat="1" applyFont="1" applyFill="1" applyAlignment="1">
      <alignment horizontal="right" wrapText="1"/>
    </xf>
    <xf numFmtId="0" fontId="19" fillId="3" borderId="0" xfId="0" applyFont="1" applyFill="1"/>
    <xf numFmtId="0" fontId="7" fillId="0" borderId="0" xfId="0" applyFont="1" applyAlignment="1">
      <alignment horizontal="left" vertical="center" wrapText="1"/>
    </xf>
    <xf numFmtId="0" fontId="19" fillId="4" borderId="0" xfId="0" applyFont="1" applyFill="1" applyAlignment="1">
      <alignment horizontal="left" wrapText="1"/>
    </xf>
    <xf numFmtId="0" fontId="19" fillId="0" borderId="0" xfId="0" applyFont="1" applyAlignment="1">
      <alignment horizontal="left" wrapText="1" indent="1"/>
    </xf>
    <xf numFmtId="0" fontId="19" fillId="4" borderId="0" xfId="0" applyFont="1" applyFill="1" applyAlignment="1">
      <alignment horizontal="left" wrapText="1" indent="1"/>
    </xf>
    <xf numFmtId="0" fontId="12" fillId="2" borderId="1" xfId="0" applyFont="1" applyFill="1" applyBorder="1" applyAlignment="1">
      <alignment horizontal="right"/>
    </xf>
    <xf numFmtId="171" fontId="19" fillId="0" borderId="0" xfId="1" applyNumberFormat="1" applyFont="1" applyFill="1" applyAlignment="1">
      <alignment horizontal="left" wrapText="1"/>
    </xf>
    <xf numFmtId="169" fontId="19" fillId="0" borderId="0" xfId="1" applyNumberFormat="1" applyFont="1" applyFill="1" applyAlignment="1">
      <alignment horizontal="center" wrapText="1"/>
    </xf>
    <xf numFmtId="167" fontId="19" fillId="0" borderId="0" xfId="0" applyNumberFormat="1" applyFont="1" applyAlignment="1">
      <alignment horizontal="center" wrapText="1"/>
    </xf>
    <xf numFmtId="0" fontId="12" fillId="0" borderId="0" xfId="0" applyFont="1"/>
    <xf numFmtId="0" fontId="12" fillId="0" borderId="0" xfId="0" applyFont="1" applyAlignment="1">
      <alignment horizontal="left" wrapText="1"/>
    </xf>
    <xf numFmtId="0" fontId="7" fillId="0" borderId="0" xfId="0" applyFont="1" applyAlignment="1">
      <alignment horizontal="left" wrapText="1"/>
    </xf>
    <xf numFmtId="174" fontId="8" fillId="0" borderId="0" xfId="0" applyNumberFormat="1" applyFont="1"/>
    <xf numFmtId="0" fontId="27" fillId="3" borderId="0" xfId="0" applyFont="1" applyFill="1"/>
    <xf numFmtId="169" fontId="19" fillId="0" borderId="0" xfId="1" applyNumberFormat="1" applyFont="1" applyFill="1" applyBorder="1" applyAlignment="1">
      <alignment horizontal="right" vertical="center" wrapText="1"/>
    </xf>
    <xf numFmtId="0" fontId="12" fillId="2" borderId="1" xfId="0" applyFont="1" applyFill="1" applyBorder="1" applyAlignment="1">
      <alignment vertical="center"/>
    </xf>
    <xf numFmtId="0" fontId="12" fillId="2" borderId="1" xfId="0" applyFont="1" applyFill="1" applyBorder="1" applyAlignment="1">
      <alignment horizontal="center" vertical="center"/>
    </xf>
    <xf numFmtId="0" fontId="12" fillId="2" borderId="1" xfId="0" applyFont="1" applyFill="1" applyBorder="1" applyAlignment="1">
      <alignment horizontal="center" vertical="center" wrapText="1"/>
    </xf>
    <xf numFmtId="0" fontId="21" fillId="0" borderId="0" xfId="0" applyFont="1" applyAlignment="1">
      <alignment horizontal="left" vertical="center" wrapText="1"/>
    </xf>
    <xf numFmtId="9" fontId="19" fillId="0" borderId="0" xfId="0" applyNumberFormat="1" applyFont="1" applyAlignment="1">
      <alignment horizontal="left" vertical="center" wrapText="1"/>
    </xf>
    <xf numFmtId="9" fontId="19" fillId="0" borderId="0" xfId="0" applyNumberFormat="1" applyFont="1" applyAlignment="1">
      <alignment horizontal="left" wrapText="1"/>
    </xf>
    <xf numFmtId="44" fontId="19" fillId="0" borderId="0" xfId="11" applyFont="1" applyAlignment="1">
      <alignment wrapText="1"/>
    </xf>
    <xf numFmtId="175" fontId="19" fillId="0" borderId="0" xfId="11" applyNumberFormat="1" applyFont="1" applyAlignment="1">
      <alignment wrapText="1"/>
    </xf>
    <xf numFmtId="0" fontId="7" fillId="7" borderId="3" xfId="0" applyFont="1" applyFill="1" applyBorder="1" applyAlignment="1">
      <alignment horizontal="center" vertical="center" wrapText="1"/>
    </xf>
    <xf numFmtId="0" fontId="19" fillId="0" borderId="0" xfId="0" quotePrefix="1" applyFont="1" applyAlignment="1">
      <alignment horizontal="center" vertical="center" wrapText="1"/>
    </xf>
    <xf numFmtId="0" fontId="19" fillId="4" borderId="0" xfId="0" quotePrefix="1" applyFont="1" applyFill="1" applyAlignment="1">
      <alignment horizontal="center" vertical="center" wrapText="1"/>
    </xf>
    <xf numFmtId="0" fontId="19" fillId="3" borderId="0" xfId="0" quotePrefix="1" applyFont="1" applyFill="1" applyAlignment="1">
      <alignment horizontal="center" vertical="center" wrapText="1"/>
    </xf>
    <xf numFmtId="176" fontId="8" fillId="0" borderId="0" xfId="1" applyNumberFormat="1" applyFont="1"/>
    <xf numFmtId="168" fontId="19" fillId="3" borderId="0" xfId="1" applyNumberFormat="1" applyFont="1" applyFill="1" applyAlignment="1">
      <alignment horizontal="right" vertical="center" wrapText="1"/>
    </xf>
    <xf numFmtId="169" fontId="8" fillId="0" borderId="0" xfId="0" applyNumberFormat="1" applyFont="1"/>
    <xf numFmtId="165" fontId="19" fillId="4" borderId="0" xfId="0" quotePrefix="1" applyNumberFormat="1" applyFont="1" applyFill="1" applyAlignment="1">
      <alignment horizontal="center" vertical="center" wrapText="1"/>
    </xf>
    <xf numFmtId="165" fontId="19" fillId="0" borderId="0" xfId="0" quotePrefix="1" applyNumberFormat="1" applyFont="1" applyAlignment="1">
      <alignment horizontal="center" vertical="center" wrapText="1"/>
    </xf>
    <xf numFmtId="0" fontId="20" fillId="0" borderId="0" xfId="0" applyFont="1" applyAlignment="1">
      <alignment vertical="center"/>
    </xf>
    <xf numFmtId="0" fontId="19" fillId="0" borderId="0" xfId="0" applyFont="1" applyAlignment="1">
      <alignment vertical="center"/>
    </xf>
    <xf numFmtId="0" fontId="7" fillId="2" borderId="1" xfId="0" quotePrefix="1" applyFont="1" applyFill="1" applyBorder="1" applyAlignment="1">
      <alignment horizontal="right" vertical="center" wrapText="1"/>
    </xf>
    <xf numFmtId="167" fontId="19" fillId="0" borderId="0" xfId="0" applyNumberFormat="1" applyFont="1" applyAlignment="1">
      <alignment vertical="center" wrapText="1"/>
    </xf>
    <xf numFmtId="0" fontId="7" fillId="5" borderId="0" xfId="0" applyFont="1" applyFill="1" applyAlignment="1">
      <alignment horizontal="left" vertical="center" wrapText="1"/>
    </xf>
    <xf numFmtId="166" fontId="7" fillId="5" borderId="0" xfId="2" applyNumberFormat="1" applyFont="1" applyFill="1" applyBorder="1" applyAlignment="1">
      <alignment horizontal="right" vertical="center" wrapText="1"/>
    </xf>
    <xf numFmtId="0" fontId="12" fillId="6" borderId="1" xfId="0" applyFont="1" applyFill="1" applyBorder="1" applyAlignment="1">
      <alignment vertical="center"/>
    </xf>
    <xf numFmtId="0" fontId="13" fillId="6" borderId="1" xfId="0" applyFont="1" applyFill="1" applyBorder="1" applyAlignment="1">
      <alignment vertical="center"/>
    </xf>
    <xf numFmtId="0" fontId="8" fillId="0" borderId="0" xfId="0" applyFont="1" applyAlignment="1">
      <alignment vertical="center"/>
    </xf>
    <xf numFmtId="169" fontId="19" fillId="0" borderId="0" xfId="0" applyNumberFormat="1" applyFont="1" applyAlignment="1">
      <alignment horizontal="right" vertical="center" wrapText="1"/>
    </xf>
    <xf numFmtId="169" fontId="21" fillId="0" borderId="0" xfId="0" applyNumberFormat="1" applyFont="1" applyAlignment="1">
      <alignment horizontal="right" vertical="center" wrapText="1"/>
    </xf>
    <xf numFmtId="0" fontId="8" fillId="3" borderId="0" xfId="0" applyFont="1" applyFill="1" applyAlignment="1">
      <alignment vertical="center"/>
    </xf>
    <xf numFmtId="167" fontId="8" fillId="0" borderId="0" xfId="0" applyNumberFormat="1" applyFont="1" applyAlignment="1">
      <alignment vertical="center"/>
    </xf>
    <xf numFmtId="165" fontId="8" fillId="0" borderId="0" xfId="0" applyNumberFormat="1" applyFont="1" applyAlignment="1">
      <alignment vertical="center"/>
    </xf>
    <xf numFmtId="164" fontId="8" fillId="0" borderId="0" xfId="0" applyNumberFormat="1" applyFont="1" applyAlignment="1">
      <alignment vertical="center"/>
    </xf>
    <xf numFmtId="168" fontId="0" fillId="0" borderId="0" xfId="1" applyNumberFormat="1" applyFont="1" applyAlignment="1">
      <alignment vertical="center"/>
    </xf>
    <xf numFmtId="0" fontId="19" fillId="0" borderId="0" xfId="0" applyFont="1" applyAlignment="1">
      <alignment horizontal="left" vertical="center"/>
    </xf>
    <xf numFmtId="168" fontId="17" fillId="0" borderId="0" xfId="0" applyNumberFormat="1" applyFont="1" applyAlignment="1">
      <alignment vertical="center"/>
    </xf>
    <xf numFmtId="168" fontId="8" fillId="0" borderId="0" xfId="0" applyNumberFormat="1" applyFont="1" applyAlignment="1">
      <alignment vertical="center"/>
    </xf>
    <xf numFmtId="173" fontId="0" fillId="0" borderId="0" xfId="1" applyNumberFormat="1" applyFont="1" applyAlignment="1">
      <alignment vertical="center"/>
    </xf>
    <xf numFmtId="168" fontId="0" fillId="0" borderId="0" xfId="1" applyNumberFormat="1" applyFont="1" applyBorder="1" applyAlignment="1">
      <alignment vertical="center"/>
    </xf>
    <xf numFmtId="0" fontId="19" fillId="0" borderId="0" xfId="0" applyFont="1" applyAlignment="1">
      <alignment vertical="center" wrapText="1"/>
    </xf>
    <xf numFmtId="0" fontId="25" fillId="0" borderId="0" xfId="0" applyFont="1" applyAlignment="1">
      <alignment horizontal="left" vertical="center"/>
    </xf>
    <xf numFmtId="167" fontId="20" fillId="0" borderId="0" xfId="0" applyNumberFormat="1" applyFont="1" applyAlignment="1">
      <alignment vertical="center"/>
    </xf>
    <xf numFmtId="14" fontId="7" fillId="2" borderId="1" xfId="0" quotePrefix="1" applyNumberFormat="1" applyFont="1" applyFill="1" applyBorder="1" applyAlignment="1">
      <alignment horizontal="left" vertical="center" wrapText="1"/>
    </xf>
    <xf numFmtId="0" fontId="12" fillId="5" borderId="0" xfId="0" applyFont="1" applyFill="1" applyAlignment="1">
      <alignment horizontal="left" vertical="center" wrapText="1"/>
    </xf>
    <xf numFmtId="169" fontId="12" fillId="5" borderId="0" xfId="0" applyNumberFormat="1" applyFont="1" applyFill="1" applyAlignment="1">
      <alignment horizontal="right" vertical="center" wrapText="1"/>
    </xf>
    <xf numFmtId="169" fontId="12" fillId="5" borderId="0" xfId="2" applyNumberFormat="1" applyFont="1" applyFill="1" applyBorder="1" applyAlignment="1">
      <alignment horizontal="right" vertical="center" wrapText="1"/>
    </xf>
    <xf numFmtId="169" fontId="19" fillId="0" borderId="0" xfId="0" applyNumberFormat="1" applyFont="1" applyAlignment="1">
      <alignment horizontal="right" vertical="center"/>
    </xf>
    <xf numFmtId="0" fontId="8" fillId="6" borderId="1" xfId="0" applyFont="1" applyFill="1" applyBorder="1" applyAlignment="1">
      <alignment vertical="center"/>
    </xf>
    <xf numFmtId="0" fontId="12" fillId="2" borderId="10" xfId="0" applyFont="1" applyFill="1" applyBorder="1" applyAlignment="1">
      <alignment vertical="center"/>
    </xf>
    <xf numFmtId="0" fontId="12" fillId="5" borderId="11" xfId="0" applyFont="1" applyFill="1" applyBorder="1" applyAlignment="1">
      <alignment horizontal="left" vertical="center"/>
    </xf>
    <xf numFmtId="3" fontId="12" fillId="5" borderId="11" xfId="2" applyNumberFormat="1" applyFont="1" applyFill="1" applyBorder="1" applyAlignment="1">
      <alignment horizontal="center" vertical="center"/>
    </xf>
    <xf numFmtId="0" fontId="12" fillId="5" borderId="0" xfId="0" applyFont="1" applyFill="1" applyAlignment="1">
      <alignment horizontal="left" vertical="center"/>
    </xf>
    <xf numFmtId="3" fontId="12" fillId="5" borderId="0" xfId="2" applyNumberFormat="1" applyFont="1" applyFill="1" applyBorder="1" applyAlignment="1">
      <alignment horizontal="center" vertical="center"/>
    </xf>
    <xf numFmtId="0" fontId="28" fillId="0" borderId="0" xfId="0" applyFont="1" applyAlignment="1">
      <alignment vertical="center"/>
    </xf>
    <xf numFmtId="0" fontId="19" fillId="0" borderId="0" xfId="0" applyFont="1" applyAlignment="1">
      <alignment horizontal="center" vertical="center"/>
    </xf>
    <xf numFmtId="165" fontId="19" fillId="0" borderId="0" xfId="0" applyNumberFormat="1" applyFont="1" applyAlignment="1">
      <alignment horizontal="center" vertical="center"/>
    </xf>
    <xf numFmtId="0" fontId="8" fillId="0" borderId="0" xfId="0" applyFont="1" applyAlignment="1">
      <alignment horizontal="left" vertical="center"/>
    </xf>
    <xf numFmtId="172" fontId="8" fillId="0" borderId="0" xfId="2" applyNumberFormat="1" applyFont="1" applyAlignment="1">
      <alignment vertical="center"/>
    </xf>
    <xf numFmtId="9" fontId="8" fillId="0" borderId="0" xfId="2" applyFont="1" applyAlignment="1">
      <alignment vertical="center"/>
    </xf>
    <xf numFmtId="4" fontId="19" fillId="0" borderId="0" xfId="0" quotePrefix="1" applyNumberFormat="1" applyFont="1" applyAlignment="1">
      <alignment horizontal="center" vertical="center" wrapText="1"/>
    </xf>
    <xf numFmtId="0" fontId="6" fillId="2" borderId="0" xfId="0" applyFont="1" applyFill="1" applyAlignment="1">
      <alignment vertical="center"/>
    </xf>
    <xf numFmtId="0" fontId="6" fillId="0" borderId="0" xfId="0" applyFont="1" applyAlignment="1">
      <alignment vertical="center"/>
    </xf>
    <xf numFmtId="169" fontId="12" fillId="5" borderId="0" xfId="0" applyNumberFormat="1" applyFont="1" applyFill="1" applyAlignment="1">
      <alignment horizontal="right" vertical="center"/>
    </xf>
    <xf numFmtId="169" fontId="19" fillId="4" borderId="0" xfId="0" applyNumberFormat="1" applyFont="1" applyFill="1" applyAlignment="1">
      <alignment horizontal="right" vertical="center"/>
    </xf>
    <xf numFmtId="169" fontId="7" fillId="3" borderId="0" xfId="0" applyNumberFormat="1" applyFont="1" applyFill="1" applyAlignment="1">
      <alignment horizontal="right" vertical="center" wrapText="1"/>
    </xf>
    <xf numFmtId="169" fontId="7" fillId="2" borderId="1" xfId="0" applyNumberFormat="1" applyFont="1" applyFill="1" applyBorder="1" applyAlignment="1">
      <alignment horizontal="right" vertical="center" wrapText="1"/>
    </xf>
    <xf numFmtId="169" fontId="21" fillId="0" borderId="0" xfId="0" applyNumberFormat="1" applyFont="1" applyAlignment="1">
      <alignment horizontal="right" vertical="center"/>
    </xf>
    <xf numFmtId="0" fontId="12" fillId="2" borderId="0" xfId="0" applyFont="1" applyFill="1" applyAlignment="1">
      <alignment horizontal="center"/>
    </xf>
    <xf numFmtId="14" fontId="7" fillId="2" borderId="0" xfId="0" quotePrefix="1" applyNumberFormat="1" applyFont="1" applyFill="1" applyAlignment="1">
      <alignment horizontal="center" wrapText="1"/>
    </xf>
    <xf numFmtId="0" fontId="12" fillId="2" borderId="13" xfId="0" applyFont="1" applyFill="1" applyBorder="1" applyAlignment="1">
      <alignment horizontal="center"/>
    </xf>
    <xf numFmtId="0" fontId="12" fillId="2" borderId="13" xfId="0" applyFont="1" applyFill="1" applyBorder="1" applyAlignment="1">
      <alignment horizontal="right"/>
    </xf>
    <xf numFmtId="168" fontId="19" fillId="4" borderId="0" xfId="1" applyNumberFormat="1" applyFont="1" applyFill="1" applyAlignment="1">
      <alignment horizontal="right" vertical="center"/>
    </xf>
    <xf numFmtId="0" fontId="7" fillId="5" borderId="13" xfId="0" applyFont="1" applyFill="1" applyBorder="1" applyAlignment="1">
      <alignment horizontal="left" wrapText="1"/>
    </xf>
    <xf numFmtId="168" fontId="12" fillId="5" borderId="13" xfId="1" applyNumberFormat="1" applyFont="1" applyFill="1" applyBorder="1" applyAlignment="1">
      <alignment horizontal="right" vertical="center"/>
    </xf>
    <xf numFmtId="3" fontId="19" fillId="3" borderId="0" xfId="0" applyNumberFormat="1" applyFont="1" applyFill="1" applyAlignment="1">
      <alignment horizontal="left" wrapText="1"/>
    </xf>
    <xf numFmtId="168" fontId="19" fillId="4" borderId="0" xfId="0" applyNumberFormat="1" applyFont="1" applyFill="1" applyAlignment="1">
      <alignment horizontal="right" vertical="center"/>
    </xf>
    <xf numFmtId="168" fontId="19" fillId="0" borderId="0" xfId="0" applyNumberFormat="1" applyFont="1" applyAlignment="1">
      <alignment horizontal="right" vertical="center"/>
    </xf>
    <xf numFmtId="169" fontId="19" fillId="0" borderId="0" xfId="0" quotePrefix="1" applyNumberFormat="1" applyFont="1" applyAlignment="1">
      <alignment horizontal="right" vertical="center" wrapText="1"/>
    </xf>
    <xf numFmtId="169" fontId="7" fillId="5" borderId="0" xfId="2" applyNumberFormat="1" applyFont="1" applyFill="1" applyBorder="1" applyAlignment="1">
      <alignment horizontal="right" vertical="center" wrapText="1"/>
    </xf>
    <xf numFmtId="169" fontId="7" fillId="5" borderId="12" xfId="0" applyNumberFormat="1" applyFont="1" applyFill="1" applyBorder="1" applyAlignment="1">
      <alignment horizontal="right" wrapText="1"/>
    </xf>
    <xf numFmtId="169" fontId="19" fillId="0" borderId="0" xfId="1" applyNumberFormat="1" applyFont="1" applyBorder="1" applyAlignment="1">
      <alignment horizontal="right" wrapText="1"/>
    </xf>
    <xf numFmtId="169" fontId="8" fillId="0" borderId="0" xfId="1" applyNumberFormat="1" applyFont="1" applyFill="1" applyAlignment="1">
      <alignment horizontal="right" vertical="center" wrapText="1"/>
    </xf>
    <xf numFmtId="169" fontId="8" fillId="0" borderId="0" xfId="1" applyNumberFormat="1" applyFont="1" applyFill="1" applyBorder="1" applyAlignment="1">
      <alignment horizontal="right" vertical="center" wrapText="1"/>
    </xf>
    <xf numFmtId="169" fontId="19" fillId="4" borderId="0" xfId="0" applyNumberFormat="1" applyFont="1" applyFill="1" applyAlignment="1">
      <alignment horizontal="right" vertical="center" wrapText="1"/>
    </xf>
    <xf numFmtId="168" fontId="0" fillId="0" borderId="0" xfId="0" applyNumberFormat="1"/>
    <xf numFmtId="168" fontId="19" fillId="0" borderId="0" xfId="1" applyNumberFormat="1" applyFont="1" applyFill="1" applyAlignment="1">
      <alignment horizontal="right" vertical="center"/>
    </xf>
    <xf numFmtId="0" fontId="19" fillId="0" borderId="13" xfId="0" applyFont="1" applyBorder="1" applyAlignment="1">
      <alignment horizontal="left" wrapText="1"/>
    </xf>
    <xf numFmtId="168" fontId="19" fillId="0" borderId="13" xfId="1" applyNumberFormat="1" applyFont="1" applyFill="1" applyBorder="1" applyAlignment="1">
      <alignment horizontal="right" vertical="center"/>
    </xf>
    <xf numFmtId="168" fontId="19" fillId="4" borderId="0" xfId="0" applyNumberFormat="1" applyFont="1" applyFill="1" applyAlignment="1">
      <alignment horizontal="right" wrapText="1"/>
    </xf>
    <xf numFmtId="168" fontId="30" fillId="0" borderId="0" xfId="1" applyNumberFormat="1" applyFont="1" applyAlignment="1">
      <alignment horizontal="right" vertical="center"/>
    </xf>
    <xf numFmtId="168" fontId="30" fillId="4" borderId="0" xfId="0" applyNumberFormat="1" applyFont="1" applyFill="1" applyAlignment="1">
      <alignment horizontal="right" vertical="center"/>
    </xf>
    <xf numFmtId="168" fontId="30" fillId="4" borderId="0" xfId="1" applyNumberFormat="1" applyFont="1" applyFill="1" applyAlignment="1">
      <alignment horizontal="right" vertical="center"/>
    </xf>
    <xf numFmtId="168" fontId="19" fillId="0" borderId="13" xfId="0" applyNumberFormat="1" applyFont="1" applyBorder="1" applyAlignment="1">
      <alignment horizontal="right" vertical="center"/>
    </xf>
    <xf numFmtId="178" fontId="8" fillId="0" borderId="0" xfId="0" applyNumberFormat="1" applyFont="1" applyAlignment="1">
      <alignment vertical="center"/>
    </xf>
    <xf numFmtId="165" fontId="19" fillId="0" borderId="0" xfId="0" applyNumberFormat="1" applyFont="1" applyAlignment="1">
      <alignment vertical="center" wrapText="1"/>
    </xf>
    <xf numFmtId="167" fontId="19" fillId="0" borderId="0" xfId="13" applyNumberFormat="1" applyFont="1" applyAlignment="1">
      <alignment horizontal="center" vertical="center"/>
    </xf>
    <xf numFmtId="177" fontId="19" fillId="0" borderId="0" xfId="13" applyNumberFormat="1" applyFont="1" applyAlignment="1">
      <alignment horizontal="center" vertical="center"/>
    </xf>
    <xf numFmtId="0" fontId="12" fillId="5" borderId="0" xfId="0" quotePrefix="1" applyFont="1" applyFill="1" applyAlignment="1">
      <alignment horizontal="center" vertical="center"/>
    </xf>
    <xf numFmtId="167" fontId="12" fillId="5" borderId="0" xfId="13" applyNumberFormat="1" applyFont="1" applyFill="1" applyAlignment="1">
      <alignment horizontal="center" vertical="center"/>
    </xf>
    <xf numFmtId="177" fontId="12" fillId="5" borderId="0" xfId="13" applyNumberFormat="1" applyFont="1" applyFill="1" applyAlignment="1">
      <alignment horizontal="center" vertical="center"/>
    </xf>
    <xf numFmtId="0" fontId="12" fillId="5" borderId="0" xfId="0" applyFont="1" applyFill="1" applyAlignment="1">
      <alignment horizontal="center" vertical="center"/>
    </xf>
    <xf numFmtId="167" fontId="12" fillId="5" borderId="0" xfId="0" applyNumberFormat="1" applyFont="1" applyFill="1" applyAlignment="1">
      <alignment horizontal="center" vertical="center"/>
    </xf>
    <xf numFmtId="167" fontId="12" fillId="5" borderId="0" xfId="13" quotePrefix="1" applyNumberFormat="1" applyFont="1" applyFill="1" applyAlignment="1">
      <alignment horizontal="center" vertical="center"/>
    </xf>
    <xf numFmtId="177" fontId="12" fillId="5" borderId="0" xfId="13" quotePrefix="1" applyNumberFormat="1" applyFont="1" applyFill="1" applyAlignment="1">
      <alignment horizontal="center" vertical="center"/>
    </xf>
    <xf numFmtId="0" fontId="13" fillId="5" borderId="0" xfId="0" applyFont="1" applyFill="1" applyAlignment="1">
      <alignment horizontal="left" vertical="center"/>
    </xf>
    <xf numFmtId="167" fontId="13" fillId="5" borderId="0" xfId="13" applyNumberFormat="1" applyFont="1" applyFill="1" applyAlignment="1">
      <alignment horizontal="center" vertical="center"/>
    </xf>
    <xf numFmtId="0" fontId="19" fillId="0" borderId="14" xfId="0" applyFont="1" applyBorder="1" applyAlignment="1">
      <alignment horizontal="left" vertical="center"/>
    </xf>
    <xf numFmtId="167" fontId="19" fillId="0" borderId="15" xfId="13" applyNumberFormat="1" applyFont="1" applyBorder="1" applyAlignment="1">
      <alignment horizontal="center" vertical="center"/>
    </xf>
    <xf numFmtId="167" fontId="19" fillId="0" borderId="16" xfId="13" applyNumberFormat="1" applyFont="1" applyBorder="1" applyAlignment="1">
      <alignment horizontal="center" vertical="center"/>
    </xf>
    <xf numFmtId="0" fontId="19" fillId="0" borderId="17" xfId="0" applyFont="1" applyBorder="1" applyAlignment="1">
      <alignment horizontal="left" vertical="center"/>
    </xf>
    <xf numFmtId="167" fontId="19" fillId="0" borderId="18" xfId="13" applyNumberFormat="1" applyFont="1" applyBorder="1" applyAlignment="1">
      <alignment horizontal="center" vertical="center"/>
    </xf>
    <xf numFmtId="167" fontId="19" fillId="0" borderId="19" xfId="13" applyNumberFormat="1" applyFont="1" applyBorder="1" applyAlignment="1">
      <alignment horizontal="center" vertical="center"/>
    </xf>
    <xf numFmtId="0" fontId="19" fillId="0" borderId="20" xfId="0" applyFont="1" applyBorder="1" applyAlignment="1">
      <alignment horizontal="left" vertical="center"/>
    </xf>
    <xf numFmtId="167" fontId="19" fillId="0" borderId="0" xfId="13" applyNumberFormat="1" applyFont="1" applyBorder="1" applyAlignment="1">
      <alignment horizontal="center" vertical="center"/>
    </xf>
    <xf numFmtId="167" fontId="19" fillId="0" borderId="21" xfId="13" applyNumberFormat="1" applyFont="1" applyBorder="1" applyAlignment="1">
      <alignment horizontal="center" vertical="center"/>
    </xf>
    <xf numFmtId="9" fontId="19" fillId="0" borderId="15" xfId="2" applyFont="1" applyFill="1" applyBorder="1" applyAlignment="1">
      <alignment horizontal="center" vertical="center"/>
    </xf>
    <xf numFmtId="9" fontId="19" fillId="0" borderId="16" xfId="2" applyFont="1" applyFill="1" applyBorder="1" applyAlignment="1">
      <alignment horizontal="center" vertical="center"/>
    </xf>
    <xf numFmtId="9" fontId="19" fillId="0" borderId="0" xfId="2" applyFont="1" applyFill="1" applyBorder="1" applyAlignment="1">
      <alignment horizontal="center" vertical="center"/>
    </xf>
    <xf numFmtId="9" fontId="19" fillId="0" borderId="21" xfId="2" applyFont="1" applyFill="1" applyBorder="1" applyAlignment="1">
      <alignment horizontal="center" vertical="center"/>
    </xf>
    <xf numFmtId="9" fontId="19" fillId="0" borderId="18" xfId="2" applyFont="1" applyFill="1" applyBorder="1" applyAlignment="1">
      <alignment horizontal="center" vertical="center"/>
    </xf>
    <xf numFmtId="9" fontId="19" fillId="0" borderId="19" xfId="2" applyFont="1" applyFill="1" applyBorder="1" applyAlignment="1">
      <alignment horizontal="center" vertical="center"/>
    </xf>
    <xf numFmtId="9" fontId="19" fillId="0" borderId="0" xfId="2" applyFont="1" applyFill="1" applyAlignment="1">
      <alignment horizontal="center" vertical="center"/>
    </xf>
    <xf numFmtId="169" fontId="19" fillId="3" borderId="0" xfId="1" quotePrefix="1" applyNumberFormat="1" applyFont="1" applyFill="1" applyAlignment="1">
      <alignment horizontal="right" vertical="center" wrapText="1"/>
    </xf>
    <xf numFmtId="167" fontId="8" fillId="0" borderId="0" xfId="0" applyNumberFormat="1" applyFont="1" applyAlignment="1">
      <alignment horizontal="center" vertical="center"/>
    </xf>
    <xf numFmtId="0" fontId="7" fillId="2" borderId="10" xfId="0" applyFont="1" applyFill="1" applyBorder="1" applyAlignment="1">
      <alignment horizontal="center" vertical="center" wrapText="1"/>
    </xf>
    <xf numFmtId="0" fontId="35" fillId="0" borderId="0" xfId="0" applyFont="1"/>
    <xf numFmtId="0" fontId="35" fillId="0" borderId="0" xfId="0" applyFont="1" applyAlignment="1">
      <alignment horizontal="center"/>
    </xf>
    <xf numFmtId="167" fontId="35" fillId="0" borderId="0" xfId="0" applyNumberFormat="1" applyFont="1"/>
    <xf numFmtId="0" fontId="36" fillId="2" borderId="0" xfId="0" applyFont="1" applyFill="1"/>
    <xf numFmtId="0" fontId="36" fillId="2" borderId="0" xfId="0" applyFont="1" applyFill="1" applyAlignment="1">
      <alignment horizontal="center"/>
    </xf>
    <xf numFmtId="0" fontId="36" fillId="5" borderId="0" xfId="0" applyFont="1" applyFill="1"/>
    <xf numFmtId="0" fontId="36" fillId="5" borderId="0" xfId="0" applyFont="1" applyFill="1" applyAlignment="1">
      <alignment horizontal="center"/>
    </xf>
    <xf numFmtId="167" fontId="36" fillId="5" borderId="0" xfId="0" applyNumberFormat="1" applyFont="1" applyFill="1" applyAlignment="1">
      <alignment horizontal="center"/>
    </xf>
    <xf numFmtId="0" fontId="36" fillId="6" borderId="0" xfId="0" applyFont="1" applyFill="1"/>
    <xf numFmtId="0" fontId="36" fillId="6" borderId="0" xfId="0" applyFont="1" applyFill="1" applyAlignment="1">
      <alignment horizontal="center"/>
    </xf>
    <xf numFmtId="167" fontId="36" fillId="6" borderId="0" xfId="0" applyNumberFormat="1" applyFont="1" applyFill="1" applyAlignment="1">
      <alignment horizontal="center"/>
    </xf>
    <xf numFmtId="0" fontId="37" fillId="0" borderId="0" xfId="0" applyFont="1" applyAlignment="1">
      <alignment horizontal="left" indent="1"/>
    </xf>
    <xf numFmtId="0" fontId="37" fillId="0" borderId="0" xfId="0" applyFont="1" applyAlignment="1">
      <alignment horizontal="center"/>
    </xf>
    <xf numFmtId="167" fontId="37" fillId="0" borderId="0" xfId="0" applyNumberFormat="1" applyFont="1" applyAlignment="1">
      <alignment horizontal="center"/>
    </xf>
    <xf numFmtId="0" fontId="35" fillId="0" borderId="0" xfId="0" applyFont="1" applyAlignment="1">
      <alignment horizontal="left" indent="2"/>
    </xf>
    <xf numFmtId="167" fontId="35" fillId="0" borderId="0" xfId="0" applyNumberFormat="1" applyFont="1" applyAlignment="1">
      <alignment horizontal="center"/>
    </xf>
    <xf numFmtId="0" fontId="35" fillId="0" borderId="0" xfId="0" quotePrefix="1" applyFont="1" applyAlignment="1">
      <alignment horizontal="left" indent="2"/>
    </xf>
    <xf numFmtId="0" fontId="35" fillId="0" borderId="0" xfId="0" quotePrefix="1" applyFont="1" applyAlignment="1">
      <alignment horizontal="center"/>
    </xf>
    <xf numFmtId="0" fontId="38" fillId="0" borderId="0" xfId="0" applyFont="1" applyAlignment="1">
      <alignment horizontal="center"/>
    </xf>
    <xf numFmtId="0" fontId="35" fillId="0" borderId="18" xfId="0" applyFont="1" applyBorder="1" applyAlignment="1">
      <alignment horizontal="left" indent="2"/>
    </xf>
    <xf numFmtId="0" fontId="35" fillId="0" borderId="18" xfId="0" applyFont="1" applyBorder="1" applyAlignment="1">
      <alignment horizontal="center"/>
    </xf>
    <xf numFmtId="167" fontId="35" fillId="0" borderId="18" xfId="0" applyNumberFormat="1" applyFont="1" applyBorder="1" applyAlignment="1">
      <alignment horizontal="center"/>
    </xf>
    <xf numFmtId="166" fontId="35" fillId="0" borderId="0" xfId="2" applyNumberFormat="1" applyFont="1"/>
    <xf numFmtId="9" fontId="35" fillId="0" borderId="0" xfId="2" applyFont="1"/>
    <xf numFmtId="167" fontId="34" fillId="0" borderId="0" xfId="0" applyNumberFormat="1" applyFont="1" applyAlignment="1">
      <alignment horizontal="center" wrapText="1"/>
    </xf>
    <xf numFmtId="0" fontId="21" fillId="0" borderId="0" xfId="0" applyFont="1"/>
    <xf numFmtId="0" fontId="7" fillId="2" borderId="0" xfId="0" applyFont="1" applyFill="1" applyAlignment="1">
      <alignment horizontal="left" vertical="center" wrapText="1"/>
    </xf>
    <xf numFmtId="0" fontId="7" fillId="2" borderId="0" xfId="0" applyFont="1" applyFill="1" applyAlignment="1">
      <alignment horizontal="right" vertical="center" wrapText="1"/>
    </xf>
    <xf numFmtId="0" fontId="39" fillId="2" borderId="0" xfId="0" applyFont="1" applyFill="1"/>
    <xf numFmtId="0" fontId="39" fillId="2" borderId="0" xfId="0" applyFont="1" applyFill="1" applyAlignment="1">
      <alignment horizontal="center"/>
    </xf>
    <xf numFmtId="0" fontId="7" fillId="2" borderId="18" xfId="0" applyFont="1" applyFill="1" applyBorder="1" applyAlignment="1">
      <alignment horizontal="left" vertical="center" wrapText="1"/>
    </xf>
    <xf numFmtId="0" fontId="7" fillId="2" borderId="18" xfId="0" applyFont="1" applyFill="1" applyBorder="1" applyAlignment="1">
      <alignment horizontal="right" vertical="center" wrapText="1"/>
    </xf>
    <xf numFmtId="9" fontId="35" fillId="0" borderId="0" xfId="0" applyNumberFormat="1" applyFont="1"/>
    <xf numFmtId="0" fontId="0" fillId="0" borderId="18" xfId="0" applyBorder="1"/>
    <xf numFmtId="0" fontId="12" fillId="2" borderId="22" xfId="0" applyFont="1" applyFill="1" applyBorder="1" applyAlignment="1">
      <alignment vertical="center"/>
    </xf>
    <xf numFmtId="0" fontId="12" fillId="2" borderId="22" xfId="0" applyFont="1" applyFill="1" applyBorder="1" applyAlignment="1">
      <alignment horizontal="center" vertical="center"/>
    </xf>
    <xf numFmtId="0" fontId="12" fillId="5" borderId="12" xfId="0" applyFont="1" applyFill="1" applyBorder="1" applyAlignment="1">
      <alignment vertical="center"/>
    </xf>
    <xf numFmtId="0" fontId="13" fillId="5" borderId="12" xfId="0" applyFont="1" applyFill="1" applyBorder="1" applyAlignment="1">
      <alignment vertical="center"/>
    </xf>
    <xf numFmtId="168" fontId="13" fillId="5" borderId="12" xfId="1" applyNumberFormat="1" applyFont="1" applyFill="1" applyBorder="1" applyAlignment="1">
      <alignment vertical="center"/>
    </xf>
    <xf numFmtId="168" fontId="8" fillId="0" borderId="0" xfId="1" applyNumberFormat="1" applyFont="1" applyAlignment="1">
      <alignment vertical="center"/>
    </xf>
    <xf numFmtId="177" fontId="19" fillId="0" borderId="0" xfId="0" applyNumberFormat="1" applyFont="1" applyAlignment="1">
      <alignment horizontal="center" vertical="center" wrapText="1"/>
    </xf>
    <xf numFmtId="0" fontId="7" fillId="5" borderId="12" xfId="0" applyFont="1" applyFill="1" applyBorder="1" applyAlignment="1">
      <alignment horizontal="center" vertical="center" wrapText="1"/>
    </xf>
    <xf numFmtId="10" fontId="7" fillId="5" borderId="12" xfId="0" applyNumberFormat="1" applyFont="1" applyFill="1" applyBorder="1" applyAlignment="1">
      <alignment horizontal="center" vertical="center" wrapText="1"/>
    </xf>
    <xf numFmtId="167" fontId="7" fillId="5" borderId="12" xfId="0" applyNumberFormat="1" applyFont="1" applyFill="1" applyBorder="1" applyAlignment="1">
      <alignment horizontal="center" vertical="center" wrapText="1"/>
    </xf>
    <xf numFmtId="0" fontId="21" fillId="8" borderId="5" xfId="0" applyFont="1" applyFill="1" applyBorder="1" applyAlignment="1">
      <alignment horizontal="center" vertical="center" wrapText="1"/>
    </xf>
    <xf numFmtId="0" fontId="19" fillId="8" borderId="0" xfId="0" applyFont="1" applyFill="1" applyAlignment="1">
      <alignment horizontal="center" vertical="center" wrapText="1"/>
    </xf>
    <xf numFmtId="0" fontId="19" fillId="8" borderId="0" xfId="0" quotePrefix="1" applyFont="1" applyFill="1" applyAlignment="1">
      <alignment horizontal="center" vertical="center" wrapText="1"/>
    </xf>
    <xf numFmtId="4" fontId="19" fillId="8" borderId="0" xfId="0" quotePrefix="1" applyNumberFormat="1" applyFont="1" applyFill="1" applyAlignment="1">
      <alignment horizontal="center" vertical="center" wrapText="1"/>
    </xf>
    <xf numFmtId="4" fontId="21" fillId="8" borderId="6" xfId="0" quotePrefix="1" applyNumberFormat="1" applyFont="1" applyFill="1" applyBorder="1" applyAlignment="1">
      <alignment horizontal="center" vertical="center" wrapText="1"/>
    </xf>
    <xf numFmtId="4" fontId="21" fillId="0" borderId="6" xfId="0" quotePrefix="1" applyNumberFormat="1" applyFont="1" applyBorder="1" applyAlignment="1">
      <alignment horizontal="center" vertical="center" wrapText="1"/>
    </xf>
    <xf numFmtId="0" fontId="21" fillId="8" borderId="7" xfId="0" applyFont="1" applyFill="1" applyBorder="1" applyAlignment="1">
      <alignment horizontal="center" vertical="center" wrapText="1"/>
    </xf>
    <xf numFmtId="0" fontId="19" fillId="8" borderId="8" xfId="0" applyFont="1" applyFill="1" applyBorder="1" applyAlignment="1">
      <alignment horizontal="center" vertical="center" wrapText="1"/>
    </xf>
    <xf numFmtId="0" fontId="19" fillId="8" borderId="8" xfId="0" quotePrefix="1" applyFont="1" applyFill="1" applyBorder="1" applyAlignment="1">
      <alignment horizontal="center" vertical="center" wrapText="1"/>
    </xf>
    <xf numFmtId="4" fontId="19" fillId="8" borderId="8" xfId="0" quotePrefix="1" applyNumberFormat="1" applyFont="1" applyFill="1" applyBorder="1" applyAlignment="1">
      <alignment horizontal="center" vertical="center" wrapText="1"/>
    </xf>
    <xf numFmtId="4" fontId="21" fillId="8" borderId="9" xfId="0" quotePrefix="1" applyNumberFormat="1" applyFont="1" applyFill="1" applyBorder="1" applyAlignment="1">
      <alignment horizontal="center" vertical="center" wrapText="1"/>
    </xf>
    <xf numFmtId="0" fontId="19" fillId="0" borderId="0" xfId="0" applyFont="1" applyAlignment="1">
      <alignment horizontal="left" vertical="center" wrapText="1"/>
    </xf>
    <xf numFmtId="0" fontId="19" fillId="0" borderId="0" xfId="0" applyFont="1" applyAlignment="1">
      <alignment horizontal="left" vertical="center"/>
    </xf>
    <xf numFmtId="0" fontId="20" fillId="0" borderId="0" xfId="0" applyFont="1" applyAlignment="1">
      <alignment horizontal="left" vertical="center" wrapText="1"/>
    </xf>
    <xf numFmtId="0" fontId="19" fillId="0" borderId="0" xfId="0" applyFont="1" applyAlignment="1">
      <alignment horizontal="left" wrapText="1"/>
    </xf>
    <xf numFmtId="14" fontId="7" fillId="2" borderId="13" xfId="0" quotePrefix="1" applyNumberFormat="1" applyFont="1" applyFill="1" applyBorder="1" applyAlignment="1">
      <alignment horizontal="center" wrapText="1"/>
    </xf>
    <xf numFmtId="0" fontId="12" fillId="2" borderId="13" xfId="0" applyFont="1" applyFill="1" applyBorder="1" applyAlignment="1">
      <alignment horizontal="center"/>
    </xf>
  </cellXfs>
  <cellStyles count="14">
    <cellStyle name="?餡_x000c_k?_x000d_^黇_x0001_??_x0007__x0001__x0001_" xfId="5" xr:uid="{C64E064B-485F-4E9B-923F-BB966C35281B}"/>
    <cellStyle name="?餡_x000c_k?_x000d_^黇_x0001_??_x0007__x0001__x0001_ 2" xfId="6" xr:uid="{ECF3D20F-74B9-43A6-BD01-91810238FE11}"/>
    <cellStyle name="Comma" xfId="1" builtinId="3"/>
    <cellStyle name="Currency" xfId="11" builtinId="4"/>
    <cellStyle name="Normal" xfId="0" builtinId="0"/>
    <cellStyle name="Normal 11 5 4" xfId="8" xr:uid="{C8D25CB3-9CB0-4B91-83B0-F784C21434A5}"/>
    <cellStyle name="Normal 13" xfId="9" xr:uid="{30C13446-077B-413F-9CC6-ACC403079254}"/>
    <cellStyle name="Normal 2" xfId="3" xr:uid="{E5943EE4-AC6F-445F-B86B-8BD26E5996FC}"/>
    <cellStyle name="Percent" xfId="2" builtinId="5"/>
    <cellStyle name="Separador de milhares 10" xfId="7" xr:uid="{125EA90E-0CC7-4BFB-B166-743967E78F7D}"/>
    <cellStyle name="Separador de milhares 18" xfId="4" xr:uid="{D7315CF5-1EEB-4506-A7AD-AB8CD19F8D14}"/>
    <cellStyle name="Vírgula 10" xfId="12" xr:uid="{24ECA6C9-C669-4546-8A0E-2E6098BA0A83}"/>
    <cellStyle name="Vírgula 2" xfId="10" xr:uid="{A77FD796-4F22-48E6-832E-E6AC1AAA4EAC}"/>
    <cellStyle name="Vírgula 2 2" xfId="13" xr:uid="{E4C2451C-0B48-42FE-842D-D00B58011E9E}"/>
  </cellStyles>
  <dxfs count="0"/>
  <tableStyles count="0" defaultTableStyle="TableStyleMedium2" defaultPivotStyle="PivotStyleLight16"/>
  <colors>
    <mruColors>
      <color rgb="FFF2F2F2"/>
      <color rgb="FF26395F"/>
      <color rgb="FF1E4173"/>
      <color rgb="FFEC622A"/>
      <color rgb="FF5B00C2"/>
      <color rgb="FF5979F2"/>
      <color rgb="FF3980FF"/>
      <color rgb="FF0081FF"/>
      <color rgb="FFFE6F03"/>
      <color rgb="FF3465A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4.xml"/><Relationship Id="rId2" Type="http://schemas.openxmlformats.org/officeDocument/2006/relationships/worksheet" Target="worksheets/sheet2.xml"/><Relationship Id="rId16" Type="http://schemas.openxmlformats.org/officeDocument/2006/relationships/externalLink" Target="externalLinks/externalLink3.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externalLink" Target="externalLinks/externalLink2.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 Id="rId22"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Indebtedness!$C$23</c:f>
              <c:strCache>
                <c:ptCount val="1"/>
                <c:pt idx="0">
                  <c:v>Consolidated 
Amortization</c:v>
                </c:pt>
              </c:strCache>
            </c:strRef>
          </c:tx>
          <c:spPr>
            <a:solidFill>
              <a:srgbClr val="26395F"/>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Indebtedness!$B$24:$B$35</c:f>
              <c:strCache>
                <c:ptCount val="12"/>
                <c:pt idx="0">
                  <c:v>2023 </c:v>
                </c:pt>
                <c:pt idx="1">
                  <c:v>2024 </c:v>
                </c:pt>
                <c:pt idx="2">
                  <c:v>2025 </c:v>
                </c:pt>
                <c:pt idx="3">
                  <c:v>2026 </c:v>
                </c:pt>
                <c:pt idx="4">
                  <c:v>2027 </c:v>
                </c:pt>
                <c:pt idx="5">
                  <c:v>2028 </c:v>
                </c:pt>
                <c:pt idx="6">
                  <c:v>2029 </c:v>
                </c:pt>
                <c:pt idx="7">
                  <c:v>2030 </c:v>
                </c:pt>
                <c:pt idx="8">
                  <c:v>2031 </c:v>
                </c:pt>
                <c:pt idx="9">
                  <c:v>2032 </c:v>
                </c:pt>
                <c:pt idx="10">
                  <c:v>2033 </c:v>
                </c:pt>
                <c:pt idx="11">
                  <c:v>2034 +</c:v>
                </c:pt>
              </c:strCache>
            </c:strRef>
          </c:cat>
          <c:val>
            <c:numRef>
              <c:f>Indebtedness!$C$24:$C$35</c:f>
              <c:numCache>
                <c:formatCode>_-* #,##0.0_-;\-* #,##0.0_-;_-* "-"??_-;_-@_-</c:formatCode>
                <c:ptCount val="12"/>
                <c:pt idx="0">
                  <c:v>867.58083017509011</c:v>
                </c:pt>
                <c:pt idx="1">
                  <c:v>1592.3515264293667</c:v>
                </c:pt>
                <c:pt idx="2">
                  <c:v>1150.1248383300276</c:v>
                </c:pt>
                <c:pt idx="3">
                  <c:v>573.00773908718816</c:v>
                </c:pt>
                <c:pt idx="4">
                  <c:v>645.15886261483467</c:v>
                </c:pt>
                <c:pt idx="5">
                  <c:v>661.60676925479231</c:v>
                </c:pt>
                <c:pt idx="6">
                  <c:v>686.83290199917349</c:v>
                </c:pt>
                <c:pt idx="7">
                  <c:v>301.44583971616248</c:v>
                </c:pt>
                <c:pt idx="8">
                  <c:v>288.67958557809237</c:v>
                </c:pt>
                <c:pt idx="9">
                  <c:v>305.39026309474104</c:v>
                </c:pt>
                <c:pt idx="10">
                  <c:v>275.71434173131757</c:v>
                </c:pt>
                <c:pt idx="11">
                  <c:v>651.63300068665296</c:v>
                </c:pt>
              </c:numCache>
            </c:numRef>
          </c:val>
          <c:extLst>
            <c:ext xmlns:c16="http://schemas.microsoft.com/office/drawing/2014/chart" uri="{C3380CC4-5D6E-409C-BE32-E72D297353CC}">
              <c16:uniqueId val="{00000000-72B5-40F8-A715-E370344B4ED3}"/>
            </c:ext>
          </c:extLst>
        </c:ser>
        <c:ser>
          <c:idx val="1"/>
          <c:order val="1"/>
          <c:tx>
            <c:strRef>
              <c:f>Indebtedness!$D$23</c:f>
              <c:strCache>
                <c:ptCount val="1"/>
                <c:pt idx="0">
                  <c:v>Amortization
from JVs</c:v>
                </c:pt>
              </c:strCache>
            </c:strRef>
          </c:tx>
          <c:spPr>
            <a:solidFill>
              <a:srgbClr val="EC622A"/>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bg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Indebtedness!$B$24:$B$35</c:f>
              <c:strCache>
                <c:ptCount val="12"/>
                <c:pt idx="0">
                  <c:v>2023 </c:v>
                </c:pt>
                <c:pt idx="1">
                  <c:v>2024 </c:v>
                </c:pt>
                <c:pt idx="2">
                  <c:v>2025 </c:v>
                </c:pt>
                <c:pt idx="3">
                  <c:v>2026 </c:v>
                </c:pt>
                <c:pt idx="4">
                  <c:v>2027 </c:v>
                </c:pt>
                <c:pt idx="5">
                  <c:v>2028 </c:v>
                </c:pt>
                <c:pt idx="6">
                  <c:v>2029 </c:v>
                </c:pt>
                <c:pt idx="7">
                  <c:v>2030 </c:v>
                </c:pt>
                <c:pt idx="8">
                  <c:v>2031 </c:v>
                </c:pt>
                <c:pt idx="9">
                  <c:v>2032 </c:v>
                </c:pt>
                <c:pt idx="10">
                  <c:v>2033 </c:v>
                </c:pt>
                <c:pt idx="11">
                  <c:v>2034 +</c:v>
                </c:pt>
              </c:strCache>
            </c:strRef>
          </c:cat>
          <c:val>
            <c:numRef>
              <c:f>Indebtedness!$D$24:$D$35</c:f>
              <c:numCache>
                <c:formatCode>_-* #,##0.0_-;\-* #,##0.0_-;_-* "-"??_-;_-@_-</c:formatCode>
                <c:ptCount val="12"/>
                <c:pt idx="0">
                  <c:v>88.596152260077318</c:v>
                </c:pt>
                <c:pt idx="1">
                  <c:v>72.16712405537173</c:v>
                </c:pt>
                <c:pt idx="2">
                  <c:v>73.285287184640083</c:v>
                </c:pt>
                <c:pt idx="3">
                  <c:v>77.126841379813925</c:v>
                </c:pt>
                <c:pt idx="4">
                  <c:v>81.265389097498527</c:v>
                </c:pt>
                <c:pt idx="5">
                  <c:v>84.897030206320977</c:v>
                </c:pt>
                <c:pt idx="6">
                  <c:v>89.256585383000683</c:v>
                </c:pt>
                <c:pt idx="7">
                  <c:v>95.060605746747413</c:v>
                </c:pt>
                <c:pt idx="8">
                  <c:v>101.59424639416125</c:v>
                </c:pt>
                <c:pt idx="9">
                  <c:v>97.202605241913631</c:v>
                </c:pt>
                <c:pt idx="10">
                  <c:v>95.123210484461538</c:v>
                </c:pt>
                <c:pt idx="11">
                  <c:v>265.68066305500031</c:v>
                </c:pt>
              </c:numCache>
            </c:numRef>
          </c:val>
          <c:extLst>
            <c:ext xmlns:c16="http://schemas.microsoft.com/office/drawing/2014/chart" uri="{C3380CC4-5D6E-409C-BE32-E72D297353CC}">
              <c16:uniqueId val="{00000001-72B5-40F8-A715-E370344B4ED3}"/>
            </c:ext>
          </c:extLst>
        </c:ser>
        <c:dLbls>
          <c:showLegendKey val="0"/>
          <c:showVal val="0"/>
          <c:showCatName val="0"/>
          <c:showSerName val="0"/>
          <c:showPercent val="0"/>
          <c:showBubbleSize val="0"/>
        </c:dLbls>
        <c:gapWidth val="14"/>
        <c:overlap val="100"/>
        <c:axId val="2013929695"/>
        <c:axId val="984397984"/>
      </c:barChart>
      <c:catAx>
        <c:axId val="201392969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rgbClr val="26395F"/>
                </a:solidFill>
                <a:latin typeface="+mn-lt"/>
                <a:ea typeface="+mn-ea"/>
                <a:cs typeface="+mn-cs"/>
              </a:defRPr>
            </a:pPr>
            <a:endParaRPr lang="en-US"/>
          </a:p>
        </c:txPr>
        <c:crossAx val="984397984"/>
        <c:crosses val="autoZero"/>
        <c:auto val="1"/>
        <c:lblAlgn val="ctr"/>
        <c:lblOffset val="100"/>
        <c:noMultiLvlLbl val="0"/>
      </c:catAx>
      <c:valAx>
        <c:axId val="984397984"/>
        <c:scaling>
          <c:orientation val="minMax"/>
        </c:scaling>
        <c:delete val="1"/>
        <c:axPos val="l"/>
        <c:numFmt formatCode="_-* #,##0.0_-;\-* #,##0.0_-;_-* &quot;-&quot;??_-;_-@_-" sourceLinked="1"/>
        <c:majorTickMark val="none"/>
        <c:minorTickMark val="none"/>
        <c:tickLblPos val="nextTo"/>
        <c:crossAx val="2013929695"/>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rgbClr val="26395F"/>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900">
          <a:latin typeface="+mn-lt"/>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chart" Target="../charts/chart1.xml"/></Relationships>
</file>

<file path=xl/drawings/_rels/drawing8.xml.rels><?xml version="1.0" encoding="UTF-8" standalone="yes"?>
<Relationships xmlns="http://schemas.openxmlformats.org/package/2006/relationships"><Relationship Id="rId1" Type="http://schemas.openxmlformats.org/officeDocument/2006/relationships/image" Target="../media/image4.png"/></Relationships>
</file>

<file path=xl/drawings/_rels/drawing9.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285750</xdr:colOff>
      <xdr:row>1</xdr:row>
      <xdr:rowOff>54428</xdr:rowOff>
    </xdr:from>
    <xdr:to>
      <xdr:col>0</xdr:col>
      <xdr:colOff>2787650</xdr:colOff>
      <xdr:row>3</xdr:row>
      <xdr:rowOff>124278</xdr:rowOff>
    </xdr:to>
    <xdr:pic>
      <xdr:nvPicPr>
        <xdr:cNvPr id="7" name="Imagem 6">
          <a:extLst>
            <a:ext uri="{FF2B5EF4-FFF2-40B4-BE49-F238E27FC236}">
              <a16:creationId xmlns:a16="http://schemas.microsoft.com/office/drawing/2014/main" id="{CAE8A58C-FA6E-4970-A863-2165936409B6}"/>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34927" t="41928" r="32843" b="44337"/>
        <a:stretch/>
      </xdr:blipFill>
      <xdr:spPr>
        <a:xfrm>
          <a:off x="285750" y="299357"/>
          <a:ext cx="2505075" cy="556532"/>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1629229</xdr:colOff>
      <xdr:row>3</xdr:row>
      <xdr:rowOff>87472</xdr:rowOff>
    </xdr:to>
    <xdr:pic>
      <xdr:nvPicPr>
        <xdr:cNvPr id="7" name="Imagem 6">
          <a:extLst>
            <a:ext uri="{FF2B5EF4-FFF2-40B4-BE49-F238E27FC236}">
              <a16:creationId xmlns:a16="http://schemas.microsoft.com/office/drawing/2014/main" id="{6ED050D1-837F-4137-A657-027A7846BE71}"/>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33789" t="42008" r="32598" b="43989"/>
        <a:stretch/>
      </xdr:blipFill>
      <xdr:spPr>
        <a:xfrm>
          <a:off x="361950" y="152400"/>
          <a:ext cx="1629229" cy="392272"/>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1629229</xdr:colOff>
      <xdr:row>3</xdr:row>
      <xdr:rowOff>87472</xdr:rowOff>
    </xdr:to>
    <xdr:pic>
      <xdr:nvPicPr>
        <xdr:cNvPr id="4" name="Imagem 3">
          <a:extLst>
            <a:ext uri="{FF2B5EF4-FFF2-40B4-BE49-F238E27FC236}">
              <a16:creationId xmlns:a16="http://schemas.microsoft.com/office/drawing/2014/main" id="{FF2D8C8D-BCD5-41F6-AA90-044F770F0903}"/>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33789" t="42008" r="32598" b="43989"/>
        <a:stretch/>
      </xdr:blipFill>
      <xdr:spPr>
        <a:xfrm>
          <a:off x="361950" y="152400"/>
          <a:ext cx="1629229" cy="392272"/>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2</xdr:col>
      <xdr:colOff>92529</xdr:colOff>
      <xdr:row>3</xdr:row>
      <xdr:rowOff>87472</xdr:rowOff>
    </xdr:to>
    <xdr:pic>
      <xdr:nvPicPr>
        <xdr:cNvPr id="3" name="Imagem 3">
          <a:extLst>
            <a:ext uri="{FF2B5EF4-FFF2-40B4-BE49-F238E27FC236}">
              <a16:creationId xmlns:a16="http://schemas.microsoft.com/office/drawing/2014/main" id="{1E8D36F2-7925-4543-AB93-6E65059673B4}"/>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33789" t="42008" r="32598" b="43989"/>
        <a:stretch/>
      </xdr:blipFill>
      <xdr:spPr>
        <a:xfrm>
          <a:off x="609600" y="180975"/>
          <a:ext cx="1626054" cy="38909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3</xdr:col>
      <xdr:colOff>73479</xdr:colOff>
      <xdr:row>3</xdr:row>
      <xdr:rowOff>87472</xdr:rowOff>
    </xdr:to>
    <xdr:pic>
      <xdr:nvPicPr>
        <xdr:cNvPr id="7" name="Imagem 6">
          <a:extLst>
            <a:ext uri="{FF2B5EF4-FFF2-40B4-BE49-F238E27FC236}">
              <a16:creationId xmlns:a16="http://schemas.microsoft.com/office/drawing/2014/main" id="{CDE09CF0-CBCF-4441-A50B-A2743ABBDF4B}"/>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33789" t="42008" r="32598" b="43989"/>
        <a:stretch/>
      </xdr:blipFill>
      <xdr:spPr>
        <a:xfrm>
          <a:off x="361950" y="152400"/>
          <a:ext cx="1626054" cy="3890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2</xdr:col>
      <xdr:colOff>349704</xdr:colOff>
      <xdr:row>3</xdr:row>
      <xdr:rowOff>84297</xdr:rowOff>
    </xdr:to>
    <xdr:pic>
      <xdr:nvPicPr>
        <xdr:cNvPr id="5" name="Imagem 4">
          <a:extLst>
            <a:ext uri="{FF2B5EF4-FFF2-40B4-BE49-F238E27FC236}">
              <a16:creationId xmlns:a16="http://schemas.microsoft.com/office/drawing/2014/main" id="{21B22889-C126-41C5-8FEF-BA0A7B5F1274}"/>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33789" t="42008" r="32598" b="43989"/>
        <a:stretch/>
      </xdr:blipFill>
      <xdr:spPr>
        <a:xfrm>
          <a:off x="361950" y="152400"/>
          <a:ext cx="1626054" cy="3890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1</xdr:col>
      <xdr:colOff>0</xdr:colOff>
      <xdr:row>1</xdr:row>
      <xdr:rowOff>0</xdr:rowOff>
    </xdr:from>
    <xdr:ext cx="1692729" cy="389097"/>
    <xdr:pic>
      <xdr:nvPicPr>
        <xdr:cNvPr id="2" name="Imagem 1">
          <a:extLst>
            <a:ext uri="{FF2B5EF4-FFF2-40B4-BE49-F238E27FC236}">
              <a16:creationId xmlns:a16="http://schemas.microsoft.com/office/drawing/2014/main" id="{FAFFD60D-AEAD-4040-A309-017FD4FEF3A6}"/>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33789" t="42008" r="32598" b="43989"/>
        <a:stretch/>
      </xdr:blipFill>
      <xdr:spPr>
        <a:xfrm>
          <a:off x="381000" y="152400"/>
          <a:ext cx="1692729" cy="389097"/>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2</xdr:col>
      <xdr:colOff>254454</xdr:colOff>
      <xdr:row>3</xdr:row>
      <xdr:rowOff>84297</xdr:rowOff>
    </xdr:to>
    <xdr:pic>
      <xdr:nvPicPr>
        <xdr:cNvPr id="4" name="Imagem 3">
          <a:extLst>
            <a:ext uri="{FF2B5EF4-FFF2-40B4-BE49-F238E27FC236}">
              <a16:creationId xmlns:a16="http://schemas.microsoft.com/office/drawing/2014/main" id="{C2622181-8E14-4AF3-8B3E-3B23317A0C3D}"/>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33789" t="42008" r="32598" b="43989"/>
        <a:stretch/>
      </xdr:blipFill>
      <xdr:spPr>
        <a:xfrm>
          <a:off x="361950" y="152400"/>
          <a:ext cx="1626054" cy="3890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1626054</xdr:colOff>
      <xdr:row>3</xdr:row>
      <xdr:rowOff>87472</xdr:rowOff>
    </xdr:to>
    <xdr:pic>
      <xdr:nvPicPr>
        <xdr:cNvPr id="4" name="Imagem 3">
          <a:extLst>
            <a:ext uri="{FF2B5EF4-FFF2-40B4-BE49-F238E27FC236}">
              <a16:creationId xmlns:a16="http://schemas.microsoft.com/office/drawing/2014/main" id="{D78F8DF7-0124-42D7-9753-E8919B0E1B4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33789" t="42008" r="32598" b="43989"/>
        <a:stretch/>
      </xdr:blipFill>
      <xdr:spPr>
        <a:xfrm>
          <a:off x="365125" y="150813"/>
          <a:ext cx="1626054" cy="389097"/>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5</xdr:col>
      <xdr:colOff>301625</xdr:colOff>
      <xdr:row>20</xdr:row>
      <xdr:rowOff>0</xdr:rowOff>
    </xdr:from>
    <xdr:to>
      <xdr:col>9</xdr:col>
      <xdr:colOff>2380150</xdr:colOff>
      <xdr:row>37</xdr:row>
      <xdr:rowOff>82575</xdr:rowOff>
    </xdr:to>
    <xdr:graphicFrame macro="">
      <xdr:nvGraphicFramePr>
        <xdr:cNvPr id="7" name="Chart 6">
          <a:extLst>
            <a:ext uri="{FF2B5EF4-FFF2-40B4-BE49-F238E27FC236}">
              <a16:creationId xmlns:a16="http://schemas.microsoft.com/office/drawing/2014/main" id="{5230CADA-5E1B-4DFA-BCD8-91DBAF3C3CE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1</xdr:row>
      <xdr:rowOff>0</xdr:rowOff>
    </xdr:from>
    <xdr:to>
      <xdr:col>1</xdr:col>
      <xdr:colOff>1626054</xdr:colOff>
      <xdr:row>3</xdr:row>
      <xdr:rowOff>84573</xdr:rowOff>
    </xdr:to>
    <xdr:pic>
      <xdr:nvPicPr>
        <xdr:cNvPr id="4" name="Imagem 3">
          <a:extLst>
            <a:ext uri="{FF2B5EF4-FFF2-40B4-BE49-F238E27FC236}">
              <a16:creationId xmlns:a16="http://schemas.microsoft.com/office/drawing/2014/main" id="{4006F93D-0FC0-4F22-B72A-AC50096E21BC}"/>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33789" t="42008" r="32598" b="43989"/>
        <a:stretch/>
      </xdr:blipFill>
      <xdr:spPr>
        <a:xfrm>
          <a:off x="364435" y="149087"/>
          <a:ext cx="1626054" cy="389097"/>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3</xdr:col>
      <xdr:colOff>410029</xdr:colOff>
      <xdr:row>3</xdr:row>
      <xdr:rowOff>87748</xdr:rowOff>
    </xdr:to>
    <xdr:pic>
      <xdr:nvPicPr>
        <xdr:cNvPr id="2" name="Imagem 1">
          <a:extLst>
            <a:ext uri="{FF2B5EF4-FFF2-40B4-BE49-F238E27FC236}">
              <a16:creationId xmlns:a16="http://schemas.microsoft.com/office/drawing/2014/main" id="{4A042DDF-9E07-4EBA-818B-284E9EBC4068}"/>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33789" t="42008" r="32598" b="43989"/>
        <a:stretch/>
      </xdr:blipFill>
      <xdr:spPr>
        <a:xfrm>
          <a:off x="361950" y="152400"/>
          <a:ext cx="1626054" cy="389373"/>
        </a:xfrm>
        <a:prstGeom prst="rect">
          <a:avLst/>
        </a:prstGeom>
      </xdr:spPr>
    </xdr:pic>
    <xdr:clientData/>
  </xdr:twoCellAnchor>
  <xdr:twoCellAnchor>
    <xdr:from>
      <xdr:col>1</xdr:col>
      <xdr:colOff>200025</xdr:colOff>
      <xdr:row>7</xdr:row>
      <xdr:rowOff>28575</xdr:rowOff>
    </xdr:from>
    <xdr:to>
      <xdr:col>18</xdr:col>
      <xdr:colOff>285843</xdr:colOff>
      <xdr:row>29</xdr:row>
      <xdr:rowOff>12220</xdr:rowOff>
    </xdr:to>
    <xdr:grpSp>
      <xdr:nvGrpSpPr>
        <xdr:cNvPr id="3" name="Agrupar 2">
          <a:extLst>
            <a:ext uri="{FF2B5EF4-FFF2-40B4-BE49-F238E27FC236}">
              <a16:creationId xmlns:a16="http://schemas.microsoft.com/office/drawing/2014/main" id="{C1138EF2-AC57-4395-BE39-C006730CF572}"/>
            </a:ext>
          </a:extLst>
        </xdr:cNvPr>
        <xdr:cNvGrpSpPr/>
      </xdr:nvGrpSpPr>
      <xdr:grpSpPr>
        <a:xfrm>
          <a:off x="577850" y="1092200"/>
          <a:ext cx="10937968" cy="3336445"/>
          <a:chOff x="9525" y="990600"/>
          <a:chExt cx="10449018" cy="3330095"/>
        </a:xfrm>
      </xdr:grpSpPr>
      <xdr:sp macro="" textlink="">
        <xdr:nvSpPr>
          <xdr:cNvPr id="4" name="Rectangle 37">
            <a:extLst>
              <a:ext uri="{FF2B5EF4-FFF2-40B4-BE49-F238E27FC236}">
                <a16:creationId xmlns:a16="http://schemas.microsoft.com/office/drawing/2014/main" id="{4F7BA01C-08EB-079C-5A18-8896E96017F1}"/>
              </a:ext>
            </a:extLst>
          </xdr:cNvPr>
          <xdr:cNvSpPr/>
        </xdr:nvSpPr>
        <xdr:spPr>
          <a:xfrm>
            <a:off x="3494991" y="990600"/>
            <a:ext cx="937498" cy="422075"/>
          </a:xfrm>
          <a:prstGeom prst="rect">
            <a:avLst/>
          </a:prstGeom>
          <a:solidFill>
            <a:srgbClr val="EC622A"/>
          </a:solidFill>
          <a:ln w="9525" cap="flat" cmpd="sng" algn="ctr">
            <a:solidFill>
              <a:srgbClr val="26395F"/>
            </a:solidFill>
            <a:prstDash val="solid"/>
          </a:ln>
          <a:effectLst/>
        </xdr:spPr>
        <xdr:style>
          <a:lnRef idx="1">
            <a:schemeClr val="accent1"/>
          </a:lnRef>
          <a:fillRef idx="3">
            <a:schemeClr val="accent1"/>
          </a:fillRef>
          <a:effectRef idx="2">
            <a:schemeClr val="accent1"/>
          </a:effectRef>
          <a:fontRef idx="minor">
            <a:schemeClr val="lt1"/>
          </a:fontRef>
        </xdr:style>
        <xdr:txBody>
          <a:bodyPr wrap="square" anchor="ctr"/>
          <a:lstStyle>
            <a:defPPr>
              <a:defRPr lang="pt-BR"/>
            </a:defPPr>
            <a:lvl1pPr marL="0" algn="l" defTabSz="914400" rtl="0" eaLnBrk="1" latinLnBrk="0" hangingPunct="1">
              <a:defRPr sz="1800" kern="1200">
                <a:solidFill>
                  <a:srgbClr val="FEFFFE"/>
                </a:solidFill>
                <a:latin typeface="D-DIN"/>
                <a:ea typeface="DejaVu Sans"/>
                <a:cs typeface="DejaVu Sans"/>
              </a:defRPr>
            </a:lvl1pPr>
            <a:lvl2pPr marL="457200" algn="l" defTabSz="914400" rtl="0" eaLnBrk="1" latinLnBrk="0" hangingPunct="1">
              <a:defRPr sz="1800" kern="1200">
                <a:solidFill>
                  <a:srgbClr val="FEFFFE"/>
                </a:solidFill>
                <a:latin typeface="D-DIN"/>
                <a:ea typeface="DejaVu Sans"/>
                <a:cs typeface="DejaVu Sans"/>
              </a:defRPr>
            </a:lvl2pPr>
            <a:lvl3pPr marL="914400" algn="l" defTabSz="914400" rtl="0" eaLnBrk="1" latinLnBrk="0" hangingPunct="1">
              <a:defRPr sz="1800" kern="1200">
                <a:solidFill>
                  <a:srgbClr val="FEFFFE"/>
                </a:solidFill>
                <a:latin typeface="D-DIN"/>
                <a:ea typeface="DejaVu Sans"/>
                <a:cs typeface="DejaVu Sans"/>
              </a:defRPr>
            </a:lvl3pPr>
            <a:lvl4pPr marL="1371600" algn="l" defTabSz="914400" rtl="0" eaLnBrk="1" latinLnBrk="0" hangingPunct="1">
              <a:defRPr sz="1800" kern="1200">
                <a:solidFill>
                  <a:srgbClr val="FEFFFE"/>
                </a:solidFill>
                <a:latin typeface="D-DIN"/>
                <a:ea typeface="DejaVu Sans"/>
                <a:cs typeface="DejaVu Sans"/>
              </a:defRPr>
            </a:lvl4pPr>
            <a:lvl5pPr marL="1828800" algn="l" defTabSz="914400" rtl="0" eaLnBrk="1" latinLnBrk="0" hangingPunct="1">
              <a:defRPr sz="1800" kern="1200">
                <a:solidFill>
                  <a:srgbClr val="FEFFFE"/>
                </a:solidFill>
                <a:latin typeface="D-DIN"/>
                <a:ea typeface="DejaVu Sans"/>
                <a:cs typeface="DejaVu Sans"/>
              </a:defRPr>
            </a:lvl5pPr>
            <a:lvl6pPr marL="2286000" algn="l" defTabSz="914400" rtl="0" eaLnBrk="1" latinLnBrk="0" hangingPunct="1">
              <a:defRPr sz="1800" kern="1200">
                <a:solidFill>
                  <a:srgbClr val="FEFFFE"/>
                </a:solidFill>
                <a:latin typeface="D-DIN"/>
                <a:ea typeface="DejaVu Sans"/>
                <a:cs typeface="DejaVu Sans"/>
              </a:defRPr>
            </a:lvl6pPr>
            <a:lvl7pPr marL="2743200" algn="l" defTabSz="914400" rtl="0" eaLnBrk="1" latinLnBrk="0" hangingPunct="1">
              <a:defRPr sz="1800" kern="1200">
                <a:solidFill>
                  <a:srgbClr val="FEFFFE"/>
                </a:solidFill>
                <a:latin typeface="D-DIN"/>
                <a:ea typeface="DejaVu Sans"/>
                <a:cs typeface="DejaVu Sans"/>
              </a:defRPr>
            </a:lvl7pPr>
            <a:lvl8pPr marL="3200400" algn="l" defTabSz="914400" rtl="0" eaLnBrk="1" latinLnBrk="0" hangingPunct="1">
              <a:defRPr sz="1800" kern="1200">
                <a:solidFill>
                  <a:srgbClr val="FEFFFE"/>
                </a:solidFill>
                <a:latin typeface="D-DIN"/>
                <a:ea typeface="DejaVu Sans"/>
                <a:cs typeface="DejaVu Sans"/>
              </a:defRPr>
            </a:lvl8pPr>
            <a:lvl9pPr marL="3657600" algn="l" defTabSz="914400" rtl="0" eaLnBrk="1" latinLnBrk="0" hangingPunct="1">
              <a:defRPr sz="1800" kern="1200">
                <a:solidFill>
                  <a:srgbClr val="FEFFFE"/>
                </a:solidFill>
                <a:latin typeface="D-DIN"/>
                <a:ea typeface="DejaVu Sans"/>
                <a:cs typeface="DejaVu Sans"/>
              </a:defRPr>
            </a:lvl9pPr>
          </a:lstStyle>
          <a:p>
            <a:pPr algn="ctr"/>
            <a:r>
              <a:rPr lang="pt-BR" sz="800" b="1">
                <a:solidFill>
                  <a:srgbClr val="FEFFFE"/>
                </a:solidFill>
                <a:latin typeface="Aeonik" panose="020B0503030300000000" pitchFamily="34" charset="0"/>
              </a:rPr>
              <a:t>Omega Energia</a:t>
            </a:r>
          </a:p>
        </xdr:txBody>
      </xdr:sp>
      <xdr:sp macro="" textlink="">
        <xdr:nvSpPr>
          <xdr:cNvPr id="5" name="Rectangle 37">
            <a:extLst>
              <a:ext uri="{FF2B5EF4-FFF2-40B4-BE49-F238E27FC236}">
                <a16:creationId xmlns:a16="http://schemas.microsoft.com/office/drawing/2014/main" id="{DF1F207B-10FF-D789-BDE4-62B0E89B1C7F}"/>
              </a:ext>
            </a:extLst>
          </xdr:cNvPr>
          <xdr:cNvSpPr/>
        </xdr:nvSpPr>
        <xdr:spPr>
          <a:xfrm>
            <a:off x="1741021" y="1816092"/>
            <a:ext cx="1058561" cy="422075"/>
          </a:xfrm>
          <a:prstGeom prst="rect">
            <a:avLst/>
          </a:prstGeom>
          <a:solidFill>
            <a:srgbClr val="DDDBD7"/>
          </a:solidFill>
          <a:ln w="9525" cap="flat" cmpd="sng" algn="ctr">
            <a:solidFill>
              <a:srgbClr val="26395F"/>
            </a:solidFill>
            <a:prstDash val="solid"/>
          </a:ln>
          <a:effectLst/>
        </xdr:spPr>
        <xdr:style>
          <a:lnRef idx="1">
            <a:schemeClr val="accent1"/>
          </a:lnRef>
          <a:fillRef idx="3">
            <a:schemeClr val="accent1"/>
          </a:fillRef>
          <a:effectRef idx="2">
            <a:schemeClr val="accent1"/>
          </a:effectRef>
          <a:fontRef idx="minor">
            <a:schemeClr val="lt1"/>
          </a:fontRef>
        </xdr:style>
        <xdr:txBody>
          <a:bodyPr wrap="square" anchor="ctr"/>
          <a:lstStyle>
            <a:defPPr>
              <a:defRPr lang="pt-BR"/>
            </a:defPPr>
            <a:lvl1pPr marL="0" algn="l" defTabSz="914400" rtl="0" eaLnBrk="1" latinLnBrk="0" hangingPunct="1">
              <a:defRPr sz="1800" kern="1200">
                <a:solidFill>
                  <a:srgbClr val="FEFFFE"/>
                </a:solidFill>
                <a:latin typeface="D-DIN"/>
                <a:ea typeface="DejaVu Sans"/>
                <a:cs typeface="DejaVu Sans"/>
              </a:defRPr>
            </a:lvl1pPr>
            <a:lvl2pPr marL="457200" algn="l" defTabSz="914400" rtl="0" eaLnBrk="1" latinLnBrk="0" hangingPunct="1">
              <a:defRPr sz="1800" kern="1200">
                <a:solidFill>
                  <a:srgbClr val="FEFFFE"/>
                </a:solidFill>
                <a:latin typeface="D-DIN"/>
                <a:ea typeface="DejaVu Sans"/>
                <a:cs typeface="DejaVu Sans"/>
              </a:defRPr>
            </a:lvl2pPr>
            <a:lvl3pPr marL="914400" algn="l" defTabSz="914400" rtl="0" eaLnBrk="1" latinLnBrk="0" hangingPunct="1">
              <a:defRPr sz="1800" kern="1200">
                <a:solidFill>
                  <a:srgbClr val="FEFFFE"/>
                </a:solidFill>
                <a:latin typeface="D-DIN"/>
                <a:ea typeface="DejaVu Sans"/>
                <a:cs typeface="DejaVu Sans"/>
              </a:defRPr>
            </a:lvl3pPr>
            <a:lvl4pPr marL="1371600" algn="l" defTabSz="914400" rtl="0" eaLnBrk="1" latinLnBrk="0" hangingPunct="1">
              <a:defRPr sz="1800" kern="1200">
                <a:solidFill>
                  <a:srgbClr val="FEFFFE"/>
                </a:solidFill>
                <a:latin typeface="D-DIN"/>
                <a:ea typeface="DejaVu Sans"/>
                <a:cs typeface="DejaVu Sans"/>
              </a:defRPr>
            </a:lvl4pPr>
            <a:lvl5pPr marL="1828800" algn="l" defTabSz="914400" rtl="0" eaLnBrk="1" latinLnBrk="0" hangingPunct="1">
              <a:defRPr sz="1800" kern="1200">
                <a:solidFill>
                  <a:srgbClr val="FEFFFE"/>
                </a:solidFill>
                <a:latin typeface="D-DIN"/>
                <a:ea typeface="DejaVu Sans"/>
                <a:cs typeface="DejaVu Sans"/>
              </a:defRPr>
            </a:lvl5pPr>
            <a:lvl6pPr marL="2286000" algn="l" defTabSz="914400" rtl="0" eaLnBrk="1" latinLnBrk="0" hangingPunct="1">
              <a:defRPr sz="1800" kern="1200">
                <a:solidFill>
                  <a:srgbClr val="FEFFFE"/>
                </a:solidFill>
                <a:latin typeface="D-DIN"/>
                <a:ea typeface="DejaVu Sans"/>
                <a:cs typeface="DejaVu Sans"/>
              </a:defRPr>
            </a:lvl6pPr>
            <a:lvl7pPr marL="2743200" algn="l" defTabSz="914400" rtl="0" eaLnBrk="1" latinLnBrk="0" hangingPunct="1">
              <a:defRPr sz="1800" kern="1200">
                <a:solidFill>
                  <a:srgbClr val="FEFFFE"/>
                </a:solidFill>
                <a:latin typeface="D-DIN"/>
                <a:ea typeface="DejaVu Sans"/>
                <a:cs typeface="DejaVu Sans"/>
              </a:defRPr>
            </a:lvl7pPr>
            <a:lvl8pPr marL="3200400" algn="l" defTabSz="914400" rtl="0" eaLnBrk="1" latinLnBrk="0" hangingPunct="1">
              <a:defRPr sz="1800" kern="1200">
                <a:solidFill>
                  <a:srgbClr val="FEFFFE"/>
                </a:solidFill>
                <a:latin typeface="D-DIN"/>
                <a:ea typeface="DejaVu Sans"/>
                <a:cs typeface="DejaVu Sans"/>
              </a:defRPr>
            </a:lvl8pPr>
            <a:lvl9pPr marL="3657600" algn="l" defTabSz="914400" rtl="0" eaLnBrk="1" latinLnBrk="0" hangingPunct="1">
              <a:defRPr sz="1800" kern="1200">
                <a:solidFill>
                  <a:srgbClr val="FEFFFE"/>
                </a:solidFill>
                <a:latin typeface="D-DIN"/>
                <a:ea typeface="DejaVu Sans"/>
                <a:cs typeface="DejaVu Sans"/>
              </a:defRPr>
            </a:lvl9pPr>
          </a:lstStyle>
          <a:p>
            <a:pPr algn="ctr"/>
            <a:r>
              <a:rPr lang="pt-BR" sz="800">
                <a:solidFill>
                  <a:srgbClr val="26395F"/>
                </a:solidFill>
                <a:latin typeface="Aeonik" panose="020B0503030300000000" pitchFamily="34" charset="0"/>
              </a:rPr>
              <a:t>Development</a:t>
            </a:r>
          </a:p>
          <a:p>
            <a:pPr algn="ctr"/>
            <a:r>
              <a:rPr lang="pt-BR" sz="600">
                <a:solidFill>
                  <a:srgbClr val="26395F"/>
                </a:solidFill>
                <a:latin typeface="Aeonik" panose="020B0503030300000000" pitchFamily="34" charset="0"/>
              </a:rPr>
              <a:t>(Omega Desenvolvimento)</a:t>
            </a:r>
            <a:endParaRPr lang="pt-BR" sz="800">
              <a:solidFill>
                <a:srgbClr val="26395F"/>
              </a:solidFill>
              <a:latin typeface="Aeonik" panose="020B0503030300000000" pitchFamily="34" charset="0"/>
            </a:endParaRPr>
          </a:p>
        </xdr:txBody>
      </xdr:sp>
      <xdr:sp macro="" textlink="">
        <xdr:nvSpPr>
          <xdr:cNvPr id="6" name="Rectangle 37">
            <a:extLst>
              <a:ext uri="{FF2B5EF4-FFF2-40B4-BE49-F238E27FC236}">
                <a16:creationId xmlns:a16="http://schemas.microsoft.com/office/drawing/2014/main" id="{245B1790-A951-4801-EFCE-47278DEC4CEB}"/>
              </a:ext>
            </a:extLst>
          </xdr:cNvPr>
          <xdr:cNvSpPr/>
        </xdr:nvSpPr>
        <xdr:spPr>
          <a:xfrm>
            <a:off x="4923234" y="1823216"/>
            <a:ext cx="1058561" cy="422075"/>
          </a:xfrm>
          <a:prstGeom prst="rect">
            <a:avLst/>
          </a:prstGeom>
          <a:solidFill>
            <a:srgbClr val="DDDBD7"/>
          </a:solidFill>
          <a:ln w="9525" cap="flat" cmpd="sng" algn="ctr">
            <a:solidFill>
              <a:srgbClr val="26395F"/>
            </a:solidFill>
            <a:prstDash val="solid"/>
          </a:ln>
          <a:effectLst/>
        </xdr:spPr>
        <xdr:style>
          <a:lnRef idx="1">
            <a:schemeClr val="accent1"/>
          </a:lnRef>
          <a:fillRef idx="3">
            <a:schemeClr val="accent1"/>
          </a:fillRef>
          <a:effectRef idx="2">
            <a:schemeClr val="accent1"/>
          </a:effectRef>
          <a:fontRef idx="minor">
            <a:schemeClr val="lt1"/>
          </a:fontRef>
        </xdr:style>
        <xdr:txBody>
          <a:bodyPr wrap="square" anchor="ctr"/>
          <a:lstStyle>
            <a:defPPr>
              <a:defRPr lang="pt-BR"/>
            </a:defPPr>
            <a:lvl1pPr marL="0" algn="l" defTabSz="914400" rtl="0" eaLnBrk="1" latinLnBrk="0" hangingPunct="1">
              <a:defRPr sz="1800" kern="1200">
                <a:solidFill>
                  <a:srgbClr val="FEFFFE"/>
                </a:solidFill>
                <a:latin typeface="D-DIN"/>
                <a:ea typeface="DejaVu Sans"/>
                <a:cs typeface="DejaVu Sans"/>
              </a:defRPr>
            </a:lvl1pPr>
            <a:lvl2pPr marL="457200" algn="l" defTabSz="914400" rtl="0" eaLnBrk="1" latinLnBrk="0" hangingPunct="1">
              <a:defRPr sz="1800" kern="1200">
                <a:solidFill>
                  <a:srgbClr val="FEFFFE"/>
                </a:solidFill>
                <a:latin typeface="D-DIN"/>
                <a:ea typeface="DejaVu Sans"/>
                <a:cs typeface="DejaVu Sans"/>
              </a:defRPr>
            </a:lvl2pPr>
            <a:lvl3pPr marL="914400" algn="l" defTabSz="914400" rtl="0" eaLnBrk="1" latinLnBrk="0" hangingPunct="1">
              <a:defRPr sz="1800" kern="1200">
                <a:solidFill>
                  <a:srgbClr val="FEFFFE"/>
                </a:solidFill>
                <a:latin typeface="D-DIN"/>
                <a:ea typeface="DejaVu Sans"/>
                <a:cs typeface="DejaVu Sans"/>
              </a:defRPr>
            </a:lvl3pPr>
            <a:lvl4pPr marL="1371600" algn="l" defTabSz="914400" rtl="0" eaLnBrk="1" latinLnBrk="0" hangingPunct="1">
              <a:defRPr sz="1800" kern="1200">
                <a:solidFill>
                  <a:srgbClr val="FEFFFE"/>
                </a:solidFill>
                <a:latin typeface="D-DIN"/>
                <a:ea typeface="DejaVu Sans"/>
                <a:cs typeface="DejaVu Sans"/>
              </a:defRPr>
            </a:lvl4pPr>
            <a:lvl5pPr marL="1828800" algn="l" defTabSz="914400" rtl="0" eaLnBrk="1" latinLnBrk="0" hangingPunct="1">
              <a:defRPr sz="1800" kern="1200">
                <a:solidFill>
                  <a:srgbClr val="FEFFFE"/>
                </a:solidFill>
                <a:latin typeface="D-DIN"/>
                <a:ea typeface="DejaVu Sans"/>
                <a:cs typeface="DejaVu Sans"/>
              </a:defRPr>
            </a:lvl5pPr>
            <a:lvl6pPr marL="2286000" algn="l" defTabSz="914400" rtl="0" eaLnBrk="1" latinLnBrk="0" hangingPunct="1">
              <a:defRPr sz="1800" kern="1200">
                <a:solidFill>
                  <a:srgbClr val="FEFFFE"/>
                </a:solidFill>
                <a:latin typeface="D-DIN"/>
                <a:ea typeface="DejaVu Sans"/>
                <a:cs typeface="DejaVu Sans"/>
              </a:defRPr>
            </a:lvl6pPr>
            <a:lvl7pPr marL="2743200" algn="l" defTabSz="914400" rtl="0" eaLnBrk="1" latinLnBrk="0" hangingPunct="1">
              <a:defRPr sz="1800" kern="1200">
                <a:solidFill>
                  <a:srgbClr val="FEFFFE"/>
                </a:solidFill>
                <a:latin typeface="D-DIN"/>
                <a:ea typeface="DejaVu Sans"/>
                <a:cs typeface="DejaVu Sans"/>
              </a:defRPr>
            </a:lvl7pPr>
            <a:lvl8pPr marL="3200400" algn="l" defTabSz="914400" rtl="0" eaLnBrk="1" latinLnBrk="0" hangingPunct="1">
              <a:defRPr sz="1800" kern="1200">
                <a:solidFill>
                  <a:srgbClr val="FEFFFE"/>
                </a:solidFill>
                <a:latin typeface="D-DIN"/>
                <a:ea typeface="DejaVu Sans"/>
                <a:cs typeface="DejaVu Sans"/>
              </a:defRPr>
            </a:lvl8pPr>
            <a:lvl9pPr marL="3657600" algn="l" defTabSz="914400" rtl="0" eaLnBrk="1" latinLnBrk="0" hangingPunct="1">
              <a:defRPr sz="1800" kern="1200">
                <a:solidFill>
                  <a:srgbClr val="FEFFFE"/>
                </a:solidFill>
                <a:latin typeface="D-DIN"/>
                <a:ea typeface="DejaVu Sans"/>
                <a:cs typeface="DejaVu Sans"/>
              </a:defRPr>
            </a:lvl9pPr>
          </a:lstStyle>
          <a:p>
            <a:pPr algn="ctr"/>
            <a:r>
              <a:rPr lang="pt-BR" sz="800">
                <a:solidFill>
                  <a:srgbClr val="26395F"/>
                </a:solidFill>
                <a:latin typeface="Aeonik" panose="020B0503030300000000" pitchFamily="34" charset="0"/>
              </a:rPr>
              <a:t>Operational</a:t>
            </a:r>
          </a:p>
          <a:p>
            <a:pPr algn="ctr"/>
            <a:r>
              <a:rPr lang="pt-BR" sz="600">
                <a:solidFill>
                  <a:srgbClr val="26395F"/>
                </a:solidFill>
                <a:latin typeface="Aeonik" panose="020B0503030300000000" pitchFamily="34" charset="0"/>
              </a:rPr>
              <a:t>(Omega Geração)</a:t>
            </a:r>
            <a:endParaRPr lang="pt-BR" sz="800">
              <a:solidFill>
                <a:srgbClr val="26395F"/>
              </a:solidFill>
              <a:latin typeface="Aeonik" panose="020B0503030300000000" pitchFamily="34" charset="0"/>
            </a:endParaRPr>
          </a:p>
        </xdr:txBody>
      </xdr:sp>
      <xdr:sp macro="" textlink="">
        <xdr:nvSpPr>
          <xdr:cNvPr id="7" name="CaixaDeTexto 20">
            <a:extLst>
              <a:ext uri="{FF2B5EF4-FFF2-40B4-BE49-F238E27FC236}">
                <a16:creationId xmlns:a16="http://schemas.microsoft.com/office/drawing/2014/main" id="{16DCD2E5-5075-5459-1B15-FAB7ECC6EFCF}"/>
              </a:ext>
            </a:extLst>
          </xdr:cNvPr>
          <xdr:cNvSpPr txBox="1"/>
        </xdr:nvSpPr>
        <xdr:spPr>
          <a:xfrm>
            <a:off x="4454217" y="1402501"/>
            <a:ext cx="636457" cy="215444"/>
          </a:xfrm>
          <a:prstGeom prst="rect">
            <a:avLst/>
          </a:prstGeom>
          <a:noFill/>
          <a:effectLst/>
        </xdr:spPr>
        <xdr:txBody>
          <a:bodyPr wrap="square" rtlCol="0">
            <a:spAutoFit/>
          </a:bodyPr>
          <a:lstStyle>
            <a:defPPr>
              <a:defRPr lang="pt-BR"/>
            </a:defPPr>
            <a:lvl1pPr marL="0" algn="l" defTabSz="914400" rtl="0" eaLnBrk="1" latinLnBrk="0" hangingPunct="1">
              <a:defRPr sz="1800" kern="1200">
                <a:solidFill>
                  <a:srgbClr val="26395F"/>
                </a:solidFill>
                <a:latin typeface="D-DIN"/>
                <a:ea typeface="DejaVu Sans"/>
                <a:cs typeface="DejaVu Sans"/>
              </a:defRPr>
            </a:lvl1pPr>
            <a:lvl2pPr marL="457200" algn="l" defTabSz="914400" rtl="0" eaLnBrk="1" latinLnBrk="0" hangingPunct="1">
              <a:defRPr sz="1800" kern="1200">
                <a:solidFill>
                  <a:srgbClr val="26395F"/>
                </a:solidFill>
                <a:latin typeface="D-DIN"/>
                <a:ea typeface="DejaVu Sans"/>
                <a:cs typeface="DejaVu Sans"/>
              </a:defRPr>
            </a:lvl2pPr>
            <a:lvl3pPr marL="914400" algn="l" defTabSz="914400" rtl="0" eaLnBrk="1" latinLnBrk="0" hangingPunct="1">
              <a:defRPr sz="1800" kern="1200">
                <a:solidFill>
                  <a:srgbClr val="26395F"/>
                </a:solidFill>
                <a:latin typeface="D-DIN"/>
                <a:ea typeface="DejaVu Sans"/>
                <a:cs typeface="DejaVu Sans"/>
              </a:defRPr>
            </a:lvl3pPr>
            <a:lvl4pPr marL="1371600" algn="l" defTabSz="914400" rtl="0" eaLnBrk="1" latinLnBrk="0" hangingPunct="1">
              <a:defRPr sz="1800" kern="1200">
                <a:solidFill>
                  <a:srgbClr val="26395F"/>
                </a:solidFill>
                <a:latin typeface="D-DIN"/>
                <a:ea typeface="DejaVu Sans"/>
                <a:cs typeface="DejaVu Sans"/>
              </a:defRPr>
            </a:lvl4pPr>
            <a:lvl5pPr marL="1828800" algn="l" defTabSz="914400" rtl="0" eaLnBrk="1" latinLnBrk="0" hangingPunct="1">
              <a:defRPr sz="1800" kern="1200">
                <a:solidFill>
                  <a:srgbClr val="26395F"/>
                </a:solidFill>
                <a:latin typeface="D-DIN"/>
                <a:ea typeface="DejaVu Sans"/>
                <a:cs typeface="DejaVu Sans"/>
              </a:defRPr>
            </a:lvl5pPr>
            <a:lvl6pPr marL="2286000" algn="l" defTabSz="914400" rtl="0" eaLnBrk="1" latinLnBrk="0" hangingPunct="1">
              <a:defRPr sz="1800" kern="1200">
                <a:solidFill>
                  <a:srgbClr val="26395F"/>
                </a:solidFill>
                <a:latin typeface="D-DIN"/>
                <a:ea typeface="DejaVu Sans"/>
                <a:cs typeface="DejaVu Sans"/>
              </a:defRPr>
            </a:lvl6pPr>
            <a:lvl7pPr marL="2743200" algn="l" defTabSz="914400" rtl="0" eaLnBrk="1" latinLnBrk="0" hangingPunct="1">
              <a:defRPr sz="1800" kern="1200">
                <a:solidFill>
                  <a:srgbClr val="26395F"/>
                </a:solidFill>
                <a:latin typeface="D-DIN"/>
                <a:ea typeface="DejaVu Sans"/>
                <a:cs typeface="DejaVu Sans"/>
              </a:defRPr>
            </a:lvl7pPr>
            <a:lvl8pPr marL="3200400" algn="l" defTabSz="914400" rtl="0" eaLnBrk="1" latinLnBrk="0" hangingPunct="1">
              <a:defRPr sz="1800" kern="1200">
                <a:solidFill>
                  <a:srgbClr val="26395F"/>
                </a:solidFill>
                <a:latin typeface="D-DIN"/>
                <a:ea typeface="DejaVu Sans"/>
                <a:cs typeface="DejaVu Sans"/>
              </a:defRPr>
            </a:lvl8pPr>
            <a:lvl9pPr marL="3657600" algn="l" defTabSz="914400" rtl="0" eaLnBrk="1" latinLnBrk="0" hangingPunct="1">
              <a:defRPr sz="1800" kern="1200">
                <a:solidFill>
                  <a:srgbClr val="26395F"/>
                </a:solidFill>
                <a:latin typeface="D-DIN"/>
                <a:ea typeface="DejaVu Sans"/>
                <a:cs typeface="DejaVu Sans"/>
              </a:defRPr>
            </a:lvl9pPr>
          </a:lstStyle>
          <a:p>
            <a:r>
              <a:rPr lang="pt-BR" sz="800">
                <a:latin typeface="Aeonik" panose="020B0503030300000000" pitchFamily="34" charset="0"/>
              </a:rPr>
              <a:t>100%</a:t>
            </a:r>
          </a:p>
        </xdr:txBody>
      </xdr:sp>
      <xdr:sp macro="" textlink="">
        <xdr:nvSpPr>
          <xdr:cNvPr id="8" name="CaixaDeTexto 21">
            <a:extLst>
              <a:ext uri="{FF2B5EF4-FFF2-40B4-BE49-F238E27FC236}">
                <a16:creationId xmlns:a16="http://schemas.microsoft.com/office/drawing/2014/main" id="{06A5CA27-5733-FF0B-9980-30C0A8456260}"/>
              </a:ext>
            </a:extLst>
          </xdr:cNvPr>
          <xdr:cNvSpPr txBox="1"/>
        </xdr:nvSpPr>
        <xdr:spPr>
          <a:xfrm>
            <a:off x="2836393" y="1401143"/>
            <a:ext cx="636457" cy="215444"/>
          </a:xfrm>
          <a:prstGeom prst="rect">
            <a:avLst/>
          </a:prstGeom>
          <a:noFill/>
          <a:effectLst/>
        </xdr:spPr>
        <xdr:txBody>
          <a:bodyPr wrap="square" rtlCol="0">
            <a:spAutoFit/>
          </a:bodyPr>
          <a:lstStyle>
            <a:defPPr>
              <a:defRPr lang="pt-BR"/>
            </a:defPPr>
            <a:lvl1pPr marL="0" algn="l" defTabSz="914400" rtl="0" eaLnBrk="1" latinLnBrk="0" hangingPunct="1">
              <a:defRPr sz="1800" kern="1200">
                <a:solidFill>
                  <a:srgbClr val="26395F"/>
                </a:solidFill>
                <a:latin typeface="D-DIN"/>
                <a:ea typeface="DejaVu Sans"/>
                <a:cs typeface="DejaVu Sans"/>
              </a:defRPr>
            </a:lvl1pPr>
            <a:lvl2pPr marL="457200" algn="l" defTabSz="914400" rtl="0" eaLnBrk="1" latinLnBrk="0" hangingPunct="1">
              <a:defRPr sz="1800" kern="1200">
                <a:solidFill>
                  <a:srgbClr val="26395F"/>
                </a:solidFill>
                <a:latin typeface="D-DIN"/>
                <a:ea typeface="DejaVu Sans"/>
                <a:cs typeface="DejaVu Sans"/>
              </a:defRPr>
            </a:lvl2pPr>
            <a:lvl3pPr marL="914400" algn="l" defTabSz="914400" rtl="0" eaLnBrk="1" latinLnBrk="0" hangingPunct="1">
              <a:defRPr sz="1800" kern="1200">
                <a:solidFill>
                  <a:srgbClr val="26395F"/>
                </a:solidFill>
                <a:latin typeface="D-DIN"/>
                <a:ea typeface="DejaVu Sans"/>
                <a:cs typeface="DejaVu Sans"/>
              </a:defRPr>
            </a:lvl3pPr>
            <a:lvl4pPr marL="1371600" algn="l" defTabSz="914400" rtl="0" eaLnBrk="1" latinLnBrk="0" hangingPunct="1">
              <a:defRPr sz="1800" kern="1200">
                <a:solidFill>
                  <a:srgbClr val="26395F"/>
                </a:solidFill>
                <a:latin typeface="D-DIN"/>
                <a:ea typeface="DejaVu Sans"/>
                <a:cs typeface="DejaVu Sans"/>
              </a:defRPr>
            </a:lvl4pPr>
            <a:lvl5pPr marL="1828800" algn="l" defTabSz="914400" rtl="0" eaLnBrk="1" latinLnBrk="0" hangingPunct="1">
              <a:defRPr sz="1800" kern="1200">
                <a:solidFill>
                  <a:srgbClr val="26395F"/>
                </a:solidFill>
                <a:latin typeface="D-DIN"/>
                <a:ea typeface="DejaVu Sans"/>
                <a:cs typeface="DejaVu Sans"/>
              </a:defRPr>
            </a:lvl5pPr>
            <a:lvl6pPr marL="2286000" algn="l" defTabSz="914400" rtl="0" eaLnBrk="1" latinLnBrk="0" hangingPunct="1">
              <a:defRPr sz="1800" kern="1200">
                <a:solidFill>
                  <a:srgbClr val="26395F"/>
                </a:solidFill>
                <a:latin typeface="D-DIN"/>
                <a:ea typeface="DejaVu Sans"/>
                <a:cs typeface="DejaVu Sans"/>
              </a:defRPr>
            </a:lvl6pPr>
            <a:lvl7pPr marL="2743200" algn="l" defTabSz="914400" rtl="0" eaLnBrk="1" latinLnBrk="0" hangingPunct="1">
              <a:defRPr sz="1800" kern="1200">
                <a:solidFill>
                  <a:srgbClr val="26395F"/>
                </a:solidFill>
                <a:latin typeface="D-DIN"/>
                <a:ea typeface="DejaVu Sans"/>
                <a:cs typeface="DejaVu Sans"/>
              </a:defRPr>
            </a:lvl7pPr>
            <a:lvl8pPr marL="3200400" algn="l" defTabSz="914400" rtl="0" eaLnBrk="1" latinLnBrk="0" hangingPunct="1">
              <a:defRPr sz="1800" kern="1200">
                <a:solidFill>
                  <a:srgbClr val="26395F"/>
                </a:solidFill>
                <a:latin typeface="D-DIN"/>
                <a:ea typeface="DejaVu Sans"/>
                <a:cs typeface="DejaVu Sans"/>
              </a:defRPr>
            </a:lvl8pPr>
            <a:lvl9pPr marL="3657600" algn="l" defTabSz="914400" rtl="0" eaLnBrk="1" latinLnBrk="0" hangingPunct="1">
              <a:defRPr sz="1800" kern="1200">
                <a:solidFill>
                  <a:srgbClr val="26395F"/>
                </a:solidFill>
                <a:latin typeface="D-DIN"/>
                <a:ea typeface="DejaVu Sans"/>
                <a:cs typeface="DejaVu Sans"/>
              </a:defRPr>
            </a:lvl9pPr>
          </a:lstStyle>
          <a:p>
            <a:r>
              <a:rPr lang="pt-BR" sz="800">
                <a:latin typeface="Aeonik" panose="020B0503030300000000" pitchFamily="34" charset="0"/>
              </a:rPr>
              <a:t>100%</a:t>
            </a:r>
          </a:p>
        </xdr:txBody>
      </xdr:sp>
      <xdr:sp macro="" textlink="">
        <xdr:nvSpPr>
          <xdr:cNvPr id="9" name="Rectangle 37">
            <a:extLst>
              <a:ext uri="{FF2B5EF4-FFF2-40B4-BE49-F238E27FC236}">
                <a16:creationId xmlns:a16="http://schemas.microsoft.com/office/drawing/2014/main" id="{00CED1C4-9ED8-833B-6B7C-124A4A13D76B}"/>
              </a:ext>
            </a:extLst>
          </xdr:cNvPr>
          <xdr:cNvSpPr/>
        </xdr:nvSpPr>
        <xdr:spPr>
          <a:xfrm>
            <a:off x="8243433" y="3529215"/>
            <a:ext cx="694800" cy="334800"/>
          </a:xfrm>
          <a:prstGeom prst="rect">
            <a:avLst/>
          </a:prstGeom>
          <a:solidFill>
            <a:srgbClr val="DDDBD7"/>
          </a:solidFill>
          <a:ln w="9525" cap="flat" cmpd="sng" algn="ctr">
            <a:solidFill>
              <a:srgbClr val="26395F"/>
            </a:solidFill>
            <a:prstDash val="solid"/>
          </a:ln>
          <a:effectLst/>
        </xdr:spPr>
        <xdr:style>
          <a:lnRef idx="1">
            <a:schemeClr val="accent1"/>
          </a:lnRef>
          <a:fillRef idx="3">
            <a:schemeClr val="accent1"/>
          </a:fillRef>
          <a:effectRef idx="2">
            <a:schemeClr val="accent1"/>
          </a:effectRef>
          <a:fontRef idx="minor">
            <a:schemeClr val="lt1"/>
          </a:fontRef>
        </xdr:style>
        <xdr:txBody>
          <a:bodyPr wrap="square" anchor="ctr"/>
          <a:lstStyle>
            <a:defPPr>
              <a:defRPr lang="pt-BR"/>
            </a:defPPr>
            <a:lvl1pPr marL="0" algn="l" defTabSz="914400" rtl="0" eaLnBrk="1" latinLnBrk="0" hangingPunct="1">
              <a:defRPr sz="1800" kern="1200">
                <a:solidFill>
                  <a:srgbClr val="FEFFFE"/>
                </a:solidFill>
                <a:latin typeface="D-DIN"/>
                <a:ea typeface="DejaVu Sans"/>
                <a:cs typeface="DejaVu Sans"/>
              </a:defRPr>
            </a:lvl1pPr>
            <a:lvl2pPr marL="457200" algn="l" defTabSz="914400" rtl="0" eaLnBrk="1" latinLnBrk="0" hangingPunct="1">
              <a:defRPr sz="1800" kern="1200">
                <a:solidFill>
                  <a:srgbClr val="FEFFFE"/>
                </a:solidFill>
                <a:latin typeface="D-DIN"/>
                <a:ea typeface="DejaVu Sans"/>
                <a:cs typeface="DejaVu Sans"/>
              </a:defRPr>
            </a:lvl2pPr>
            <a:lvl3pPr marL="914400" algn="l" defTabSz="914400" rtl="0" eaLnBrk="1" latinLnBrk="0" hangingPunct="1">
              <a:defRPr sz="1800" kern="1200">
                <a:solidFill>
                  <a:srgbClr val="FEFFFE"/>
                </a:solidFill>
                <a:latin typeface="D-DIN"/>
                <a:ea typeface="DejaVu Sans"/>
                <a:cs typeface="DejaVu Sans"/>
              </a:defRPr>
            </a:lvl3pPr>
            <a:lvl4pPr marL="1371600" algn="l" defTabSz="914400" rtl="0" eaLnBrk="1" latinLnBrk="0" hangingPunct="1">
              <a:defRPr sz="1800" kern="1200">
                <a:solidFill>
                  <a:srgbClr val="FEFFFE"/>
                </a:solidFill>
                <a:latin typeface="D-DIN"/>
                <a:ea typeface="DejaVu Sans"/>
                <a:cs typeface="DejaVu Sans"/>
              </a:defRPr>
            </a:lvl4pPr>
            <a:lvl5pPr marL="1828800" algn="l" defTabSz="914400" rtl="0" eaLnBrk="1" latinLnBrk="0" hangingPunct="1">
              <a:defRPr sz="1800" kern="1200">
                <a:solidFill>
                  <a:srgbClr val="FEFFFE"/>
                </a:solidFill>
                <a:latin typeface="D-DIN"/>
                <a:ea typeface="DejaVu Sans"/>
                <a:cs typeface="DejaVu Sans"/>
              </a:defRPr>
            </a:lvl5pPr>
            <a:lvl6pPr marL="2286000" algn="l" defTabSz="914400" rtl="0" eaLnBrk="1" latinLnBrk="0" hangingPunct="1">
              <a:defRPr sz="1800" kern="1200">
                <a:solidFill>
                  <a:srgbClr val="FEFFFE"/>
                </a:solidFill>
                <a:latin typeface="D-DIN"/>
                <a:ea typeface="DejaVu Sans"/>
                <a:cs typeface="DejaVu Sans"/>
              </a:defRPr>
            </a:lvl6pPr>
            <a:lvl7pPr marL="2743200" algn="l" defTabSz="914400" rtl="0" eaLnBrk="1" latinLnBrk="0" hangingPunct="1">
              <a:defRPr sz="1800" kern="1200">
                <a:solidFill>
                  <a:srgbClr val="FEFFFE"/>
                </a:solidFill>
                <a:latin typeface="D-DIN"/>
                <a:ea typeface="DejaVu Sans"/>
                <a:cs typeface="DejaVu Sans"/>
              </a:defRPr>
            </a:lvl7pPr>
            <a:lvl8pPr marL="3200400" algn="l" defTabSz="914400" rtl="0" eaLnBrk="1" latinLnBrk="0" hangingPunct="1">
              <a:defRPr sz="1800" kern="1200">
                <a:solidFill>
                  <a:srgbClr val="FEFFFE"/>
                </a:solidFill>
                <a:latin typeface="D-DIN"/>
                <a:ea typeface="DejaVu Sans"/>
                <a:cs typeface="DejaVu Sans"/>
              </a:defRPr>
            </a:lvl8pPr>
            <a:lvl9pPr marL="3657600" algn="l" defTabSz="914400" rtl="0" eaLnBrk="1" latinLnBrk="0" hangingPunct="1">
              <a:defRPr sz="1800" kern="1200">
                <a:solidFill>
                  <a:srgbClr val="FEFFFE"/>
                </a:solidFill>
                <a:latin typeface="D-DIN"/>
                <a:ea typeface="DejaVu Sans"/>
                <a:cs typeface="DejaVu Sans"/>
              </a:defRPr>
            </a:lvl9pPr>
          </a:lstStyle>
          <a:p>
            <a:pPr algn="ctr"/>
            <a:r>
              <a:rPr lang="pt-BR" sz="800">
                <a:solidFill>
                  <a:srgbClr val="26395F"/>
                </a:solidFill>
                <a:latin typeface="Aeonik" panose="020B0503030300000000" pitchFamily="34" charset="0"/>
              </a:rPr>
              <a:t>Pipoca</a:t>
            </a:r>
          </a:p>
        </xdr:txBody>
      </xdr:sp>
      <xdr:sp macro="" textlink="">
        <xdr:nvSpPr>
          <xdr:cNvPr id="10" name="Rectangle 37">
            <a:extLst>
              <a:ext uri="{FF2B5EF4-FFF2-40B4-BE49-F238E27FC236}">
                <a16:creationId xmlns:a16="http://schemas.microsoft.com/office/drawing/2014/main" id="{B6F480BA-BCD2-EF13-B5E0-A004BC5C1445}"/>
              </a:ext>
            </a:extLst>
          </xdr:cNvPr>
          <xdr:cNvSpPr/>
        </xdr:nvSpPr>
        <xdr:spPr>
          <a:xfrm>
            <a:off x="4489705" y="3529215"/>
            <a:ext cx="694800" cy="334800"/>
          </a:xfrm>
          <a:prstGeom prst="rect">
            <a:avLst/>
          </a:prstGeom>
          <a:solidFill>
            <a:srgbClr val="DDDBD7"/>
          </a:solidFill>
          <a:ln w="9525" cap="flat" cmpd="sng" algn="ctr">
            <a:solidFill>
              <a:srgbClr val="26395F"/>
            </a:solidFill>
            <a:prstDash val="solid"/>
          </a:ln>
          <a:effectLst/>
        </xdr:spPr>
        <xdr:style>
          <a:lnRef idx="1">
            <a:schemeClr val="accent1"/>
          </a:lnRef>
          <a:fillRef idx="3">
            <a:schemeClr val="accent1"/>
          </a:fillRef>
          <a:effectRef idx="2">
            <a:schemeClr val="accent1"/>
          </a:effectRef>
          <a:fontRef idx="minor">
            <a:schemeClr val="lt1"/>
          </a:fontRef>
        </xdr:style>
        <xdr:txBody>
          <a:bodyPr wrap="square" anchor="ctr"/>
          <a:lstStyle>
            <a:defPPr>
              <a:defRPr lang="pt-BR"/>
            </a:defPPr>
            <a:lvl1pPr marL="0" algn="l" defTabSz="914400" rtl="0" eaLnBrk="1" latinLnBrk="0" hangingPunct="1">
              <a:defRPr sz="1800" kern="1200">
                <a:solidFill>
                  <a:srgbClr val="FEFFFE"/>
                </a:solidFill>
                <a:latin typeface="D-DIN"/>
                <a:ea typeface="DejaVu Sans"/>
                <a:cs typeface="DejaVu Sans"/>
              </a:defRPr>
            </a:lvl1pPr>
            <a:lvl2pPr marL="457200" algn="l" defTabSz="914400" rtl="0" eaLnBrk="1" latinLnBrk="0" hangingPunct="1">
              <a:defRPr sz="1800" kern="1200">
                <a:solidFill>
                  <a:srgbClr val="FEFFFE"/>
                </a:solidFill>
                <a:latin typeface="D-DIN"/>
                <a:ea typeface="DejaVu Sans"/>
                <a:cs typeface="DejaVu Sans"/>
              </a:defRPr>
            </a:lvl2pPr>
            <a:lvl3pPr marL="914400" algn="l" defTabSz="914400" rtl="0" eaLnBrk="1" latinLnBrk="0" hangingPunct="1">
              <a:defRPr sz="1800" kern="1200">
                <a:solidFill>
                  <a:srgbClr val="FEFFFE"/>
                </a:solidFill>
                <a:latin typeface="D-DIN"/>
                <a:ea typeface="DejaVu Sans"/>
                <a:cs typeface="DejaVu Sans"/>
              </a:defRPr>
            </a:lvl3pPr>
            <a:lvl4pPr marL="1371600" algn="l" defTabSz="914400" rtl="0" eaLnBrk="1" latinLnBrk="0" hangingPunct="1">
              <a:defRPr sz="1800" kern="1200">
                <a:solidFill>
                  <a:srgbClr val="FEFFFE"/>
                </a:solidFill>
                <a:latin typeface="D-DIN"/>
                <a:ea typeface="DejaVu Sans"/>
                <a:cs typeface="DejaVu Sans"/>
              </a:defRPr>
            </a:lvl4pPr>
            <a:lvl5pPr marL="1828800" algn="l" defTabSz="914400" rtl="0" eaLnBrk="1" latinLnBrk="0" hangingPunct="1">
              <a:defRPr sz="1800" kern="1200">
                <a:solidFill>
                  <a:srgbClr val="FEFFFE"/>
                </a:solidFill>
                <a:latin typeface="D-DIN"/>
                <a:ea typeface="DejaVu Sans"/>
                <a:cs typeface="DejaVu Sans"/>
              </a:defRPr>
            </a:lvl5pPr>
            <a:lvl6pPr marL="2286000" algn="l" defTabSz="914400" rtl="0" eaLnBrk="1" latinLnBrk="0" hangingPunct="1">
              <a:defRPr sz="1800" kern="1200">
                <a:solidFill>
                  <a:srgbClr val="FEFFFE"/>
                </a:solidFill>
                <a:latin typeface="D-DIN"/>
                <a:ea typeface="DejaVu Sans"/>
                <a:cs typeface="DejaVu Sans"/>
              </a:defRPr>
            </a:lvl6pPr>
            <a:lvl7pPr marL="2743200" algn="l" defTabSz="914400" rtl="0" eaLnBrk="1" latinLnBrk="0" hangingPunct="1">
              <a:defRPr sz="1800" kern="1200">
                <a:solidFill>
                  <a:srgbClr val="FEFFFE"/>
                </a:solidFill>
                <a:latin typeface="D-DIN"/>
                <a:ea typeface="DejaVu Sans"/>
                <a:cs typeface="DejaVu Sans"/>
              </a:defRPr>
            </a:lvl7pPr>
            <a:lvl8pPr marL="3200400" algn="l" defTabSz="914400" rtl="0" eaLnBrk="1" latinLnBrk="0" hangingPunct="1">
              <a:defRPr sz="1800" kern="1200">
                <a:solidFill>
                  <a:srgbClr val="FEFFFE"/>
                </a:solidFill>
                <a:latin typeface="D-DIN"/>
                <a:ea typeface="DejaVu Sans"/>
                <a:cs typeface="DejaVu Sans"/>
              </a:defRPr>
            </a:lvl8pPr>
            <a:lvl9pPr marL="3657600" algn="l" defTabSz="914400" rtl="0" eaLnBrk="1" latinLnBrk="0" hangingPunct="1">
              <a:defRPr sz="1800" kern="1200">
                <a:solidFill>
                  <a:srgbClr val="FEFFFE"/>
                </a:solidFill>
                <a:latin typeface="D-DIN"/>
                <a:ea typeface="DejaVu Sans"/>
                <a:cs typeface="DejaVu Sans"/>
              </a:defRPr>
            </a:lvl9pPr>
          </a:lstStyle>
          <a:p>
            <a:pPr algn="ctr"/>
            <a:r>
              <a:rPr lang="pt-BR" sz="800">
                <a:solidFill>
                  <a:srgbClr val="26395F"/>
                </a:solidFill>
                <a:latin typeface="Aeonik" panose="020B0503030300000000" pitchFamily="34" charset="0"/>
              </a:rPr>
              <a:t>Delta 3</a:t>
            </a:r>
          </a:p>
        </xdr:txBody>
      </xdr:sp>
      <xdr:sp macro="" textlink="">
        <xdr:nvSpPr>
          <xdr:cNvPr id="11" name="Rectangle 37">
            <a:extLst>
              <a:ext uri="{FF2B5EF4-FFF2-40B4-BE49-F238E27FC236}">
                <a16:creationId xmlns:a16="http://schemas.microsoft.com/office/drawing/2014/main" id="{C77001B2-C96F-63AB-472A-2B8966A35D0C}"/>
              </a:ext>
            </a:extLst>
          </xdr:cNvPr>
          <xdr:cNvSpPr/>
        </xdr:nvSpPr>
        <xdr:spPr>
          <a:xfrm>
            <a:off x="3764433" y="3529215"/>
            <a:ext cx="694800" cy="334800"/>
          </a:xfrm>
          <a:prstGeom prst="rect">
            <a:avLst/>
          </a:prstGeom>
          <a:solidFill>
            <a:srgbClr val="DDDBD7"/>
          </a:solidFill>
          <a:ln w="9525" cap="flat" cmpd="sng" algn="ctr">
            <a:solidFill>
              <a:srgbClr val="26395F"/>
            </a:solidFill>
            <a:prstDash val="solid"/>
          </a:ln>
          <a:effectLst/>
        </xdr:spPr>
        <xdr:style>
          <a:lnRef idx="1">
            <a:schemeClr val="accent1"/>
          </a:lnRef>
          <a:fillRef idx="3">
            <a:schemeClr val="accent1"/>
          </a:fillRef>
          <a:effectRef idx="2">
            <a:schemeClr val="accent1"/>
          </a:effectRef>
          <a:fontRef idx="minor">
            <a:schemeClr val="lt1"/>
          </a:fontRef>
        </xdr:style>
        <xdr:txBody>
          <a:bodyPr wrap="square" anchor="ctr"/>
          <a:lstStyle>
            <a:defPPr>
              <a:defRPr lang="pt-BR"/>
            </a:defPPr>
            <a:lvl1pPr marL="0" algn="l" defTabSz="914400" rtl="0" eaLnBrk="1" latinLnBrk="0" hangingPunct="1">
              <a:defRPr sz="1800" kern="1200">
                <a:solidFill>
                  <a:srgbClr val="FEFFFE"/>
                </a:solidFill>
                <a:latin typeface="D-DIN"/>
                <a:ea typeface="DejaVu Sans"/>
                <a:cs typeface="DejaVu Sans"/>
              </a:defRPr>
            </a:lvl1pPr>
            <a:lvl2pPr marL="457200" algn="l" defTabSz="914400" rtl="0" eaLnBrk="1" latinLnBrk="0" hangingPunct="1">
              <a:defRPr sz="1800" kern="1200">
                <a:solidFill>
                  <a:srgbClr val="FEFFFE"/>
                </a:solidFill>
                <a:latin typeface="D-DIN"/>
                <a:ea typeface="DejaVu Sans"/>
                <a:cs typeface="DejaVu Sans"/>
              </a:defRPr>
            </a:lvl2pPr>
            <a:lvl3pPr marL="914400" algn="l" defTabSz="914400" rtl="0" eaLnBrk="1" latinLnBrk="0" hangingPunct="1">
              <a:defRPr sz="1800" kern="1200">
                <a:solidFill>
                  <a:srgbClr val="FEFFFE"/>
                </a:solidFill>
                <a:latin typeface="D-DIN"/>
                <a:ea typeface="DejaVu Sans"/>
                <a:cs typeface="DejaVu Sans"/>
              </a:defRPr>
            </a:lvl3pPr>
            <a:lvl4pPr marL="1371600" algn="l" defTabSz="914400" rtl="0" eaLnBrk="1" latinLnBrk="0" hangingPunct="1">
              <a:defRPr sz="1800" kern="1200">
                <a:solidFill>
                  <a:srgbClr val="FEFFFE"/>
                </a:solidFill>
                <a:latin typeface="D-DIN"/>
                <a:ea typeface="DejaVu Sans"/>
                <a:cs typeface="DejaVu Sans"/>
              </a:defRPr>
            </a:lvl4pPr>
            <a:lvl5pPr marL="1828800" algn="l" defTabSz="914400" rtl="0" eaLnBrk="1" latinLnBrk="0" hangingPunct="1">
              <a:defRPr sz="1800" kern="1200">
                <a:solidFill>
                  <a:srgbClr val="FEFFFE"/>
                </a:solidFill>
                <a:latin typeface="D-DIN"/>
                <a:ea typeface="DejaVu Sans"/>
                <a:cs typeface="DejaVu Sans"/>
              </a:defRPr>
            </a:lvl5pPr>
            <a:lvl6pPr marL="2286000" algn="l" defTabSz="914400" rtl="0" eaLnBrk="1" latinLnBrk="0" hangingPunct="1">
              <a:defRPr sz="1800" kern="1200">
                <a:solidFill>
                  <a:srgbClr val="FEFFFE"/>
                </a:solidFill>
                <a:latin typeface="D-DIN"/>
                <a:ea typeface="DejaVu Sans"/>
                <a:cs typeface="DejaVu Sans"/>
              </a:defRPr>
            </a:lvl6pPr>
            <a:lvl7pPr marL="2743200" algn="l" defTabSz="914400" rtl="0" eaLnBrk="1" latinLnBrk="0" hangingPunct="1">
              <a:defRPr sz="1800" kern="1200">
                <a:solidFill>
                  <a:srgbClr val="FEFFFE"/>
                </a:solidFill>
                <a:latin typeface="D-DIN"/>
                <a:ea typeface="DejaVu Sans"/>
                <a:cs typeface="DejaVu Sans"/>
              </a:defRPr>
            </a:lvl7pPr>
            <a:lvl8pPr marL="3200400" algn="l" defTabSz="914400" rtl="0" eaLnBrk="1" latinLnBrk="0" hangingPunct="1">
              <a:defRPr sz="1800" kern="1200">
                <a:solidFill>
                  <a:srgbClr val="FEFFFE"/>
                </a:solidFill>
                <a:latin typeface="D-DIN"/>
                <a:ea typeface="DejaVu Sans"/>
                <a:cs typeface="DejaVu Sans"/>
              </a:defRPr>
            </a:lvl8pPr>
            <a:lvl9pPr marL="3657600" algn="l" defTabSz="914400" rtl="0" eaLnBrk="1" latinLnBrk="0" hangingPunct="1">
              <a:defRPr sz="1800" kern="1200">
                <a:solidFill>
                  <a:srgbClr val="FEFFFE"/>
                </a:solidFill>
                <a:latin typeface="D-DIN"/>
                <a:ea typeface="DejaVu Sans"/>
                <a:cs typeface="DejaVu Sans"/>
              </a:defRPr>
            </a:lvl9pPr>
          </a:lstStyle>
          <a:p>
            <a:pPr algn="ctr"/>
            <a:r>
              <a:rPr lang="pt-BR" sz="800">
                <a:solidFill>
                  <a:srgbClr val="26395F"/>
                </a:solidFill>
                <a:latin typeface="Aeonik" panose="020B0503030300000000" pitchFamily="34" charset="0"/>
              </a:rPr>
              <a:t>Delta 2</a:t>
            </a:r>
          </a:p>
        </xdr:txBody>
      </xdr:sp>
      <xdr:sp macro="" textlink="">
        <xdr:nvSpPr>
          <xdr:cNvPr id="12" name="Rectangle 37">
            <a:extLst>
              <a:ext uri="{FF2B5EF4-FFF2-40B4-BE49-F238E27FC236}">
                <a16:creationId xmlns:a16="http://schemas.microsoft.com/office/drawing/2014/main" id="{E27D6E3D-5251-28DC-03A4-2D4431DE444E}"/>
              </a:ext>
            </a:extLst>
          </xdr:cNvPr>
          <xdr:cNvSpPr/>
        </xdr:nvSpPr>
        <xdr:spPr>
          <a:xfrm>
            <a:off x="6526543" y="2284106"/>
            <a:ext cx="694800" cy="334800"/>
          </a:xfrm>
          <a:prstGeom prst="rect">
            <a:avLst/>
          </a:prstGeom>
          <a:solidFill>
            <a:srgbClr val="DDDBD7"/>
          </a:solidFill>
          <a:ln w="9525" cap="flat" cmpd="sng" algn="ctr">
            <a:solidFill>
              <a:srgbClr val="26395F"/>
            </a:solidFill>
            <a:prstDash val="solid"/>
          </a:ln>
          <a:effectLst/>
        </xdr:spPr>
        <xdr:style>
          <a:lnRef idx="1">
            <a:schemeClr val="accent1"/>
          </a:lnRef>
          <a:fillRef idx="3">
            <a:schemeClr val="accent1"/>
          </a:fillRef>
          <a:effectRef idx="2">
            <a:schemeClr val="accent1"/>
          </a:effectRef>
          <a:fontRef idx="minor">
            <a:schemeClr val="lt1"/>
          </a:fontRef>
        </xdr:style>
        <xdr:txBody>
          <a:bodyPr wrap="square" anchor="ctr"/>
          <a:lstStyle>
            <a:defPPr>
              <a:defRPr lang="pt-BR"/>
            </a:defPPr>
            <a:lvl1pPr marL="0" algn="l" defTabSz="914400" rtl="0" eaLnBrk="1" latinLnBrk="0" hangingPunct="1">
              <a:defRPr sz="1800" kern="1200">
                <a:solidFill>
                  <a:srgbClr val="FEFFFE"/>
                </a:solidFill>
                <a:latin typeface="D-DIN"/>
                <a:ea typeface="DejaVu Sans"/>
                <a:cs typeface="DejaVu Sans"/>
              </a:defRPr>
            </a:lvl1pPr>
            <a:lvl2pPr marL="457200" algn="l" defTabSz="914400" rtl="0" eaLnBrk="1" latinLnBrk="0" hangingPunct="1">
              <a:defRPr sz="1800" kern="1200">
                <a:solidFill>
                  <a:srgbClr val="FEFFFE"/>
                </a:solidFill>
                <a:latin typeface="D-DIN"/>
                <a:ea typeface="DejaVu Sans"/>
                <a:cs typeface="DejaVu Sans"/>
              </a:defRPr>
            </a:lvl2pPr>
            <a:lvl3pPr marL="914400" algn="l" defTabSz="914400" rtl="0" eaLnBrk="1" latinLnBrk="0" hangingPunct="1">
              <a:defRPr sz="1800" kern="1200">
                <a:solidFill>
                  <a:srgbClr val="FEFFFE"/>
                </a:solidFill>
                <a:latin typeface="D-DIN"/>
                <a:ea typeface="DejaVu Sans"/>
                <a:cs typeface="DejaVu Sans"/>
              </a:defRPr>
            </a:lvl3pPr>
            <a:lvl4pPr marL="1371600" algn="l" defTabSz="914400" rtl="0" eaLnBrk="1" latinLnBrk="0" hangingPunct="1">
              <a:defRPr sz="1800" kern="1200">
                <a:solidFill>
                  <a:srgbClr val="FEFFFE"/>
                </a:solidFill>
                <a:latin typeface="D-DIN"/>
                <a:ea typeface="DejaVu Sans"/>
                <a:cs typeface="DejaVu Sans"/>
              </a:defRPr>
            </a:lvl4pPr>
            <a:lvl5pPr marL="1828800" algn="l" defTabSz="914400" rtl="0" eaLnBrk="1" latinLnBrk="0" hangingPunct="1">
              <a:defRPr sz="1800" kern="1200">
                <a:solidFill>
                  <a:srgbClr val="FEFFFE"/>
                </a:solidFill>
                <a:latin typeface="D-DIN"/>
                <a:ea typeface="DejaVu Sans"/>
                <a:cs typeface="DejaVu Sans"/>
              </a:defRPr>
            </a:lvl5pPr>
            <a:lvl6pPr marL="2286000" algn="l" defTabSz="914400" rtl="0" eaLnBrk="1" latinLnBrk="0" hangingPunct="1">
              <a:defRPr sz="1800" kern="1200">
                <a:solidFill>
                  <a:srgbClr val="FEFFFE"/>
                </a:solidFill>
                <a:latin typeface="D-DIN"/>
                <a:ea typeface="DejaVu Sans"/>
                <a:cs typeface="DejaVu Sans"/>
              </a:defRPr>
            </a:lvl6pPr>
            <a:lvl7pPr marL="2743200" algn="l" defTabSz="914400" rtl="0" eaLnBrk="1" latinLnBrk="0" hangingPunct="1">
              <a:defRPr sz="1800" kern="1200">
                <a:solidFill>
                  <a:srgbClr val="FEFFFE"/>
                </a:solidFill>
                <a:latin typeface="D-DIN"/>
                <a:ea typeface="DejaVu Sans"/>
                <a:cs typeface="DejaVu Sans"/>
              </a:defRPr>
            </a:lvl7pPr>
            <a:lvl8pPr marL="3200400" algn="l" defTabSz="914400" rtl="0" eaLnBrk="1" latinLnBrk="0" hangingPunct="1">
              <a:defRPr sz="1800" kern="1200">
                <a:solidFill>
                  <a:srgbClr val="FEFFFE"/>
                </a:solidFill>
                <a:latin typeface="D-DIN"/>
                <a:ea typeface="DejaVu Sans"/>
                <a:cs typeface="DejaVu Sans"/>
              </a:defRPr>
            </a:lvl8pPr>
            <a:lvl9pPr marL="3657600" algn="l" defTabSz="914400" rtl="0" eaLnBrk="1" latinLnBrk="0" hangingPunct="1">
              <a:defRPr sz="1800" kern="1200">
                <a:solidFill>
                  <a:srgbClr val="FEFFFE"/>
                </a:solidFill>
                <a:latin typeface="D-DIN"/>
                <a:ea typeface="DejaVu Sans"/>
                <a:cs typeface="DejaVu Sans"/>
              </a:defRPr>
            </a:lvl9pPr>
          </a:lstStyle>
          <a:p>
            <a:pPr algn="ctr"/>
            <a:r>
              <a:rPr lang="pt-BR" sz="800">
                <a:solidFill>
                  <a:srgbClr val="26395F"/>
                </a:solidFill>
                <a:latin typeface="Aeonik" panose="020B0503030300000000" pitchFamily="34" charset="0"/>
              </a:rPr>
              <a:t>Energy Platform</a:t>
            </a:r>
          </a:p>
        </xdr:txBody>
      </xdr:sp>
      <xdr:sp macro="" textlink="">
        <xdr:nvSpPr>
          <xdr:cNvPr id="13" name="Rectangle 37">
            <a:extLst>
              <a:ext uri="{FF2B5EF4-FFF2-40B4-BE49-F238E27FC236}">
                <a16:creationId xmlns:a16="http://schemas.microsoft.com/office/drawing/2014/main" id="{55AE702E-B3EC-329C-8BCA-E4F7FB68E152}"/>
              </a:ext>
            </a:extLst>
          </xdr:cNvPr>
          <xdr:cNvSpPr/>
        </xdr:nvSpPr>
        <xdr:spPr>
          <a:xfrm>
            <a:off x="3033247" y="3526404"/>
            <a:ext cx="694800" cy="334800"/>
          </a:xfrm>
          <a:prstGeom prst="rect">
            <a:avLst/>
          </a:prstGeom>
          <a:solidFill>
            <a:srgbClr val="DDDBD7"/>
          </a:solidFill>
          <a:ln w="9525" cap="flat" cmpd="sng" algn="ctr">
            <a:solidFill>
              <a:srgbClr val="26395F"/>
            </a:solidFill>
            <a:prstDash val="solid"/>
          </a:ln>
          <a:effectLst/>
        </xdr:spPr>
        <xdr:style>
          <a:lnRef idx="1">
            <a:schemeClr val="accent1"/>
          </a:lnRef>
          <a:fillRef idx="3">
            <a:schemeClr val="accent1"/>
          </a:fillRef>
          <a:effectRef idx="2">
            <a:schemeClr val="accent1"/>
          </a:effectRef>
          <a:fontRef idx="minor">
            <a:schemeClr val="lt1"/>
          </a:fontRef>
        </xdr:style>
        <xdr:txBody>
          <a:bodyPr wrap="square" anchor="ctr"/>
          <a:lstStyle>
            <a:defPPr>
              <a:defRPr lang="pt-BR"/>
            </a:defPPr>
            <a:lvl1pPr marL="0" algn="l" defTabSz="914400" rtl="0" eaLnBrk="1" latinLnBrk="0" hangingPunct="1">
              <a:defRPr sz="1800" kern="1200">
                <a:solidFill>
                  <a:srgbClr val="FEFFFE"/>
                </a:solidFill>
                <a:latin typeface="D-DIN"/>
                <a:ea typeface="DejaVu Sans"/>
                <a:cs typeface="DejaVu Sans"/>
              </a:defRPr>
            </a:lvl1pPr>
            <a:lvl2pPr marL="457200" algn="l" defTabSz="914400" rtl="0" eaLnBrk="1" latinLnBrk="0" hangingPunct="1">
              <a:defRPr sz="1800" kern="1200">
                <a:solidFill>
                  <a:srgbClr val="FEFFFE"/>
                </a:solidFill>
                <a:latin typeface="D-DIN"/>
                <a:ea typeface="DejaVu Sans"/>
                <a:cs typeface="DejaVu Sans"/>
              </a:defRPr>
            </a:lvl2pPr>
            <a:lvl3pPr marL="914400" algn="l" defTabSz="914400" rtl="0" eaLnBrk="1" latinLnBrk="0" hangingPunct="1">
              <a:defRPr sz="1800" kern="1200">
                <a:solidFill>
                  <a:srgbClr val="FEFFFE"/>
                </a:solidFill>
                <a:latin typeface="D-DIN"/>
                <a:ea typeface="DejaVu Sans"/>
                <a:cs typeface="DejaVu Sans"/>
              </a:defRPr>
            </a:lvl3pPr>
            <a:lvl4pPr marL="1371600" algn="l" defTabSz="914400" rtl="0" eaLnBrk="1" latinLnBrk="0" hangingPunct="1">
              <a:defRPr sz="1800" kern="1200">
                <a:solidFill>
                  <a:srgbClr val="FEFFFE"/>
                </a:solidFill>
                <a:latin typeface="D-DIN"/>
                <a:ea typeface="DejaVu Sans"/>
                <a:cs typeface="DejaVu Sans"/>
              </a:defRPr>
            </a:lvl4pPr>
            <a:lvl5pPr marL="1828800" algn="l" defTabSz="914400" rtl="0" eaLnBrk="1" latinLnBrk="0" hangingPunct="1">
              <a:defRPr sz="1800" kern="1200">
                <a:solidFill>
                  <a:srgbClr val="FEFFFE"/>
                </a:solidFill>
                <a:latin typeface="D-DIN"/>
                <a:ea typeface="DejaVu Sans"/>
                <a:cs typeface="DejaVu Sans"/>
              </a:defRPr>
            </a:lvl5pPr>
            <a:lvl6pPr marL="2286000" algn="l" defTabSz="914400" rtl="0" eaLnBrk="1" latinLnBrk="0" hangingPunct="1">
              <a:defRPr sz="1800" kern="1200">
                <a:solidFill>
                  <a:srgbClr val="FEFFFE"/>
                </a:solidFill>
                <a:latin typeface="D-DIN"/>
                <a:ea typeface="DejaVu Sans"/>
                <a:cs typeface="DejaVu Sans"/>
              </a:defRPr>
            </a:lvl6pPr>
            <a:lvl7pPr marL="2743200" algn="l" defTabSz="914400" rtl="0" eaLnBrk="1" latinLnBrk="0" hangingPunct="1">
              <a:defRPr sz="1800" kern="1200">
                <a:solidFill>
                  <a:srgbClr val="FEFFFE"/>
                </a:solidFill>
                <a:latin typeface="D-DIN"/>
                <a:ea typeface="DejaVu Sans"/>
                <a:cs typeface="DejaVu Sans"/>
              </a:defRPr>
            </a:lvl7pPr>
            <a:lvl8pPr marL="3200400" algn="l" defTabSz="914400" rtl="0" eaLnBrk="1" latinLnBrk="0" hangingPunct="1">
              <a:defRPr sz="1800" kern="1200">
                <a:solidFill>
                  <a:srgbClr val="FEFFFE"/>
                </a:solidFill>
                <a:latin typeface="D-DIN"/>
                <a:ea typeface="DejaVu Sans"/>
                <a:cs typeface="DejaVu Sans"/>
              </a:defRPr>
            </a:lvl8pPr>
            <a:lvl9pPr marL="3657600" algn="l" defTabSz="914400" rtl="0" eaLnBrk="1" latinLnBrk="0" hangingPunct="1">
              <a:defRPr sz="1800" kern="1200">
                <a:solidFill>
                  <a:srgbClr val="FEFFFE"/>
                </a:solidFill>
                <a:latin typeface="D-DIN"/>
                <a:ea typeface="DejaVu Sans"/>
                <a:cs typeface="DejaVu Sans"/>
              </a:defRPr>
            </a:lvl9pPr>
          </a:lstStyle>
          <a:p>
            <a:pPr algn="ctr"/>
            <a:r>
              <a:rPr lang="pt-BR" sz="800">
                <a:solidFill>
                  <a:srgbClr val="26395F"/>
                </a:solidFill>
                <a:latin typeface="Aeonik" panose="020B0503030300000000" pitchFamily="34" charset="0"/>
              </a:rPr>
              <a:t>Delta 1</a:t>
            </a:r>
            <a:r>
              <a:rPr lang="pt-BR" sz="800" baseline="30000">
                <a:solidFill>
                  <a:srgbClr val="26395F"/>
                </a:solidFill>
                <a:latin typeface="Aeonik" panose="020B0503030300000000" pitchFamily="34" charset="0"/>
              </a:rPr>
              <a:t> </a:t>
            </a:r>
            <a:endParaRPr lang="pt-BR" sz="800">
              <a:solidFill>
                <a:srgbClr val="26395F"/>
              </a:solidFill>
              <a:latin typeface="Aeonik" panose="020B0503030300000000" pitchFamily="34" charset="0"/>
            </a:endParaRPr>
          </a:p>
        </xdr:txBody>
      </xdr:sp>
      <xdr:sp macro="" textlink="">
        <xdr:nvSpPr>
          <xdr:cNvPr id="14" name="Rectangle 37">
            <a:extLst>
              <a:ext uri="{FF2B5EF4-FFF2-40B4-BE49-F238E27FC236}">
                <a16:creationId xmlns:a16="http://schemas.microsoft.com/office/drawing/2014/main" id="{C5ED2FDF-3B81-18F9-53A1-21CCF172176A}"/>
              </a:ext>
            </a:extLst>
          </xdr:cNvPr>
          <xdr:cNvSpPr/>
        </xdr:nvSpPr>
        <xdr:spPr>
          <a:xfrm>
            <a:off x="73018" y="3529215"/>
            <a:ext cx="694800" cy="334800"/>
          </a:xfrm>
          <a:prstGeom prst="rect">
            <a:avLst/>
          </a:prstGeom>
          <a:solidFill>
            <a:srgbClr val="DDDBD7"/>
          </a:solidFill>
          <a:ln w="9525" cap="flat" cmpd="sng" algn="ctr">
            <a:solidFill>
              <a:srgbClr val="26395F"/>
            </a:solidFill>
            <a:prstDash val="solid"/>
          </a:ln>
          <a:effectLst/>
        </xdr:spPr>
        <xdr:style>
          <a:lnRef idx="1">
            <a:schemeClr val="accent1"/>
          </a:lnRef>
          <a:fillRef idx="3">
            <a:schemeClr val="accent1"/>
          </a:fillRef>
          <a:effectRef idx="2">
            <a:schemeClr val="accent1"/>
          </a:effectRef>
          <a:fontRef idx="minor">
            <a:schemeClr val="lt1"/>
          </a:fontRef>
        </xdr:style>
        <xdr:txBody>
          <a:bodyPr wrap="square" anchor="ctr"/>
          <a:lstStyle>
            <a:defPPr>
              <a:defRPr lang="pt-BR"/>
            </a:defPPr>
            <a:lvl1pPr marL="0" algn="l" defTabSz="914400" rtl="0" eaLnBrk="1" latinLnBrk="0" hangingPunct="1">
              <a:defRPr sz="1800" kern="1200">
                <a:solidFill>
                  <a:srgbClr val="FEFFFE"/>
                </a:solidFill>
                <a:latin typeface="D-DIN"/>
                <a:ea typeface="DejaVu Sans"/>
                <a:cs typeface="DejaVu Sans"/>
              </a:defRPr>
            </a:lvl1pPr>
            <a:lvl2pPr marL="457200" algn="l" defTabSz="914400" rtl="0" eaLnBrk="1" latinLnBrk="0" hangingPunct="1">
              <a:defRPr sz="1800" kern="1200">
                <a:solidFill>
                  <a:srgbClr val="FEFFFE"/>
                </a:solidFill>
                <a:latin typeface="D-DIN"/>
                <a:ea typeface="DejaVu Sans"/>
                <a:cs typeface="DejaVu Sans"/>
              </a:defRPr>
            </a:lvl2pPr>
            <a:lvl3pPr marL="914400" algn="l" defTabSz="914400" rtl="0" eaLnBrk="1" latinLnBrk="0" hangingPunct="1">
              <a:defRPr sz="1800" kern="1200">
                <a:solidFill>
                  <a:srgbClr val="FEFFFE"/>
                </a:solidFill>
                <a:latin typeface="D-DIN"/>
                <a:ea typeface="DejaVu Sans"/>
                <a:cs typeface="DejaVu Sans"/>
              </a:defRPr>
            </a:lvl3pPr>
            <a:lvl4pPr marL="1371600" algn="l" defTabSz="914400" rtl="0" eaLnBrk="1" latinLnBrk="0" hangingPunct="1">
              <a:defRPr sz="1800" kern="1200">
                <a:solidFill>
                  <a:srgbClr val="FEFFFE"/>
                </a:solidFill>
                <a:latin typeface="D-DIN"/>
                <a:ea typeface="DejaVu Sans"/>
                <a:cs typeface="DejaVu Sans"/>
              </a:defRPr>
            </a:lvl4pPr>
            <a:lvl5pPr marL="1828800" algn="l" defTabSz="914400" rtl="0" eaLnBrk="1" latinLnBrk="0" hangingPunct="1">
              <a:defRPr sz="1800" kern="1200">
                <a:solidFill>
                  <a:srgbClr val="FEFFFE"/>
                </a:solidFill>
                <a:latin typeface="D-DIN"/>
                <a:ea typeface="DejaVu Sans"/>
                <a:cs typeface="DejaVu Sans"/>
              </a:defRPr>
            </a:lvl5pPr>
            <a:lvl6pPr marL="2286000" algn="l" defTabSz="914400" rtl="0" eaLnBrk="1" latinLnBrk="0" hangingPunct="1">
              <a:defRPr sz="1800" kern="1200">
                <a:solidFill>
                  <a:srgbClr val="FEFFFE"/>
                </a:solidFill>
                <a:latin typeface="D-DIN"/>
                <a:ea typeface="DejaVu Sans"/>
                <a:cs typeface="DejaVu Sans"/>
              </a:defRPr>
            </a:lvl6pPr>
            <a:lvl7pPr marL="2743200" algn="l" defTabSz="914400" rtl="0" eaLnBrk="1" latinLnBrk="0" hangingPunct="1">
              <a:defRPr sz="1800" kern="1200">
                <a:solidFill>
                  <a:srgbClr val="FEFFFE"/>
                </a:solidFill>
                <a:latin typeface="D-DIN"/>
                <a:ea typeface="DejaVu Sans"/>
                <a:cs typeface="DejaVu Sans"/>
              </a:defRPr>
            </a:lvl7pPr>
            <a:lvl8pPr marL="3200400" algn="l" defTabSz="914400" rtl="0" eaLnBrk="1" latinLnBrk="0" hangingPunct="1">
              <a:defRPr sz="1800" kern="1200">
                <a:solidFill>
                  <a:srgbClr val="FEFFFE"/>
                </a:solidFill>
                <a:latin typeface="D-DIN"/>
                <a:ea typeface="DejaVu Sans"/>
                <a:cs typeface="DejaVu Sans"/>
              </a:defRPr>
            </a:lvl8pPr>
            <a:lvl9pPr marL="3657600" algn="l" defTabSz="914400" rtl="0" eaLnBrk="1" latinLnBrk="0" hangingPunct="1">
              <a:defRPr sz="1800" kern="1200">
                <a:solidFill>
                  <a:srgbClr val="FEFFFE"/>
                </a:solidFill>
                <a:latin typeface="D-DIN"/>
                <a:ea typeface="DejaVu Sans"/>
                <a:cs typeface="DejaVu Sans"/>
              </a:defRPr>
            </a:lvl9pPr>
          </a:lstStyle>
          <a:p>
            <a:pPr algn="ctr"/>
            <a:r>
              <a:rPr lang="pt-BR" sz="800">
                <a:solidFill>
                  <a:srgbClr val="26395F"/>
                </a:solidFill>
                <a:latin typeface="Aeonik" panose="020B0503030300000000" pitchFamily="34" charset="0"/>
              </a:rPr>
              <a:t>Assuruá </a:t>
            </a:r>
          </a:p>
          <a:p>
            <a:pPr algn="ctr"/>
            <a:r>
              <a:rPr lang="pt-BR" sz="800">
                <a:solidFill>
                  <a:srgbClr val="26395F"/>
                </a:solidFill>
                <a:latin typeface="Aeonik" panose="020B0503030300000000" pitchFamily="34" charset="0"/>
              </a:rPr>
              <a:t>1 and 2</a:t>
            </a:r>
          </a:p>
        </xdr:txBody>
      </xdr:sp>
      <xdr:sp macro="" textlink="">
        <xdr:nvSpPr>
          <xdr:cNvPr id="15" name="Rectangle 37">
            <a:extLst>
              <a:ext uri="{FF2B5EF4-FFF2-40B4-BE49-F238E27FC236}">
                <a16:creationId xmlns:a16="http://schemas.microsoft.com/office/drawing/2014/main" id="{70EBD5AD-2491-43E8-F91B-4E114AC4C80A}"/>
              </a:ext>
            </a:extLst>
          </xdr:cNvPr>
          <xdr:cNvSpPr/>
        </xdr:nvSpPr>
        <xdr:spPr>
          <a:xfrm>
            <a:off x="5940249" y="3529215"/>
            <a:ext cx="694800" cy="334800"/>
          </a:xfrm>
          <a:prstGeom prst="rect">
            <a:avLst/>
          </a:prstGeom>
          <a:solidFill>
            <a:srgbClr val="DDDBD7"/>
          </a:solidFill>
          <a:ln w="9525" cap="flat" cmpd="sng" algn="ctr">
            <a:solidFill>
              <a:srgbClr val="26395F"/>
            </a:solidFill>
            <a:prstDash val="solid"/>
          </a:ln>
          <a:effectLst/>
        </xdr:spPr>
        <xdr:style>
          <a:lnRef idx="1">
            <a:schemeClr val="accent1"/>
          </a:lnRef>
          <a:fillRef idx="3">
            <a:schemeClr val="accent1"/>
          </a:fillRef>
          <a:effectRef idx="2">
            <a:schemeClr val="accent1"/>
          </a:effectRef>
          <a:fontRef idx="minor">
            <a:schemeClr val="lt1"/>
          </a:fontRef>
        </xdr:style>
        <xdr:txBody>
          <a:bodyPr wrap="square" anchor="ctr"/>
          <a:lstStyle>
            <a:defPPr>
              <a:defRPr lang="pt-BR"/>
            </a:defPPr>
            <a:lvl1pPr marL="0" algn="l" defTabSz="914400" rtl="0" eaLnBrk="1" latinLnBrk="0" hangingPunct="1">
              <a:defRPr sz="1800" kern="1200">
                <a:solidFill>
                  <a:srgbClr val="FEFFFE"/>
                </a:solidFill>
                <a:latin typeface="D-DIN"/>
                <a:ea typeface="DejaVu Sans"/>
                <a:cs typeface="DejaVu Sans"/>
              </a:defRPr>
            </a:lvl1pPr>
            <a:lvl2pPr marL="457200" algn="l" defTabSz="914400" rtl="0" eaLnBrk="1" latinLnBrk="0" hangingPunct="1">
              <a:defRPr sz="1800" kern="1200">
                <a:solidFill>
                  <a:srgbClr val="FEFFFE"/>
                </a:solidFill>
                <a:latin typeface="D-DIN"/>
                <a:ea typeface="DejaVu Sans"/>
                <a:cs typeface="DejaVu Sans"/>
              </a:defRPr>
            </a:lvl2pPr>
            <a:lvl3pPr marL="914400" algn="l" defTabSz="914400" rtl="0" eaLnBrk="1" latinLnBrk="0" hangingPunct="1">
              <a:defRPr sz="1800" kern="1200">
                <a:solidFill>
                  <a:srgbClr val="FEFFFE"/>
                </a:solidFill>
                <a:latin typeface="D-DIN"/>
                <a:ea typeface="DejaVu Sans"/>
                <a:cs typeface="DejaVu Sans"/>
              </a:defRPr>
            </a:lvl3pPr>
            <a:lvl4pPr marL="1371600" algn="l" defTabSz="914400" rtl="0" eaLnBrk="1" latinLnBrk="0" hangingPunct="1">
              <a:defRPr sz="1800" kern="1200">
                <a:solidFill>
                  <a:srgbClr val="FEFFFE"/>
                </a:solidFill>
                <a:latin typeface="D-DIN"/>
                <a:ea typeface="DejaVu Sans"/>
                <a:cs typeface="DejaVu Sans"/>
              </a:defRPr>
            </a:lvl4pPr>
            <a:lvl5pPr marL="1828800" algn="l" defTabSz="914400" rtl="0" eaLnBrk="1" latinLnBrk="0" hangingPunct="1">
              <a:defRPr sz="1800" kern="1200">
                <a:solidFill>
                  <a:srgbClr val="FEFFFE"/>
                </a:solidFill>
                <a:latin typeface="D-DIN"/>
                <a:ea typeface="DejaVu Sans"/>
                <a:cs typeface="DejaVu Sans"/>
              </a:defRPr>
            </a:lvl5pPr>
            <a:lvl6pPr marL="2286000" algn="l" defTabSz="914400" rtl="0" eaLnBrk="1" latinLnBrk="0" hangingPunct="1">
              <a:defRPr sz="1800" kern="1200">
                <a:solidFill>
                  <a:srgbClr val="FEFFFE"/>
                </a:solidFill>
                <a:latin typeface="D-DIN"/>
                <a:ea typeface="DejaVu Sans"/>
                <a:cs typeface="DejaVu Sans"/>
              </a:defRPr>
            </a:lvl6pPr>
            <a:lvl7pPr marL="2743200" algn="l" defTabSz="914400" rtl="0" eaLnBrk="1" latinLnBrk="0" hangingPunct="1">
              <a:defRPr sz="1800" kern="1200">
                <a:solidFill>
                  <a:srgbClr val="FEFFFE"/>
                </a:solidFill>
                <a:latin typeface="D-DIN"/>
                <a:ea typeface="DejaVu Sans"/>
                <a:cs typeface="DejaVu Sans"/>
              </a:defRPr>
            </a:lvl7pPr>
            <a:lvl8pPr marL="3200400" algn="l" defTabSz="914400" rtl="0" eaLnBrk="1" latinLnBrk="0" hangingPunct="1">
              <a:defRPr sz="1800" kern="1200">
                <a:solidFill>
                  <a:srgbClr val="FEFFFE"/>
                </a:solidFill>
                <a:latin typeface="D-DIN"/>
                <a:ea typeface="DejaVu Sans"/>
                <a:cs typeface="DejaVu Sans"/>
              </a:defRPr>
            </a:lvl8pPr>
            <a:lvl9pPr marL="3657600" algn="l" defTabSz="914400" rtl="0" eaLnBrk="1" latinLnBrk="0" hangingPunct="1">
              <a:defRPr sz="1800" kern="1200">
                <a:solidFill>
                  <a:srgbClr val="FEFFFE"/>
                </a:solidFill>
                <a:latin typeface="D-DIN"/>
                <a:ea typeface="DejaVu Sans"/>
                <a:cs typeface="DejaVu Sans"/>
              </a:defRPr>
            </a:lvl9pPr>
          </a:lstStyle>
          <a:p>
            <a:pPr algn="ctr"/>
            <a:r>
              <a:rPr lang="pt-BR" sz="800">
                <a:solidFill>
                  <a:srgbClr val="26395F"/>
                </a:solidFill>
                <a:latin typeface="Aeonik" panose="020B0503030300000000" pitchFamily="34" charset="0"/>
              </a:rPr>
              <a:t>Delta 6</a:t>
            </a:r>
          </a:p>
        </xdr:txBody>
      </xdr:sp>
      <xdr:sp macro="" textlink="">
        <xdr:nvSpPr>
          <xdr:cNvPr id="16" name="Rectangle 37">
            <a:extLst>
              <a:ext uri="{FF2B5EF4-FFF2-40B4-BE49-F238E27FC236}">
                <a16:creationId xmlns:a16="http://schemas.microsoft.com/office/drawing/2014/main" id="{074A5DA6-9FAA-B355-64BA-49B28791C3F3}"/>
              </a:ext>
            </a:extLst>
          </xdr:cNvPr>
          <xdr:cNvSpPr/>
        </xdr:nvSpPr>
        <xdr:spPr>
          <a:xfrm>
            <a:off x="6665521" y="3529215"/>
            <a:ext cx="694800" cy="334800"/>
          </a:xfrm>
          <a:prstGeom prst="rect">
            <a:avLst/>
          </a:prstGeom>
          <a:solidFill>
            <a:srgbClr val="DDDBD7"/>
          </a:solidFill>
          <a:ln w="9525" cap="flat" cmpd="sng" algn="ctr">
            <a:solidFill>
              <a:srgbClr val="26395F"/>
            </a:solidFill>
            <a:prstDash val="solid"/>
          </a:ln>
          <a:effectLst/>
        </xdr:spPr>
        <xdr:style>
          <a:lnRef idx="1">
            <a:schemeClr val="accent1"/>
          </a:lnRef>
          <a:fillRef idx="3">
            <a:schemeClr val="accent1"/>
          </a:fillRef>
          <a:effectRef idx="2">
            <a:schemeClr val="accent1"/>
          </a:effectRef>
          <a:fontRef idx="minor">
            <a:schemeClr val="lt1"/>
          </a:fontRef>
        </xdr:style>
        <xdr:txBody>
          <a:bodyPr wrap="square" anchor="ctr"/>
          <a:lstStyle>
            <a:defPPr>
              <a:defRPr lang="pt-BR"/>
            </a:defPPr>
            <a:lvl1pPr marL="0" algn="l" defTabSz="914400" rtl="0" eaLnBrk="1" latinLnBrk="0" hangingPunct="1">
              <a:defRPr sz="1800" kern="1200">
                <a:solidFill>
                  <a:srgbClr val="FEFFFE"/>
                </a:solidFill>
                <a:latin typeface="D-DIN"/>
                <a:ea typeface="DejaVu Sans"/>
                <a:cs typeface="DejaVu Sans"/>
              </a:defRPr>
            </a:lvl1pPr>
            <a:lvl2pPr marL="457200" algn="l" defTabSz="914400" rtl="0" eaLnBrk="1" latinLnBrk="0" hangingPunct="1">
              <a:defRPr sz="1800" kern="1200">
                <a:solidFill>
                  <a:srgbClr val="FEFFFE"/>
                </a:solidFill>
                <a:latin typeface="D-DIN"/>
                <a:ea typeface="DejaVu Sans"/>
                <a:cs typeface="DejaVu Sans"/>
              </a:defRPr>
            </a:lvl2pPr>
            <a:lvl3pPr marL="914400" algn="l" defTabSz="914400" rtl="0" eaLnBrk="1" latinLnBrk="0" hangingPunct="1">
              <a:defRPr sz="1800" kern="1200">
                <a:solidFill>
                  <a:srgbClr val="FEFFFE"/>
                </a:solidFill>
                <a:latin typeface="D-DIN"/>
                <a:ea typeface="DejaVu Sans"/>
                <a:cs typeface="DejaVu Sans"/>
              </a:defRPr>
            </a:lvl3pPr>
            <a:lvl4pPr marL="1371600" algn="l" defTabSz="914400" rtl="0" eaLnBrk="1" latinLnBrk="0" hangingPunct="1">
              <a:defRPr sz="1800" kern="1200">
                <a:solidFill>
                  <a:srgbClr val="FEFFFE"/>
                </a:solidFill>
                <a:latin typeface="D-DIN"/>
                <a:ea typeface="DejaVu Sans"/>
                <a:cs typeface="DejaVu Sans"/>
              </a:defRPr>
            </a:lvl4pPr>
            <a:lvl5pPr marL="1828800" algn="l" defTabSz="914400" rtl="0" eaLnBrk="1" latinLnBrk="0" hangingPunct="1">
              <a:defRPr sz="1800" kern="1200">
                <a:solidFill>
                  <a:srgbClr val="FEFFFE"/>
                </a:solidFill>
                <a:latin typeface="D-DIN"/>
                <a:ea typeface="DejaVu Sans"/>
                <a:cs typeface="DejaVu Sans"/>
              </a:defRPr>
            </a:lvl5pPr>
            <a:lvl6pPr marL="2286000" algn="l" defTabSz="914400" rtl="0" eaLnBrk="1" latinLnBrk="0" hangingPunct="1">
              <a:defRPr sz="1800" kern="1200">
                <a:solidFill>
                  <a:srgbClr val="FEFFFE"/>
                </a:solidFill>
                <a:latin typeface="D-DIN"/>
                <a:ea typeface="DejaVu Sans"/>
                <a:cs typeface="DejaVu Sans"/>
              </a:defRPr>
            </a:lvl6pPr>
            <a:lvl7pPr marL="2743200" algn="l" defTabSz="914400" rtl="0" eaLnBrk="1" latinLnBrk="0" hangingPunct="1">
              <a:defRPr sz="1800" kern="1200">
                <a:solidFill>
                  <a:srgbClr val="FEFFFE"/>
                </a:solidFill>
                <a:latin typeface="D-DIN"/>
                <a:ea typeface="DejaVu Sans"/>
                <a:cs typeface="DejaVu Sans"/>
              </a:defRPr>
            </a:lvl7pPr>
            <a:lvl8pPr marL="3200400" algn="l" defTabSz="914400" rtl="0" eaLnBrk="1" latinLnBrk="0" hangingPunct="1">
              <a:defRPr sz="1800" kern="1200">
                <a:solidFill>
                  <a:srgbClr val="FEFFFE"/>
                </a:solidFill>
                <a:latin typeface="D-DIN"/>
                <a:ea typeface="DejaVu Sans"/>
                <a:cs typeface="DejaVu Sans"/>
              </a:defRPr>
            </a:lvl8pPr>
            <a:lvl9pPr marL="3657600" algn="l" defTabSz="914400" rtl="0" eaLnBrk="1" latinLnBrk="0" hangingPunct="1">
              <a:defRPr sz="1800" kern="1200">
                <a:solidFill>
                  <a:srgbClr val="FEFFFE"/>
                </a:solidFill>
                <a:latin typeface="D-DIN"/>
                <a:ea typeface="DejaVu Sans"/>
                <a:cs typeface="DejaVu Sans"/>
              </a:defRPr>
            </a:lvl9pPr>
          </a:lstStyle>
          <a:p>
            <a:pPr algn="ctr"/>
            <a:r>
              <a:rPr lang="pt-BR" sz="800">
                <a:solidFill>
                  <a:srgbClr val="26395F"/>
                </a:solidFill>
                <a:latin typeface="Aeonik" panose="020B0503030300000000" pitchFamily="34" charset="0"/>
              </a:rPr>
              <a:t>Delta 7</a:t>
            </a:r>
          </a:p>
        </xdr:txBody>
      </xdr:sp>
      <xdr:sp macro="" textlink="">
        <xdr:nvSpPr>
          <xdr:cNvPr id="17" name="Rectangle 37">
            <a:extLst>
              <a:ext uri="{FF2B5EF4-FFF2-40B4-BE49-F238E27FC236}">
                <a16:creationId xmlns:a16="http://schemas.microsoft.com/office/drawing/2014/main" id="{FF7D90A7-FB27-88ED-FDC5-70591920F365}"/>
              </a:ext>
            </a:extLst>
          </xdr:cNvPr>
          <xdr:cNvSpPr/>
        </xdr:nvSpPr>
        <xdr:spPr>
          <a:xfrm>
            <a:off x="7390795" y="3529215"/>
            <a:ext cx="694800" cy="334800"/>
          </a:xfrm>
          <a:prstGeom prst="rect">
            <a:avLst/>
          </a:prstGeom>
          <a:solidFill>
            <a:srgbClr val="DDDBD7"/>
          </a:solidFill>
          <a:ln w="9525" cap="flat" cmpd="sng" algn="ctr">
            <a:solidFill>
              <a:srgbClr val="26395F"/>
            </a:solidFill>
            <a:prstDash val="solid"/>
          </a:ln>
          <a:effectLst/>
        </xdr:spPr>
        <xdr:style>
          <a:lnRef idx="1">
            <a:schemeClr val="accent1"/>
          </a:lnRef>
          <a:fillRef idx="3">
            <a:schemeClr val="accent1"/>
          </a:fillRef>
          <a:effectRef idx="2">
            <a:schemeClr val="accent1"/>
          </a:effectRef>
          <a:fontRef idx="minor">
            <a:schemeClr val="lt1"/>
          </a:fontRef>
        </xdr:style>
        <xdr:txBody>
          <a:bodyPr wrap="square" anchor="ctr"/>
          <a:lstStyle>
            <a:defPPr>
              <a:defRPr lang="pt-BR"/>
            </a:defPPr>
            <a:lvl1pPr marL="0" algn="l" defTabSz="914400" rtl="0" eaLnBrk="1" latinLnBrk="0" hangingPunct="1">
              <a:defRPr sz="1800" kern="1200">
                <a:solidFill>
                  <a:srgbClr val="FEFFFE"/>
                </a:solidFill>
                <a:latin typeface="D-DIN"/>
                <a:ea typeface="DejaVu Sans"/>
                <a:cs typeface="DejaVu Sans"/>
              </a:defRPr>
            </a:lvl1pPr>
            <a:lvl2pPr marL="457200" algn="l" defTabSz="914400" rtl="0" eaLnBrk="1" latinLnBrk="0" hangingPunct="1">
              <a:defRPr sz="1800" kern="1200">
                <a:solidFill>
                  <a:srgbClr val="FEFFFE"/>
                </a:solidFill>
                <a:latin typeface="D-DIN"/>
                <a:ea typeface="DejaVu Sans"/>
                <a:cs typeface="DejaVu Sans"/>
              </a:defRPr>
            </a:lvl2pPr>
            <a:lvl3pPr marL="914400" algn="l" defTabSz="914400" rtl="0" eaLnBrk="1" latinLnBrk="0" hangingPunct="1">
              <a:defRPr sz="1800" kern="1200">
                <a:solidFill>
                  <a:srgbClr val="FEFFFE"/>
                </a:solidFill>
                <a:latin typeface="D-DIN"/>
                <a:ea typeface="DejaVu Sans"/>
                <a:cs typeface="DejaVu Sans"/>
              </a:defRPr>
            </a:lvl3pPr>
            <a:lvl4pPr marL="1371600" algn="l" defTabSz="914400" rtl="0" eaLnBrk="1" latinLnBrk="0" hangingPunct="1">
              <a:defRPr sz="1800" kern="1200">
                <a:solidFill>
                  <a:srgbClr val="FEFFFE"/>
                </a:solidFill>
                <a:latin typeface="D-DIN"/>
                <a:ea typeface="DejaVu Sans"/>
                <a:cs typeface="DejaVu Sans"/>
              </a:defRPr>
            </a:lvl4pPr>
            <a:lvl5pPr marL="1828800" algn="l" defTabSz="914400" rtl="0" eaLnBrk="1" latinLnBrk="0" hangingPunct="1">
              <a:defRPr sz="1800" kern="1200">
                <a:solidFill>
                  <a:srgbClr val="FEFFFE"/>
                </a:solidFill>
                <a:latin typeface="D-DIN"/>
                <a:ea typeface="DejaVu Sans"/>
                <a:cs typeface="DejaVu Sans"/>
              </a:defRPr>
            </a:lvl5pPr>
            <a:lvl6pPr marL="2286000" algn="l" defTabSz="914400" rtl="0" eaLnBrk="1" latinLnBrk="0" hangingPunct="1">
              <a:defRPr sz="1800" kern="1200">
                <a:solidFill>
                  <a:srgbClr val="FEFFFE"/>
                </a:solidFill>
                <a:latin typeface="D-DIN"/>
                <a:ea typeface="DejaVu Sans"/>
                <a:cs typeface="DejaVu Sans"/>
              </a:defRPr>
            </a:lvl6pPr>
            <a:lvl7pPr marL="2743200" algn="l" defTabSz="914400" rtl="0" eaLnBrk="1" latinLnBrk="0" hangingPunct="1">
              <a:defRPr sz="1800" kern="1200">
                <a:solidFill>
                  <a:srgbClr val="FEFFFE"/>
                </a:solidFill>
                <a:latin typeface="D-DIN"/>
                <a:ea typeface="DejaVu Sans"/>
                <a:cs typeface="DejaVu Sans"/>
              </a:defRPr>
            </a:lvl7pPr>
            <a:lvl8pPr marL="3200400" algn="l" defTabSz="914400" rtl="0" eaLnBrk="1" latinLnBrk="0" hangingPunct="1">
              <a:defRPr sz="1800" kern="1200">
                <a:solidFill>
                  <a:srgbClr val="FEFFFE"/>
                </a:solidFill>
                <a:latin typeface="D-DIN"/>
                <a:ea typeface="DejaVu Sans"/>
                <a:cs typeface="DejaVu Sans"/>
              </a:defRPr>
            </a:lvl8pPr>
            <a:lvl9pPr marL="3657600" algn="l" defTabSz="914400" rtl="0" eaLnBrk="1" latinLnBrk="0" hangingPunct="1">
              <a:defRPr sz="1800" kern="1200">
                <a:solidFill>
                  <a:srgbClr val="FEFFFE"/>
                </a:solidFill>
                <a:latin typeface="D-DIN"/>
                <a:ea typeface="DejaVu Sans"/>
                <a:cs typeface="DejaVu Sans"/>
              </a:defRPr>
            </a:lvl9pPr>
          </a:lstStyle>
          <a:p>
            <a:pPr algn="ctr"/>
            <a:r>
              <a:rPr lang="pt-BR" sz="800">
                <a:solidFill>
                  <a:srgbClr val="26395F"/>
                </a:solidFill>
                <a:latin typeface="Aeonik" panose="020B0503030300000000" pitchFamily="34" charset="0"/>
              </a:rPr>
              <a:t>Delta 8</a:t>
            </a:r>
          </a:p>
        </xdr:txBody>
      </xdr:sp>
      <xdr:sp macro="" textlink="">
        <xdr:nvSpPr>
          <xdr:cNvPr id="18" name="Rectangle 37">
            <a:extLst>
              <a:ext uri="{FF2B5EF4-FFF2-40B4-BE49-F238E27FC236}">
                <a16:creationId xmlns:a16="http://schemas.microsoft.com/office/drawing/2014/main" id="{2B4A6B57-66E1-C7E8-6EBF-B0ADA222BF19}"/>
              </a:ext>
            </a:extLst>
          </xdr:cNvPr>
          <xdr:cNvSpPr/>
        </xdr:nvSpPr>
        <xdr:spPr>
          <a:xfrm>
            <a:off x="798290" y="3529215"/>
            <a:ext cx="694800" cy="334800"/>
          </a:xfrm>
          <a:prstGeom prst="rect">
            <a:avLst/>
          </a:prstGeom>
          <a:solidFill>
            <a:srgbClr val="DDDBD7"/>
          </a:solidFill>
          <a:ln w="9525" cap="flat" cmpd="sng" algn="ctr">
            <a:solidFill>
              <a:srgbClr val="26395F"/>
            </a:solidFill>
            <a:prstDash val="solid"/>
          </a:ln>
          <a:effectLst/>
        </xdr:spPr>
        <xdr:style>
          <a:lnRef idx="1">
            <a:schemeClr val="accent1"/>
          </a:lnRef>
          <a:fillRef idx="3">
            <a:schemeClr val="accent1"/>
          </a:fillRef>
          <a:effectRef idx="2">
            <a:schemeClr val="accent1"/>
          </a:effectRef>
          <a:fontRef idx="minor">
            <a:schemeClr val="lt1"/>
          </a:fontRef>
        </xdr:style>
        <xdr:txBody>
          <a:bodyPr wrap="square" anchor="ctr"/>
          <a:lstStyle>
            <a:defPPr>
              <a:defRPr lang="pt-BR"/>
            </a:defPPr>
            <a:lvl1pPr marL="0" algn="l" defTabSz="914400" rtl="0" eaLnBrk="1" latinLnBrk="0" hangingPunct="1">
              <a:defRPr sz="1800" kern="1200">
                <a:solidFill>
                  <a:srgbClr val="FEFFFE"/>
                </a:solidFill>
                <a:latin typeface="D-DIN"/>
                <a:ea typeface="DejaVu Sans"/>
                <a:cs typeface="DejaVu Sans"/>
              </a:defRPr>
            </a:lvl1pPr>
            <a:lvl2pPr marL="457200" algn="l" defTabSz="914400" rtl="0" eaLnBrk="1" latinLnBrk="0" hangingPunct="1">
              <a:defRPr sz="1800" kern="1200">
                <a:solidFill>
                  <a:srgbClr val="FEFFFE"/>
                </a:solidFill>
                <a:latin typeface="D-DIN"/>
                <a:ea typeface="DejaVu Sans"/>
                <a:cs typeface="DejaVu Sans"/>
              </a:defRPr>
            </a:lvl2pPr>
            <a:lvl3pPr marL="914400" algn="l" defTabSz="914400" rtl="0" eaLnBrk="1" latinLnBrk="0" hangingPunct="1">
              <a:defRPr sz="1800" kern="1200">
                <a:solidFill>
                  <a:srgbClr val="FEFFFE"/>
                </a:solidFill>
                <a:latin typeface="D-DIN"/>
                <a:ea typeface="DejaVu Sans"/>
                <a:cs typeface="DejaVu Sans"/>
              </a:defRPr>
            </a:lvl3pPr>
            <a:lvl4pPr marL="1371600" algn="l" defTabSz="914400" rtl="0" eaLnBrk="1" latinLnBrk="0" hangingPunct="1">
              <a:defRPr sz="1800" kern="1200">
                <a:solidFill>
                  <a:srgbClr val="FEFFFE"/>
                </a:solidFill>
                <a:latin typeface="D-DIN"/>
                <a:ea typeface="DejaVu Sans"/>
                <a:cs typeface="DejaVu Sans"/>
              </a:defRPr>
            </a:lvl4pPr>
            <a:lvl5pPr marL="1828800" algn="l" defTabSz="914400" rtl="0" eaLnBrk="1" latinLnBrk="0" hangingPunct="1">
              <a:defRPr sz="1800" kern="1200">
                <a:solidFill>
                  <a:srgbClr val="FEFFFE"/>
                </a:solidFill>
                <a:latin typeface="D-DIN"/>
                <a:ea typeface="DejaVu Sans"/>
                <a:cs typeface="DejaVu Sans"/>
              </a:defRPr>
            </a:lvl5pPr>
            <a:lvl6pPr marL="2286000" algn="l" defTabSz="914400" rtl="0" eaLnBrk="1" latinLnBrk="0" hangingPunct="1">
              <a:defRPr sz="1800" kern="1200">
                <a:solidFill>
                  <a:srgbClr val="FEFFFE"/>
                </a:solidFill>
                <a:latin typeface="D-DIN"/>
                <a:ea typeface="DejaVu Sans"/>
                <a:cs typeface="DejaVu Sans"/>
              </a:defRPr>
            </a:lvl6pPr>
            <a:lvl7pPr marL="2743200" algn="l" defTabSz="914400" rtl="0" eaLnBrk="1" latinLnBrk="0" hangingPunct="1">
              <a:defRPr sz="1800" kern="1200">
                <a:solidFill>
                  <a:srgbClr val="FEFFFE"/>
                </a:solidFill>
                <a:latin typeface="D-DIN"/>
                <a:ea typeface="DejaVu Sans"/>
                <a:cs typeface="DejaVu Sans"/>
              </a:defRPr>
            </a:lvl7pPr>
            <a:lvl8pPr marL="3200400" algn="l" defTabSz="914400" rtl="0" eaLnBrk="1" latinLnBrk="0" hangingPunct="1">
              <a:defRPr sz="1800" kern="1200">
                <a:solidFill>
                  <a:srgbClr val="FEFFFE"/>
                </a:solidFill>
                <a:latin typeface="D-DIN"/>
                <a:ea typeface="DejaVu Sans"/>
                <a:cs typeface="DejaVu Sans"/>
              </a:defRPr>
            </a:lvl8pPr>
            <a:lvl9pPr marL="3657600" algn="l" defTabSz="914400" rtl="0" eaLnBrk="1" latinLnBrk="0" hangingPunct="1">
              <a:defRPr sz="1800" kern="1200">
                <a:solidFill>
                  <a:srgbClr val="FEFFFE"/>
                </a:solidFill>
                <a:latin typeface="D-DIN"/>
                <a:ea typeface="DejaVu Sans"/>
                <a:cs typeface="DejaVu Sans"/>
              </a:defRPr>
            </a:lvl9pPr>
          </a:lstStyle>
          <a:p>
            <a:pPr algn="ctr"/>
            <a:r>
              <a:rPr lang="pt-BR" sz="800">
                <a:solidFill>
                  <a:srgbClr val="26395F"/>
                </a:solidFill>
                <a:latin typeface="Aeonik" panose="020B0503030300000000" pitchFamily="34" charset="0"/>
              </a:rPr>
              <a:t>Assuruá 3</a:t>
            </a:r>
          </a:p>
        </xdr:txBody>
      </xdr:sp>
      <xdr:grpSp>
        <xdr:nvGrpSpPr>
          <xdr:cNvPr id="19" name="Agrupar 18">
            <a:extLst>
              <a:ext uri="{FF2B5EF4-FFF2-40B4-BE49-F238E27FC236}">
                <a16:creationId xmlns:a16="http://schemas.microsoft.com/office/drawing/2014/main" id="{E8179553-FC89-C4BC-0566-8E47EAA484B0}"/>
              </a:ext>
            </a:extLst>
          </xdr:cNvPr>
          <xdr:cNvGrpSpPr/>
        </xdr:nvGrpSpPr>
        <xdr:grpSpPr>
          <a:xfrm>
            <a:off x="2255017" y="3482596"/>
            <a:ext cx="759855" cy="783146"/>
            <a:chOff x="4989633" y="4557116"/>
            <a:chExt cx="759855" cy="783146"/>
          </a:xfrm>
        </xdr:grpSpPr>
        <xdr:sp macro="" textlink="">
          <xdr:nvSpPr>
            <xdr:cNvPr id="49" name="Rectangle 37">
              <a:extLst>
                <a:ext uri="{FF2B5EF4-FFF2-40B4-BE49-F238E27FC236}">
                  <a16:creationId xmlns:a16="http://schemas.microsoft.com/office/drawing/2014/main" id="{6795268A-CACA-2261-5A1D-2A8F829285EA}"/>
                </a:ext>
              </a:extLst>
            </xdr:cNvPr>
            <xdr:cNvSpPr/>
          </xdr:nvSpPr>
          <xdr:spPr>
            <a:xfrm>
              <a:off x="5028228" y="4606269"/>
              <a:ext cx="694800" cy="334800"/>
            </a:xfrm>
            <a:prstGeom prst="rect">
              <a:avLst/>
            </a:prstGeom>
            <a:solidFill>
              <a:srgbClr val="DDDBD7"/>
            </a:solidFill>
            <a:ln w="9525" cap="flat" cmpd="sng" algn="ctr">
              <a:solidFill>
                <a:srgbClr val="26395F"/>
              </a:solidFill>
              <a:prstDash val="solid"/>
            </a:ln>
            <a:effectLst/>
          </xdr:spPr>
          <xdr:style>
            <a:lnRef idx="1">
              <a:schemeClr val="accent1"/>
            </a:lnRef>
            <a:fillRef idx="3">
              <a:schemeClr val="accent1"/>
            </a:fillRef>
            <a:effectRef idx="2">
              <a:schemeClr val="accent1"/>
            </a:effectRef>
            <a:fontRef idx="minor">
              <a:schemeClr val="lt1"/>
            </a:fontRef>
          </xdr:style>
          <xdr:txBody>
            <a:bodyPr wrap="square" anchor="ctr"/>
            <a:lstStyle>
              <a:defPPr>
                <a:defRPr lang="pt-BR"/>
              </a:defPPr>
              <a:lvl1pPr marL="0" algn="l" defTabSz="914400" rtl="0" eaLnBrk="1" latinLnBrk="0" hangingPunct="1">
                <a:defRPr sz="1800" kern="1200">
                  <a:solidFill>
                    <a:srgbClr val="FEFFFE"/>
                  </a:solidFill>
                  <a:latin typeface="D-DIN"/>
                  <a:ea typeface="DejaVu Sans"/>
                  <a:cs typeface="DejaVu Sans"/>
                </a:defRPr>
              </a:lvl1pPr>
              <a:lvl2pPr marL="457200" algn="l" defTabSz="914400" rtl="0" eaLnBrk="1" latinLnBrk="0" hangingPunct="1">
                <a:defRPr sz="1800" kern="1200">
                  <a:solidFill>
                    <a:srgbClr val="FEFFFE"/>
                  </a:solidFill>
                  <a:latin typeface="D-DIN"/>
                  <a:ea typeface="DejaVu Sans"/>
                  <a:cs typeface="DejaVu Sans"/>
                </a:defRPr>
              </a:lvl2pPr>
              <a:lvl3pPr marL="914400" algn="l" defTabSz="914400" rtl="0" eaLnBrk="1" latinLnBrk="0" hangingPunct="1">
                <a:defRPr sz="1800" kern="1200">
                  <a:solidFill>
                    <a:srgbClr val="FEFFFE"/>
                  </a:solidFill>
                  <a:latin typeface="D-DIN"/>
                  <a:ea typeface="DejaVu Sans"/>
                  <a:cs typeface="DejaVu Sans"/>
                </a:defRPr>
              </a:lvl3pPr>
              <a:lvl4pPr marL="1371600" algn="l" defTabSz="914400" rtl="0" eaLnBrk="1" latinLnBrk="0" hangingPunct="1">
                <a:defRPr sz="1800" kern="1200">
                  <a:solidFill>
                    <a:srgbClr val="FEFFFE"/>
                  </a:solidFill>
                  <a:latin typeface="D-DIN"/>
                  <a:ea typeface="DejaVu Sans"/>
                  <a:cs typeface="DejaVu Sans"/>
                </a:defRPr>
              </a:lvl4pPr>
              <a:lvl5pPr marL="1828800" algn="l" defTabSz="914400" rtl="0" eaLnBrk="1" latinLnBrk="0" hangingPunct="1">
                <a:defRPr sz="1800" kern="1200">
                  <a:solidFill>
                    <a:srgbClr val="FEFFFE"/>
                  </a:solidFill>
                  <a:latin typeface="D-DIN"/>
                  <a:ea typeface="DejaVu Sans"/>
                  <a:cs typeface="DejaVu Sans"/>
                </a:defRPr>
              </a:lvl5pPr>
              <a:lvl6pPr marL="2286000" algn="l" defTabSz="914400" rtl="0" eaLnBrk="1" latinLnBrk="0" hangingPunct="1">
                <a:defRPr sz="1800" kern="1200">
                  <a:solidFill>
                    <a:srgbClr val="FEFFFE"/>
                  </a:solidFill>
                  <a:latin typeface="D-DIN"/>
                  <a:ea typeface="DejaVu Sans"/>
                  <a:cs typeface="DejaVu Sans"/>
                </a:defRPr>
              </a:lvl6pPr>
              <a:lvl7pPr marL="2743200" algn="l" defTabSz="914400" rtl="0" eaLnBrk="1" latinLnBrk="0" hangingPunct="1">
                <a:defRPr sz="1800" kern="1200">
                  <a:solidFill>
                    <a:srgbClr val="FEFFFE"/>
                  </a:solidFill>
                  <a:latin typeface="D-DIN"/>
                  <a:ea typeface="DejaVu Sans"/>
                  <a:cs typeface="DejaVu Sans"/>
                </a:defRPr>
              </a:lvl7pPr>
              <a:lvl8pPr marL="3200400" algn="l" defTabSz="914400" rtl="0" eaLnBrk="1" latinLnBrk="0" hangingPunct="1">
                <a:defRPr sz="1800" kern="1200">
                  <a:solidFill>
                    <a:srgbClr val="FEFFFE"/>
                  </a:solidFill>
                  <a:latin typeface="D-DIN"/>
                  <a:ea typeface="DejaVu Sans"/>
                  <a:cs typeface="DejaVu Sans"/>
                </a:defRPr>
              </a:lvl8pPr>
              <a:lvl9pPr marL="3657600" algn="l" defTabSz="914400" rtl="0" eaLnBrk="1" latinLnBrk="0" hangingPunct="1">
                <a:defRPr sz="1800" kern="1200">
                  <a:solidFill>
                    <a:srgbClr val="FEFFFE"/>
                  </a:solidFill>
                  <a:latin typeface="D-DIN"/>
                  <a:ea typeface="DejaVu Sans"/>
                  <a:cs typeface="DejaVu Sans"/>
                </a:defRPr>
              </a:lvl9pPr>
            </a:lstStyle>
            <a:p>
              <a:pPr algn="ctr"/>
              <a:r>
                <a:rPr lang="pt-BR" sz="800">
                  <a:solidFill>
                    <a:srgbClr val="26395F"/>
                  </a:solidFill>
                  <a:latin typeface="Aeonik" panose="020B0503030300000000" pitchFamily="34" charset="0"/>
                </a:rPr>
                <a:t>Indaiazinho</a:t>
              </a:r>
            </a:p>
          </xdr:txBody>
        </xdr:sp>
        <xdr:sp macro="" textlink="">
          <xdr:nvSpPr>
            <xdr:cNvPr id="50" name="Rectangle 37">
              <a:extLst>
                <a:ext uri="{FF2B5EF4-FFF2-40B4-BE49-F238E27FC236}">
                  <a16:creationId xmlns:a16="http://schemas.microsoft.com/office/drawing/2014/main" id="{A5BA1918-F06C-E6D0-DA21-CB0AC1FF40F8}"/>
                </a:ext>
              </a:extLst>
            </xdr:cNvPr>
            <xdr:cNvSpPr/>
          </xdr:nvSpPr>
          <xdr:spPr>
            <a:xfrm>
              <a:off x="5029658" y="4974210"/>
              <a:ext cx="694800" cy="334800"/>
            </a:xfrm>
            <a:prstGeom prst="rect">
              <a:avLst/>
            </a:prstGeom>
            <a:solidFill>
              <a:srgbClr val="DDDBD7"/>
            </a:solidFill>
            <a:ln w="9525" cap="flat" cmpd="sng" algn="ctr">
              <a:solidFill>
                <a:srgbClr val="26395F"/>
              </a:solidFill>
              <a:prstDash val="solid"/>
            </a:ln>
            <a:effectLst/>
          </xdr:spPr>
          <xdr:style>
            <a:lnRef idx="1">
              <a:schemeClr val="accent1"/>
            </a:lnRef>
            <a:fillRef idx="3">
              <a:schemeClr val="accent1"/>
            </a:fillRef>
            <a:effectRef idx="2">
              <a:schemeClr val="accent1"/>
            </a:effectRef>
            <a:fontRef idx="minor">
              <a:schemeClr val="lt1"/>
            </a:fontRef>
          </xdr:style>
          <xdr:txBody>
            <a:bodyPr wrap="square" anchor="ctr"/>
            <a:lstStyle>
              <a:defPPr>
                <a:defRPr lang="pt-BR"/>
              </a:defPPr>
              <a:lvl1pPr marL="0" algn="l" defTabSz="914400" rtl="0" eaLnBrk="1" latinLnBrk="0" hangingPunct="1">
                <a:defRPr sz="1800" kern="1200">
                  <a:solidFill>
                    <a:srgbClr val="FEFFFE"/>
                  </a:solidFill>
                  <a:latin typeface="D-DIN"/>
                  <a:ea typeface="DejaVu Sans"/>
                  <a:cs typeface="DejaVu Sans"/>
                </a:defRPr>
              </a:lvl1pPr>
              <a:lvl2pPr marL="457200" algn="l" defTabSz="914400" rtl="0" eaLnBrk="1" latinLnBrk="0" hangingPunct="1">
                <a:defRPr sz="1800" kern="1200">
                  <a:solidFill>
                    <a:srgbClr val="FEFFFE"/>
                  </a:solidFill>
                  <a:latin typeface="D-DIN"/>
                  <a:ea typeface="DejaVu Sans"/>
                  <a:cs typeface="DejaVu Sans"/>
                </a:defRPr>
              </a:lvl2pPr>
              <a:lvl3pPr marL="914400" algn="l" defTabSz="914400" rtl="0" eaLnBrk="1" latinLnBrk="0" hangingPunct="1">
                <a:defRPr sz="1800" kern="1200">
                  <a:solidFill>
                    <a:srgbClr val="FEFFFE"/>
                  </a:solidFill>
                  <a:latin typeface="D-DIN"/>
                  <a:ea typeface="DejaVu Sans"/>
                  <a:cs typeface="DejaVu Sans"/>
                </a:defRPr>
              </a:lvl3pPr>
              <a:lvl4pPr marL="1371600" algn="l" defTabSz="914400" rtl="0" eaLnBrk="1" latinLnBrk="0" hangingPunct="1">
                <a:defRPr sz="1800" kern="1200">
                  <a:solidFill>
                    <a:srgbClr val="FEFFFE"/>
                  </a:solidFill>
                  <a:latin typeface="D-DIN"/>
                  <a:ea typeface="DejaVu Sans"/>
                  <a:cs typeface="DejaVu Sans"/>
                </a:defRPr>
              </a:lvl4pPr>
              <a:lvl5pPr marL="1828800" algn="l" defTabSz="914400" rtl="0" eaLnBrk="1" latinLnBrk="0" hangingPunct="1">
                <a:defRPr sz="1800" kern="1200">
                  <a:solidFill>
                    <a:srgbClr val="FEFFFE"/>
                  </a:solidFill>
                  <a:latin typeface="D-DIN"/>
                  <a:ea typeface="DejaVu Sans"/>
                  <a:cs typeface="DejaVu Sans"/>
                </a:defRPr>
              </a:lvl5pPr>
              <a:lvl6pPr marL="2286000" algn="l" defTabSz="914400" rtl="0" eaLnBrk="1" latinLnBrk="0" hangingPunct="1">
                <a:defRPr sz="1800" kern="1200">
                  <a:solidFill>
                    <a:srgbClr val="FEFFFE"/>
                  </a:solidFill>
                  <a:latin typeface="D-DIN"/>
                  <a:ea typeface="DejaVu Sans"/>
                  <a:cs typeface="DejaVu Sans"/>
                </a:defRPr>
              </a:lvl6pPr>
              <a:lvl7pPr marL="2743200" algn="l" defTabSz="914400" rtl="0" eaLnBrk="1" latinLnBrk="0" hangingPunct="1">
                <a:defRPr sz="1800" kern="1200">
                  <a:solidFill>
                    <a:srgbClr val="FEFFFE"/>
                  </a:solidFill>
                  <a:latin typeface="D-DIN"/>
                  <a:ea typeface="DejaVu Sans"/>
                  <a:cs typeface="DejaVu Sans"/>
                </a:defRPr>
              </a:lvl7pPr>
              <a:lvl8pPr marL="3200400" algn="l" defTabSz="914400" rtl="0" eaLnBrk="1" latinLnBrk="0" hangingPunct="1">
                <a:defRPr sz="1800" kern="1200">
                  <a:solidFill>
                    <a:srgbClr val="FEFFFE"/>
                  </a:solidFill>
                  <a:latin typeface="D-DIN"/>
                  <a:ea typeface="DejaVu Sans"/>
                  <a:cs typeface="DejaVu Sans"/>
                </a:defRPr>
              </a:lvl8pPr>
              <a:lvl9pPr marL="3657600" algn="l" defTabSz="914400" rtl="0" eaLnBrk="1" latinLnBrk="0" hangingPunct="1">
                <a:defRPr sz="1800" kern="1200">
                  <a:solidFill>
                    <a:srgbClr val="FEFFFE"/>
                  </a:solidFill>
                  <a:latin typeface="D-DIN"/>
                  <a:ea typeface="DejaVu Sans"/>
                  <a:cs typeface="DejaVu Sans"/>
                </a:defRPr>
              </a:lvl9pPr>
            </a:lstStyle>
            <a:p>
              <a:pPr algn="ctr"/>
              <a:r>
                <a:rPr lang="pt-BR" sz="800">
                  <a:solidFill>
                    <a:srgbClr val="26395F"/>
                  </a:solidFill>
                  <a:latin typeface="Aeonik" panose="020B0503030300000000" pitchFamily="34" charset="0"/>
                </a:rPr>
                <a:t>Indaiá Grande</a:t>
              </a:r>
            </a:p>
          </xdr:txBody>
        </xdr:sp>
        <xdr:sp macro="" textlink="">
          <xdr:nvSpPr>
            <xdr:cNvPr id="51" name="Retângulo 50">
              <a:extLst>
                <a:ext uri="{FF2B5EF4-FFF2-40B4-BE49-F238E27FC236}">
                  <a16:creationId xmlns:a16="http://schemas.microsoft.com/office/drawing/2014/main" id="{AFE5A879-70C1-A81F-E2A0-DC5D22A9F12D}"/>
                </a:ext>
              </a:extLst>
            </xdr:cNvPr>
            <xdr:cNvSpPr/>
          </xdr:nvSpPr>
          <xdr:spPr>
            <a:xfrm>
              <a:off x="4989633" y="4557116"/>
              <a:ext cx="759855" cy="783146"/>
            </a:xfrm>
            <a:prstGeom prst="rect">
              <a:avLst/>
            </a:prstGeom>
            <a:noFill/>
            <a:ln w="3175" cap="flat" cmpd="sng" algn="ctr">
              <a:solidFill>
                <a:srgbClr val="26395F"/>
              </a:solidFill>
              <a:prstDash val="sysDash"/>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BR"/>
              </a:defPPr>
              <a:lvl1pPr marL="0" algn="l" defTabSz="914400" rtl="0" eaLnBrk="1" latinLnBrk="0" hangingPunct="1">
                <a:defRPr sz="1800" kern="1200">
                  <a:solidFill>
                    <a:srgbClr val="FEFFFE"/>
                  </a:solidFill>
                  <a:latin typeface="D-DIN"/>
                  <a:ea typeface="DejaVu Sans"/>
                  <a:cs typeface="DejaVu Sans"/>
                </a:defRPr>
              </a:lvl1pPr>
              <a:lvl2pPr marL="457200" algn="l" defTabSz="914400" rtl="0" eaLnBrk="1" latinLnBrk="0" hangingPunct="1">
                <a:defRPr sz="1800" kern="1200">
                  <a:solidFill>
                    <a:srgbClr val="FEFFFE"/>
                  </a:solidFill>
                  <a:latin typeface="D-DIN"/>
                  <a:ea typeface="DejaVu Sans"/>
                  <a:cs typeface="DejaVu Sans"/>
                </a:defRPr>
              </a:lvl2pPr>
              <a:lvl3pPr marL="914400" algn="l" defTabSz="914400" rtl="0" eaLnBrk="1" latinLnBrk="0" hangingPunct="1">
                <a:defRPr sz="1800" kern="1200">
                  <a:solidFill>
                    <a:srgbClr val="FEFFFE"/>
                  </a:solidFill>
                  <a:latin typeface="D-DIN"/>
                  <a:ea typeface="DejaVu Sans"/>
                  <a:cs typeface="DejaVu Sans"/>
                </a:defRPr>
              </a:lvl3pPr>
              <a:lvl4pPr marL="1371600" algn="l" defTabSz="914400" rtl="0" eaLnBrk="1" latinLnBrk="0" hangingPunct="1">
                <a:defRPr sz="1800" kern="1200">
                  <a:solidFill>
                    <a:srgbClr val="FEFFFE"/>
                  </a:solidFill>
                  <a:latin typeface="D-DIN"/>
                  <a:ea typeface="DejaVu Sans"/>
                  <a:cs typeface="DejaVu Sans"/>
                </a:defRPr>
              </a:lvl4pPr>
              <a:lvl5pPr marL="1828800" algn="l" defTabSz="914400" rtl="0" eaLnBrk="1" latinLnBrk="0" hangingPunct="1">
                <a:defRPr sz="1800" kern="1200">
                  <a:solidFill>
                    <a:srgbClr val="FEFFFE"/>
                  </a:solidFill>
                  <a:latin typeface="D-DIN"/>
                  <a:ea typeface="DejaVu Sans"/>
                  <a:cs typeface="DejaVu Sans"/>
                </a:defRPr>
              </a:lvl5pPr>
              <a:lvl6pPr marL="2286000" algn="l" defTabSz="914400" rtl="0" eaLnBrk="1" latinLnBrk="0" hangingPunct="1">
                <a:defRPr sz="1800" kern="1200">
                  <a:solidFill>
                    <a:srgbClr val="FEFFFE"/>
                  </a:solidFill>
                  <a:latin typeface="D-DIN"/>
                  <a:ea typeface="DejaVu Sans"/>
                  <a:cs typeface="DejaVu Sans"/>
                </a:defRPr>
              </a:lvl6pPr>
              <a:lvl7pPr marL="2743200" algn="l" defTabSz="914400" rtl="0" eaLnBrk="1" latinLnBrk="0" hangingPunct="1">
                <a:defRPr sz="1800" kern="1200">
                  <a:solidFill>
                    <a:srgbClr val="FEFFFE"/>
                  </a:solidFill>
                  <a:latin typeface="D-DIN"/>
                  <a:ea typeface="DejaVu Sans"/>
                  <a:cs typeface="DejaVu Sans"/>
                </a:defRPr>
              </a:lvl7pPr>
              <a:lvl8pPr marL="3200400" algn="l" defTabSz="914400" rtl="0" eaLnBrk="1" latinLnBrk="0" hangingPunct="1">
                <a:defRPr sz="1800" kern="1200">
                  <a:solidFill>
                    <a:srgbClr val="FEFFFE"/>
                  </a:solidFill>
                  <a:latin typeface="D-DIN"/>
                  <a:ea typeface="DejaVu Sans"/>
                  <a:cs typeface="DejaVu Sans"/>
                </a:defRPr>
              </a:lvl8pPr>
              <a:lvl9pPr marL="3657600" algn="l" defTabSz="914400" rtl="0" eaLnBrk="1" latinLnBrk="0" hangingPunct="1">
                <a:defRPr sz="1800" kern="1200">
                  <a:solidFill>
                    <a:srgbClr val="FEFFFE"/>
                  </a:solidFill>
                  <a:latin typeface="D-DIN"/>
                  <a:ea typeface="DejaVu Sans"/>
                  <a:cs typeface="DejaVu Sans"/>
                </a:defRPr>
              </a:lvl9pPr>
            </a:lstStyle>
            <a:p>
              <a:pPr algn="ctr"/>
              <a:endParaRPr lang="pt-BR" sz="800">
                <a:latin typeface="Aeonik" panose="020B0503030300000000" pitchFamily="34" charset="0"/>
              </a:endParaRPr>
            </a:p>
          </xdr:txBody>
        </xdr:sp>
      </xdr:grpSp>
      <xdr:sp macro="" textlink="">
        <xdr:nvSpPr>
          <xdr:cNvPr id="20" name="Rectangle 37">
            <a:extLst>
              <a:ext uri="{FF2B5EF4-FFF2-40B4-BE49-F238E27FC236}">
                <a16:creationId xmlns:a16="http://schemas.microsoft.com/office/drawing/2014/main" id="{525161B1-F9AD-BDC9-7B03-50529FC3BAF8}"/>
              </a:ext>
            </a:extLst>
          </xdr:cNvPr>
          <xdr:cNvSpPr/>
        </xdr:nvSpPr>
        <xdr:spPr>
          <a:xfrm>
            <a:off x="5214977" y="3529215"/>
            <a:ext cx="694800" cy="334800"/>
          </a:xfrm>
          <a:prstGeom prst="rect">
            <a:avLst/>
          </a:prstGeom>
          <a:solidFill>
            <a:srgbClr val="DDDBD7"/>
          </a:solidFill>
          <a:ln w="9525" cap="flat" cmpd="sng" algn="ctr">
            <a:solidFill>
              <a:srgbClr val="26395F"/>
            </a:solidFill>
            <a:prstDash val="solid"/>
          </a:ln>
          <a:effectLst/>
        </xdr:spPr>
        <xdr:style>
          <a:lnRef idx="1">
            <a:schemeClr val="accent1"/>
          </a:lnRef>
          <a:fillRef idx="3">
            <a:schemeClr val="accent1"/>
          </a:fillRef>
          <a:effectRef idx="2">
            <a:schemeClr val="accent1"/>
          </a:effectRef>
          <a:fontRef idx="minor">
            <a:schemeClr val="lt1"/>
          </a:fontRef>
        </xdr:style>
        <xdr:txBody>
          <a:bodyPr wrap="square" anchor="ctr"/>
          <a:lstStyle>
            <a:defPPr>
              <a:defRPr lang="pt-BR"/>
            </a:defPPr>
            <a:lvl1pPr marL="0" algn="l" defTabSz="914400" rtl="0" eaLnBrk="1" latinLnBrk="0" hangingPunct="1">
              <a:defRPr sz="1800" kern="1200">
                <a:solidFill>
                  <a:srgbClr val="FEFFFE"/>
                </a:solidFill>
                <a:latin typeface="D-DIN"/>
                <a:ea typeface="DejaVu Sans"/>
                <a:cs typeface="DejaVu Sans"/>
              </a:defRPr>
            </a:lvl1pPr>
            <a:lvl2pPr marL="457200" algn="l" defTabSz="914400" rtl="0" eaLnBrk="1" latinLnBrk="0" hangingPunct="1">
              <a:defRPr sz="1800" kern="1200">
                <a:solidFill>
                  <a:srgbClr val="FEFFFE"/>
                </a:solidFill>
                <a:latin typeface="D-DIN"/>
                <a:ea typeface="DejaVu Sans"/>
                <a:cs typeface="DejaVu Sans"/>
              </a:defRPr>
            </a:lvl2pPr>
            <a:lvl3pPr marL="914400" algn="l" defTabSz="914400" rtl="0" eaLnBrk="1" latinLnBrk="0" hangingPunct="1">
              <a:defRPr sz="1800" kern="1200">
                <a:solidFill>
                  <a:srgbClr val="FEFFFE"/>
                </a:solidFill>
                <a:latin typeface="D-DIN"/>
                <a:ea typeface="DejaVu Sans"/>
                <a:cs typeface="DejaVu Sans"/>
              </a:defRPr>
            </a:lvl3pPr>
            <a:lvl4pPr marL="1371600" algn="l" defTabSz="914400" rtl="0" eaLnBrk="1" latinLnBrk="0" hangingPunct="1">
              <a:defRPr sz="1800" kern="1200">
                <a:solidFill>
                  <a:srgbClr val="FEFFFE"/>
                </a:solidFill>
                <a:latin typeface="D-DIN"/>
                <a:ea typeface="DejaVu Sans"/>
                <a:cs typeface="DejaVu Sans"/>
              </a:defRPr>
            </a:lvl4pPr>
            <a:lvl5pPr marL="1828800" algn="l" defTabSz="914400" rtl="0" eaLnBrk="1" latinLnBrk="0" hangingPunct="1">
              <a:defRPr sz="1800" kern="1200">
                <a:solidFill>
                  <a:srgbClr val="FEFFFE"/>
                </a:solidFill>
                <a:latin typeface="D-DIN"/>
                <a:ea typeface="DejaVu Sans"/>
                <a:cs typeface="DejaVu Sans"/>
              </a:defRPr>
            </a:lvl5pPr>
            <a:lvl6pPr marL="2286000" algn="l" defTabSz="914400" rtl="0" eaLnBrk="1" latinLnBrk="0" hangingPunct="1">
              <a:defRPr sz="1800" kern="1200">
                <a:solidFill>
                  <a:srgbClr val="FEFFFE"/>
                </a:solidFill>
                <a:latin typeface="D-DIN"/>
                <a:ea typeface="DejaVu Sans"/>
                <a:cs typeface="DejaVu Sans"/>
              </a:defRPr>
            </a:lvl6pPr>
            <a:lvl7pPr marL="2743200" algn="l" defTabSz="914400" rtl="0" eaLnBrk="1" latinLnBrk="0" hangingPunct="1">
              <a:defRPr sz="1800" kern="1200">
                <a:solidFill>
                  <a:srgbClr val="FEFFFE"/>
                </a:solidFill>
                <a:latin typeface="D-DIN"/>
                <a:ea typeface="DejaVu Sans"/>
                <a:cs typeface="DejaVu Sans"/>
              </a:defRPr>
            </a:lvl7pPr>
            <a:lvl8pPr marL="3200400" algn="l" defTabSz="914400" rtl="0" eaLnBrk="1" latinLnBrk="0" hangingPunct="1">
              <a:defRPr sz="1800" kern="1200">
                <a:solidFill>
                  <a:srgbClr val="FEFFFE"/>
                </a:solidFill>
                <a:latin typeface="D-DIN"/>
                <a:ea typeface="DejaVu Sans"/>
                <a:cs typeface="DejaVu Sans"/>
              </a:defRPr>
            </a:lvl8pPr>
            <a:lvl9pPr marL="3657600" algn="l" defTabSz="914400" rtl="0" eaLnBrk="1" latinLnBrk="0" hangingPunct="1">
              <a:defRPr sz="1800" kern="1200">
                <a:solidFill>
                  <a:srgbClr val="FEFFFE"/>
                </a:solidFill>
                <a:latin typeface="D-DIN"/>
                <a:ea typeface="DejaVu Sans"/>
                <a:cs typeface="DejaVu Sans"/>
              </a:defRPr>
            </a:lvl9pPr>
          </a:lstStyle>
          <a:p>
            <a:pPr algn="ctr"/>
            <a:r>
              <a:rPr lang="pt-BR" sz="800">
                <a:solidFill>
                  <a:srgbClr val="26395F"/>
                </a:solidFill>
                <a:latin typeface="Aeonik" panose="020B0503030300000000" pitchFamily="34" charset="0"/>
              </a:rPr>
              <a:t>Delta 5</a:t>
            </a:r>
          </a:p>
        </xdr:txBody>
      </xdr:sp>
      <xdr:sp macro="" textlink="">
        <xdr:nvSpPr>
          <xdr:cNvPr id="21" name="Rectangle 37">
            <a:extLst>
              <a:ext uri="{FF2B5EF4-FFF2-40B4-BE49-F238E27FC236}">
                <a16:creationId xmlns:a16="http://schemas.microsoft.com/office/drawing/2014/main" id="{775EC2AD-1208-97C6-B1EF-A9ED279002AC}"/>
              </a:ext>
            </a:extLst>
          </xdr:cNvPr>
          <xdr:cNvSpPr/>
        </xdr:nvSpPr>
        <xdr:spPr>
          <a:xfrm>
            <a:off x="1529745" y="3529215"/>
            <a:ext cx="694800" cy="334800"/>
          </a:xfrm>
          <a:prstGeom prst="rect">
            <a:avLst/>
          </a:prstGeom>
          <a:solidFill>
            <a:srgbClr val="DDDBD7"/>
          </a:solidFill>
          <a:ln w="9525" cap="flat" cmpd="sng" algn="ctr">
            <a:solidFill>
              <a:srgbClr val="26395F"/>
            </a:solidFill>
            <a:prstDash val="solid"/>
          </a:ln>
          <a:effectLst/>
        </xdr:spPr>
        <xdr:style>
          <a:lnRef idx="1">
            <a:schemeClr val="accent1"/>
          </a:lnRef>
          <a:fillRef idx="3">
            <a:schemeClr val="accent1"/>
          </a:fillRef>
          <a:effectRef idx="2">
            <a:schemeClr val="accent1"/>
          </a:effectRef>
          <a:fontRef idx="minor">
            <a:schemeClr val="lt1"/>
          </a:fontRef>
        </xdr:style>
        <xdr:txBody>
          <a:bodyPr wrap="square" anchor="ctr"/>
          <a:lstStyle>
            <a:defPPr>
              <a:defRPr lang="pt-BR"/>
            </a:defPPr>
            <a:lvl1pPr marL="0" algn="l" defTabSz="914400" rtl="0" eaLnBrk="1" latinLnBrk="0" hangingPunct="1">
              <a:defRPr sz="1800" kern="1200">
                <a:solidFill>
                  <a:srgbClr val="FEFFFE"/>
                </a:solidFill>
                <a:latin typeface="D-DIN"/>
                <a:ea typeface="DejaVu Sans"/>
                <a:cs typeface="DejaVu Sans"/>
              </a:defRPr>
            </a:lvl1pPr>
            <a:lvl2pPr marL="457200" algn="l" defTabSz="914400" rtl="0" eaLnBrk="1" latinLnBrk="0" hangingPunct="1">
              <a:defRPr sz="1800" kern="1200">
                <a:solidFill>
                  <a:srgbClr val="FEFFFE"/>
                </a:solidFill>
                <a:latin typeface="D-DIN"/>
                <a:ea typeface="DejaVu Sans"/>
                <a:cs typeface="DejaVu Sans"/>
              </a:defRPr>
            </a:lvl2pPr>
            <a:lvl3pPr marL="914400" algn="l" defTabSz="914400" rtl="0" eaLnBrk="1" latinLnBrk="0" hangingPunct="1">
              <a:defRPr sz="1800" kern="1200">
                <a:solidFill>
                  <a:srgbClr val="FEFFFE"/>
                </a:solidFill>
                <a:latin typeface="D-DIN"/>
                <a:ea typeface="DejaVu Sans"/>
                <a:cs typeface="DejaVu Sans"/>
              </a:defRPr>
            </a:lvl3pPr>
            <a:lvl4pPr marL="1371600" algn="l" defTabSz="914400" rtl="0" eaLnBrk="1" latinLnBrk="0" hangingPunct="1">
              <a:defRPr sz="1800" kern="1200">
                <a:solidFill>
                  <a:srgbClr val="FEFFFE"/>
                </a:solidFill>
                <a:latin typeface="D-DIN"/>
                <a:ea typeface="DejaVu Sans"/>
                <a:cs typeface="DejaVu Sans"/>
              </a:defRPr>
            </a:lvl4pPr>
            <a:lvl5pPr marL="1828800" algn="l" defTabSz="914400" rtl="0" eaLnBrk="1" latinLnBrk="0" hangingPunct="1">
              <a:defRPr sz="1800" kern="1200">
                <a:solidFill>
                  <a:srgbClr val="FEFFFE"/>
                </a:solidFill>
                <a:latin typeface="D-DIN"/>
                <a:ea typeface="DejaVu Sans"/>
                <a:cs typeface="DejaVu Sans"/>
              </a:defRPr>
            </a:lvl5pPr>
            <a:lvl6pPr marL="2286000" algn="l" defTabSz="914400" rtl="0" eaLnBrk="1" latinLnBrk="0" hangingPunct="1">
              <a:defRPr sz="1800" kern="1200">
                <a:solidFill>
                  <a:srgbClr val="FEFFFE"/>
                </a:solidFill>
                <a:latin typeface="D-DIN"/>
                <a:ea typeface="DejaVu Sans"/>
                <a:cs typeface="DejaVu Sans"/>
              </a:defRPr>
            </a:lvl6pPr>
            <a:lvl7pPr marL="2743200" algn="l" defTabSz="914400" rtl="0" eaLnBrk="1" latinLnBrk="0" hangingPunct="1">
              <a:defRPr sz="1800" kern="1200">
                <a:solidFill>
                  <a:srgbClr val="FEFFFE"/>
                </a:solidFill>
                <a:latin typeface="D-DIN"/>
                <a:ea typeface="DejaVu Sans"/>
                <a:cs typeface="DejaVu Sans"/>
              </a:defRPr>
            </a:lvl7pPr>
            <a:lvl8pPr marL="3200400" algn="l" defTabSz="914400" rtl="0" eaLnBrk="1" latinLnBrk="0" hangingPunct="1">
              <a:defRPr sz="1800" kern="1200">
                <a:solidFill>
                  <a:srgbClr val="FEFFFE"/>
                </a:solidFill>
                <a:latin typeface="D-DIN"/>
                <a:ea typeface="DejaVu Sans"/>
                <a:cs typeface="DejaVu Sans"/>
              </a:defRPr>
            </a:lvl8pPr>
            <a:lvl9pPr marL="3657600" algn="l" defTabSz="914400" rtl="0" eaLnBrk="1" latinLnBrk="0" hangingPunct="1">
              <a:defRPr sz="1800" kern="1200">
                <a:solidFill>
                  <a:srgbClr val="FEFFFE"/>
                </a:solidFill>
                <a:latin typeface="D-DIN"/>
                <a:ea typeface="DejaVu Sans"/>
                <a:cs typeface="DejaVu Sans"/>
              </a:defRPr>
            </a:lvl9pPr>
          </a:lstStyle>
          <a:p>
            <a:pPr algn="ctr"/>
            <a:r>
              <a:rPr lang="pt-BR" sz="800">
                <a:solidFill>
                  <a:srgbClr val="26395F"/>
                </a:solidFill>
                <a:latin typeface="Aeonik" panose="020B0503030300000000" pitchFamily="34" charset="0"/>
              </a:rPr>
              <a:t>Serra das Agulhas</a:t>
            </a:r>
          </a:p>
        </xdr:txBody>
      </xdr:sp>
      <xdr:sp macro="" textlink="">
        <xdr:nvSpPr>
          <xdr:cNvPr id="22" name="Retângulo 21">
            <a:extLst>
              <a:ext uri="{FF2B5EF4-FFF2-40B4-BE49-F238E27FC236}">
                <a16:creationId xmlns:a16="http://schemas.microsoft.com/office/drawing/2014/main" id="{B2E4CE28-934B-046A-8A4E-DF8A4F1E62E6}"/>
              </a:ext>
            </a:extLst>
          </xdr:cNvPr>
          <xdr:cNvSpPr/>
        </xdr:nvSpPr>
        <xdr:spPr>
          <a:xfrm>
            <a:off x="9525" y="3179479"/>
            <a:ext cx="8129453" cy="1141216"/>
          </a:xfrm>
          <a:prstGeom prst="rect">
            <a:avLst/>
          </a:prstGeom>
          <a:noFill/>
          <a:ln w="3175" cap="flat" cmpd="sng" algn="ctr">
            <a:solidFill>
              <a:srgbClr val="26395F"/>
            </a:solidFill>
            <a:prstDash val="sysDot"/>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BR"/>
            </a:defPPr>
            <a:lvl1pPr marL="0" algn="l" defTabSz="914400" rtl="0" eaLnBrk="1" latinLnBrk="0" hangingPunct="1">
              <a:defRPr sz="1800" kern="1200">
                <a:solidFill>
                  <a:srgbClr val="FEFFFE"/>
                </a:solidFill>
                <a:latin typeface="D-DIN"/>
                <a:ea typeface="DejaVu Sans"/>
                <a:cs typeface="DejaVu Sans"/>
              </a:defRPr>
            </a:lvl1pPr>
            <a:lvl2pPr marL="457200" algn="l" defTabSz="914400" rtl="0" eaLnBrk="1" latinLnBrk="0" hangingPunct="1">
              <a:defRPr sz="1800" kern="1200">
                <a:solidFill>
                  <a:srgbClr val="FEFFFE"/>
                </a:solidFill>
                <a:latin typeface="D-DIN"/>
                <a:ea typeface="DejaVu Sans"/>
                <a:cs typeface="DejaVu Sans"/>
              </a:defRPr>
            </a:lvl2pPr>
            <a:lvl3pPr marL="914400" algn="l" defTabSz="914400" rtl="0" eaLnBrk="1" latinLnBrk="0" hangingPunct="1">
              <a:defRPr sz="1800" kern="1200">
                <a:solidFill>
                  <a:srgbClr val="FEFFFE"/>
                </a:solidFill>
                <a:latin typeface="D-DIN"/>
                <a:ea typeface="DejaVu Sans"/>
                <a:cs typeface="DejaVu Sans"/>
              </a:defRPr>
            </a:lvl3pPr>
            <a:lvl4pPr marL="1371600" algn="l" defTabSz="914400" rtl="0" eaLnBrk="1" latinLnBrk="0" hangingPunct="1">
              <a:defRPr sz="1800" kern="1200">
                <a:solidFill>
                  <a:srgbClr val="FEFFFE"/>
                </a:solidFill>
                <a:latin typeface="D-DIN"/>
                <a:ea typeface="DejaVu Sans"/>
                <a:cs typeface="DejaVu Sans"/>
              </a:defRPr>
            </a:lvl4pPr>
            <a:lvl5pPr marL="1828800" algn="l" defTabSz="914400" rtl="0" eaLnBrk="1" latinLnBrk="0" hangingPunct="1">
              <a:defRPr sz="1800" kern="1200">
                <a:solidFill>
                  <a:srgbClr val="FEFFFE"/>
                </a:solidFill>
                <a:latin typeface="D-DIN"/>
                <a:ea typeface="DejaVu Sans"/>
                <a:cs typeface="DejaVu Sans"/>
              </a:defRPr>
            </a:lvl5pPr>
            <a:lvl6pPr marL="2286000" algn="l" defTabSz="914400" rtl="0" eaLnBrk="1" latinLnBrk="0" hangingPunct="1">
              <a:defRPr sz="1800" kern="1200">
                <a:solidFill>
                  <a:srgbClr val="FEFFFE"/>
                </a:solidFill>
                <a:latin typeface="D-DIN"/>
                <a:ea typeface="DejaVu Sans"/>
                <a:cs typeface="DejaVu Sans"/>
              </a:defRPr>
            </a:lvl6pPr>
            <a:lvl7pPr marL="2743200" algn="l" defTabSz="914400" rtl="0" eaLnBrk="1" latinLnBrk="0" hangingPunct="1">
              <a:defRPr sz="1800" kern="1200">
                <a:solidFill>
                  <a:srgbClr val="FEFFFE"/>
                </a:solidFill>
                <a:latin typeface="D-DIN"/>
                <a:ea typeface="DejaVu Sans"/>
                <a:cs typeface="DejaVu Sans"/>
              </a:defRPr>
            </a:lvl7pPr>
            <a:lvl8pPr marL="3200400" algn="l" defTabSz="914400" rtl="0" eaLnBrk="1" latinLnBrk="0" hangingPunct="1">
              <a:defRPr sz="1800" kern="1200">
                <a:solidFill>
                  <a:srgbClr val="FEFFFE"/>
                </a:solidFill>
                <a:latin typeface="D-DIN"/>
                <a:ea typeface="DejaVu Sans"/>
                <a:cs typeface="DejaVu Sans"/>
              </a:defRPr>
            </a:lvl8pPr>
            <a:lvl9pPr marL="3657600" algn="l" defTabSz="914400" rtl="0" eaLnBrk="1" latinLnBrk="0" hangingPunct="1">
              <a:defRPr sz="1800" kern="1200">
                <a:solidFill>
                  <a:srgbClr val="FEFFFE"/>
                </a:solidFill>
                <a:latin typeface="D-DIN"/>
                <a:ea typeface="DejaVu Sans"/>
                <a:cs typeface="DejaVu Sans"/>
              </a:defRPr>
            </a:lvl9pPr>
          </a:lstStyle>
          <a:p>
            <a:pPr algn="ctr"/>
            <a:endParaRPr lang="en-US"/>
          </a:p>
        </xdr:txBody>
      </xdr:sp>
      <xdr:cxnSp macro="">
        <xdr:nvCxnSpPr>
          <xdr:cNvPr id="23" name="Conector: Angulado 22">
            <a:extLst>
              <a:ext uri="{FF2B5EF4-FFF2-40B4-BE49-F238E27FC236}">
                <a16:creationId xmlns:a16="http://schemas.microsoft.com/office/drawing/2014/main" id="{2E99F82E-A2B1-B40A-F78B-EE323F9B8369}"/>
              </a:ext>
            </a:extLst>
          </xdr:cNvPr>
          <xdr:cNvCxnSpPr>
            <a:cxnSpLocks/>
            <a:stCxn id="6" idx="2"/>
            <a:endCxn id="22" idx="0"/>
          </xdr:cNvCxnSpPr>
        </xdr:nvCxnSpPr>
        <xdr:spPr>
          <a:xfrm rot="5400000">
            <a:off x="4296290" y="2023254"/>
            <a:ext cx="934188" cy="1378263"/>
          </a:xfrm>
          <a:prstGeom prst="bentConnector3">
            <a:avLst>
              <a:gd name="adj1" fmla="val 50000"/>
            </a:avLst>
          </a:prstGeom>
          <a:noFill/>
          <a:ln w="9525" cap="flat" cmpd="sng" algn="ctr">
            <a:solidFill>
              <a:srgbClr val="26395F"/>
            </a:solidFill>
            <a:prstDash val="solid"/>
            <a:tailEnd type="triangle"/>
          </a:ln>
          <a:effectLst/>
        </xdr:spPr>
        <xdr:style>
          <a:lnRef idx="1">
            <a:schemeClr val="accent1"/>
          </a:lnRef>
          <a:fillRef idx="0">
            <a:schemeClr val="accent1"/>
          </a:fillRef>
          <a:effectRef idx="0">
            <a:schemeClr val="accent1"/>
          </a:effectRef>
          <a:fontRef idx="minor">
            <a:schemeClr val="tx1"/>
          </a:fontRef>
        </xdr:style>
      </xdr:cxnSp>
      <xdr:cxnSp macro="">
        <xdr:nvCxnSpPr>
          <xdr:cNvPr id="24" name="Conector: Angulado 23">
            <a:extLst>
              <a:ext uri="{FF2B5EF4-FFF2-40B4-BE49-F238E27FC236}">
                <a16:creationId xmlns:a16="http://schemas.microsoft.com/office/drawing/2014/main" id="{0CA6D8E0-C3D0-7667-D6CA-C08F83476A63}"/>
              </a:ext>
            </a:extLst>
          </xdr:cNvPr>
          <xdr:cNvCxnSpPr>
            <a:stCxn id="4" idx="2"/>
            <a:endCxn id="5" idx="0"/>
          </xdr:cNvCxnSpPr>
        </xdr:nvCxnSpPr>
        <xdr:spPr>
          <a:xfrm rot="5400000">
            <a:off x="2915312" y="767665"/>
            <a:ext cx="403417" cy="1693438"/>
          </a:xfrm>
          <a:prstGeom prst="bentConnector3">
            <a:avLst>
              <a:gd name="adj1" fmla="val 50000"/>
            </a:avLst>
          </a:prstGeom>
          <a:noFill/>
          <a:ln w="9525" cap="flat" cmpd="sng" algn="ctr">
            <a:solidFill>
              <a:srgbClr val="26395F"/>
            </a:solidFill>
            <a:prstDash val="solid"/>
            <a:tailEnd type="triangle"/>
          </a:ln>
          <a:effectLst/>
        </xdr:spPr>
        <xdr:style>
          <a:lnRef idx="1">
            <a:schemeClr val="accent1"/>
          </a:lnRef>
          <a:fillRef idx="0">
            <a:schemeClr val="accent1"/>
          </a:fillRef>
          <a:effectRef idx="0">
            <a:schemeClr val="accent1"/>
          </a:effectRef>
          <a:fontRef idx="minor">
            <a:schemeClr val="tx1"/>
          </a:fontRef>
        </xdr:style>
      </xdr:cxnSp>
      <xdr:cxnSp macro="">
        <xdr:nvCxnSpPr>
          <xdr:cNvPr id="25" name="Conector: Angulado 24">
            <a:extLst>
              <a:ext uri="{FF2B5EF4-FFF2-40B4-BE49-F238E27FC236}">
                <a16:creationId xmlns:a16="http://schemas.microsoft.com/office/drawing/2014/main" id="{CEF4C964-B401-809E-01DF-68C14F1A9E67}"/>
              </a:ext>
            </a:extLst>
          </xdr:cNvPr>
          <xdr:cNvCxnSpPr>
            <a:stCxn id="4" idx="2"/>
            <a:endCxn id="6" idx="0"/>
          </xdr:cNvCxnSpPr>
        </xdr:nvCxnSpPr>
        <xdr:spPr>
          <a:xfrm rot="16200000" flipH="1">
            <a:off x="4502857" y="873557"/>
            <a:ext cx="410541" cy="1488775"/>
          </a:xfrm>
          <a:prstGeom prst="bentConnector3">
            <a:avLst>
              <a:gd name="adj1" fmla="val 50000"/>
            </a:avLst>
          </a:prstGeom>
          <a:noFill/>
          <a:ln w="9525" cap="flat" cmpd="sng" algn="ctr">
            <a:solidFill>
              <a:srgbClr val="26395F"/>
            </a:solidFill>
            <a:prstDash val="solid"/>
            <a:tailEnd type="triangle"/>
          </a:ln>
          <a:effectLst/>
        </xdr:spPr>
        <xdr:style>
          <a:lnRef idx="1">
            <a:schemeClr val="accent1"/>
          </a:lnRef>
          <a:fillRef idx="0">
            <a:schemeClr val="accent1"/>
          </a:fillRef>
          <a:effectRef idx="0">
            <a:schemeClr val="accent1"/>
          </a:effectRef>
          <a:fontRef idx="minor">
            <a:schemeClr val="tx1"/>
          </a:fontRef>
        </xdr:style>
      </xdr:cxnSp>
      <xdr:sp macro="" textlink="">
        <xdr:nvSpPr>
          <xdr:cNvPr id="26" name="Rectangle 37">
            <a:extLst>
              <a:ext uri="{FF2B5EF4-FFF2-40B4-BE49-F238E27FC236}">
                <a16:creationId xmlns:a16="http://schemas.microsoft.com/office/drawing/2014/main" id="{58D878C6-CB78-C4D5-DED0-4494DC3AD55E}"/>
              </a:ext>
            </a:extLst>
          </xdr:cNvPr>
          <xdr:cNvSpPr/>
        </xdr:nvSpPr>
        <xdr:spPr>
          <a:xfrm>
            <a:off x="6526543" y="1464739"/>
            <a:ext cx="694800" cy="334800"/>
          </a:xfrm>
          <a:prstGeom prst="rect">
            <a:avLst/>
          </a:prstGeom>
          <a:solidFill>
            <a:srgbClr val="DDDBD7"/>
          </a:solidFill>
          <a:ln w="9525" cap="flat" cmpd="sng" algn="ctr">
            <a:solidFill>
              <a:srgbClr val="26395F"/>
            </a:solidFill>
            <a:prstDash val="solid"/>
          </a:ln>
          <a:effectLst/>
        </xdr:spPr>
        <xdr:style>
          <a:lnRef idx="1">
            <a:schemeClr val="accent1"/>
          </a:lnRef>
          <a:fillRef idx="3">
            <a:schemeClr val="accent1"/>
          </a:fillRef>
          <a:effectRef idx="2">
            <a:schemeClr val="accent1"/>
          </a:effectRef>
          <a:fontRef idx="minor">
            <a:schemeClr val="lt1"/>
          </a:fontRef>
        </xdr:style>
        <xdr:txBody>
          <a:bodyPr wrap="square" anchor="ctr"/>
          <a:lstStyle>
            <a:defPPr>
              <a:defRPr lang="pt-BR"/>
            </a:defPPr>
            <a:lvl1pPr marL="0" algn="l" defTabSz="914400" rtl="0" eaLnBrk="1" latinLnBrk="0" hangingPunct="1">
              <a:defRPr sz="1800" kern="1200">
                <a:solidFill>
                  <a:srgbClr val="FEFFFE"/>
                </a:solidFill>
                <a:latin typeface="D-DIN"/>
                <a:ea typeface="DejaVu Sans"/>
                <a:cs typeface="DejaVu Sans"/>
              </a:defRPr>
            </a:lvl1pPr>
            <a:lvl2pPr marL="457200" algn="l" defTabSz="914400" rtl="0" eaLnBrk="1" latinLnBrk="0" hangingPunct="1">
              <a:defRPr sz="1800" kern="1200">
                <a:solidFill>
                  <a:srgbClr val="FEFFFE"/>
                </a:solidFill>
                <a:latin typeface="D-DIN"/>
                <a:ea typeface="DejaVu Sans"/>
                <a:cs typeface="DejaVu Sans"/>
              </a:defRPr>
            </a:lvl2pPr>
            <a:lvl3pPr marL="914400" algn="l" defTabSz="914400" rtl="0" eaLnBrk="1" latinLnBrk="0" hangingPunct="1">
              <a:defRPr sz="1800" kern="1200">
                <a:solidFill>
                  <a:srgbClr val="FEFFFE"/>
                </a:solidFill>
                <a:latin typeface="D-DIN"/>
                <a:ea typeface="DejaVu Sans"/>
                <a:cs typeface="DejaVu Sans"/>
              </a:defRPr>
            </a:lvl3pPr>
            <a:lvl4pPr marL="1371600" algn="l" defTabSz="914400" rtl="0" eaLnBrk="1" latinLnBrk="0" hangingPunct="1">
              <a:defRPr sz="1800" kern="1200">
                <a:solidFill>
                  <a:srgbClr val="FEFFFE"/>
                </a:solidFill>
                <a:latin typeface="D-DIN"/>
                <a:ea typeface="DejaVu Sans"/>
                <a:cs typeface="DejaVu Sans"/>
              </a:defRPr>
            </a:lvl4pPr>
            <a:lvl5pPr marL="1828800" algn="l" defTabSz="914400" rtl="0" eaLnBrk="1" latinLnBrk="0" hangingPunct="1">
              <a:defRPr sz="1800" kern="1200">
                <a:solidFill>
                  <a:srgbClr val="FEFFFE"/>
                </a:solidFill>
                <a:latin typeface="D-DIN"/>
                <a:ea typeface="DejaVu Sans"/>
                <a:cs typeface="DejaVu Sans"/>
              </a:defRPr>
            </a:lvl5pPr>
            <a:lvl6pPr marL="2286000" algn="l" defTabSz="914400" rtl="0" eaLnBrk="1" latinLnBrk="0" hangingPunct="1">
              <a:defRPr sz="1800" kern="1200">
                <a:solidFill>
                  <a:srgbClr val="FEFFFE"/>
                </a:solidFill>
                <a:latin typeface="D-DIN"/>
                <a:ea typeface="DejaVu Sans"/>
                <a:cs typeface="DejaVu Sans"/>
              </a:defRPr>
            </a:lvl6pPr>
            <a:lvl7pPr marL="2743200" algn="l" defTabSz="914400" rtl="0" eaLnBrk="1" latinLnBrk="0" hangingPunct="1">
              <a:defRPr sz="1800" kern="1200">
                <a:solidFill>
                  <a:srgbClr val="FEFFFE"/>
                </a:solidFill>
                <a:latin typeface="D-DIN"/>
                <a:ea typeface="DejaVu Sans"/>
                <a:cs typeface="DejaVu Sans"/>
              </a:defRPr>
            </a:lvl7pPr>
            <a:lvl8pPr marL="3200400" algn="l" defTabSz="914400" rtl="0" eaLnBrk="1" latinLnBrk="0" hangingPunct="1">
              <a:defRPr sz="1800" kern="1200">
                <a:solidFill>
                  <a:srgbClr val="FEFFFE"/>
                </a:solidFill>
                <a:latin typeface="D-DIN"/>
                <a:ea typeface="DejaVu Sans"/>
                <a:cs typeface="DejaVu Sans"/>
              </a:defRPr>
            </a:lvl8pPr>
            <a:lvl9pPr marL="3657600" algn="l" defTabSz="914400" rtl="0" eaLnBrk="1" latinLnBrk="0" hangingPunct="1">
              <a:defRPr sz="1800" kern="1200">
                <a:solidFill>
                  <a:srgbClr val="FEFFFE"/>
                </a:solidFill>
                <a:latin typeface="D-DIN"/>
                <a:ea typeface="DejaVu Sans"/>
                <a:cs typeface="DejaVu Sans"/>
              </a:defRPr>
            </a:lvl9pPr>
          </a:lstStyle>
          <a:p>
            <a:pPr algn="ctr"/>
            <a:r>
              <a:rPr lang="pt-BR" sz="800">
                <a:solidFill>
                  <a:srgbClr val="26395F"/>
                </a:solidFill>
                <a:latin typeface="Aeonik" panose="020B0503030300000000" pitchFamily="34" charset="0"/>
              </a:rPr>
              <a:t>Chuí</a:t>
            </a:r>
          </a:p>
        </xdr:txBody>
      </xdr:sp>
      <xdr:sp macro="" textlink="">
        <xdr:nvSpPr>
          <xdr:cNvPr id="27" name="Rectangle 37">
            <a:extLst>
              <a:ext uri="{FF2B5EF4-FFF2-40B4-BE49-F238E27FC236}">
                <a16:creationId xmlns:a16="http://schemas.microsoft.com/office/drawing/2014/main" id="{C9F7EC01-4878-B6C1-A8D1-F2DAD48CB3E3}"/>
              </a:ext>
            </a:extLst>
          </xdr:cNvPr>
          <xdr:cNvSpPr/>
        </xdr:nvSpPr>
        <xdr:spPr>
          <a:xfrm>
            <a:off x="8963994" y="3529215"/>
            <a:ext cx="694800" cy="334800"/>
          </a:xfrm>
          <a:prstGeom prst="rect">
            <a:avLst/>
          </a:prstGeom>
          <a:solidFill>
            <a:srgbClr val="DDDBD7"/>
          </a:solidFill>
          <a:ln w="9525" cap="flat" cmpd="sng" algn="ctr">
            <a:solidFill>
              <a:srgbClr val="26395F"/>
            </a:solidFill>
            <a:prstDash val="solid"/>
          </a:ln>
          <a:effectLst/>
        </xdr:spPr>
        <xdr:style>
          <a:lnRef idx="1">
            <a:schemeClr val="accent1"/>
          </a:lnRef>
          <a:fillRef idx="3">
            <a:schemeClr val="accent1"/>
          </a:fillRef>
          <a:effectRef idx="2">
            <a:schemeClr val="accent1"/>
          </a:effectRef>
          <a:fontRef idx="minor">
            <a:schemeClr val="lt1"/>
          </a:fontRef>
        </xdr:style>
        <xdr:txBody>
          <a:bodyPr wrap="square" anchor="ctr"/>
          <a:lstStyle>
            <a:defPPr>
              <a:defRPr lang="pt-BR"/>
            </a:defPPr>
            <a:lvl1pPr marL="0" algn="l" defTabSz="914400" rtl="0" eaLnBrk="1" latinLnBrk="0" hangingPunct="1">
              <a:defRPr sz="1800" kern="1200">
                <a:solidFill>
                  <a:srgbClr val="FEFFFE"/>
                </a:solidFill>
                <a:latin typeface="D-DIN"/>
                <a:ea typeface="DejaVu Sans"/>
                <a:cs typeface="DejaVu Sans"/>
              </a:defRPr>
            </a:lvl1pPr>
            <a:lvl2pPr marL="457200" algn="l" defTabSz="914400" rtl="0" eaLnBrk="1" latinLnBrk="0" hangingPunct="1">
              <a:defRPr sz="1800" kern="1200">
                <a:solidFill>
                  <a:srgbClr val="FEFFFE"/>
                </a:solidFill>
                <a:latin typeface="D-DIN"/>
                <a:ea typeface="DejaVu Sans"/>
                <a:cs typeface="DejaVu Sans"/>
              </a:defRPr>
            </a:lvl2pPr>
            <a:lvl3pPr marL="914400" algn="l" defTabSz="914400" rtl="0" eaLnBrk="1" latinLnBrk="0" hangingPunct="1">
              <a:defRPr sz="1800" kern="1200">
                <a:solidFill>
                  <a:srgbClr val="FEFFFE"/>
                </a:solidFill>
                <a:latin typeface="D-DIN"/>
                <a:ea typeface="DejaVu Sans"/>
                <a:cs typeface="DejaVu Sans"/>
              </a:defRPr>
            </a:lvl3pPr>
            <a:lvl4pPr marL="1371600" algn="l" defTabSz="914400" rtl="0" eaLnBrk="1" latinLnBrk="0" hangingPunct="1">
              <a:defRPr sz="1800" kern="1200">
                <a:solidFill>
                  <a:srgbClr val="FEFFFE"/>
                </a:solidFill>
                <a:latin typeface="D-DIN"/>
                <a:ea typeface="DejaVu Sans"/>
                <a:cs typeface="DejaVu Sans"/>
              </a:defRPr>
            </a:lvl4pPr>
            <a:lvl5pPr marL="1828800" algn="l" defTabSz="914400" rtl="0" eaLnBrk="1" latinLnBrk="0" hangingPunct="1">
              <a:defRPr sz="1800" kern="1200">
                <a:solidFill>
                  <a:srgbClr val="FEFFFE"/>
                </a:solidFill>
                <a:latin typeface="D-DIN"/>
                <a:ea typeface="DejaVu Sans"/>
                <a:cs typeface="DejaVu Sans"/>
              </a:defRPr>
            </a:lvl5pPr>
            <a:lvl6pPr marL="2286000" algn="l" defTabSz="914400" rtl="0" eaLnBrk="1" latinLnBrk="0" hangingPunct="1">
              <a:defRPr sz="1800" kern="1200">
                <a:solidFill>
                  <a:srgbClr val="FEFFFE"/>
                </a:solidFill>
                <a:latin typeface="D-DIN"/>
                <a:ea typeface="DejaVu Sans"/>
                <a:cs typeface="DejaVu Sans"/>
              </a:defRPr>
            </a:lvl6pPr>
            <a:lvl7pPr marL="2743200" algn="l" defTabSz="914400" rtl="0" eaLnBrk="1" latinLnBrk="0" hangingPunct="1">
              <a:defRPr sz="1800" kern="1200">
                <a:solidFill>
                  <a:srgbClr val="FEFFFE"/>
                </a:solidFill>
                <a:latin typeface="D-DIN"/>
                <a:ea typeface="DejaVu Sans"/>
                <a:cs typeface="DejaVu Sans"/>
              </a:defRPr>
            </a:lvl7pPr>
            <a:lvl8pPr marL="3200400" algn="l" defTabSz="914400" rtl="0" eaLnBrk="1" latinLnBrk="0" hangingPunct="1">
              <a:defRPr sz="1800" kern="1200">
                <a:solidFill>
                  <a:srgbClr val="FEFFFE"/>
                </a:solidFill>
                <a:latin typeface="D-DIN"/>
                <a:ea typeface="DejaVu Sans"/>
                <a:cs typeface="DejaVu Sans"/>
              </a:defRPr>
            </a:lvl8pPr>
            <a:lvl9pPr marL="3657600" algn="l" defTabSz="914400" rtl="0" eaLnBrk="1" latinLnBrk="0" hangingPunct="1">
              <a:defRPr sz="1800" kern="1200">
                <a:solidFill>
                  <a:srgbClr val="FEFFFE"/>
                </a:solidFill>
                <a:latin typeface="D-DIN"/>
                <a:ea typeface="DejaVu Sans"/>
                <a:cs typeface="DejaVu Sans"/>
              </a:defRPr>
            </a:lvl9pPr>
          </a:lstStyle>
          <a:p>
            <a:pPr algn="ctr"/>
            <a:r>
              <a:rPr lang="pt-BR" sz="800">
                <a:solidFill>
                  <a:srgbClr val="26395F"/>
                </a:solidFill>
                <a:latin typeface="Aeonik" panose="020B0503030300000000" pitchFamily="34" charset="0"/>
              </a:rPr>
              <a:t>Pirapora</a:t>
            </a:r>
          </a:p>
        </xdr:txBody>
      </xdr:sp>
      <xdr:sp macro="" textlink="">
        <xdr:nvSpPr>
          <xdr:cNvPr id="28" name="Rectangle 37">
            <a:extLst>
              <a:ext uri="{FF2B5EF4-FFF2-40B4-BE49-F238E27FC236}">
                <a16:creationId xmlns:a16="http://schemas.microsoft.com/office/drawing/2014/main" id="{FDDF9B38-6282-6BB4-ED23-4A6743FF1029}"/>
              </a:ext>
            </a:extLst>
          </xdr:cNvPr>
          <xdr:cNvSpPr/>
        </xdr:nvSpPr>
        <xdr:spPr>
          <a:xfrm>
            <a:off x="9692826" y="3529215"/>
            <a:ext cx="694800" cy="334800"/>
          </a:xfrm>
          <a:prstGeom prst="rect">
            <a:avLst/>
          </a:prstGeom>
          <a:solidFill>
            <a:srgbClr val="DDDBD7"/>
          </a:solidFill>
          <a:ln w="9525" cap="flat" cmpd="sng" algn="ctr">
            <a:solidFill>
              <a:srgbClr val="26395F"/>
            </a:solidFill>
            <a:prstDash val="solid"/>
          </a:ln>
          <a:effectLst/>
        </xdr:spPr>
        <xdr:style>
          <a:lnRef idx="1">
            <a:schemeClr val="accent1"/>
          </a:lnRef>
          <a:fillRef idx="3">
            <a:schemeClr val="accent1"/>
          </a:fillRef>
          <a:effectRef idx="2">
            <a:schemeClr val="accent1"/>
          </a:effectRef>
          <a:fontRef idx="minor">
            <a:schemeClr val="lt1"/>
          </a:fontRef>
        </xdr:style>
        <xdr:txBody>
          <a:bodyPr wrap="square" anchor="ctr"/>
          <a:lstStyle>
            <a:defPPr>
              <a:defRPr lang="pt-BR"/>
            </a:defPPr>
            <a:lvl1pPr marL="0" algn="l" defTabSz="914400" rtl="0" eaLnBrk="1" latinLnBrk="0" hangingPunct="1">
              <a:defRPr sz="1800" kern="1200">
                <a:solidFill>
                  <a:srgbClr val="FEFFFE"/>
                </a:solidFill>
                <a:latin typeface="D-DIN"/>
                <a:ea typeface="DejaVu Sans"/>
                <a:cs typeface="DejaVu Sans"/>
              </a:defRPr>
            </a:lvl1pPr>
            <a:lvl2pPr marL="457200" algn="l" defTabSz="914400" rtl="0" eaLnBrk="1" latinLnBrk="0" hangingPunct="1">
              <a:defRPr sz="1800" kern="1200">
                <a:solidFill>
                  <a:srgbClr val="FEFFFE"/>
                </a:solidFill>
                <a:latin typeface="D-DIN"/>
                <a:ea typeface="DejaVu Sans"/>
                <a:cs typeface="DejaVu Sans"/>
              </a:defRPr>
            </a:lvl2pPr>
            <a:lvl3pPr marL="914400" algn="l" defTabSz="914400" rtl="0" eaLnBrk="1" latinLnBrk="0" hangingPunct="1">
              <a:defRPr sz="1800" kern="1200">
                <a:solidFill>
                  <a:srgbClr val="FEFFFE"/>
                </a:solidFill>
                <a:latin typeface="D-DIN"/>
                <a:ea typeface="DejaVu Sans"/>
                <a:cs typeface="DejaVu Sans"/>
              </a:defRPr>
            </a:lvl3pPr>
            <a:lvl4pPr marL="1371600" algn="l" defTabSz="914400" rtl="0" eaLnBrk="1" latinLnBrk="0" hangingPunct="1">
              <a:defRPr sz="1800" kern="1200">
                <a:solidFill>
                  <a:srgbClr val="FEFFFE"/>
                </a:solidFill>
                <a:latin typeface="D-DIN"/>
                <a:ea typeface="DejaVu Sans"/>
                <a:cs typeface="DejaVu Sans"/>
              </a:defRPr>
            </a:lvl4pPr>
            <a:lvl5pPr marL="1828800" algn="l" defTabSz="914400" rtl="0" eaLnBrk="1" latinLnBrk="0" hangingPunct="1">
              <a:defRPr sz="1800" kern="1200">
                <a:solidFill>
                  <a:srgbClr val="FEFFFE"/>
                </a:solidFill>
                <a:latin typeface="D-DIN"/>
                <a:ea typeface="DejaVu Sans"/>
                <a:cs typeface="DejaVu Sans"/>
              </a:defRPr>
            </a:lvl5pPr>
            <a:lvl6pPr marL="2286000" algn="l" defTabSz="914400" rtl="0" eaLnBrk="1" latinLnBrk="0" hangingPunct="1">
              <a:defRPr sz="1800" kern="1200">
                <a:solidFill>
                  <a:srgbClr val="FEFFFE"/>
                </a:solidFill>
                <a:latin typeface="D-DIN"/>
                <a:ea typeface="DejaVu Sans"/>
                <a:cs typeface="DejaVu Sans"/>
              </a:defRPr>
            </a:lvl6pPr>
            <a:lvl7pPr marL="2743200" algn="l" defTabSz="914400" rtl="0" eaLnBrk="1" latinLnBrk="0" hangingPunct="1">
              <a:defRPr sz="1800" kern="1200">
                <a:solidFill>
                  <a:srgbClr val="FEFFFE"/>
                </a:solidFill>
                <a:latin typeface="D-DIN"/>
                <a:ea typeface="DejaVu Sans"/>
                <a:cs typeface="DejaVu Sans"/>
              </a:defRPr>
            </a:lvl7pPr>
            <a:lvl8pPr marL="3200400" algn="l" defTabSz="914400" rtl="0" eaLnBrk="1" latinLnBrk="0" hangingPunct="1">
              <a:defRPr sz="1800" kern="1200">
                <a:solidFill>
                  <a:srgbClr val="FEFFFE"/>
                </a:solidFill>
                <a:latin typeface="D-DIN"/>
                <a:ea typeface="DejaVu Sans"/>
                <a:cs typeface="DejaVu Sans"/>
              </a:defRPr>
            </a:lvl8pPr>
            <a:lvl9pPr marL="3657600" algn="l" defTabSz="914400" rtl="0" eaLnBrk="1" latinLnBrk="0" hangingPunct="1">
              <a:defRPr sz="1800" kern="1200">
                <a:solidFill>
                  <a:srgbClr val="FEFFFE"/>
                </a:solidFill>
                <a:latin typeface="D-DIN"/>
                <a:ea typeface="DejaVu Sans"/>
                <a:cs typeface="DejaVu Sans"/>
              </a:defRPr>
            </a:lvl9pPr>
          </a:lstStyle>
          <a:p>
            <a:pPr algn="ctr"/>
            <a:r>
              <a:rPr lang="pt-BR" sz="800">
                <a:solidFill>
                  <a:srgbClr val="26395F"/>
                </a:solidFill>
                <a:latin typeface="Aeonik" panose="020B0503030300000000" pitchFamily="34" charset="0"/>
              </a:rPr>
              <a:t>VDB 1,</a:t>
            </a:r>
            <a:r>
              <a:rPr lang="pt-BR" sz="800" baseline="0">
                <a:solidFill>
                  <a:srgbClr val="26395F"/>
                </a:solidFill>
                <a:latin typeface="Aeonik" panose="020B0503030300000000" pitchFamily="34" charset="0"/>
              </a:rPr>
              <a:t> </a:t>
            </a:r>
            <a:r>
              <a:rPr lang="pt-BR" sz="800">
                <a:solidFill>
                  <a:srgbClr val="26395F"/>
                </a:solidFill>
                <a:latin typeface="Aeonik" panose="020B0503030300000000" pitchFamily="34" charset="0"/>
              </a:rPr>
              <a:t>2 and 3</a:t>
            </a:r>
          </a:p>
        </xdr:txBody>
      </xdr:sp>
      <xdr:sp macro="" textlink="">
        <xdr:nvSpPr>
          <xdr:cNvPr id="29" name="Rectangle 37">
            <a:extLst>
              <a:ext uri="{FF2B5EF4-FFF2-40B4-BE49-F238E27FC236}">
                <a16:creationId xmlns:a16="http://schemas.microsoft.com/office/drawing/2014/main" id="{2C6FDE76-84A1-5AE1-C1CE-E617903F09C0}"/>
              </a:ext>
            </a:extLst>
          </xdr:cNvPr>
          <xdr:cNvSpPr/>
        </xdr:nvSpPr>
        <xdr:spPr>
          <a:xfrm>
            <a:off x="6526543" y="1874422"/>
            <a:ext cx="694800" cy="334800"/>
          </a:xfrm>
          <a:prstGeom prst="rect">
            <a:avLst/>
          </a:prstGeom>
          <a:solidFill>
            <a:srgbClr val="DDDBD7"/>
          </a:solidFill>
          <a:ln w="9525" cap="flat" cmpd="sng" algn="ctr">
            <a:solidFill>
              <a:srgbClr val="26395F"/>
            </a:solidFill>
            <a:prstDash val="solid"/>
          </a:ln>
          <a:effectLst/>
        </xdr:spPr>
        <xdr:style>
          <a:lnRef idx="1">
            <a:schemeClr val="accent1"/>
          </a:lnRef>
          <a:fillRef idx="3">
            <a:schemeClr val="accent1"/>
          </a:fillRef>
          <a:effectRef idx="2">
            <a:schemeClr val="accent1"/>
          </a:effectRef>
          <a:fontRef idx="minor">
            <a:schemeClr val="lt1"/>
          </a:fontRef>
        </xdr:style>
        <xdr:txBody>
          <a:bodyPr wrap="square" anchor="ctr"/>
          <a:lstStyle>
            <a:defPPr>
              <a:defRPr lang="pt-BR"/>
            </a:defPPr>
            <a:lvl1pPr marL="0" algn="l" defTabSz="914400" rtl="0" eaLnBrk="1" latinLnBrk="0" hangingPunct="1">
              <a:defRPr sz="1800" kern="1200">
                <a:solidFill>
                  <a:srgbClr val="FEFFFE"/>
                </a:solidFill>
                <a:latin typeface="D-DIN"/>
                <a:ea typeface="DejaVu Sans"/>
                <a:cs typeface="DejaVu Sans"/>
              </a:defRPr>
            </a:lvl1pPr>
            <a:lvl2pPr marL="457200" algn="l" defTabSz="914400" rtl="0" eaLnBrk="1" latinLnBrk="0" hangingPunct="1">
              <a:defRPr sz="1800" kern="1200">
                <a:solidFill>
                  <a:srgbClr val="FEFFFE"/>
                </a:solidFill>
                <a:latin typeface="D-DIN"/>
                <a:ea typeface="DejaVu Sans"/>
                <a:cs typeface="DejaVu Sans"/>
              </a:defRPr>
            </a:lvl2pPr>
            <a:lvl3pPr marL="914400" algn="l" defTabSz="914400" rtl="0" eaLnBrk="1" latinLnBrk="0" hangingPunct="1">
              <a:defRPr sz="1800" kern="1200">
                <a:solidFill>
                  <a:srgbClr val="FEFFFE"/>
                </a:solidFill>
                <a:latin typeface="D-DIN"/>
                <a:ea typeface="DejaVu Sans"/>
                <a:cs typeface="DejaVu Sans"/>
              </a:defRPr>
            </a:lvl3pPr>
            <a:lvl4pPr marL="1371600" algn="l" defTabSz="914400" rtl="0" eaLnBrk="1" latinLnBrk="0" hangingPunct="1">
              <a:defRPr sz="1800" kern="1200">
                <a:solidFill>
                  <a:srgbClr val="FEFFFE"/>
                </a:solidFill>
                <a:latin typeface="D-DIN"/>
                <a:ea typeface="DejaVu Sans"/>
                <a:cs typeface="DejaVu Sans"/>
              </a:defRPr>
            </a:lvl4pPr>
            <a:lvl5pPr marL="1828800" algn="l" defTabSz="914400" rtl="0" eaLnBrk="1" latinLnBrk="0" hangingPunct="1">
              <a:defRPr sz="1800" kern="1200">
                <a:solidFill>
                  <a:srgbClr val="FEFFFE"/>
                </a:solidFill>
                <a:latin typeface="D-DIN"/>
                <a:ea typeface="DejaVu Sans"/>
                <a:cs typeface="DejaVu Sans"/>
              </a:defRPr>
            </a:lvl5pPr>
            <a:lvl6pPr marL="2286000" algn="l" defTabSz="914400" rtl="0" eaLnBrk="1" latinLnBrk="0" hangingPunct="1">
              <a:defRPr sz="1800" kern="1200">
                <a:solidFill>
                  <a:srgbClr val="FEFFFE"/>
                </a:solidFill>
                <a:latin typeface="D-DIN"/>
                <a:ea typeface="DejaVu Sans"/>
                <a:cs typeface="DejaVu Sans"/>
              </a:defRPr>
            </a:lvl6pPr>
            <a:lvl7pPr marL="2743200" algn="l" defTabSz="914400" rtl="0" eaLnBrk="1" latinLnBrk="0" hangingPunct="1">
              <a:defRPr sz="1800" kern="1200">
                <a:solidFill>
                  <a:srgbClr val="FEFFFE"/>
                </a:solidFill>
                <a:latin typeface="D-DIN"/>
                <a:ea typeface="DejaVu Sans"/>
                <a:cs typeface="DejaVu Sans"/>
              </a:defRPr>
            </a:lvl7pPr>
            <a:lvl8pPr marL="3200400" algn="l" defTabSz="914400" rtl="0" eaLnBrk="1" latinLnBrk="0" hangingPunct="1">
              <a:defRPr sz="1800" kern="1200">
                <a:solidFill>
                  <a:srgbClr val="FEFFFE"/>
                </a:solidFill>
                <a:latin typeface="D-DIN"/>
                <a:ea typeface="DejaVu Sans"/>
                <a:cs typeface="DejaVu Sans"/>
              </a:defRPr>
            </a:lvl8pPr>
            <a:lvl9pPr marL="3657600" algn="l" defTabSz="914400" rtl="0" eaLnBrk="1" latinLnBrk="0" hangingPunct="1">
              <a:defRPr sz="1800" kern="1200">
                <a:solidFill>
                  <a:srgbClr val="FEFFFE"/>
                </a:solidFill>
                <a:latin typeface="D-DIN"/>
                <a:ea typeface="DejaVu Sans"/>
                <a:cs typeface="DejaVu Sans"/>
              </a:defRPr>
            </a:lvl9pPr>
          </a:lstStyle>
          <a:p>
            <a:pPr algn="ctr"/>
            <a:r>
              <a:rPr lang="pt-BR" sz="800">
                <a:solidFill>
                  <a:srgbClr val="26395F"/>
                </a:solidFill>
                <a:latin typeface="Aeonik" panose="020B0503030300000000" pitchFamily="34" charset="0"/>
              </a:rPr>
              <a:t>Gargaú</a:t>
            </a:r>
          </a:p>
        </xdr:txBody>
      </xdr:sp>
      <xdr:sp macro="" textlink="">
        <xdr:nvSpPr>
          <xdr:cNvPr id="30" name="Retângulo 29">
            <a:extLst>
              <a:ext uri="{FF2B5EF4-FFF2-40B4-BE49-F238E27FC236}">
                <a16:creationId xmlns:a16="http://schemas.microsoft.com/office/drawing/2014/main" id="{DBDCE4BC-0C20-0AF7-949F-0902FE5FB496}"/>
              </a:ext>
            </a:extLst>
          </xdr:cNvPr>
          <xdr:cNvSpPr/>
        </xdr:nvSpPr>
        <xdr:spPr>
          <a:xfrm>
            <a:off x="6412111" y="1392715"/>
            <a:ext cx="937498" cy="1294572"/>
          </a:xfrm>
          <a:prstGeom prst="rect">
            <a:avLst/>
          </a:prstGeom>
          <a:noFill/>
          <a:ln w="3175" cap="flat" cmpd="sng" algn="ctr">
            <a:solidFill>
              <a:srgbClr val="26395F"/>
            </a:solidFill>
            <a:prstDash val="sysDot"/>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BR"/>
            </a:defPPr>
            <a:lvl1pPr marL="0" algn="l" defTabSz="914400" rtl="0" eaLnBrk="1" latinLnBrk="0" hangingPunct="1">
              <a:defRPr sz="1800" kern="1200">
                <a:solidFill>
                  <a:srgbClr val="FEFFFE"/>
                </a:solidFill>
                <a:latin typeface="D-DIN"/>
                <a:ea typeface="DejaVu Sans"/>
                <a:cs typeface="DejaVu Sans"/>
              </a:defRPr>
            </a:lvl1pPr>
            <a:lvl2pPr marL="457200" algn="l" defTabSz="914400" rtl="0" eaLnBrk="1" latinLnBrk="0" hangingPunct="1">
              <a:defRPr sz="1800" kern="1200">
                <a:solidFill>
                  <a:srgbClr val="FEFFFE"/>
                </a:solidFill>
                <a:latin typeface="D-DIN"/>
                <a:ea typeface="DejaVu Sans"/>
                <a:cs typeface="DejaVu Sans"/>
              </a:defRPr>
            </a:lvl2pPr>
            <a:lvl3pPr marL="914400" algn="l" defTabSz="914400" rtl="0" eaLnBrk="1" latinLnBrk="0" hangingPunct="1">
              <a:defRPr sz="1800" kern="1200">
                <a:solidFill>
                  <a:srgbClr val="FEFFFE"/>
                </a:solidFill>
                <a:latin typeface="D-DIN"/>
                <a:ea typeface="DejaVu Sans"/>
                <a:cs typeface="DejaVu Sans"/>
              </a:defRPr>
            </a:lvl3pPr>
            <a:lvl4pPr marL="1371600" algn="l" defTabSz="914400" rtl="0" eaLnBrk="1" latinLnBrk="0" hangingPunct="1">
              <a:defRPr sz="1800" kern="1200">
                <a:solidFill>
                  <a:srgbClr val="FEFFFE"/>
                </a:solidFill>
                <a:latin typeface="D-DIN"/>
                <a:ea typeface="DejaVu Sans"/>
                <a:cs typeface="DejaVu Sans"/>
              </a:defRPr>
            </a:lvl4pPr>
            <a:lvl5pPr marL="1828800" algn="l" defTabSz="914400" rtl="0" eaLnBrk="1" latinLnBrk="0" hangingPunct="1">
              <a:defRPr sz="1800" kern="1200">
                <a:solidFill>
                  <a:srgbClr val="FEFFFE"/>
                </a:solidFill>
                <a:latin typeface="D-DIN"/>
                <a:ea typeface="DejaVu Sans"/>
                <a:cs typeface="DejaVu Sans"/>
              </a:defRPr>
            </a:lvl5pPr>
            <a:lvl6pPr marL="2286000" algn="l" defTabSz="914400" rtl="0" eaLnBrk="1" latinLnBrk="0" hangingPunct="1">
              <a:defRPr sz="1800" kern="1200">
                <a:solidFill>
                  <a:srgbClr val="FEFFFE"/>
                </a:solidFill>
                <a:latin typeface="D-DIN"/>
                <a:ea typeface="DejaVu Sans"/>
                <a:cs typeface="DejaVu Sans"/>
              </a:defRPr>
            </a:lvl6pPr>
            <a:lvl7pPr marL="2743200" algn="l" defTabSz="914400" rtl="0" eaLnBrk="1" latinLnBrk="0" hangingPunct="1">
              <a:defRPr sz="1800" kern="1200">
                <a:solidFill>
                  <a:srgbClr val="FEFFFE"/>
                </a:solidFill>
                <a:latin typeface="D-DIN"/>
                <a:ea typeface="DejaVu Sans"/>
                <a:cs typeface="DejaVu Sans"/>
              </a:defRPr>
            </a:lvl7pPr>
            <a:lvl8pPr marL="3200400" algn="l" defTabSz="914400" rtl="0" eaLnBrk="1" latinLnBrk="0" hangingPunct="1">
              <a:defRPr sz="1800" kern="1200">
                <a:solidFill>
                  <a:srgbClr val="FEFFFE"/>
                </a:solidFill>
                <a:latin typeface="D-DIN"/>
                <a:ea typeface="DejaVu Sans"/>
                <a:cs typeface="DejaVu Sans"/>
              </a:defRPr>
            </a:lvl8pPr>
            <a:lvl9pPr marL="3657600" algn="l" defTabSz="914400" rtl="0" eaLnBrk="1" latinLnBrk="0" hangingPunct="1">
              <a:defRPr sz="1800" kern="1200">
                <a:solidFill>
                  <a:srgbClr val="FEFFFE"/>
                </a:solidFill>
                <a:latin typeface="D-DIN"/>
                <a:ea typeface="DejaVu Sans"/>
                <a:cs typeface="DejaVu Sans"/>
              </a:defRPr>
            </a:lvl9pPr>
          </a:lstStyle>
          <a:p>
            <a:pPr algn="ctr"/>
            <a:endParaRPr lang="pt-BR">
              <a:solidFill>
                <a:srgbClr val="26395F"/>
              </a:solidFill>
              <a:latin typeface="Aeonik" panose="020B0503030300000000" pitchFamily="34" charset="0"/>
            </a:endParaRPr>
          </a:p>
        </xdr:txBody>
      </xdr:sp>
      <xdr:cxnSp macro="">
        <xdr:nvCxnSpPr>
          <xdr:cNvPr id="31" name="Conector de Seta Reta 30">
            <a:extLst>
              <a:ext uri="{FF2B5EF4-FFF2-40B4-BE49-F238E27FC236}">
                <a16:creationId xmlns:a16="http://schemas.microsoft.com/office/drawing/2014/main" id="{9C8DEABF-519E-9EEE-2072-699853A40856}"/>
              </a:ext>
            </a:extLst>
          </xdr:cNvPr>
          <xdr:cNvCxnSpPr>
            <a:stCxn id="6" idx="3"/>
            <a:endCxn id="30" idx="1"/>
          </xdr:cNvCxnSpPr>
        </xdr:nvCxnSpPr>
        <xdr:spPr>
          <a:xfrm>
            <a:off x="5981795" y="2034254"/>
            <a:ext cx="430316" cy="5747"/>
          </a:xfrm>
          <a:prstGeom prst="straightConnector1">
            <a:avLst/>
          </a:prstGeom>
          <a:noFill/>
          <a:ln w="9525" cap="flat" cmpd="sng" algn="ctr">
            <a:solidFill>
              <a:srgbClr val="26395F"/>
            </a:solidFill>
            <a:prstDash val="solid"/>
            <a:tailEnd type="triangle"/>
          </a:ln>
          <a:effectLst/>
        </xdr:spPr>
        <xdr:style>
          <a:lnRef idx="1">
            <a:schemeClr val="accent1"/>
          </a:lnRef>
          <a:fillRef idx="0">
            <a:schemeClr val="accent1"/>
          </a:fillRef>
          <a:effectRef idx="0">
            <a:schemeClr val="accent1"/>
          </a:effectRef>
          <a:fontRef idx="minor">
            <a:schemeClr val="tx1"/>
          </a:fontRef>
        </xdr:style>
      </xdr:cxnSp>
      <xdr:sp macro="" textlink="">
        <xdr:nvSpPr>
          <xdr:cNvPr id="32" name="CaixaDeTexto 106">
            <a:extLst>
              <a:ext uri="{FF2B5EF4-FFF2-40B4-BE49-F238E27FC236}">
                <a16:creationId xmlns:a16="http://schemas.microsoft.com/office/drawing/2014/main" id="{2FA03DE2-7458-8F3A-4136-86B7576A52DA}"/>
              </a:ext>
            </a:extLst>
          </xdr:cNvPr>
          <xdr:cNvSpPr txBox="1"/>
        </xdr:nvSpPr>
        <xdr:spPr>
          <a:xfrm>
            <a:off x="6412111" y="1046776"/>
            <a:ext cx="937498" cy="328295"/>
          </a:xfrm>
          <a:prstGeom prst="rect">
            <a:avLst/>
          </a:prstGeom>
          <a:noFill/>
        </xdr:spPr>
        <xdr:txBody>
          <a:bodyPr wrap="square" rtlCol="0">
            <a:spAutoFit/>
          </a:bodyPr>
          <a:lstStyle>
            <a:defPPr>
              <a:defRPr lang="pt-BR"/>
            </a:defPPr>
            <a:lvl1pPr marL="0" algn="l" defTabSz="914400" rtl="0" eaLnBrk="1" latinLnBrk="0" hangingPunct="1">
              <a:defRPr sz="1800" kern="1200">
                <a:solidFill>
                  <a:srgbClr val="26395F"/>
                </a:solidFill>
                <a:latin typeface="D-DIN"/>
                <a:ea typeface="DejaVu Sans"/>
                <a:cs typeface="DejaVu Sans"/>
              </a:defRPr>
            </a:lvl1pPr>
            <a:lvl2pPr marL="457200" algn="l" defTabSz="914400" rtl="0" eaLnBrk="1" latinLnBrk="0" hangingPunct="1">
              <a:defRPr sz="1800" kern="1200">
                <a:solidFill>
                  <a:srgbClr val="26395F"/>
                </a:solidFill>
                <a:latin typeface="D-DIN"/>
                <a:ea typeface="DejaVu Sans"/>
                <a:cs typeface="DejaVu Sans"/>
              </a:defRPr>
            </a:lvl2pPr>
            <a:lvl3pPr marL="914400" algn="l" defTabSz="914400" rtl="0" eaLnBrk="1" latinLnBrk="0" hangingPunct="1">
              <a:defRPr sz="1800" kern="1200">
                <a:solidFill>
                  <a:srgbClr val="26395F"/>
                </a:solidFill>
                <a:latin typeface="D-DIN"/>
                <a:ea typeface="DejaVu Sans"/>
                <a:cs typeface="DejaVu Sans"/>
              </a:defRPr>
            </a:lvl3pPr>
            <a:lvl4pPr marL="1371600" algn="l" defTabSz="914400" rtl="0" eaLnBrk="1" latinLnBrk="0" hangingPunct="1">
              <a:defRPr sz="1800" kern="1200">
                <a:solidFill>
                  <a:srgbClr val="26395F"/>
                </a:solidFill>
                <a:latin typeface="D-DIN"/>
                <a:ea typeface="DejaVu Sans"/>
                <a:cs typeface="DejaVu Sans"/>
              </a:defRPr>
            </a:lvl4pPr>
            <a:lvl5pPr marL="1828800" algn="l" defTabSz="914400" rtl="0" eaLnBrk="1" latinLnBrk="0" hangingPunct="1">
              <a:defRPr sz="1800" kern="1200">
                <a:solidFill>
                  <a:srgbClr val="26395F"/>
                </a:solidFill>
                <a:latin typeface="D-DIN"/>
                <a:ea typeface="DejaVu Sans"/>
                <a:cs typeface="DejaVu Sans"/>
              </a:defRPr>
            </a:lvl5pPr>
            <a:lvl6pPr marL="2286000" algn="l" defTabSz="914400" rtl="0" eaLnBrk="1" latinLnBrk="0" hangingPunct="1">
              <a:defRPr sz="1800" kern="1200">
                <a:solidFill>
                  <a:srgbClr val="26395F"/>
                </a:solidFill>
                <a:latin typeface="D-DIN"/>
                <a:ea typeface="DejaVu Sans"/>
                <a:cs typeface="DejaVu Sans"/>
              </a:defRPr>
            </a:lvl6pPr>
            <a:lvl7pPr marL="2743200" algn="l" defTabSz="914400" rtl="0" eaLnBrk="1" latinLnBrk="0" hangingPunct="1">
              <a:defRPr sz="1800" kern="1200">
                <a:solidFill>
                  <a:srgbClr val="26395F"/>
                </a:solidFill>
                <a:latin typeface="D-DIN"/>
                <a:ea typeface="DejaVu Sans"/>
                <a:cs typeface="DejaVu Sans"/>
              </a:defRPr>
            </a:lvl7pPr>
            <a:lvl8pPr marL="3200400" algn="l" defTabSz="914400" rtl="0" eaLnBrk="1" latinLnBrk="0" hangingPunct="1">
              <a:defRPr sz="1800" kern="1200">
                <a:solidFill>
                  <a:srgbClr val="26395F"/>
                </a:solidFill>
                <a:latin typeface="D-DIN"/>
                <a:ea typeface="DejaVu Sans"/>
                <a:cs typeface="DejaVu Sans"/>
              </a:defRPr>
            </a:lvl8pPr>
            <a:lvl9pPr marL="3657600" algn="l" defTabSz="914400" rtl="0" eaLnBrk="1" latinLnBrk="0" hangingPunct="1">
              <a:defRPr sz="1800" kern="1200">
                <a:solidFill>
                  <a:srgbClr val="26395F"/>
                </a:solidFill>
                <a:latin typeface="D-DIN"/>
                <a:ea typeface="DejaVu Sans"/>
                <a:cs typeface="DejaVu Sans"/>
              </a:defRPr>
            </a:lvl9pPr>
          </a:lstStyle>
          <a:p>
            <a:pPr algn="ctr"/>
            <a:r>
              <a:rPr lang="pt-BR" sz="800" i="1">
                <a:latin typeface="Aeonik" panose="020B0503030300000000" pitchFamily="34" charset="0"/>
              </a:rPr>
              <a:t>Merged</a:t>
            </a:r>
          </a:p>
          <a:p>
            <a:pPr algn="ctr"/>
            <a:r>
              <a:rPr lang="pt-BR" sz="800" i="1">
                <a:latin typeface="Aeonik" panose="020B0503030300000000" pitchFamily="34" charset="0"/>
              </a:rPr>
              <a:t>Assets</a:t>
            </a:r>
          </a:p>
        </xdr:txBody>
      </xdr:sp>
      <xdr:sp macro="" textlink="">
        <xdr:nvSpPr>
          <xdr:cNvPr id="33" name="Retângulo 32">
            <a:extLst>
              <a:ext uri="{FF2B5EF4-FFF2-40B4-BE49-F238E27FC236}">
                <a16:creationId xmlns:a16="http://schemas.microsoft.com/office/drawing/2014/main" id="{E599BFEF-D187-7A9F-D21E-CA2B8FADDDC1}"/>
              </a:ext>
            </a:extLst>
          </xdr:cNvPr>
          <xdr:cNvSpPr/>
        </xdr:nvSpPr>
        <xdr:spPr>
          <a:xfrm>
            <a:off x="8170661" y="3179479"/>
            <a:ext cx="2287882" cy="1141216"/>
          </a:xfrm>
          <a:prstGeom prst="rect">
            <a:avLst/>
          </a:prstGeom>
          <a:noFill/>
          <a:ln w="3175" cap="flat" cmpd="sng" algn="ctr">
            <a:solidFill>
              <a:srgbClr val="26395F"/>
            </a:solidFill>
            <a:prstDash val="sysDot"/>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BR"/>
            </a:defPPr>
            <a:lvl1pPr marL="0" algn="l" defTabSz="914400" rtl="0" eaLnBrk="1" latinLnBrk="0" hangingPunct="1">
              <a:defRPr sz="1800" kern="1200">
                <a:solidFill>
                  <a:srgbClr val="FEFFFE"/>
                </a:solidFill>
                <a:latin typeface="D-DIN"/>
                <a:ea typeface="DejaVu Sans"/>
                <a:cs typeface="DejaVu Sans"/>
              </a:defRPr>
            </a:lvl1pPr>
            <a:lvl2pPr marL="457200" algn="l" defTabSz="914400" rtl="0" eaLnBrk="1" latinLnBrk="0" hangingPunct="1">
              <a:defRPr sz="1800" kern="1200">
                <a:solidFill>
                  <a:srgbClr val="FEFFFE"/>
                </a:solidFill>
                <a:latin typeface="D-DIN"/>
                <a:ea typeface="DejaVu Sans"/>
                <a:cs typeface="DejaVu Sans"/>
              </a:defRPr>
            </a:lvl2pPr>
            <a:lvl3pPr marL="914400" algn="l" defTabSz="914400" rtl="0" eaLnBrk="1" latinLnBrk="0" hangingPunct="1">
              <a:defRPr sz="1800" kern="1200">
                <a:solidFill>
                  <a:srgbClr val="FEFFFE"/>
                </a:solidFill>
                <a:latin typeface="D-DIN"/>
                <a:ea typeface="DejaVu Sans"/>
                <a:cs typeface="DejaVu Sans"/>
              </a:defRPr>
            </a:lvl3pPr>
            <a:lvl4pPr marL="1371600" algn="l" defTabSz="914400" rtl="0" eaLnBrk="1" latinLnBrk="0" hangingPunct="1">
              <a:defRPr sz="1800" kern="1200">
                <a:solidFill>
                  <a:srgbClr val="FEFFFE"/>
                </a:solidFill>
                <a:latin typeface="D-DIN"/>
                <a:ea typeface="DejaVu Sans"/>
                <a:cs typeface="DejaVu Sans"/>
              </a:defRPr>
            </a:lvl4pPr>
            <a:lvl5pPr marL="1828800" algn="l" defTabSz="914400" rtl="0" eaLnBrk="1" latinLnBrk="0" hangingPunct="1">
              <a:defRPr sz="1800" kern="1200">
                <a:solidFill>
                  <a:srgbClr val="FEFFFE"/>
                </a:solidFill>
                <a:latin typeface="D-DIN"/>
                <a:ea typeface="DejaVu Sans"/>
                <a:cs typeface="DejaVu Sans"/>
              </a:defRPr>
            </a:lvl5pPr>
            <a:lvl6pPr marL="2286000" algn="l" defTabSz="914400" rtl="0" eaLnBrk="1" latinLnBrk="0" hangingPunct="1">
              <a:defRPr sz="1800" kern="1200">
                <a:solidFill>
                  <a:srgbClr val="FEFFFE"/>
                </a:solidFill>
                <a:latin typeface="D-DIN"/>
                <a:ea typeface="DejaVu Sans"/>
                <a:cs typeface="DejaVu Sans"/>
              </a:defRPr>
            </a:lvl6pPr>
            <a:lvl7pPr marL="2743200" algn="l" defTabSz="914400" rtl="0" eaLnBrk="1" latinLnBrk="0" hangingPunct="1">
              <a:defRPr sz="1800" kern="1200">
                <a:solidFill>
                  <a:srgbClr val="FEFFFE"/>
                </a:solidFill>
                <a:latin typeface="D-DIN"/>
                <a:ea typeface="DejaVu Sans"/>
                <a:cs typeface="DejaVu Sans"/>
              </a:defRPr>
            </a:lvl7pPr>
            <a:lvl8pPr marL="3200400" algn="l" defTabSz="914400" rtl="0" eaLnBrk="1" latinLnBrk="0" hangingPunct="1">
              <a:defRPr sz="1800" kern="1200">
                <a:solidFill>
                  <a:srgbClr val="FEFFFE"/>
                </a:solidFill>
                <a:latin typeface="D-DIN"/>
                <a:ea typeface="DejaVu Sans"/>
                <a:cs typeface="DejaVu Sans"/>
              </a:defRPr>
            </a:lvl8pPr>
            <a:lvl9pPr marL="3657600" algn="l" defTabSz="914400" rtl="0" eaLnBrk="1" latinLnBrk="0" hangingPunct="1">
              <a:defRPr sz="1800" kern="1200">
                <a:solidFill>
                  <a:srgbClr val="FEFFFE"/>
                </a:solidFill>
                <a:latin typeface="D-DIN"/>
                <a:ea typeface="DejaVu Sans"/>
                <a:cs typeface="DejaVu Sans"/>
              </a:defRPr>
            </a:lvl9pPr>
          </a:lstStyle>
          <a:p>
            <a:pPr algn="ctr"/>
            <a:endParaRPr lang="en-US"/>
          </a:p>
        </xdr:txBody>
      </xdr:sp>
      <xdr:sp macro="" textlink="">
        <xdr:nvSpPr>
          <xdr:cNvPr id="34" name="CaixaDeTexto 113">
            <a:extLst>
              <a:ext uri="{FF2B5EF4-FFF2-40B4-BE49-F238E27FC236}">
                <a16:creationId xmlns:a16="http://schemas.microsoft.com/office/drawing/2014/main" id="{AE26E611-2300-1592-B7A2-A486F8C5E70E}"/>
              </a:ext>
            </a:extLst>
          </xdr:cNvPr>
          <xdr:cNvSpPr txBox="1"/>
        </xdr:nvSpPr>
        <xdr:spPr>
          <a:xfrm>
            <a:off x="3354033" y="3186269"/>
            <a:ext cx="1586009" cy="215444"/>
          </a:xfrm>
          <a:prstGeom prst="rect">
            <a:avLst/>
          </a:prstGeom>
          <a:noFill/>
        </xdr:spPr>
        <xdr:txBody>
          <a:bodyPr wrap="square" rtlCol="0">
            <a:spAutoFit/>
          </a:bodyPr>
          <a:lstStyle>
            <a:defPPr>
              <a:defRPr lang="pt-BR"/>
            </a:defPPr>
            <a:lvl1pPr marL="0" algn="l" defTabSz="914400" rtl="0" eaLnBrk="1" latinLnBrk="0" hangingPunct="1">
              <a:defRPr sz="1800" kern="1200">
                <a:solidFill>
                  <a:srgbClr val="26395F"/>
                </a:solidFill>
                <a:latin typeface="D-DIN"/>
                <a:ea typeface="DejaVu Sans"/>
                <a:cs typeface="DejaVu Sans"/>
              </a:defRPr>
            </a:lvl1pPr>
            <a:lvl2pPr marL="457200" algn="l" defTabSz="914400" rtl="0" eaLnBrk="1" latinLnBrk="0" hangingPunct="1">
              <a:defRPr sz="1800" kern="1200">
                <a:solidFill>
                  <a:srgbClr val="26395F"/>
                </a:solidFill>
                <a:latin typeface="D-DIN"/>
                <a:ea typeface="DejaVu Sans"/>
                <a:cs typeface="DejaVu Sans"/>
              </a:defRPr>
            </a:lvl2pPr>
            <a:lvl3pPr marL="914400" algn="l" defTabSz="914400" rtl="0" eaLnBrk="1" latinLnBrk="0" hangingPunct="1">
              <a:defRPr sz="1800" kern="1200">
                <a:solidFill>
                  <a:srgbClr val="26395F"/>
                </a:solidFill>
                <a:latin typeface="D-DIN"/>
                <a:ea typeface="DejaVu Sans"/>
                <a:cs typeface="DejaVu Sans"/>
              </a:defRPr>
            </a:lvl3pPr>
            <a:lvl4pPr marL="1371600" algn="l" defTabSz="914400" rtl="0" eaLnBrk="1" latinLnBrk="0" hangingPunct="1">
              <a:defRPr sz="1800" kern="1200">
                <a:solidFill>
                  <a:srgbClr val="26395F"/>
                </a:solidFill>
                <a:latin typeface="D-DIN"/>
                <a:ea typeface="DejaVu Sans"/>
                <a:cs typeface="DejaVu Sans"/>
              </a:defRPr>
            </a:lvl4pPr>
            <a:lvl5pPr marL="1828800" algn="l" defTabSz="914400" rtl="0" eaLnBrk="1" latinLnBrk="0" hangingPunct="1">
              <a:defRPr sz="1800" kern="1200">
                <a:solidFill>
                  <a:srgbClr val="26395F"/>
                </a:solidFill>
                <a:latin typeface="D-DIN"/>
                <a:ea typeface="DejaVu Sans"/>
                <a:cs typeface="DejaVu Sans"/>
              </a:defRPr>
            </a:lvl5pPr>
            <a:lvl6pPr marL="2286000" algn="l" defTabSz="914400" rtl="0" eaLnBrk="1" latinLnBrk="0" hangingPunct="1">
              <a:defRPr sz="1800" kern="1200">
                <a:solidFill>
                  <a:srgbClr val="26395F"/>
                </a:solidFill>
                <a:latin typeface="D-DIN"/>
                <a:ea typeface="DejaVu Sans"/>
                <a:cs typeface="DejaVu Sans"/>
              </a:defRPr>
            </a:lvl6pPr>
            <a:lvl7pPr marL="2743200" algn="l" defTabSz="914400" rtl="0" eaLnBrk="1" latinLnBrk="0" hangingPunct="1">
              <a:defRPr sz="1800" kern="1200">
                <a:solidFill>
                  <a:srgbClr val="26395F"/>
                </a:solidFill>
                <a:latin typeface="D-DIN"/>
                <a:ea typeface="DejaVu Sans"/>
                <a:cs typeface="DejaVu Sans"/>
              </a:defRPr>
            </a:lvl7pPr>
            <a:lvl8pPr marL="3200400" algn="l" defTabSz="914400" rtl="0" eaLnBrk="1" latinLnBrk="0" hangingPunct="1">
              <a:defRPr sz="1800" kern="1200">
                <a:solidFill>
                  <a:srgbClr val="26395F"/>
                </a:solidFill>
                <a:latin typeface="D-DIN"/>
                <a:ea typeface="DejaVu Sans"/>
                <a:cs typeface="DejaVu Sans"/>
              </a:defRPr>
            </a:lvl8pPr>
            <a:lvl9pPr marL="3657600" algn="l" defTabSz="914400" rtl="0" eaLnBrk="1" latinLnBrk="0" hangingPunct="1">
              <a:defRPr sz="1800" kern="1200">
                <a:solidFill>
                  <a:srgbClr val="26395F"/>
                </a:solidFill>
                <a:latin typeface="D-DIN"/>
                <a:ea typeface="DejaVu Sans"/>
                <a:cs typeface="DejaVu Sans"/>
              </a:defRPr>
            </a:lvl9pPr>
          </a:lstStyle>
          <a:p>
            <a:pPr algn="ctr"/>
            <a:r>
              <a:rPr lang="pt-BR" sz="800" i="1">
                <a:latin typeface="Aeonik" panose="020B0503030300000000" pitchFamily="34" charset="0"/>
              </a:rPr>
              <a:t>Consolidated Assets</a:t>
            </a:r>
          </a:p>
        </xdr:txBody>
      </xdr:sp>
      <xdr:sp macro="" textlink="">
        <xdr:nvSpPr>
          <xdr:cNvPr id="35" name="CaixaDeTexto 114">
            <a:extLst>
              <a:ext uri="{FF2B5EF4-FFF2-40B4-BE49-F238E27FC236}">
                <a16:creationId xmlns:a16="http://schemas.microsoft.com/office/drawing/2014/main" id="{54BF2961-8F30-C790-22E5-CEC38355FA41}"/>
              </a:ext>
            </a:extLst>
          </xdr:cNvPr>
          <xdr:cNvSpPr txBox="1"/>
        </xdr:nvSpPr>
        <xdr:spPr>
          <a:xfrm>
            <a:off x="8573077" y="3186269"/>
            <a:ext cx="1586009" cy="215444"/>
          </a:xfrm>
          <a:prstGeom prst="rect">
            <a:avLst/>
          </a:prstGeom>
          <a:noFill/>
        </xdr:spPr>
        <xdr:txBody>
          <a:bodyPr wrap="square" rtlCol="0">
            <a:spAutoFit/>
          </a:bodyPr>
          <a:lstStyle>
            <a:defPPr>
              <a:defRPr lang="pt-BR"/>
            </a:defPPr>
            <a:lvl1pPr marL="0" algn="l" defTabSz="914400" rtl="0" eaLnBrk="1" latinLnBrk="0" hangingPunct="1">
              <a:defRPr sz="1800" kern="1200">
                <a:solidFill>
                  <a:srgbClr val="26395F"/>
                </a:solidFill>
                <a:latin typeface="D-DIN"/>
                <a:ea typeface="DejaVu Sans"/>
                <a:cs typeface="DejaVu Sans"/>
              </a:defRPr>
            </a:lvl1pPr>
            <a:lvl2pPr marL="457200" algn="l" defTabSz="914400" rtl="0" eaLnBrk="1" latinLnBrk="0" hangingPunct="1">
              <a:defRPr sz="1800" kern="1200">
                <a:solidFill>
                  <a:srgbClr val="26395F"/>
                </a:solidFill>
                <a:latin typeface="D-DIN"/>
                <a:ea typeface="DejaVu Sans"/>
                <a:cs typeface="DejaVu Sans"/>
              </a:defRPr>
            </a:lvl2pPr>
            <a:lvl3pPr marL="914400" algn="l" defTabSz="914400" rtl="0" eaLnBrk="1" latinLnBrk="0" hangingPunct="1">
              <a:defRPr sz="1800" kern="1200">
                <a:solidFill>
                  <a:srgbClr val="26395F"/>
                </a:solidFill>
                <a:latin typeface="D-DIN"/>
                <a:ea typeface="DejaVu Sans"/>
                <a:cs typeface="DejaVu Sans"/>
              </a:defRPr>
            </a:lvl3pPr>
            <a:lvl4pPr marL="1371600" algn="l" defTabSz="914400" rtl="0" eaLnBrk="1" latinLnBrk="0" hangingPunct="1">
              <a:defRPr sz="1800" kern="1200">
                <a:solidFill>
                  <a:srgbClr val="26395F"/>
                </a:solidFill>
                <a:latin typeface="D-DIN"/>
                <a:ea typeface="DejaVu Sans"/>
                <a:cs typeface="DejaVu Sans"/>
              </a:defRPr>
            </a:lvl4pPr>
            <a:lvl5pPr marL="1828800" algn="l" defTabSz="914400" rtl="0" eaLnBrk="1" latinLnBrk="0" hangingPunct="1">
              <a:defRPr sz="1800" kern="1200">
                <a:solidFill>
                  <a:srgbClr val="26395F"/>
                </a:solidFill>
                <a:latin typeface="D-DIN"/>
                <a:ea typeface="DejaVu Sans"/>
                <a:cs typeface="DejaVu Sans"/>
              </a:defRPr>
            </a:lvl5pPr>
            <a:lvl6pPr marL="2286000" algn="l" defTabSz="914400" rtl="0" eaLnBrk="1" latinLnBrk="0" hangingPunct="1">
              <a:defRPr sz="1800" kern="1200">
                <a:solidFill>
                  <a:srgbClr val="26395F"/>
                </a:solidFill>
                <a:latin typeface="D-DIN"/>
                <a:ea typeface="DejaVu Sans"/>
                <a:cs typeface="DejaVu Sans"/>
              </a:defRPr>
            </a:lvl6pPr>
            <a:lvl7pPr marL="2743200" algn="l" defTabSz="914400" rtl="0" eaLnBrk="1" latinLnBrk="0" hangingPunct="1">
              <a:defRPr sz="1800" kern="1200">
                <a:solidFill>
                  <a:srgbClr val="26395F"/>
                </a:solidFill>
                <a:latin typeface="D-DIN"/>
                <a:ea typeface="DejaVu Sans"/>
                <a:cs typeface="DejaVu Sans"/>
              </a:defRPr>
            </a:lvl7pPr>
            <a:lvl8pPr marL="3200400" algn="l" defTabSz="914400" rtl="0" eaLnBrk="1" latinLnBrk="0" hangingPunct="1">
              <a:defRPr sz="1800" kern="1200">
                <a:solidFill>
                  <a:srgbClr val="26395F"/>
                </a:solidFill>
                <a:latin typeface="D-DIN"/>
                <a:ea typeface="DejaVu Sans"/>
                <a:cs typeface="DejaVu Sans"/>
              </a:defRPr>
            </a:lvl8pPr>
            <a:lvl9pPr marL="3657600" algn="l" defTabSz="914400" rtl="0" eaLnBrk="1" latinLnBrk="0" hangingPunct="1">
              <a:defRPr sz="1800" kern="1200">
                <a:solidFill>
                  <a:srgbClr val="26395F"/>
                </a:solidFill>
                <a:latin typeface="D-DIN"/>
                <a:ea typeface="DejaVu Sans"/>
                <a:cs typeface="DejaVu Sans"/>
              </a:defRPr>
            </a:lvl9pPr>
          </a:lstStyle>
          <a:p>
            <a:pPr algn="ctr"/>
            <a:r>
              <a:rPr lang="pt-BR" sz="800" i="1">
                <a:latin typeface="Aeonik" panose="020B0503030300000000" pitchFamily="34" charset="0"/>
              </a:rPr>
              <a:t>JVs</a:t>
            </a:r>
          </a:p>
        </xdr:txBody>
      </xdr:sp>
      <xdr:sp macro="" textlink="">
        <xdr:nvSpPr>
          <xdr:cNvPr id="36" name="CaixaDeTexto 115">
            <a:extLst>
              <a:ext uri="{FF2B5EF4-FFF2-40B4-BE49-F238E27FC236}">
                <a16:creationId xmlns:a16="http://schemas.microsoft.com/office/drawing/2014/main" id="{D6A00FD7-A8D1-605A-FF20-2D8658389DCA}"/>
              </a:ext>
            </a:extLst>
          </xdr:cNvPr>
          <xdr:cNvSpPr txBox="1"/>
        </xdr:nvSpPr>
        <xdr:spPr>
          <a:xfrm>
            <a:off x="4536954" y="2514967"/>
            <a:ext cx="470982" cy="215444"/>
          </a:xfrm>
          <a:prstGeom prst="rect">
            <a:avLst/>
          </a:prstGeom>
          <a:noFill/>
          <a:effectLst/>
        </xdr:spPr>
        <xdr:txBody>
          <a:bodyPr wrap="square" rtlCol="0">
            <a:spAutoFit/>
          </a:bodyPr>
          <a:lstStyle>
            <a:defPPr>
              <a:defRPr lang="pt-BR"/>
            </a:defPPr>
            <a:lvl1pPr marL="0" algn="l" defTabSz="914400" rtl="0" eaLnBrk="1" latinLnBrk="0" hangingPunct="1">
              <a:defRPr sz="1800" kern="1200">
                <a:solidFill>
                  <a:srgbClr val="26395F"/>
                </a:solidFill>
                <a:latin typeface="D-DIN"/>
                <a:ea typeface="DejaVu Sans"/>
                <a:cs typeface="DejaVu Sans"/>
              </a:defRPr>
            </a:lvl1pPr>
            <a:lvl2pPr marL="457200" algn="l" defTabSz="914400" rtl="0" eaLnBrk="1" latinLnBrk="0" hangingPunct="1">
              <a:defRPr sz="1800" kern="1200">
                <a:solidFill>
                  <a:srgbClr val="26395F"/>
                </a:solidFill>
                <a:latin typeface="D-DIN"/>
                <a:ea typeface="DejaVu Sans"/>
                <a:cs typeface="DejaVu Sans"/>
              </a:defRPr>
            </a:lvl2pPr>
            <a:lvl3pPr marL="914400" algn="l" defTabSz="914400" rtl="0" eaLnBrk="1" latinLnBrk="0" hangingPunct="1">
              <a:defRPr sz="1800" kern="1200">
                <a:solidFill>
                  <a:srgbClr val="26395F"/>
                </a:solidFill>
                <a:latin typeface="D-DIN"/>
                <a:ea typeface="DejaVu Sans"/>
                <a:cs typeface="DejaVu Sans"/>
              </a:defRPr>
            </a:lvl3pPr>
            <a:lvl4pPr marL="1371600" algn="l" defTabSz="914400" rtl="0" eaLnBrk="1" latinLnBrk="0" hangingPunct="1">
              <a:defRPr sz="1800" kern="1200">
                <a:solidFill>
                  <a:srgbClr val="26395F"/>
                </a:solidFill>
                <a:latin typeface="D-DIN"/>
                <a:ea typeface="DejaVu Sans"/>
                <a:cs typeface="DejaVu Sans"/>
              </a:defRPr>
            </a:lvl4pPr>
            <a:lvl5pPr marL="1828800" algn="l" defTabSz="914400" rtl="0" eaLnBrk="1" latinLnBrk="0" hangingPunct="1">
              <a:defRPr sz="1800" kern="1200">
                <a:solidFill>
                  <a:srgbClr val="26395F"/>
                </a:solidFill>
                <a:latin typeface="D-DIN"/>
                <a:ea typeface="DejaVu Sans"/>
                <a:cs typeface="DejaVu Sans"/>
              </a:defRPr>
            </a:lvl5pPr>
            <a:lvl6pPr marL="2286000" algn="l" defTabSz="914400" rtl="0" eaLnBrk="1" latinLnBrk="0" hangingPunct="1">
              <a:defRPr sz="1800" kern="1200">
                <a:solidFill>
                  <a:srgbClr val="26395F"/>
                </a:solidFill>
                <a:latin typeface="D-DIN"/>
                <a:ea typeface="DejaVu Sans"/>
                <a:cs typeface="DejaVu Sans"/>
              </a:defRPr>
            </a:lvl6pPr>
            <a:lvl7pPr marL="2743200" algn="l" defTabSz="914400" rtl="0" eaLnBrk="1" latinLnBrk="0" hangingPunct="1">
              <a:defRPr sz="1800" kern="1200">
                <a:solidFill>
                  <a:srgbClr val="26395F"/>
                </a:solidFill>
                <a:latin typeface="D-DIN"/>
                <a:ea typeface="DejaVu Sans"/>
                <a:cs typeface="DejaVu Sans"/>
              </a:defRPr>
            </a:lvl7pPr>
            <a:lvl8pPr marL="3200400" algn="l" defTabSz="914400" rtl="0" eaLnBrk="1" latinLnBrk="0" hangingPunct="1">
              <a:defRPr sz="1800" kern="1200">
                <a:solidFill>
                  <a:srgbClr val="26395F"/>
                </a:solidFill>
                <a:latin typeface="D-DIN"/>
                <a:ea typeface="DejaVu Sans"/>
                <a:cs typeface="DejaVu Sans"/>
              </a:defRPr>
            </a:lvl8pPr>
            <a:lvl9pPr marL="3657600" algn="l" defTabSz="914400" rtl="0" eaLnBrk="1" latinLnBrk="0" hangingPunct="1">
              <a:defRPr sz="1800" kern="1200">
                <a:solidFill>
                  <a:srgbClr val="26395F"/>
                </a:solidFill>
                <a:latin typeface="D-DIN"/>
                <a:ea typeface="DejaVu Sans"/>
                <a:cs typeface="DejaVu Sans"/>
              </a:defRPr>
            </a:lvl9pPr>
          </a:lstStyle>
          <a:p>
            <a:r>
              <a:rPr lang="pt-BR" sz="800">
                <a:latin typeface="Aeonik" panose="020B0503030300000000" pitchFamily="34" charset="0"/>
              </a:rPr>
              <a:t>100%</a:t>
            </a:r>
          </a:p>
        </xdr:txBody>
      </xdr:sp>
      <xdr:cxnSp macro="">
        <xdr:nvCxnSpPr>
          <xdr:cNvPr id="37" name="Conector: Angulado 36">
            <a:extLst>
              <a:ext uri="{FF2B5EF4-FFF2-40B4-BE49-F238E27FC236}">
                <a16:creationId xmlns:a16="http://schemas.microsoft.com/office/drawing/2014/main" id="{FDC6DDCE-96BB-D1C0-B2CF-DC71D90BCEB5}"/>
              </a:ext>
            </a:extLst>
          </xdr:cNvPr>
          <xdr:cNvCxnSpPr>
            <a:stCxn id="6" idx="2"/>
            <a:endCxn id="35" idx="0"/>
          </xdr:cNvCxnSpPr>
        </xdr:nvCxnSpPr>
        <xdr:spPr>
          <a:xfrm rot="16200000" flipH="1">
            <a:off x="6938809" y="758996"/>
            <a:ext cx="940978" cy="3913567"/>
          </a:xfrm>
          <a:prstGeom prst="bentConnector3">
            <a:avLst>
              <a:gd name="adj1" fmla="val 50000"/>
            </a:avLst>
          </a:prstGeom>
          <a:noFill/>
          <a:ln w="9525" cap="flat" cmpd="sng" algn="ctr">
            <a:solidFill>
              <a:srgbClr val="26395F"/>
            </a:solidFill>
            <a:prstDash val="solid"/>
            <a:tailEnd type="triangle"/>
          </a:ln>
          <a:effectLst/>
        </xdr:spPr>
        <xdr:style>
          <a:lnRef idx="1">
            <a:schemeClr val="accent1"/>
          </a:lnRef>
          <a:fillRef idx="0">
            <a:schemeClr val="accent1"/>
          </a:fillRef>
          <a:effectRef idx="0">
            <a:schemeClr val="accent1"/>
          </a:effectRef>
          <a:fontRef idx="minor">
            <a:schemeClr val="tx1"/>
          </a:fontRef>
        </xdr:style>
      </xdr:cxnSp>
      <xdr:sp macro="" textlink="">
        <xdr:nvSpPr>
          <xdr:cNvPr id="38" name="CaixaDeTexto 120">
            <a:extLst>
              <a:ext uri="{FF2B5EF4-FFF2-40B4-BE49-F238E27FC236}">
                <a16:creationId xmlns:a16="http://schemas.microsoft.com/office/drawing/2014/main" id="{B0450197-3E8B-450D-5385-61CD3E18E6C0}"/>
              </a:ext>
            </a:extLst>
          </xdr:cNvPr>
          <xdr:cNvSpPr txBox="1"/>
        </xdr:nvSpPr>
        <xdr:spPr>
          <a:xfrm>
            <a:off x="8337586" y="3365015"/>
            <a:ext cx="470982" cy="215444"/>
          </a:xfrm>
          <a:prstGeom prst="rect">
            <a:avLst/>
          </a:prstGeom>
          <a:noFill/>
          <a:effectLst/>
        </xdr:spPr>
        <xdr:txBody>
          <a:bodyPr wrap="square" rtlCol="0">
            <a:spAutoFit/>
          </a:bodyPr>
          <a:lstStyle>
            <a:defPPr>
              <a:defRPr lang="pt-BR"/>
            </a:defPPr>
            <a:lvl1pPr marL="0" algn="l" defTabSz="914400" rtl="0" eaLnBrk="1" latinLnBrk="0" hangingPunct="1">
              <a:defRPr sz="1800" kern="1200">
                <a:solidFill>
                  <a:srgbClr val="26395F"/>
                </a:solidFill>
                <a:latin typeface="D-DIN"/>
                <a:ea typeface="DejaVu Sans"/>
                <a:cs typeface="DejaVu Sans"/>
              </a:defRPr>
            </a:lvl1pPr>
            <a:lvl2pPr marL="457200" algn="l" defTabSz="914400" rtl="0" eaLnBrk="1" latinLnBrk="0" hangingPunct="1">
              <a:defRPr sz="1800" kern="1200">
                <a:solidFill>
                  <a:srgbClr val="26395F"/>
                </a:solidFill>
                <a:latin typeface="D-DIN"/>
                <a:ea typeface="DejaVu Sans"/>
                <a:cs typeface="DejaVu Sans"/>
              </a:defRPr>
            </a:lvl2pPr>
            <a:lvl3pPr marL="914400" algn="l" defTabSz="914400" rtl="0" eaLnBrk="1" latinLnBrk="0" hangingPunct="1">
              <a:defRPr sz="1800" kern="1200">
                <a:solidFill>
                  <a:srgbClr val="26395F"/>
                </a:solidFill>
                <a:latin typeface="D-DIN"/>
                <a:ea typeface="DejaVu Sans"/>
                <a:cs typeface="DejaVu Sans"/>
              </a:defRPr>
            </a:lvl3pPr>
            <a:lvl4pPr marL="1371600" algn="l" defTabSz="914400" rtl="0" eaLnBrk="1" latinLnBrk="0" hangingPunct="1">
              <a:defRPr sz="1800" kern="1200">
                <a:solidFill>
                  <a:srgbClr val="26395F"/>
                </a:solidFill>
                <a:latin typeface="D-DIN"/>
                <a:ea typeface="DejaVu Sans"/>
                <a:cs typeface="DejaVu Sans"/>
              </a:defRPr>
            </a:lvl4pPr>
            <a:lvl5pPr marL="1828800" algn="l" defTabSz="914400" rtl="0" eaLnBrk="1" latinLnBrk="0" hangingPunct="1">
              <a:defRPr sz="1800" kern="1200">
                <a:solidFill>
                  <a:srgbClr val="26395F"/>
                </a:solidFill>
                <a:latin typeface="D-DIN"/>
                <a:ea typeface="DejaVu Sans"/>
                <a:cs typeface="DejaVu Sans"/>
              </a:defRPr>
            </a:lvl5pPr>
            <a:lvl6pPr marL="2286000" algn="l" defTabSz="914400" rtl="0" eaLnBrk="1" latinLnBrk="0" hangingPunct="1">
              <a:defRPr sz="1800" kern="1200">
                <a:solidFill>
                  <a:srgbClr val="26395F"/>
                </a:solidFill>
                <a:latin typeface="D-DIN"/>
                <a:ea typeface="DejaVu Sans"/>
                <a:cs typeface="DejaVu Sans"/>
              </a:defRPr>
            </a:lvl6pPr>
            <a:lvl7pPr marL="2743200" algn="l" defTabSz="914400" rtl="0" eaLnBrk="1" latinLnBrk="0" hangingPunct="1">
              <a:defRPr sz="1800" kern="1200">
                <a:solidFill>
                  <a:srgbClr val="26395F"/>
                </a:solidFill>
                <a:latin typeface="D-DIN"/>
                <a:ea typeface="DejaVu Sans"/>
                <a:cs typeface="DejaVu Sans"/>
              </a:defRPr>
            </a:lvl7pPr>
            <a:lvl8pPr marL="3200400" algn="l" defTabSz="914400" rtl="0" eaLnBrk="1" latinLnBrk="0" hangingPunct="1">
              <a:defRPr sz="1800" kern="1200">
                <a:solidFill>
                  <a:srgbClr val="26395F"/>
                </a:solidFill>
                <a:latin typeface="D-DIN"/>
                <a:ea typeface="DejaVu Sans"/>
                <a:cs typeface="DejaVu Sans"/>
              </a:defRPr>
            </a:lvl8pPr>
            <a:lvl9pPr marL="3657600" algn="l" defTabSz="914400" rtl="0" eaLnBrk="1" latinLnBrk="0" hangingPunct="1">
              <a:defRPr sz="1800" kern="1200">
                <a:solidFill>
                  <a:srgbClr val="26395F"/>
                </a:solidFill>
                <a:latin typeface="D-DIN"/>
                <a:ea typeface="DejaVu Sans"/>
                <a:cs typeface="DejaVu Sans"/>
              </a:defRPr>
            </a:lvl9pPr>
          </a:lstStyle>
          <a:p>
            <a:pPr algn="ctr"/>
            <a:r>
              <a:rPr lang="pt-BR" sz="800">
                <a:latin typeface="Aeonik" panose="020B0503030300000000" pitchFamily="34" charset="0"/>
              </a:rPr>
              <a:t>51%</a:t>
            </a:r>
          </a:p>
        </xdr:txBody>
      </xdr:sp>
      <xdr:sp macro="" textlink="">
        <xdr:nvSpPr>
          <xdr:cNvPr id="39" name="CaixaDeTexto 121">
            <a:extLst>
              <a:ext uri="{FF2B5EF4-FFF2-40B4-BE49-F238E27FC236}">
                <a16:creationId xmlns:a16="http://schemas.microsoft.com/office/drawing/2014/main" id="{DC58D9DB-C7A4-152D-957A-CC7F9B1DE489}"/>
              </a:ext>
            </a:extLst>
          </xdr:cNvPr>
          <xdr:cNvSpPr txBox="1"/>
        </xdr:nvSpPr>
        <xdr:spPr>
          <a:xfrm>
            <a:off x="9816903" y="3365015"/>
            <a:ext cx="470982" cy="215444"/>
          </a:xfrm>
          <a:prstGeom prst="rect">
            <a:avLst/>
          </a:prstGeom>
          <a:noFill/>
          <a:effectLst/>
        </xdr:spPr>
        <xdr:txBody>
          <a:bodyPr wrap="square" rtlCol="0">
            <a:spAutoFit/>
          </a:bodyPr>
          <a:lstStyle>
            <a:defPPr>
              <a:defRPr lang="pt-BR"/>
            </a:defPPr>
            <a:lvl1pPr marL="0" algn="l" defTabSz="914400" rtl="0" eaLnBrk="1" latinLnBrk="0" hangingPunct="1">
              <a:defRPr sz="1800" kern="1200">
                <a:solidFill>
                  <a:srgbClr val="26395F"/>
                </a:solidFill>
                <a:latin typeface="D-DIN"/>
                <a:ea typeface="DejaVu Sans"/>
                <a:cs typeface="DejaVu Sans"/>
              </a:defRPr>
            </a:lvl1pPr>
            <a:lvl2pPr marL="457200" algn="l" defTabSz="914400" rtl="0" eaLnBrk="1" latinLnBrk="0" hangingPunct="1">
              <a:defRPr sz="1800" kern="1200">
                <a:solidFill>
                  <a:srgbClr val="26395F"/>
                </a:solidFill>
                <a:latin typeface="D-DIN"/>
                <a:ea typeface="DejaVu Sans"/>
                <a:cs typeface="DejaVu Sans"/>
              </a:defRPr>
            </a:lvl2pPr>
            <a:lvl3pPr marL="914400" algn="l" defTabSz="914400" rtl="0" eaLnBrk="1" latinLnBrk="0" hangingPunct="1">
              <a:defRPr sz="1800" kern="1200">
                <a:solidFill>
                  <a:srgbClr val="26395F"/>
                </a:solidFill>
                <a:latin typeface="D-DIN"/>
                <a:ea typeface="DejaVu Sans"/>
                <a:cs typeface="DejaVu Sans"/>
              </a:defRPr>
            </a:lvl3pPr>
            <a:lvl4pPr marL="1371600" algn="l" defTabSz="914400" rtl="0" eaLnBrk="1" latinLnBrk="0" hangingPunct="1">
              <a:defRPr sz="1800" kern="1200">
                <a:solidFill>
                  <a:srgbClr val="26395F"/>
                </a:solidFill>
                <a:latin typeface="D-DIN"/>
                <a:ea typeface="DejaVu Sans"/>
                <a:cs typeface="DejaVu Sans"/>
              </a:defRPr>
            </a:lvl4pPr>
            <a:lvl5pPr marL="1828800" algn="l" defTabSz="914400" rtl="0" eaLnBrk="1" latinLnBrk="0" hangingPunct="1">
              <a:defRPr sz="1800" kern="1200">
                <a:solidFill>
                  <a:srgbClr val="26395F"/>
                </a:solidFill>
                <a:latin typeface="D-DIN"/>
                <a:ea typeface="DejaVu Sans"/>
                <a:cs typeface="DejaVu Sans"/>
              </a:defRPr>
            </a:lvl5pPr>
            <a:lvl6pPr marL="2286000" algn="l" defTabSz="914400" rtl="0" eaLnBrk="1" latinLnBrk="0" hangingPunct="1">
              <a:defRPr sz="1800" kern="1200">
                <a:solidFill>
                  <a:srgbClr val="26395F"/>
                </a:solidFill>
                <a:latin typeface="D-DIN"/>
                <a:ea typeface="DejaVu Sans"/>
                <a:cs typeface="DejaVu Sans"/>
              </a:defRPr>
            </a:lvl6pPr>
            <a:lvl7pPr marL="2743200" algn="l" defTabSz="914400" rtl="0" eaLnBrk="1" latinLnBrk="0" hangingPunct="1">
              <a:defRPr sz="1800" kern="1200">
                <a:solidFill>
                  <a:srgbClr val="26395F"/>
                </a:solidFill>
                <a:latin typeface="D-DIN"/>
                <a:ea typeface="DejaVu Sans"/>
                <a:cs typeface="DejaVu Sans"/>
              </a:defRPr>
            </a:lvl7pPr>
            <a:lvl8pPr marL="3200400" algn="l" defTabSz="914400" rtl="0" eaLnBrk="1" latinLnBrk="0" hangingPunct="1">
              <a:defRPr sz="1800" kern="1200">
                <a:solidFill>
                  <a:srgbClr val="26395F"/>
                </a:solidFill>
                <a:latin typeface="D-DIN"/>
                <a:ea typeface="DejaVu Sans"/>
                <a:cs typeface="DejaVu Sans"/>
              </a:defRPr>
            </a:lvl8pPr>
            <a:lvl9pPr marL="3657600" algn="l" defTabSz="914400" rtl="0" eaLnBrk="1" latinLnBrk="0" hangingPunct="1">
              <a:defRPr sz="1800" kern="1200">
                <a:solidFill>
                  <a:srgbClr val="26395F"/>
                </a:solidFill>
                <a:latin typeface="D-DIN"/>
                <a:ea typeface="DejaVu Sans"/>
                <a:cs typeface="DejaVu Sans"/>
              </a:defRPr>
            </a:lvl9pPr>
          </a:lstStyle>
          <a:p>
            <a:pPr algn="ctr"/>
            <a:r>
              <a:rPr lang="pt-BR" sz="800">
                <a:latin typeface="Aeonik" panose="020B0503030300000000" pitchFamily="34" charset="0"/>
              </a:rPr>
              <a:t>50%</a:t>
            </a:r>
          </a:p>
        </xdr:txBody>
      </xdr:sp>
      <xdr:sp macro="" textlink="">
        <xdr:nvSpPr>
          <xdr:cNvPr id="40" name="CaixaDeTexto 122">
            <a:extLst>
              <a:ext uri="{FF2B5EF4-FFF2-40B4-BE49-F238E27FC236}">
                <a16:creationId xmlns:a16="http://schemas.microsoft.com/office/drawing/2014/main" id="{D4176394-19CB-4919-668E-82A3A24E09FB}"/>
              </a:ext>
            </a:extLst>
          </xdr:cNvPr>
          <xdr:cNvSpPr txBox="1"/>
        </xdr:nvSpPr>
        <xdr:spPr>
          <a:xfrm>
            <a:off x="9103956" y="3365015"/>
            <a:ext cx="470982" cy="215444"/>
          </a:xfrm>
          <a:prstGeom prst="rect">
            <a:avLst/>
          </a:prstGeom>
          <a:noFill/>
          <a:effectLst/>
        </xdr:spPr>
        <xdr:txBody>
          <a:bodyPr wrap="square" rtlCol="0">
            <a:spAutoFit/>
          </a:bodyPr>
          <a:lstStyle>
            <a:defPPr>
              <a:defRPr lang="pt-BR"/>
            </a:defPPr>
            <a:lvl1pPr marL="0" algn="l" defTabSz="914400" rtl="0" eaLnBrk="1" latinLnBrk="0" hangingPunct="1">
              <a:defRPr sz="1800" kern="1200">
                <a:solidFill>
                  <a:srgbClr val="26395F"/>
                </a:solidFill>
                <a:latin typeface="D-DIN"/>
                <a:ea typeface="DejaVu Sans"/>
                <a:cs typeface="DejaVu Sans"/>
              </a:defRPr>
            </a:lvl1pPr>
            <a:lvl2pPr marL="457200" algn="l" defTabSz="914400" rtl="0" eaLnBrk="1" latinLnBrk="0" hangingPunct="1">
              <a:defRPr sz="1800" kern="1200">
                <a:solidFill>
                  <a:srgbClr val="26395F"/>
                </a:solidFill>
                <a:latin typeface="D-DIN"/>
                <a:ea typeface="DejaVu Sans"/>
                <a:cs typeface="DejaVu Sans"/>
              </a:defRPr>
            </a:lvl2pPr>
            <a:lvl3pPr marL="914400" algn="l" defTabSz="914400" rtl="0" eaLnBrk="1" latinLnBrk="0" hangingPunct="1">
              <a:defRPr sz="1800" kern="1200">
                <a:solidFill>
                  <a:srgbClr val="26395F"/>
                </a:solidFill>
                <a:latin typeface="D-DIN"/>
                <a:ea typeface="DejaVu Sans"/>
                <a:cs typeface="DejaVu Sans"/>
              </a:defRPr>
            </a:lvl3pPr>
            <a:lvl4pPr marL="1371600" algn="l" defTabSz="914400" rtl="0" eaLnBrk="1" latinLnBrk="0" hangingPunct="1">
              <a:defRPr sz="1800" kern="1200">
                <a:solidFill>
                  <a:srgbClr val="26395F"/>
                </a:solidFill>
                <a:latin typeface="D-DIN"/>
                <a:ea typeface="DejaVu Sans"/>
                <a:cs typeface="DejaVu Sans"/>
              </a:defRPr>
            </a:lvl4pPr>
            <a:lvl5pPr marL="1828800" algn="l" defTabSz="914400" rtl="0" eaLnBrk="1" latinLnBrk="0" hangingPunct="1">
              <a:defRPr sz="1800" kern="1200">
                <a:solidFill>
                  <a:srgbClr val="26395F"/>
                </a:solidFill>
                <a:latin typeface="D-DIN"/>
                <a:ea typeface="DejaVu Sans"/>
                <a:cs typeface="DejaVu Sans"/>
              </a:defRPr>
            </a:lvl5pPr>
            <a:lvl6pPr marL="2286000" algn="l" defTabSz="914400" rtl="0" eaLnBrk="1" latinLnBrk="0" hangingPunct="1">
              <a:defRPr sz="1800" kern="1200">
                <a:solidFill>
                  <a:srgbClr val="26395F"/>
                </a:solidFill>
                <a:latin typeface="D-DIN"/>
                <a:ea typeface="DejaVu Sans"/>
                <a:cs typeface="DejaVu Sans"/>
              </a:defRPr>
            </a:lvl6pPr>
            <a:lvl7pPr marL="2743200" algn="l" defTabSz="914400" rtl="0" eaLnBrk="1" latinLnBrk="0" hangingPunct="1">
              <a:defRPr sz="1800" kern="1200">
                <a:solidFill>
                  <a:srgbClr val="26395F"/>
                </a:solidFill>
                <a:latin typeface="D-DIN"/>
                <a:ea typeface="DejaVu Sans"/>
                <a:cs typeface="DejaVu Sans"/>
              </a:defRPr>
            </a:lvl7pPr>
            <a:lvl8pPr marL="3200400" algn="l" defTabSz="914400" rtl="0" eaLnBrk="1" latinLnBrk="0" hangingPunct="1">
              <a:defRPr sz="1800" kern="1200">
                <a:solidFill>
                  <a:srgbClr val="26395F"/>
                </a:solidFill>
                <a:latin typeface="D-DIN"/>
                <a:ea typeface="DejaVu Sans"/>
                <a:cs typeface="DejaVu Sans"/>
              </a:defRPr>
            </a:lvl8pPr>
            <a:lvl9pPr marL="3657600" algn="l" defTabSz="914400" rtl="0" eaLnBrk="1" latinLnBrk="0" hangingPunct="1">
              <a:defRPr sz="1800" kern="1200">
                <a:solidFill>
                  <a:srgbClr val="26395F"/>
                </a:solidFill>
                <a:latin typeface="D-DIN"/>
                <a:ea typeface="DejaVu Sans"/>
                <a:cs typeface="DejaVu Sans"/>
              </a:defRPr>
            </a:lvl9pPr>
          </a:lstStyle>
          <a:p>
            <a:pPr algn="ctr"/>
            <a:r>
              <a:rPr lang="pt-BR" sz="800">
                <a:latin typeface="Aeonik" panose="020B0503030300000000" pitchFamily="34" charset="0"/>
              </a:rPr>
              <a:t>50%</a:t>
            </a:r>
          </a:p>
        </xdr:txBody>
      </xdr:sp>
      <xdr:sp macro="" textlink="">
        <xdr:nvSpPr>
          <xdr:cNvPr id="41" name="CaixaDeTexto 123">
            <a:extLst>
              <a:ext uri="{FF2B5EF4-FFF2-40B4-BE49-F238E27FC236}">
                <a16:creationId xmlns:a16="http://schemas.microsoft.com/office/drawing/2014/main" id="{C57DC7B8-D057-77F0-F26E-DA421BDC800E}"/>
              </a:ext>
            </a:extLst>
          </xdr:cNvPr>
          <xdr:cNvSpPr txBox="1"/>
        </xdr:nvSpPr>
        <xdr:spPr>
          <a:xfrm>
            <a:off x="8219358" y="2497238"/>
            <a:ext cx="637008" cy="215444"/>
          </a:xfrm>
          <a:prstGeom prst="rect">
            <a:avLst/>
          </a:prstGeom>
          <a:noFill/>
          <a:effectLst/>
        </xdr:spPr>
        <xdr:txBody>
          <a:bodyPr wrap="square" rtlCol="0">
            <a:spAutoFit/>
          </a:bodyPr>
          <a:lstStyle>
            <a:defPPr>
              <a:defRPr lang="pt-BR"/>
            </a:defPPr>
            <a:lvl1pPr marL="0" algn="l" defTabSz="914400" rtl="0" eaLnBrk="1" latinLnBrk="0" hangingPunct="1">
              <a:defRPr sz="1800" kern="1200">
                <a:solidFill>
                  <a:srgbClr val="26395F"/>
                </a:solidFill>
                <a:latin typeface="D-DIN"/>
                <a:ea typeface="DejaVu Sans"/>
                <a:cs typeface="DejaVu Sans"/>
              </a:defRPr>
            </a:lvl1pPr>
            <a:lvl2pPr marL="457200" algn="l" defTabSz="914400" rtl="0" eaLnBrk="1" latinLnBrk="0" hangingPunct="1">
              <a:defRPr sz="1800" kern="1200">
                <a:solidFill>
                  <a:srgbClr val="26395F"/>
                </a:solidFill>
                <a:latin typeface="D-DIN"/>
                <a:ea typeface="DejaVu Sans"/>
                <a:cs typeface="DejaVu Sans"/>
              </a:defRPr>
            </a:lvl2pPr>
            <a:lvl3pPr marL="914400" algn="l" defTabSz="914400" rtl="0" eaLnBrk="1" latinLnBrk="0" hangingPunct="1">
              <a:defRPr sz="1800" kern="1200">
                <a:solidFill>
                  <a:srgbClr val="26395F"/>
                </a:solidFill>
                <a:latin typeface="D-DIN"/>
                <a:ea typeface="DejaVu Sans"/>
                <a:cs typeface="DejaVu Sans"/>
              </a:defRPr>
            </a:lvl3pPr>
            <a:lvl4pPr marL="1371600" algn="l" defTabSz="914400" rtl="0" eaLnBrk="1" latinLnBrk="0" hangingPunct="1">
              <a:defRPr sz="1800" kern="1200">
                <a:solidFill>
                  <a:srgbClr val="26395F"/>
                </a:solidFill>
                <a:latin typeface="D-DIN"/>
                <a:ea typeface="DejaVu Sans"/>
                <a:cs typeface="DejaVu Sans"/>
              </a:defRPr>
            </a:lvl4pPr>
            <a:lvl5pPr marL="1828800" algn="l" defTabSz="914400" rtl="0" eaLnBrk="1" latinLnBrk="0" hangingPunct="1">
              <a:defRPr sz="1800" kern="1200">
                <a:solidFill>
                  <a:srgbClr val="26395F"/>
                </a:solidFill>
                <a:latin typeface="D-DIN"/>
                <a:ea typeface="DejaVu Sans"/>
                <a:cs typeface="DejaVu Sans"/>
              </a:defRPr>
            </a:lvl5pPr>
            <a:lvl6pPr marL="2286000" algn="l" defTabSz="914400" rtl="0" eaLnBrk="1" latinLnBrk="0" hangingPunct="1">
              <a:defRPr sz="1800" kern="1200">
                <a:solidFill>
                  <a:srgbClr val="26395F"/>
                </a:solidFill>
                <a:latin typeface="D-DIN"/>
                <a:ea typeface="DejaVu Sans"/>
                <a:cs typeface="DejaVu Sans"/>
              </a:defRPr>
            </a:lvl6pPr>
            <a:lvl7pPr marL="2743200" algn="l" defTabSz="914400" rtl="0" eaLnBrk="1" latinLnBrk="0" hangingPunct="1">
              <a:defRPr sz="1800" kern="1200">
                <a:solidFill>
                  <a:srgbClr val="26395F"/>
                </a:solidFill>
                <a:latin typeface="D-DIN"/>
                <a:ea typeface="DejaVu Sans"/>
                <a:cs typeface="DejaVu Sans"/>
              </a:defRPr>
            </a:lvl7pPr>
            <a:lvl8pPr marL="3200400" algn="l" defTabSz="914400" rtl="0" eaLnBrk="1" latinLnBrk="0" hangingPunct="1">
              <a:defRPr sz="1800" kern="1200">
                <a:solidFill>
                  <a:srgbClr val="26395F"/>
                </a:solidFill>
                <a:latin typeface="D-DIN"/>
                <a:ea typeface="DejaVu Sans"/>
                <a:cs typeface="DejaVu Sans"/>
              </a:defRPr>
            </a:lvl8pPr>
            <a:lvl9pPr marL="3657600" algn="l" defTabSz="914400" rtl="0" eaLnBrk="1" latinLnBrk="0" hangingPunct="1">
              <a:defRPr sz="1800" kern="1200">
                <a:solidFill>
                  <a:srgbClr val="26395F"/>
                </a:solidFill>
                <a:latin typeface="D-DIN"/>
                <a:ea typeface="DejaVu Sans"/>
                <a:cs typeface="DejaVu Sans"/>
              </a:defRPr>
            </a:lvl9pPr>
          </a:lstStyle>
          <a:p>
            <a:r>
              <a:rPr lang="pt-BR" sz="800">
                <a:latin typeface="Aeonik" panose="020B0503030300000000" pitchFamily="34" charset="0"/>
              </a:rPr>
              <a:t>51%/50%</a:t>
            </a:r>
          </a:p>
        </xdr:txBody>
      </xdr:sp>
      <xdr:sp macro="" textlink="">
        <xdr:nvSpPr>
          <xdr:cNvPr id="42" name="CaixaDeTexto 124">
            <a:extLst>
              <a:ext uri="{FF2B5EF4-FFF2-40B4-BE49-F238E27FC236}">
                <a16:creationId xmlns:a16="http://schemas.microsoft.com/office/drawing/2014/main" id="{D5D13C70-F6FF-7082-4E90-2FAE72E34C37}"/>
              </a:ext>
            </a:extLst>
          </xdr:cNvPr>
          <xdr:cNvSpPr txBox="1"/>
        </xdr:nvSpPr>
        <xdr:spPr>
          <a:xfrm>
            <a:off x="5954924" y="1839948"/>
            <a:ext cx="484057" cy="215444"/>
          </a:xfrm>
          <a:prstGeom prst="rect">
            <a:avLst/>
          </a:prstGeom>
          <a:noFill/>
          <a:effectLst/>
        </xdr:spPr>
        <xdr:txBody>
          <a:bodyPr wrap="square" rtlCol="0">
            <a:spAutoFit/>
          </a:bodyPr>
          <a:lstStyle>
            <a:defPPr>
              <a:defRPr lang="pt-BR"/>
            </a:defPPr>
            <a:lvl1pPr marL="0" algn="l" defTabSz="914400" rtl="0" eaLnBrk="1" latinLnBrk="0" hangingPunct="1">
              <a:defRPr sz="1800" kern="1200">
                <a:solidFill>
                  <a:srgbClr val="26395F"/>
                </a:solidFill>
                <a:latin typeface="D-DIN"/>
                <a:ea typeface="DejaVu Sans"/>
                <a:cs typeface="DejaVu Sans"/>
              </a:defRPr>
            </a:lvl1pPr>
            <a:lvl2pPr marL="457200" algn="l" defTabSz="914400" rtl="0" eaLnBrk="1" latinLnBrk="0" hangingPunct="1">
              <a:defRPr sz="1800" kern="1200">
                <a:solidFill>
                  <a:srgbClr val="26395F"/>
                </a:solidFill>
                <a:latin typeface="D-DIN"/>
                <a:ea typeface="DejaVu Sans"/>
                <a:cs typeface="DejaVu Sans"/>
              </a:defRPr>
            </a:lvl2pPr>
            <a:lvl3pPr marL="914400" algn="l" defTabSz="914400" rtl="0" eaLnBrk="1" latinLnBrk="0" hangingPunct="1">
              <a:defRPr sz="1800" kern="1200">
                <a:solidFill>
                  <a:srgbClr val="26395F"/>
                </a:solidFill>
                <a:latin typeface="D-DIN"/>
                <a:ea typeface="DejaVu Sans"/>
                <a:cs typeface="DejaVu Sans"/>
              </a:defRPr>
            </a:lvl3pPr>
            <a:lvl4pPr marL="1371600" algn="l" defTabSz="914400" rtl="0" eaLnBrk="1" latinLnBrk="0" hangingPunct="1">
              <a:defRPr sz="1800" kern="1200">
                <a:solidFill>
                  <a:srgbClr val="26395F"/>
                </a:solidFill>
                <a:latin typeface="D-DIN"/>
                <a:ea typeface="DejaVu Sans"/>
                <a:cs typeface="DejaVu Sans"/>
              </a:defRPr>
            </a:lvl4pPr>
            <a:lvl5pPr marL="1828800" algn="l" defTabSz="914400" rtl="0" eaLnBrk="1" latinLnBrk="0" hangingPunct="1">
              <a:defRPr sz="1800" kern="1200">
                <a:solidFill>
                  <a:srgbClr val="26395F"/>
                </a:solidFill>
                <a:latin typeface="D-DIN"/>
                <a:ea typeface="DejaVu Sans"/>
                <a:cs typeface="DejaVu Sans"/>
              </a:defRPr>
            </a:lvl5pPr>
            <a:lvl6pPr marL="2286000" algn="l" defTabSz="914400" rtl="0" eaLnBrk="1" latinLnBrk="0" hangingPunct="1">
              <a:defRPr sz="1800" kern="1200">
                <a:solidFill>
                  <a:srgbClr val="26395F"/>
                </a:solidFill>
                <a:latin typeface="D-DIN"/>
                <a:ea typeface="DejaVu Sans"/>
                <a:cs typeface="DejaVu Sans"/>
              </a:defRPr>
            </a:lvl6pPr>
            <a:lvl7pPr marL="2743200" algn="l" defTabSz="914400" rtl="0" eaLnBrk="1" latinLnBrk="0" hangingPunct="1">
              <a:defRPr sz="1800" kern="1200">
                <a:solidFill>
                  <a:srgbClr val="26395F"/>
                </a:solidFill>
                <a:latin typeface="D-DIN"/>
                <a:ea typeface="DejaVu Sans"/>
                <a:cs typeface="DejaVu Sans"/>
              </a:defRPr>
            </a:lvl7pPr>
            <a:lvl8pPr marL="3200400" algn="l" defTabSz="914400" rtl="0" eaLnBrk="1" latinLnBrk="0" hangingPunct="1">
              <a:defRPr sz="1800" kern="1200">
                <a:solidFill>
                  <a:srgbClr val="26395F"/>
                </a:solidFill>
                <a:latin typeface="D-DIN"/>
                <a:ea typeface="DejaVu Sans"/>
                <a:cs typeface="DejaVu Sans"/>
              </a:defRPr>
            </a:lvl8pPr>
            <a:lvl9pPr marL="3657600" algn="l" defTabSz="914400" rtl="0" eaLnBrk="1" latinLnBrk="0" hangingPunct="1">
              <a:defRPr sz="1800" kern="1200">
                <a:solidFill>
                  <a:srgbClr val="26395F"/>
                </a:solidFill>
                <a:latin typeface="D-DIN"/>
                <a:ea typeface="DejaVu Sans"/>
                <a:cs typeface="DejaVu Sans"/>
              </a:defRPr>
            </a:lvl9pPr>
          </a:lstStyle>
          <a:p>
            <a:pPr algn="ctr"/>
            <a:r>
              <a:rPr lang="pt-BR" sz="800">
                <a:latin typeface="Aeonik" panose="020B0503030300000000" pitchFamily="34" charset="0"/>
              </a:rPr>
              <a:t>100%</a:t>
            </a:r>
          </a:p>
        </xdr:txBody>
      </xdr:sp>
      <xdr:sp macro="" textlink="">
        <xdr:nvSpPr>
          <xdr:cNvPr id="43" name="Rectangle 37">
            <a:extLst>
              <a:ext uri="{FF2B5EF4-FFF2-40B4-BE49-F238E27FC236}">
                <a16:creationId xmlns:a16="http://schemas.microsoft.com/office/drawing/2014/main" id="{0AD05C4F-1FCB-AFCB-117D-BB5E534DEB76}"/>
              </a:ext>
            </a:extLst>
          </xdr:cNvPr>
          <xdr:cNvSpPr/>
        </xdr:nvSpPr>
        <xdr:spPr>
          <a:xfrm>
            <a:off x="1544252" y="2521259"/>
            <a:ext cx="694800" cy="334800"/>
          </a:xfrm>
          <a:prstGeom prst="rect">
            <a:avLst/>
          </a:prstGeom>
          <a:solidFill>
            <a:srgbClr val="DDDBD7"/>
          </a:solidFill>
          <a:ln w="9525" cap="flat" cmpd="sng" algn="ctr">
            <a:solidFill>
              <a:srgbClr val="26395F"/>
            </a:solidFill>
            <a:prstDash val="solid"/>
          </a:ln>
          <a:effectLst/>
        </xdr:spPr>
        <xdr:style>
          <a:lnRef idx="1">
            <a:schemeClr val="accent1"/>
          </a:lnRef>
          <a:fillRef idx="3">
            <a:schemeClr val="accent1"/>
          </a:fillRef>
          <a:effectRef idx="2">
            <a:schemeClr val="accent1"/>
          </a:effectRef>
          <a:fontRef idx="minor">
            <a:schemeClr val="lt1"/>
          </a:fontRef>
        </xdr:style>
        <xdr:txBody>
          <a:bodyPr wrap="square" anchor="ctr"/>
          <a:lstStyle>
            <a:defPPr>
              <a:defRPr lang="pt-BR"/>
            </a:defPPr>
            <a:lvl1pPr marL="0" algn="l" defTabSz="914400" rtl="0" eaLnBrk="1" latinLnBrk="0" hangingPunct="1">
              <a:defRPr sz="1800" kern="1200">
                <a:solidFill>
                  <a:srgbClr val="FEFFFE"/>
                </a:solidFill>
                <a:latin typeface="D-DIN"/>
                <a:ea typeface="DejaVu Sans"/>
                <a:cs typeface="DejaVu Sans"/>
              </a:defRPr>
            </a:lvl1pPr>
            <a:lvl2pPr marL="457200" algn="l" defTabSz="914400" rtl="0" eaLnBrk="1" latinLnBrk="0" hangingPunct="1">
              <a:defRPr sz="1800" kern="1200">
                <a:solidFill>
                  <a:srgbClr val="FEFFFE"/>
                </a:solidFill>
                <a:latin typeface="D-DIN"/>
                <a:ea typeface="DejaVu Sans"/>
                <a:cs typeface="DejaVu Sans"/>
              </a:defRPr>
            </a:lvl2pPr>
            <a:lvl3pPr marL="914400" algn="l" defTabSz="914400" rtl="0" eaLnBrk="1" latinLnBrk="0" hangingPunct="1">
              <a:defRPr sz="1800" kern="1200">
                <a:solidFill>
                  <a:srgbClr val="FEFFFE"/>
                </a:solidFill>
                <a:latin typeface="D-DIN"/>
                <a:ea typeface="DejaVu Sans"/>
                <a:cs typeface="DejaVu Sans"/>
              </a:defRPr>
            </a:lvl3pPr>
            <a:lvl4pPr marL="1371600" algn="l" defTabSz="914400" rtl="0" eaLnBrk="1" latinLnBrk="0" hangingPunct="1">
              <a:defRPr sz="1800" kern="1200">
                <a:solidFill>
                  <a:srgbClr val="FEFFFE"/>
                </a:solidFill>
                <a:latin typeface="D-DIN"/>
                <a:ea typeface="DejaVu Sans"/>
                <a:cs typeface="DejaVu Sans"/>
              </a:defRPr>
            </a:lvl4pPr>
            <a:lvl5pPr marL="1828800" algn="l" defTabSz="914400" rtl="0" eaLnBrk="1" latinLnBrk="0" hangingPunct="1">
              <a:defRPr sz="1800" kern="1200">
                <a:solidFill>
                  <a:srgbClr val="FEFFFE"/>
                </a:solidFill>
                <a:latin typeface="D-DIN"/>
                <a:ea typeface="DejaVu Sans"/>
                <a:cs typeface="DejaVu Sans"/>
              </a:defRPr>
            </a:lvl5pPr>
            <a:lvl6pPr marL="2286000" algn="l" defTabSz="914400" rtl="0" eaLnBrk="1" latinLnBrk="0" hangingPunct="1">
              <a:defRPr sz="1800" kern="1200">
                <a:solidFill>
                  <a:srgbClr val="FEFFFE"/>
                </a:solidFill>
                <a:latin typeface="D-DIN"/>
                <a:ea typeface="DejaVu Sans"/>
                <a:cs typeface="DejaVu Sans"/>
              </a:defRPr>
            </a:lvl6pPr>
            <a:lvl7pPr marL="2743200" algn="l" defTabSz="914400" rtl="0" eaLnBrk="1" latinLnBrk="0" hangingPunct="1">
              <a:defRPr sz="1800" kern="1200">
                <a:solidFill>
                  <a:srgbClr val="FEFFFE"/>
                </a:solidFill>
                <a:latin typeface="D-DIN"/>
                <a:ea typeface="DejaVu Sans"/>
                <a:cs typeface="DejaVu Sans"/>
              </a:defRPr>
            </a:lvl7pPr>
            <a:lvl8pPr marL="3200400" algn="l" defTabSz="914400" rtl="0" eaLnBrk="1" latinLnBrk="0" hangingPunct="1">
              <a:defRPr sz="1800" kern="1200">
                <a:solidFill>
                  <a:srgbClr val="FEFFFE"/>
                </a:solidFill>
                <a:latin typeface="D-DIN"/>
                <a:ea typeface="DejaVu Sans"/>
                <a:cs typeface="DejaVu Sans"/>
              </a:defRPr>
            </a:lvl8pPr>
            <a:lvl9pPr marL="3657600" algn="l" defTabSz="914400" rtl="0" eaLnBrk="1" latinLnBrk="0" hangingPunct="1">
              <a:defRPr sz="1800" kern="1200">
                <a:solidFill>
                  <a:srgbClr val="FEFFFE"/>
                </a:solidFill>
                <a:latin typeface="D-DIN"/>
                <a:ea typeface="DejaVu Sans"/>
                <a:cs typeface="DejaVu Sans"/>
              </a:defRPr>
            </a:lvl9pPr>
          </a:lstStyle>
          <a:p>
            <a:pPr algn="ctr"/>
            <a:r>
              <a:rPr lang="pt-BR" sz="800">
                <a:solidFill>
                  <a:srgbClr val="26395F"/>
                </a:solidFill>
                <a:latin typeface="Aeonik" panose="020B0503030300000000" pitchFamily="34" charset="0"/>
              </a:rPr>
              <a:t>Assuruá 4</a:t>
            </a:r>
          </a:p>
        </xdr:txBody>
      </xdr:sp>
      <xdr:sp macro="" textlink="">
        <xdr:nvSpPr>
          <xdr:cNvPr id="44" name="Rectangle 37">
            <a:extLst>
              <a:ext uri="{FF2B5EF4-FFF2-40B4-BE49-F238E27FC236}">
                <a16:creationId xmlns:a16="http://schemas.microsoft.com/office/drawing/2014/main" id="{39AF2D72-1519-E38D-565C-DCA660D33BA3}"/>
              </a:ext>
            </a:extLst>
          </xdr:cNvPr>
          <xdr:cNvSpPr/>
        </xdr:nvSpPr>
        <xdr:spPr>
          <a:xfrm>
            <a:off x="2269524" y="2521259"/>
            <a:ext cx="694800" cy="334800"/>
          </a:xfrm>
          <a:prstGeom prst="rect">
            <a:avLst/>
          </a:prstGeom>
          <a:solidFill>
            <a:srgbClr val="DDDBD7"/>
          </a:solidFill>
          <a:ln w="9525" cap="flat" cmpd="sng" algn="ctr">
            <a:solidFill>
              <a:srgbClr val="26395F"/>
            </a:solidFill>
            <a:prstDash val="solid"/>
          </a:ln>
          <a:effectLst/>
        </xdr:spPr>
        <xdr:style>
          <a:lnRef idx="1">
            <a:schemeClr val="accent1"/>
          </a:lnRef>
          <a:fillRef idx="3">
            <a:schemeClr val="accent1"/>
          </a:fillRef>
          <a:effectRef idx="2">
            <a:schemeClr val="accent1"/>
          </a:effectRef>
          <a:fontRef idx="minor">
            <a:schemeClr val="lt1"/>
          </a:fontRef>
        </xdr:style>
        <xdr:txBody>
          <a:bodyPr wrap="square" anchor="ctr"/>
          <a:lstStyle>
            <a:defPPr>
              <a:defRPr lang="pt-BR"/>
            </a:defPPr>
            <a:lvl1pPr marL="0" algn="l" defTabSz="914400" rtl="0" eaLnBrk="1" latinLnBrk="0" hangingPunct="1">
              <a:defRPr sz="1800" kern="1200">
                <a:solidFill>
                  <a:srgbClr val="FEFFFE"/>
                </a:solidFill>
                <a:latin typeface="D-DIN"/>
                <a:ea typeface="DejaVu Sans"/>
                <a:cs typeface="DejaVu Sans"/>
              </a:defRPr>
            </a:lvl1pPr>
            <a:lvl2pPr marL="457200" algn="l" defTabSz="914400" rtl="0" eaLnBrk="1" latinLnBrk="0" hangingPunct="1">
              <a:defRPr sz="1800" kern="1200">
                <a:solidFill>
                  <a:srgbClr val="FEFFFE"/>
                </a:solidFill>
                <a:latin typeface="D-DIN"/>
                <a:ea typeface="DejaVu Sans"/>
                <a:cs typeface="DejaVu Sans"/>
              </a:defRPr>
            </a:lvl2pPr>
            <a:lvl3pPr marL="914400" algn="l" defTabSz="914400" rtl="0" eaLnBrk="1" latinLnBrk="0" hangingPunct="1">
              <a:defRPr sz="1800" kern="1200">
                <a:solidFill>
                  <a:srgbClr val="FEFFFE"/>
                </a:solidFill>
                <a:latin typeface="D-DIN"/>
                <a:ea typeface="DejaVu Sans"/>
                <a:cs typeface="DejaVu Sans"/>
              </a:defRPr>
            </a:lvl3pPr>
            <a:lvl4pPr marL="1371600" algn="l" defTabSz="914400" rtl="0" eaLnBrk="1" latinLnBrk="0" hangingPunct="1">
              <a:defRPr sz="1800" kern="1200">
                <a:solidFill>
                  <a:srgbClr val="FEFFFE"/>
                </a:solidFill>
                <a:latin typeface="D-DIN"/>
                <a:ea typeface="DejaVu Sans"/>
                <a:cs typeface="DejaVu Sans"/>
              </a:defRPr>
            </a:lvl4pPr>
            <a:lvl5pPr marL="1828800" algn="l" defTabSz="914400" rtl="0" eaLnBrk="1" latinLnBrk="0" hangingPunct="1">
              <a:defRPr sz="1800" kern="1200">
                <a:solidFill>
                  <a:srgbClr val="FEFFFE"/>
                </a:solidFill>
                <a:latin typeface="D-DIN"/>
                <a:ea typeface="DejaVu Sans"/>
                <a:cs typeface="DejaVu Sans"/>
              </a:defRPr>
            </a:lvl5pPr>
            <a:lvl6pPr marL="2286000" algn="l" defTabSz="914400" rtl="0" eaLnBrk="1" latinLnBrk="0" hangingPunct="1">
              <a:defRPr sz="1800" kern="1200">
                <a:solidFill>
                  <a:srgbClr val="FEFFFE"/>
                </a:solidFill>
                <a:latin typeface="D-DIN"/>
                <a:ea typeface="DejaVu Sans"/>
                <a:cs typeface="DejaVu Sans"/>
              </a:defRPr>
            </a:lvl6pPr>
            <a:lvl7pPr marL="2743200" algn="l" defTabSz="914400" rtl="0" eaLnBrk="1" latinLnBrk="0" hangingPunct="1">
              <a:defRPr sz="1800" kern="1200">
                <a:solidFill>
                  <a:srgbClr val="FEFFFE"/>
                </a:solidFill>
                <a:latin typeface="D-DIN"/>
                <a:ea typeface="DejaVu Sans"/>
                <a:cs typeface="DejaVu Sans"/>
              </a:defRPr>
            </a:lvl7pPr>
            <a:lvl8pPr marL="3200400" algn="l" defTabSz="914400" rtl="0" eaLnBrk="1" latinLnBrk="0" hangingPunct="1">
              <a:defRPr sz="1800" kern="1200">
                <a:solidFill>
                  <a:srgbClr val="FEFFFE"/>
                </a:solidFill>
                <a:latin typeface="D-DIN"/>
                <a:ea typeface="DejaVu Sans"/>
                <a:cs typeface="DejaVu Sans"/>
              </a:defRPr>
            </a:lvl8pPr>
            <a:lvl9pPr marL="3657600" algn="l" defTabSz="914400" rtl="0" eaLnBrk="1" latinLnBrk="0" hangingPunct="1">
              <a:defRPr sz="1800" kern="1200">
                <a:solidFill>
                  <a:srgbClr val="FEFFFE"/>
                </a:solidFill>
                <a:latin typeface="D-DIN"/>
                <a:ea typeface="DejaVu Sans"/>
                <a:cs typeface="DejaVu Sans"/>
              </a:defRPr>
            </a:lvl9pPr>
          </a:lstStyle>
          <a:p>
            <a:pPr algn="ctr"/>
            <a:r>
              <a:rPr lang="pt-BR" sz="800">
                <a:solidFill>
                  <a:srgbClr val="26395F"/>
                </a:solidFill>
                <a:latin typeface="Aeonik" panose="020B0503030300000000" pitchFamily="34" charset="0"/>
              </a:rPr>
              <a:t>Assuruá 5</a:t>
            </a:r>
          </a:p>
        </xdr:txBody>
      </xdr:sp>
      <xdr:sp macro="" textlink="">
        <xdr:nvSpPr>
          <xdr:cNvPr id="45" name="Rectangle 37">
            <a:extLst>
              <a:ext uri="{FF2B5EF4-FFF2-40B4-BE49-F238E27FC236}">
                <a16:creationId xmlns:a16="http://schemas.microsoft.com/office/drawing/2014/main" id="{FF34DBED-861B-BAC0-E8B8-AF6A2DE21CD2}"/>
              </a:ext>
            </a:extLst>
          </xdr:cNvPr>
          <xdr:cNvSpPr/>
        </xdr:nvSpPr>
        <xdr:spPr>
          <a:xfrm>
            <a:off x="3000979" y="2521259"/>
            <a:ext cx="694800" cy="334800"/>
          </a:xfrm>
          <a:prstGeom prst="rect">
            <a:avLst/>
          </a:prstGeom>
          <a:solidFill>
            <a:srgbClr val="DDDBD7"/>
          </a:solidFill>
          <a:ln w="9525" cap="flat" cmpd="sng" algn="ctr">
            <a:solidFill>
              <a:srgbClr val="26395F"/>
            </a:solidFill>
            <a:prstDash val="solid"/>
          </a:ln>
          <a:effectLst/>
        </xdr:spPr>
        <xdr:style>
          <a:lnRef idx="1">
            <a:schemeClr val="accent1"/>
          </a:lnRef>
          <a:fillRef idx="3">
            <a:schemeClr val="accent1"/>
          </a:fillRef>
          <a:effectRef idx="2">
            <a:schemeClr val="accent1"/>
          </a:effectRef>
          <a:fontRef idx="minor">
            <a:schemeClr val="lt1"/>
          </a:fontRef>
        </xdr:style>
        <xdr:txBody>
          <a:bodyPr wrap="square" anchor="ctr"/>
          <a:lstStyle>
            <a:defPPr>
              <a:defRPr lang="pt-BR"/>
            </a:defPPr>
            <a:lvl1pPr marL="0" algn="l" defTabSz="914400" rtl="0" eaLnBrk="1" latinLnBrk="0" hangingPunct="1">
              <a:defRPr sz="1800" kern="1200">
                <a:solidFill>
                  <a:srgbClr val="FEFFFE"/>
                </a:solidFill>
                <a:latin typeface="D-DIN"/>
                <a:ea typeface="DejaVu Sans"/>
                <a:cs typeface="DejaVu Sans"/>
              </a:defRPr>
            </a:lvl1pPr>
            <a:lvl2pPr marL="457200" algn="l" defTabSz="914400" rtl="0" eaLnBrk="1" latinLnBrk="0" hangingPunct="1">
              <a:defRPr sz="1800" kern="1200">
                <a:solidFill>
                  <a:srgbClr val="FEFFFE"/>
                </a:solidFill>
                <a:latin typeface="D-DIN"/>
                <a:ea typeface="DejaVu Sans"/>
                <a:cs typeface="DejaVu Sans"/>
              </a:defRPr>
            </a:lvl2pPr>
            <a:lvl3pPr marL="914400" algn="l" defTabSz="914400" rtl="0" eaLnBrk="1" latinLnBrk="0" hangingPunct="1">
              <a:defRPr sz="1800" kern="1200">
                <a:solidFill>
                  <a:srgbClr val="FEFFFE"/>
                </a:solidFill>
                <a:latin typeface="D-DIN"/>
                <a:ea typeface="DejaVu Sans"/>
                <a:cs typeface="DejaVu Sans"/>
              </a:defRPr>
            </a:lvl3pPr>
            <a:lvl4pPr marL="1371600" algn="l" defTabSz="914400" rtl="0" eaLnBrk="1" latinLnBrk="0" hangingPunct="1">
              <a:defRPr sz="1800" kern="1200">
                <a:solidFill>
                  <a:srgbClr val="FEFFFE"/>
                </a:solidFill>
                <a:latin typeface="D-DIN"/>
                <a:ea typeface="DejaVu Sans"/>
                <a:cs typeface="DejaVu Sans"/>
              </a:defRPr>
            </a:lvl4pPr>
            <a:lvl5pPr marL="1828800" algn="l" defTabSz="914400" rtl="0" eaLnBrk="1" latinLnBrk="0" hangingPunct="1">
              <a:defRPr sz="1800" kern="1200">
                <a:solidFill>
                  <a:srgbClr val="FEFFFE"/>
                </a:solidFill>
                <a:latin typeface="D-DIN"/>
                <a:ea typeface="DejaVu Sans"/>
                <a:cs typeface="DejaVu Sans"/>
              </a:defRPr>
            </a:lvl5pPr>
            <a:lvl6pPr marL="2286000" algn="l" defTabSz="914400" rtl="0" eaLnBrk="1" latinLnBrk="0" hangingPunct="1">
              <a:defRPr sz="1800" kern="1200">
                <a:solidFill>
                  <a:srgbClr val="FEFFFE"/>
                </a:solidFill>
                <a:latin typeface="D-DIN"/>
                <a:ea typeface="DejaVu Sans"/>
                <a:cs typeface="DejaVu Sans"/>
              </a:defRPr>
            </a:lvl6pPr>
            <a:lvl7pPr marL="2743200" algn="l" defTabSz="914400" rtl="0" eaLnBrk="1" latinLnBrk="0" hangingPunct="1">
              <a:defRPr sz="1800" kern="1200">
                <a:solidFill>
                  <a:srgbClr val="FEFFFE"/>
                </a:solidFill>
                <a:latin typeface="D-DIN"/>
                <a:ea typeface="DejaVu Sans"/>
                <a:cs typeface="DejaVu Sans"/>
              </a:defRPr>
            </a:lvl7pPr>
            <a:lvl8pPr marL="3200400" algn="l" defTabSz="914400" rtl="0" eaLnBrk="1" latinLnBrk="0" hangingPunct="1">
              <a:defRPr sz="1800" kern="1200">
                <a:solidFill>
                  <a:srgbClr val="FEFFFE"/>
                </a:solidFill>
                <a:latin typeface="D-DIN"/>
                <a:ea typeface="DejaVu Sans"/>
                <a:cs typeface="DejaVu Sans"/>
              </a:defRPr>
            </a:lvl8pPr>
            <a:lvl9pPr marL="3657600" algn="l" defTabSz="914400" rtl="0" eaLnBrk="1" latinLnBrk="0" hangingPunct="1">
              <a:defRPr sz="1800" kern="1200">
                <a:solidFill>
                  <a:srgbClr val="FEFFFE"/>
                </a:solidFill>
                <a:latin typeface="D-DIN"/>
                <a:ea typeface="DejaVu Sans"/>
                <a:cs typeface="DejaVu Sans"/>
              </a:defRPr>
            </a:lvl9pPr>
          </a:lstStyle>
          <a:p>
            <a:pPr algn="ctr"/>
            <a:r>
              <a:rPr lang="pt-BR" sz="800">
                <a:solidFill>
                  <a:srgbClr val="26395F"/>
                </a:solidFill>
                <a:latin typeface="Aeonik" panose="020B0503030300000000" pitchFamily="34" charset="0"/>
              </a:rPr>
              <a:t>Other</a:t>
            </a:r>
            <a:r>
              <a:rPr lang="pt-BR" sz="800" baseline="0">
                <a:solidFill>
                  <a:srgbClr val="26395F"/>
                </a:solidFill>
                <a:latin typeface="Aeonik" panose="020B0503030300000000" pitchFamily="34" charset="0"/>
              </a:rPr>
              <a:t> Projects</a:t>
            </a:r>
            <a:endParaRPr lang="pt-BR" sz="800">
              <a:solidFill>
                <a:srgbClr val="26395F"/>
              </a:solidFill>
              <a:latin typeface="Aeonik" panose="020B0503030300000000" pitchFamily="34" charset="0"/>
            </a:endParaRPr>
          </a:p>
        </xdr:txBody>
      </xdr:sp>
      <xdr:sp macro="" textlink="">
        <xdr:nvSpPr>
          <xdr:cNvPr id="46" name="Retângulo 45">
            <a:extLst>
              <a:ext uri="{FF2B5EF4-FFF2-40B4-BE49-F238E27FC236}">
                <a16:creationId xmlns:a16="http://schemas.microsoft.com/office/drawing/2014/main" id="{1A7FBF59-C7CB-63CD-C375-78332A3C7635}"/>
              </a:ext>
            </a:extLst>
          </xdr:cNvPr>
          <xdr:cNvSpPr/>
        </xdr:nvSpPr>
        <xdr:spPr>
          <a:xfrm>
            <a:off x="749594" y="2433883"/>
            <a:ext cx="3040599" cy="494500"/>
          </a:xfrm>
          <a:prstGeom prst="rect">
            <a:avLst/>
          </a:prstGeom>
          <a:noFill/>
          <a:ln w="3175" cap="flat" cmpd="sng" algn="ctr">
            <a:solidFill>
              <a:srgbClr val="26395F"/>
            </a:solidFill>
            <a:prstDash val="sysDot"/>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BR"/>
            </a:defPPr>
            <a:lvl1pPr marL="0" algn="l" defTabSz="914400" rtl="0" eaLnBrk="1" latinLnBrk="0" hangingPunct="1">
              <a:defRPr sz="1800" kern="1200">
                <a:solidFill>
                  <a:srgbClr val="FEFFFE"/>
                </a:solidFill>
                <a:latin typeface="D-DIN"/>
                <a:ea typeface="DejaVu Sans"/>
                <a:cs typeface="DejaVu Sans"/>
              </a:defRPr>
            </a:lvl1pPr>
            <a:lvl2pPr marL="457200" algn="l" defTabSz="914400" rtl="0" eaLnBrk="1" latinLnBrk="0" hangingPunct="1">
              <a:defRPr sz="1800" kern="1200">
                <a:solidFill>
                  <a:srgbClr val="FEFFFE"/>
                </a:solidFill>
                <a:latin typeface="D-DIN"/>
                <a:ea typeface="DejaVu Sans"/>
                <a:cs typeface="DejaVu Sans"/>
              </a:defRPr>
            </a:lvl2pPr>
            <a:lvl3pPr marL="914400" algn="l" defTabSz="914400" rtl="0" eaLnBrk="1" latinLnBrk="0" hangingPunct="1">
              <a:defRPr sz="1800" kern="1200">
                <a:solidFill>
                  <a:srgbClr val="FEFFFE"/>
                </a:solidFill>
                <a:latin typeface="D-DIN"/>
                <a:ea typeface="DejaVu Sans"/>
                <a:cs typeface="DejaVu Sans"/>
              </a:defRPr>
            </a:lvl3pPr>
            <a:lvl4pPr marL="1371600" algn="l" defTabSz="914400" rtl="0" eaLnBrk="1" latinLnBrk="0" hangingPunct="1">
              <a:defRPr sz="1800" kern="1200">
                <a:solidFill>
                  <a:srgbClr val="FEFFFE"/>
                </a:solidFill>
                <a:latin typeface="D-DIN"/>
                <a:ea typeface="DejaVu Sans"/>
                <a:cs typeface="DejaVu Sans"/>
              </a:defRPr>
            </a:lvl4pPr>
            <a:lvl5pPr marL="1828800" algn="l" defTabSz="914400" rtl="0" eaLnBrk="1" latinLnBrk="0" hangingPunct="1">
              <a:defRPr sz="1800" kern="1200">
                <a:solidFill>
                  <a:srgbClr val="FEFFFE"/>
                </a:solidFill>
                <a:latin typeface="D-DIN"/>
                <a:ea typeface="DejaVu Sans"/>
                <a:cs typeface="DejaVu Sans"/>
              </a:defRPr>
            </a:lvl5pPr>
            <a:lvl6pPr marL="2286000" algn="l" defTabSz="914400" rtl="0" eaLnBrk="1" latinLnBrk="0" hangingPunct="1">
              <a:defRPr sz="1800" kern="1200">
                <a:solidFill>
                  <a:srgbClr val="FEFFFE"/>
                </a:solidFill>
                <a:latin typeface="D-DIN"/>
                <a:ea typeface="DejaVu Sans"/>
                <a:cs typeface="DejaVu Sans"/>
              </a:defRPr>
            </a:lvl6pPr>
            <a:lvl7pPr marL="2743200" algn="l" defTabSz="914400" rtl="0" eaLnBrk="1" latinLnBrk="0" hangingPunct="1">
              <a:defRPr sz="1800" kern="1200">
                <a:solidFill>
                  <a:srgbClr val="FEFFFE"/>
                </a:solidFill>
                <a:latin typeface="D-DIN"/>
                <a:ea typeface="DejaVu Sans"/>
                <a:cs typeface="DejaVu Sans"/>
              </a:defRPr>
            </a:lvl7pPr>
            <a:lvl8pPr marL="3200400" algn="l" defTabSz="914400" rtl="0" eaLnBrk="1" latinLnBrk="0" hangingPunct="1">
              <a:defRPr sz="1800" kern="1200">
                <a:solidFill>
                  <a:srgbClr val="FEFFFE"/>
                </a:solidFill>
                <a:latin typeface="D-DIN"/>
                <a:ea typeface="DejaVu Sans"/>
                <a:cs typeface="DejaVu Sans"/>
              </a:defRPr>
            </a:lvl8pPr>
            <a:lvl9pPr marL="3657600" algn="l" defTabSz="914400" rtl="0" eaLnBrk="1" latinLnBrk="0" hangingPunct="1">
              <a:defRPr sz="1800" kern="1200">
                <a:solidFill>
                  <a:srgbClr val="FEFFFE"/>
                </a:solidFill>
                <a:latin typeface="D-DIN"/>
                <a:ea typeface="DejaVu Sans"/>
                <a:cs typeface="DejaVu Sans"/>
              </a:defRPr>
            </a:lvl9pPr>
          </a:lstStyle>
          <a:p>
            <a:pPr algn="ctr"/>
            <a:endParaRPr lang="pt-BR">
              <a:solidFill>
                <a:srgbClr val="26395F"/>
              </a:solidFill>
              <a:latin typeface="Aeonik" panose="020B0503030300000000" pitchFamily="34" charset="0"/>
            </a:endParaRPr>
          </a:p>
        </xdr:txBody>
      </xdr:sp>
      <xdr:cxnSp macro="">
        <xdr:nvCxnSpPr>
          <xdr:cNvPr id="47" name="Conector de Seta Reta 46">
            <a:extLst>
              <a:ext uri="{FF2B5EF4-FFF2-40B4-BE49-F238E27FC236}">
                <a16:creationId xmlns:a16="http://schemas.microsoft.com/office/drawing/2014/main" id="{95FDEDBE-B0B1-4567-7628-CC0D70A7D205}"/>
              </a:ext>
            </a:extLst>
          </xdr:cNvPr>
          <xdr:cNvCxnSpPr>
            <a:stCxn id="5" idx="2"/>
            <a:endCxn id="46" idx="0"/>
          </xdr:cNvCxnSpPr>
        </xdr:nvCxnSpPr>
        <xdr:spPr>
          <a:xfrm flipH="1">
            <a:off x="2269893" y="2238167"/>
            <a:ext cx="408" cy="195716"/>
          </a:xfrm>
          <a:prstGeom prst="straightConnector1">
            <a:avLst/>
          </a:prstGeom>
          <a:noFill/>
          <a:ln w="9525" cap="flat" cmpd="sng" algn="ctr">
            <a:solidFill>
              <a:srgbClr val="26395F"/>
            </a:solidFill>
            <a:prstDash val="solid"/>
            <a:tailEnd type="triangle"/>
          </a:ln>
          <a:effectLst/>
        </xdr:spPr>
        <xdr:style>
          <a:lnRef idx="1">
            <a:schemeClr val="accent1"/>
          </a:lnRef>
          <a:fillRef idx="0">
            <a:schemeClr val="accent1"/>
          </a:fillRef>
          <a:effectRef idx="0">
            <a:schemeClr val="accent1"/>
          </a:effectRef>
          <a:fontRef idx="minor">
            <a:schemeClr val="tx1"/>
          </a:fontRef>
        </xdr:style>
      </xdr:cxnSp>
      <xdr:sp macro="" textlink="">
        <xdr:nvSpPr>
          <xdr:cNvPr id="48" name="CaixaDeTexto 131">
            <a:extLst>
              <a:ext uri="{FF2B5EF4-FFF2-40B4-BE49-F238E27FC236}">
                <a16:creationId xmlns:a16="http://schemas.microsoft.com/office/drawing/2014/main" id="{6A6BB349-FA5A-1877-3CF1-AB3D34BE5909}"/>
              </a:ext>
            </a:extLst>
          </xdr:cNvPr>
          <xdr:cNvSpPr txBox="1"/>
        </xdr:nvSpPr>
        <xdr:spPr>
          <a:xfrm>
            <a:off x="2289124" y="2229042"/>
            <a:ext cx="636457" cy="215444"/>
          </a:xfrm>
          <a:prstGeom prst="rect">
            <a:avLst/>
          </a:prstGeom>
          <a:noFill/>
          <a:effectLst/>
        </xdr:spPr>
        <xdr:txBody>
          <a:bodyPr wrap="square" rtlCol="0">
            <a:spAutoFit/>
          </a:bodyPr>
          <a:lstStyle>
            <a:defPPr>
              <a:defRPr lang="pt-BR"/>
            </a:defPPr>
            <a:lvl1pPr marL="0" algn="l" defTabSz="914400" rtl="0" eaLnBrk="1" latinLnBrk="0" hangingPunct="1">
              <a:defRPr sz="1800" kern="1200">
                <a:solidFill>
                  <a:srgbClr val="26395F"/>
                </a:solidFill>
                <a:latin typeface="D-DIN"/>
                <a:ea typeface="DejaVu Sans"/>
                <a:cs typeface="DejaVu Sans"/>
              </a:defRPr>
            </a:lvl1pPr>
            <a:lvl2pPr marL="457200" algn="l" defTabSz="914400" rtl="0" eaLnBrk="1" latinLnBrk="0" hangingPunct="1">
              <a:defRPr sz="1800" kern="1200">
                <a:solidFill>
                  <a:srgbClr val="26395F"/>
                </a:solidFill>
                <a:latin typeface="D-DIN"/>
                <a:ea typeface="DejaVu Sans"/>
                <a:cs typeface="DejaVu Sans"/>
              </a:defRPr>
            </a:lvl2pPr>
            <a:lvl3pPr marL="914400" algn="l" defTabSz="914400" rtl="0" eaLnBrk="1" latinLnBrk="0" hangingPunct="1">
              <a:defRPr sz="1800" kern="1200">
                <a:solidFill>
                  <a:srgbClr val="26395F"/>
                </a:solidFill>
                <a:latin typeface="D-DIN"/>
                <a:ea typeface="DejaVu Sans"/>
                <a:cs typeface="DejaVu Sans"/>
              </a:defRPr>
            </a:lvl3pPr>
            <a:lvl4pPr marL="1371600" algn="l" defTabSz="914400" rtl="0" eaLnBrk="1" latinLnBrk="0" hangingPunct="1">
              <a:defRPr sz="1800" kern="1200">
                <a:solidFill>
                  <a:srgbClr val="26395F"/>
                </a:solidFill>
                <a:latin typeface="D-DIN"/>
                <a:ea typeface="DejaVu Sans"/>
                <a:cs typeface="DejaVu Sans"/>
              </a:defRPr>
            </a:lvl4pPr>
            <a:lvl5pPr marL="1828800" algn="l" defTabSz="914400" rtl="0" eaLnBrk="1" latinLnBrk="0" hangingPunct="1">
              <a:defRPr sz="1800" kern="1200">
                <a:solidFill>
                  <a:srgbClr val="26395F"/>
                </a:solidFill>
                <a:latin typeface="D-DIN"/>
                <a:ea typeface="DejaVu Sans"/>
                <a:cs typeface="DejaVu Sans"/>
              </a:defRPr>
            </a:lvl5pPr>
            <a:lvl6pPr marL="2286000" algn="l" defTabSz="914400" rtl="0" eaLnBrk="1" latinLnBrk="0" hangingPunct="1">
              <a:defRPr sz="1800" kern="1200">
                <a:solidFill>
                  <a:srgbClr val="26395F"/>
                </a:solidFill>
                <a:latin typeface="D-DIN"/>
                <a:ea typeface="DejaVu Sans"/>
                <a:cs typeface="DejaVu Sans"/>
              </a:defRPr>
            </a:lvl6pPr>
            <a:lvl7pPr marL="2743200" algn="l" defTabSz="914400" rtl="0" eaLnBrk="1" latinLnBrk="0" hangingPunct="1">
              <a:defRPr sz="1800" kern="1200">
                <a:solidFill>
                  <a:srgbClr val="26395F"/>
                </a:solidFill>
                <a:latin typeface="D-DIN"/>
                <a:ea typeface="DejaVu Sans"/>
                <a:cs typeface="DejaVu Sans"/>
              </a:defRPr>
            </a:lvl7pPr>
            <a:lvl8pPr marL="3200400" algn="l" defTabSz="914400" rtl="0" eaLnBrk="1" latinLnBrk="0" hangingPunct="1">
              <a:defRPr sz="1800" kern="1200">
                <a:solidFill>
                  <a:srgbClr val="26395F"/>
                </a:solidFill>
                <a:latin typeface="D-DIN"/>
                <a:ea typeface="DejaVu Sans"/>
                <a:cs typeface="DejaVu Sans"/>
              </a:defRPr>
            </a:lvl8pPr>
            <a:lvl9pPr marL="3657600" algn="l" defTabSz="914400" rtl="0" eaLnBrk="1" latinLnBrk="0" hangingPunct="1">
              <a:defRPr sz="1800" kern="1200">
                <a:solidFill>
                  <a:srgbClr val="26395F"/>
                </a:solidFill>
                <a:latin typeface="D-DIN"/>
                <a:ea typeface="DejaVu Sans"/>
                <a:cs typeface="DejaVu Sans"/>
              </a:defRPr>
            </a:lvl9pPr>
          </a:lstStyle>
          <a:p>
            <a:r>
              <a:rPr lang="pt-BR" sz="800">
                <a:latin typeface="Aeonik" panose="020B0503030300000000" pitchFamily="34" charset="0"/>
              </a:rPr>
              <a:t>100%</a:t>
            </a:r>
          </a:p>
        </xdr:txBody>
      </xdr:sp>
    </xdr:grpSp>
    <xdr:clientData/>
  </xdr:twoCellAnchor>
  <xdr:twoCellAnchor>
    <xdr:from>
      <xdr:col>2</xdr:col>
      <xdr:colOff>406400</xdr:colOff>
      <xdr:row>17</xdr:row>
      <xdr:rowOff>41274</xdr:rowOff>
    </xdr:from>
    <xdr:to>
      <xdr:col>3</xdr:col>
      <xdr:colOff>501676</xdr:colOff>
      <xdr:row>19</xdr:row>
      <xdr:rowOff>71274</xdr:rowOff>
    </xdr:to>
    <xdr:sp macro="" textlink="">
      <xdr:nvSpPr>
        <xdr:cNvPr id="53" name="Rectangle 37">
          <a:extLst>
            <a:ext uri="{FF2B5EF4-FFF2-40B4-BE49-F238E27FC236}">
              <a16:creationId xmlns:a16="http://schemas.microsoft.com/office/drawing/2014/main" id="{E0418871-0CD1-4F78-9F29-A702029173C2}"/>
            </a:ext>
          </a:extLst>
        </xdr:cNvPr>
        <xdr:cNvSpPr/>
      </xdr:nvSpPr>
      <xdr:spPr>
        <a:xfrm>
          <a:off x="1428750" y="2632074"/>
          <a:ext cx="736626" cy="334800"/>
        </a:xfrm>
        <a:prstGeom prst="rect">
          <a:avLst/>
        </a:prstGeom>
        <a:solidFill>
          <a:srgbClr val="DDDBD7"/>
        </a:solidFill>
        <a:ln w="9525" cap="flat" cmpd="sng" algn="ctr">
          <a:solidFill>
            <a:srgbClr val="26395F"/>
          </a:solidFill>
          <a:prstDash val="solid"/>
        </a:ln>
        <a:effectLst/>
      </xdr:spPr>
      <xdr:style>
        <a:lnRef idx="1">
          <a:schemeClr val="accent1"/>
        </a:lnRef>
        <a:fillRef idx="3">
          <a:schemeClr val="accent1"/>
        </a:fillRef>
        <a:effectRef idx="2">
          <a:schemeClr val="accent1"/>
        </a:effectRef>
        <a:fontRef idx="minor">
          <a:schemeClr val="lt1"/>
        </a:fontRef>
      </xdr:style>
      <xdr:txBody>
        <a:bodyPr wrap="square" anchor="ctr"/>
        <a:lstStyle>
          <a:defPPr>
            <a:defRPr lang="pt-BR"/>
          </a:defPPr>
          <a:lvl1pPr marL="0" algn="l" defTabSz="914400" rtl="0" eaLnBrk="1" latinLnBrk="0" hangingPunct="1">
            <a:defRPr sz="1800" kern="1200">
              <a:solidFill>
                <a:srgbClr val="FEFFFE"/>
              </a:solidFill>
              <a:latin typeface="D-DIN"/>
              <a:ea typeface="DejaVu Sans"/>
              <a:cs typeface="DejaVu Sans"/>
            </a:defRPr>
          </a:lvl1pPr>
          <a:lvl2pPr marL="457200" algn="l" defTabSz="914400" rtl="0" eaLnBrk="1" latinLnBrk="0" hangingPunct="1">
            <a:defRPr sz="1800" kern="1200">
              <a:solidFill>
                <a:srgbClr val="FEFFFE"/>
              </a:solidFill>
              <a:latin typeface="D-DIN"/>
              <a:ea typeface="DejaVu Sans"/>
              <a:cs typeface="DejaVu Sans"/>
            </a:defRPr>
          </a:lvl2pPr>
          <a:lvl3pPr marL="914400" algn="l" defTabSz="914400" rtl="0" eaLnBrk="1" latinLnBrk="0" hangingPunct="1">
            <a:defRPr sz="1800" kern="1200">
              <a:solidFill>
                <a:srgbClr val="FEFFFE"/>
              </a:solidFill>
              <a:latin typeface="D-DIN"/>
              <a:ea typeface="DejaVu Sans"/>
              <a:cs typeface="DejaVu Sans"/>
            </a:defRPr>
          </a:lvl3pPr>
          <a:lvl4pPr marL="1371600" algn="l" defTabSz="914400" rtl="0" eaLnBrk="1" latinLnBrk="0" hangingPunct="1">
            <a:defRPr sz="1800" kern="1200">
              <a:solidFill>
                <a:srgbClr val="FEFFFE"/>
              </a:solidFill>
              <a:latin typeface="D-DIN"/>
              <a:ea typeface="DejaVu Sans"/>
              <a:cs typeface="DejaVu Sans"/>
            </a:defRPr>
          </a:lvl4pPr>
          <a:lvl5pPr marL="1828800" algn="l" defTabSz="914400" rtl="0" eaLnBrk="1" latinLnBrk="0" hangingPunct="1">
            <a:defRPr sz="1800" kern="1200">
              <a:solidFill>
                <a:srgbClr val="FEFFFE"/>
              </a:solidFill>
              <a:latin typeface="D-DIN"/>
              <a:ea typeface="DejaVu Sans"/>
              <a:cs typeface="DejaVu Sans"/>
            </a:defRPr>
          </a:lvl5pPr>
          <a:lvl6pPr marL="2286000" algn="l" defTabSz="914400" rtl="0" eaLnBrk="1" latinLnBrk="0" hangingPunct="1">
            <a:defRPr sz="1800" kern="1200">
              <a:solidFill>
                <a:srgbClr val="FEFFFE"/>
              </a:solidFill>
              <a:latin typeface="D-DIN"/>
              <a:ea typeface="DejaVu Sans"/>
              <a:cs typeface="DejaVu Sans"/>
            </a:defRPr>
          </a:lvl6pPr>
          <a:lvl7pPr marL="2743200" algn="l" defTabSz="914400" rtl="0" eaLnBrk="1" latinLnBrk="0" hangingPunct="1">
            <a:defRPr sz="1800" kern="1200">
              <a:solidFill>
                <a:srgbClr val="FEFFFE"/>
              </a:solidFill>
              <a:latin typeface="D-DIN"/>
              <a:ea typeface="DejaVu Sans"/>
              <a:cs typeface="DejaVu Sans"/>
            </a:defRPr>
          </a:lvl7pPr>
          <a:lvl8pPr marL="3200400" algn="l" defTabSz="914400" rtl="0" eaLnBrk="1" latinLnBrk="0" hangingPunct="1">
            <a:defRPr sz="1800" kern="1200">
              <a:solidFill>
                <a:srgbClr val="FEFFFE"/>
              </a:solidFill>
              <a:latin typeface="D-DIN"/>
              <a:ea typeface="DejaVu Sans"/>
              <a:cs typeface="DejaVu Sans"/>
            </a:defRPr>
          </a:lvl8pPr>
          <a:lvl9pPr marL="3657600" algn="l" defTabSz="914400" rtl="0" eaLnBrk="1" latinLnBrk="0" hangingPunct="1">
            <a:defRPr sz="1800" kern="1200">
              <a:solidFill>
                <a:srgbClr val="FEFFFE"/>
              </a:solidFill>
              <a:latin typeface="D-DIN"/>
              <a:ea typeface="DejaVu Sans"/>
              <a:cs typeface="DejaVu Sans"/>
            </a:defRPr>
          </a:lvl9pPr>
        </a:lstStyle>
        <a:p>
          <a:pPr algn="ctr"/>
          <a:r>
            <a:rPr lang="pt-BR" sz="800">
              <a:solidFill>
                <a:srgbClr val="26395F"/>
              </a:solidFill>
              <a:latin typeface="Aeonik" panose="020B0503030300000000" pitchFamily="34" charset="0"/>
            </a:rPr>
            <a:t>Goodnight 1</a:t>
          </a:r>
        </a:p>
      </xdr:txBody>
    </xdr:sp>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1711779</xdr:colOff>
      <xdr:row>3</xdr:row>
      <xdr:rowOff>74772</xdr:rowOff>
    </xdr:to>
    <xdr:pic>
      <xdr:nvPicPr>
        <xdr:cNvPr id="2" name="Imagem 6">
          <a:extLst>
            <a:ext uri="{FF2B5EF4-FFF2-40B4-BE49-F238E27FC236}">
              <a16:creationId xmlns:a16="http://schemas.microsoft.com/office/drawing/2014/main" id="{923EACE6-556C-499B-80F0-561C414D665C}"/>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33789" t="42008" r="32598" b="43989"/>
        <a:stretch/>
      </xdr:blipFill>
      <xdr:spPr>
        <a:xfrm>
          <a:off x="609600" y="165100"/>
          <a:ext cx="1711779" cy="40497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ronaldo.junior\Dropbox\INVESTIMENTOS\Modelo\Valuation.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sites/RI/Documentos%20Partilhados/Omega%20Gera&#231;&#227;o/12.%20Simula&#231;&#245;es%20e%20Estudos/08.%20Nova%20Planilha%20Financials/Novo%20Historical%20KPIs.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T:\DOCUME~1\fvideira\LOCALS~1\Temp\WINDOWS\TEMP\GE-DAKO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r04\vol1\COMSAT\VIX%2045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ixa"/>
      <sheetName val="Control"/>
      <sheetName val="Portfolio"/>
      <sheetName val="F"/>
      <sheetName val="1"/>
      <sheetName val="L"/>
      <sheetName val="99"/>
      <sheetName val="Feriados"/>
      <sheetName val="Assumptions"/>
      <sheetName val="Fixed Income"/>
      <sheetName val="Inflation Index"/>
      <sheetName val="SCHULZ"/>
      <sheetName val="GRAZZIOTIN"/>
      <sheetName val="ITAUSA"/>
      <sheetName val="TAESA"/>
      <sheetName val="RENNER"/>
      <sheetName val="GRENDENE"/>
      <sheetName val="HERING"/>
      <sheetName val="Plano de Contas"/>
      <sheetName val="Planilha1"/>
    </sheetNames>
    <sheetDataSet>
      <sheetData sheetId="0">
        <row r="21">
          <cell r="B21" t="str">
            <v>TRIMESTRE</v>
          </cell>
          <cell r="C21" t="str">
            <v>JUNIOR</v>
          </cell>
          <cell r="D21" t="str">
            <v>PRODUTO</v>
          </cell>
          <cell r="E21" t="str">
            <v>VALOR</v>
          </cell>
          <cell r="F21" t="str">
            <v>QUANTIDADE</v>
          </cell>
          <cell r="G21" t="str">
            <v>DEDUÇÕES</v>
          </cell>
          <cell r="H21" t="str">
            <v>VALOR LIQ.</v>
          </cell>
          <cell r="I21" t="str">
            <v>VALOR PAGO/RECEBIDO</v>
          </cell>
          <cell r="J21" t="str">
            <v>DESCRIÇÃO</v>
          </cell>
          <cell r="K21" t="str">
            <v>GRUPO</v>
          </cell>
          <cell r="L21" t="str">
            <v>JSCP</v>
          </cell>
        </row>
        <row r="22">
          <cell r="B22">
            <v>42277</v>
          </cell>
          <cell r="C22" t="str">
            <v>GABRIEL E SUZANA</v>
          </cell>
          <cell r="D22" t="str">
            <v>ENTRADA</v>
          </cell>
          <cell r="E22">
            <v>20297</v>
          </cell>
          <cell r="F22">
            <v>0</v>
          </cell>
          <cell r="G22">
            <v>0</v>
          </cell>
          <cell r="H22">
            <v>20297</v>
          </cell>
          <cell r="I22">
            <v>20297</v>
          </cell>
          <cell r="J22" t="str">
            <v xml:space="preserve">Aporte realizado no ínicio </v>
          </cell>
          <cell r="K22" t="str">
            <v>CARTEIRA</v>
          </cell>
          <cell r="L22" t="str">
            <v>APORTES</v>
          </cell>
        </row>
        <row r="23">
          <cell r="B23">
            <v>42277</v>
          </cell>
          <cell r="C23">
            <v>99</v>
          </cell>
          <cell r="D23" t="str">
            <v>ENTRADA</v>
          </cell>
          <cell r="E23">
            <v>4400</v>
          </cell>
          <cell r="F23">
            <v>0</v>
          </cell>
          <cell r="G23">
            <v>0</v>
          </cell>
          <cell r="H23">
            <v>4400</v>
          </cell>
          <cell r="I23">
            <v>4400</v>
          </cell>
          <cell r="J23" t="str">
            <v xml:space="preserve">Aporte realizado no ínicio </v>
          </cell>
          <cell r="K23" t="str">
            <v>CARTEIRA</v>
          </cell>
          <cell r="L23" t="str">
            <v>RESGATE</v>
          </cell>
        </row>
        <row r="24">
          <cell r="B24">
            <v>42277</v>
          </cell>
          <cell r="C24" t="str">
            <v>JULIANA</v>
          </cell>
          <cell r="D24" t="str">
            <v>ENTRADA</v>
          </cell>
          <cell r="E24">
            <v>2100</v>
          </cell>
          <cell r="F24">
            <v>0</v>
          </cell>
          <cell r="G24">
            <v>0</v>
          </cell>
          <cell r="H24">
            <v>2100</v>
          </cell>
          <cell r="I24">
            <v>2100</v>
          </cell>
          <cell r="J24" t="str">
            <v xml:space="preserve">Aporte realizado no ínicio </v>
          </cell>
          <cell r="K24" t="str">
            <v>CARTEIRA</v>
          </cell>
          <cell r="L24" t="str">
            <v>JUROS</v>
          </cell>
        </row>
        <row r="25">
          <cell r="B25" t="str">
            <v>ENTRADAS E SAÍDAS DE CAIXA (ITENS E DESCRIÇÕES ACIMA)</v>
          </cell>
          <cell r="C25" t="str">
            <v>JUNIOR</v>
          </cell>
          <cell r="D25" t="str">
            <v>ENTRADA</v>
          </cell>
          <cell r="E25">
            <v>1200</v>
          </cell>
          <cell r="F25">
            <v>0</v>
          </cell>
          <cell r="G25">
            <v>0</v>
          </cell>
          <cell r="H25">
            <v>1200</v>
          </cell>
          <cell r="I25">
            <v>1200</v>
          </cell>
          <cell r="J25" t="str">
            <v>Aporte realizado aproximadamente em fev/16</v>
          </cell>
          <cell r="K25" t="str">
            <v>CARTEIRA</v>
          </cell>
          <cell r="L25" t="str">
            <v>APORTES</v>
          </cell>
        </row>
        <row r="26">
          <cell r="B26" t="str">
            <v>TRIMESTRE</v>
          </cell>
          <cell r="C26" t="str">
            <v>REFERÊNCIA</v>
          </cell>
          <cell r="D26" t="str">
            <v>PRODUTO</v>
          </cell>
          <cell r="E26" t="str">
            <v>VALOR</v>
          </cell>
          <cell r="F26" t="str">
            <v>QUANTIDADE</v>
          </cell>
          <cell r="G26" t="str">
            <v>DEDUÇÕES</v>
          </cell>
          <cell r="H26" t="str">
            <v>VALOR LIQ.</v>
          </cell>
          <cell r="I26" t="str">
            <v>VALOR PAGO/RECEBIDO</v>
          </cell>
          <cell r="J26" t="str">
            <v>DESCRIÇÃO</v>
          </cell>
          <cell r="K26" t="str">
            <v>GRUPO</v>
          </cell>
          <cell r="L26" t="str">
            <v>ITEM</v>
          </cell>
        </row>
        <row r="27">
          <cell r="B27">
            <v>42277</v>
          </cell>
          <cell r="C27" t="str">
            <v>MARIANA</v>
          </cell>
          <cell r="D27" t="str">
            <v>ENTRADA</v>
          </cell>
          <cell r="E27">
            <v>20297</v>
          </cell>
          <cell r="F27">
            <v>0</v>
          </cell>
          <cell r="G27">
            <v>0</v>
          </cell>
          <cell r="H27">
            <v>20297</v>
          </cell>
          <cell r="I27">
            <v>20297</v>
          </cell>
          <cell r="J27" t="str">
            <v xml:space="preserve">Aporte realizado no ínicio </v>
          </cell>
          <cell r="K27" t="str">
            <v>CARTEIRA</v>
          </cell>
          <cell r="L27" t="str">
            <v>APORTES</v>
          </cell>
        </row>
        <row r="28">
          <cell r="B28">
            <v>42277</v>
          </cell>
          <cell r="C28" t="str">
            <v>JUNIOR</v>
          </cell>
          <cell r="D28" t="str">
            <v>ENTRADA</v>
          </cell>
          <cell r="E28">
            <v>4400</v>
          </cell>
          <cell r="F28">
            <v>0</v>
          </cell>
          <cell r="G28">
            <v>0</v>
          </cell>
          <cell r="H28">
            <v>4400</v>
          </cell>
          <cell r="I28">
            <v>4400</v>
          </cell>
          <cell r="J28" t="str">
            <v xml:space="preserve">Aporte realizado no ínicio </v>
          </cell>
          <cell r="K28" t="str">
            <v>CARTEIRA</v>
          </cell>
          <cell r="L28" t="str">
            <v>APORTES</v>
          </cell>
        </row>
        <row r="29">
          <cell r="B29">
            <v>42277</v>
          </cell>
          <cell r="C29" t="str">
            <v>JULIANA</v>
          </cell>
          <cell r="D29" t="str">
            <v>ENTRADA</v>
          </cell>
          <cell r="E29">
            <v>2100</v>
          </cell>
          <cell r="F29">
            <v>0</v>
          </cell>
          <cell r="G29">
            <v>0</v>
          </cell>
          <cell r="H29">
            <v>2100</v>
          </cell>
          <cell r="I29">
            <v>2100</v>
          </cell>
          <cell r="J29" t="str">
            <v xml:space="preserve">Aporte realizado no ínicio </v>
          </cell>
          <cell r="K29" t="str">
            <v>CARTEIRA</v>
          </cell>
          <cell r="L29" t="str">
            <v>APORTES</v>
          </cell>
        </row>
        <row r="30">
          <cell r="B30">
            <v>42460</v>
          </cell>
          <cell r="C30" t="str">
            <v>JUNIOR</v>
          </cell>
          <cell r="D30" t="str">
            <v>ENTRADA</v>
          </cell>
          <cell r="E30">
            <v>1200</v>
          </cell>
          <cell r="F30">
            <v>0</v>
          </cell>
          <cell r="G30">
            <v>0</v>
          </cell>
          <cell r="H30">
            <v>1200</v>
          </cell>
          <cell r="I30">
            <v>1200</v>
          </cell>
          <cell r="J30" t="str">
            <v>Aporte realizado aproximadamente em fev/16</v>
          </cell>
          <cell r="K30" t="str">
            <v>CARTEIRA</v>
          </cell>
          <cell r="L30" t="str">
            <v>APORTES</v>
          </cell>
        </row>
        <row r="31">
          <cell r="B31">
            <v>42460</v>
          </cell>
          <cell r="C31" t="str">
            <v>JUNIOR</v>
          </cell>
          <cell r="D31" t="str">
            <v>ENTRADA</v>
          </cell>
          <cell r="E31">
            <v>1100</v>
          </cell>
          <cell r="F31">
            <v>0</v>
          </cell>
          <cell r="G31">
            <v>0</v>
          </cell>
          <cell r="H31">
            <v>1100</v>
          </cell>
          <cell r="I31">
            <v>1100</v>
          </cell>
          <cell r="J31" t="str">
            <v>Aporte realizado aproximadamente em mar/16</v>
          </cell>
          <cell r="K31" t="str">
            <v>CARTEIRA</v>
          </cell>
          <cell r="L31" t="str">
            <v>APORTES</v>
          </cell>
        </row>
        <row r="32">
          <cell r="B32">
            <v>42551</v>
          </cell>
          <cell r="C32" t="str">
            <v>JUNIOR</v>
          </cell>
          <cell r="D32" t="str">
            <v>ENTRADA</v>
          </cell>
          <cell r="E32">
            <v>1900</v>
          </cell>
          <cell r="F32">
            <v>0</v>
          </cell>
          <cell r="G32">
            <v>0</v>
          </cell>
          <cell r="H32">
            <v>1900</v>
          </cell>
          <cell r="I32">
            <v>1900</v>
          </cell>
          <cell r="J32" t="str">
            <v>Aporte realizado aproximadamente em mai/16</v>
          </cell>
          <cell r="K32" t="str">
            <v>CARTEIRA</v>
          </cell>
          <cell r="L32" t="str">
            <v>APORTES</v>
          </cell>
        </row>
        <row r="33">
          <cell r="B33">
            <v>42460</v>
          </cell>
          <cell r="C33" t="str">
            <v>JULIANA</v>
          </cell>
          <cell r="D33" t="str">
            <v>ENTRADA</v>
          </cell>
          <cell r="E33">
            <v>400</v>
          </cell>
          <cell r="F33">
            <v>0</v>
          </cell>
          <cell r="G33">
            <v>0</v>
          </cell>
          <cell r="H33">
            <v>400</v>
          </cell>
          <cell r="I33">
            <v>400</v>
          </cell>
          <cell r="J33" t="str">
            <v>Aporte realizado aproximadamente em mar/16</v>
          </cell>
          <cell r="K33" t="str">
            <v>CARTEIRA</v>
          </cell>
          <cell r="L33" t="str">
            <v>APORTES</v>
          </cell>
        </row>
        <row r="34">
          <cell r="B34">
            <v>42551</v>
          </cell>
          <cell r="C34" t="str">
            <v>JULIANA</v>
          </cell>
          <cell r="D34" t="str">
            <v>ENTRADA</v>
          </cell>
          <cell r="E34">
            <v>600</v>
          </cell>
          <cell r="F34">
            <v>0</v>
          </cell>
          <cell r="G34">
            <v>0</v>
          </cell>
          <cell r="H34">
            <v>600</v>
          </cell>
          <cell r="I34">
            <v>600</v>
          </cell>
          <cell r="J34" t="str">
            <v>Aporte realizado aproximadamente em mai/16</v>
          </cell>
          <cell r="K34" t="str">
            <v>CARTEIRA</v>
          </cell>
          <cell r="L34" t="str">
            <v>APORTES</v>
          </cell>
        </row>
        <row r="35">
          <cell r="B35">
            <v>42277</v>
          </cell>
          <cell r="C35" t="str">
            <v>MARIANA</v>
          </cell>
          <cell r="D35" t="str">
            <v>SAÍDA</v>
          </cell>
          <cell r="E35">
            <v>103.35</v>
          </cell>
          <cell r="F35">
            <v>0</v>
          </cell>
          <cell r="G35">
            <v>0</v>
          </cell>
          <cell r="H35">
            <v>103.35</v>
          </cell>
          <cell r="I35">
            <v>-103.35</v>
          </cell>
          <cell r="J35" t="str">
            <v xml:space="preserve">Necesidade de retirada </v>
          </cell>
          <cell r="K35" t="str">
            <v>CARTEIRA</v>
          </cell>
          <cell r="L35" t="str">
            <v>REDUÇÃO CAPITAL</v>
          </cell>
        </row>
        <row r="36">
          <cell r="B36">
            <v>42277</v>
          </cell>
          <cell r="C36">
            <v>11</v>
          </cell>
          <cell r="D36" t="str">
            <v>CDI/CDB</v>
          </cell>
          <cell r="E36">
            <v>5881.65</v>
          </cell>
          <cell r="F36">
            <v>0</v>
          </cell>
          <cell r="G36">
            <v>0</v>
          </cell>
          <cell r="H36">
            <v>5881.65</v>
          </cell>
          <cell r="I36">
            <v>-5881.65</v>
          </cell>
          <cell r="J36" t="str">
            <v>Montante aplicado CDB Itau (3 anos)</v>
          </cell>
          <cell r="K36" t="str">
            <v>RENDA FIXA</v>
          </cell>
          <cell r="L36" t="str">
            <v>APLICAÇÃO</v>
          </cell>
        </row>
        <row r="37">
          <cell r="B37">
            <v>42277</v>
          </cell>
          <cell r="C37">
            <v>12</v>
          </cell>
          <cell r="D37" t="str">
            <v>POUPANÇA</v>
          </cell>
          <cell r="E37">
            <v>1812</v>
          </cell>
          <cell r="F37">
            <v>0</v>
          </cell>
          <cell r="G37">
            <v>0</v>
          </cell>
          <cell r="H37">
            <v>1812</v>
          </cell>
          <cell r="I37">
            <v>-1812</v>
          </cell>
          <cell r="J37" t="str">
            <v>Montante aplicado Poupança</v>
          </cell>
          <cell r="K37" t="str">
            <v>RENDA FIXA</v>
          </cell>
          <cell r="L37" t="str">
            <v>APLICAÇÃO</v>
          </cell>
        </row>
        <row r="38">
          <cell r="B38">
            <v>42277</v>
          </cell>
          <cell r="C38">
            <v>1</v>
          </cell>
          <cell r="D38" t="str">
            <v>SHUL4</v>
          </cell>
          <cell r="E38">
            <v>3.97</v>
          </cell>
          <cell r="F38">
            <v>400</v>
          </cell>
          <cell r="G38">
            <v>0</v>
          </cell>
          <cell r="H38">
            <v>1588</v>
          </cell>
          <cell r="I38">
            <v>-1588</v>
          </cell>
          <cell r="J38" t="str">
            <v>Compra de 400 papéis da schulz</v>
          </cell>
          <cell r="K38" t="str">
            <v>AÇÕES</v>
          </cell>
          <cell r="L38" t="str">
            <v>COMPRA</v>
          </cell>
        </row>
        <row r="39">
          <cell r="B39">
            <v>42277</v>
          </cell>
          <cell r="C39">
            <v>3</v>
          </cell>
          <cell r="D39" t="str">
            <v>ITSA3</v>
          </cell>
          <cell r="E39">
            <v>7.55</v>
          </cell>
          <cell r="F39">
            <v>200</v>
          </cell>
          <cell r="G39">
            <v>0</v>
          </cell>
          <cell r="H39">
            <v>1510</v>
          </cell>
          <cell r="I39">
            <v>-1510</v>
          </cell>
          <cell r="J39" t="str">
            <v>Compra de 400 papéis da itaúsa</v>
          </cell>
          <cell r="K39" t="str">
            <v>AÇÕES</v>
          </cell>
          <cell r="L39" t="str">
            <v>COMPRA</v>
          </cell>
        </row>
        <row r="40">
          <cell r="B40">
            <v>42277</v>
          </cell>
          <cell r="C40">
            <v>2</v>
          </cell>
          <cell r="D40" t="str">
            <v>CGRA4</v>
          </cell>
          <cell r="E40">
            <v>10.49</v>
          </cell>
          <cell r="F40">
            <v>200</v>
          </cell>
          <cell r="G40">
            <v>0</v>
          </cell>
          <cell r="H40">
            <v>2098</v>
          </cell>
          <cell r="I40">
            <v>-2098</v>
          </cell>
          <cell r="J40" t="str">
            <v>Compra de 400 papéis da grazziotin</v>
          </cell>
          <cell r="K40" t="str">
            <v>AÇÕES</v>
          </cell>
          <cell r="L40" t="str">
            <v>COMPRA</v>
          </cell>
        </row>
        <row r="41">
          <cell r="B41">
            <v>42277</v>
          </cell>
          <cell r="C41">
            <v>6</v>
          </cell>
          <cell r="D41" t="str">
            <v>HGTX3</v>
          </cell>
          <cell r="E41">
            <v>14.04</v>
          </cell>
          <cell r="F41">
            <v>100</v>
          </cell>
          <cell r="G41">
            <v>0</v>
          </cell>
          <cell r="H41">
            <v>1404</v>
          </cell>
          <cell r="I41">
            <v>-1404</v>
          </cell>
          <cell r="J41" t="str">
            <v>Compra de 400 papéis da hering</v>
          </cell>
          <cell r="K41" t="str">
            <v>AÇÕES</v>
          </cell>
          <cell r="L41" t="str">
            <v>COMPRA</v>
          </cell>
        </row>
        <row r="42">
          <cell r="B42">
            <v>42277</v>
          </cell>
          <cell r="C42">
            <v>4</v>
          </cell>
          <cell r="D42" t="str">
            <v>TAEE11</v>
          </cell>
          <cell r="E42">
            <v>18.100000000000001</v>
          </cell>
          <cell r="F42">
            <v>100</v>
          </cell>
          <cell r="G42">
            <v>0</v>
          </cell>
          <cell r="H42">
            <v>1810.0000000000002</v>
          </cell>
          <cell r="I42">
            <v>-1810.0000000000002</v>
          </cell>
          <cell r="J42" t="str">
            <v>Compra de 400 papéis da taesa</v>
          </cell>
          <cell r="K42" t="str">
            <v>AÇÕES</v>
          </cell>
          <cell r="L42" t="str">
            <v>COMPRA</v>
          </cell>
        </row>
        <row r="43">
          <cell r="B43">
            <v>42460</v>
          </cell>
          <cell r="C43">
            <v>1</v>
          </cell>
          <cell r="D43" t="str">
            <v>SHUL4</v>
          </cell>
          <cell r="E43">
            <v>2.85</v>
          </cell>
          <cell r="F43">
            <v>300</v>
          </cell>
          <cell r="G43">
            <v>0</v>
          </cell>
          <cell r="H43">
            <v>855</v>
          </cell>
          <cell r="I43">
            <v>-855</v>
          </cell>
          <cell r="J43" t="str">
            <v>Compra de 300 papéis da schulz</v>
          </cell>
          <cell r="K43" t="str">
            <v>AÇÕES</v>
          </cell>
          <cell r="L43" t="str">
            <v>COMPRA</v>
          </cell>
        </row>
        <row r="44">
          <cell r="B44">
            <v>42460</v>
          </cell>
          <cell r="C44">
            <v>1</v>
          </cell>
          <cell r="D44" t="str">
            <v>SHUL4</v>
          </cell>
          <cell r="E44">
            <v>2.8</v>
          </cell>
          <cell r="F44">
            <v>100</v>
          </cell>
          <cell r="G44">
            <v>0</v>
          </cell>
          <cell r="H44">
            <v>280</v>
          </cell>
          <cell r="I44">
            <v>-280</v>
          </cell>
          <cell r="J44" t="str">
            <v>Compra de 100 papéis da schulz</v>
          </cell>
          <cell r="K44" t="str">
            <v>AÇÕES</v>
          </cell>
          <cell r="L44" t="str">
            <v>COMPRA</v>
          </cell>
        </row>
        <row r="45">
          <cell r="B45">
            <v>42460</v>
          </cell>
          <cell r="C45">
            <v>3</v>
          </cell>
          <cell r="D45" t="str">
            <v>ITSA3</v>
          </cell>
          <cell r="E45">
            <v>6.75</v>
          </cell>
          <cell r="F45">
            <v>100</v>
          </cell>
          <cell r="G45">
            <v>0</v>
          </cell>
          <cell r="H45">
            <v>675</v>
          </cell>
          <cell r="I45">
            <v>-675</v>
          </cell>
          <cell r="J45" t="str">
            <v>Compra de 100 papéis da itaúsa</v>
          </cell>
          <cell r="K45" t="str">
            <v>AÇÕES</v>
          </cell>
          <cell r="L45" t="str">
            <v>COMPRA</v>
          </cell>
        </row>
        <row r="46">
          <cell r="B46">
            <v>42460</v>
          </cell>
          <cell r="C46">
            <v>3</v>
          </cell>
          <cell r="D46" t="str">
            <v>ITSA3</v>
          </cell>
          <cell r="E46">
            <v>0</v>
          </cell>
          <cell r="F46">
            <v>30</v>
          </cell>
          <cell r="G46">
            <v>0</v>
          </cell>
          <cell r="H46">
            <v>0</v>
          </cell>
          <cell r="I46">
            <v>0</v>
          </cell>
          <cell r="J46" t="str">
            <v>Bonificação Itausa de 30 ações</v>
          </cell>
          <cell r="K46" t="str">
            <v>AÇÕES</v>
          </cell>
          <cell r="L46" t="str">
            <v>BONIFICAÇÕES</v>
          </cell>
        </row>
        <row r="47">
          <cell r="B47">
            <v>42551</v>
          </cell>
          <cell r="C47">
            <v>5</v>
          </cell>
          <cell r="D47" t="str">
            <v>LREN3</v>
          </cell>
          <cell r="E47">
            <v>22.17</v>
          </cell>
          <cell r="F47">
            <v>100</v>
          </cell>
          <cell r="G47">
            <v>0</v>
          </cell>
          <cell r="H47">
            <v>2217</v>
          </cell>
          <cell r="I47">
            <v>-2217</v>
          </cell>
          <cell r="J47" t="str">
            <v>Compra de 100 papéis da renner</v>
          </cell>
          <cell r="K47" t="str">
            <v>AÇÕES</v>
          </cell>
          <cell r="L47" t="str">
            <v>COMPRA</v>
          </cell>
        </row>
        <row r="48">
          <cell r="B48">
            <v>42551</v>
          </cell>
          <cell r="C48">
            <v>7</v>
          </cell>
          <cell r="D48" t="str">
            <v>GRND3</v>
          </cell>
          <cell r="E48">
            <v>16.440000000000001</v>
          </cell>
          <cell r="F48">
            <v>100</v>
          </cell>
          <cell r="G48">
            <v>0</v>
          </cell>
          <cell r="H48">
            <v>1644.0000000000002</v>
          </cell>
          <cell r="I48">
            <v>-1644.0000000000002</v>
          </cell>
          <cell r="J48" t="str">
            <v>Compra de 100 papéis da grendene</v>
          </cell>
          <cell r="K48" t="str">
            <v>AÇÕES</v>
          </cell>
          <cell r="L48" t="str">
            <v>COMPRA</v>
          </cell>
        </row>
        <row r="49">
          <cell r="B49">
            <v>42277</v>
          </cell>
          <cell r="C49">
            <v>8</v>
          </cell>
          <cell r="D49" t="str">
            <v>LTN</v>
          </cell>
          <cell r="E49">
            <v>727.55</v>
          </cell>
          <cell r="F49">
            <v>4</v>
          </cell>
          <cell r="G49">
            <v>0</v>
          </cell>
          <cell r="H49">
            <v>2910.2</v>
          </cell>
          <cell r="I49">
            <v>-2910.2</v>
          </cell>
          <cell r="J49" t="str">
            <v>Compra de 4 títulos</v>
          </cell>
          <cell r="K49" t="str">
            <v>RENDA FIXA</v>
          </cell>
          <cell r="L49" t="str">
            <v>COMPRA</v>
          </cell>
        </row>
        <row r="50">
          <cell r="B50">
            <v>42277</v>
          </cell>
          <cell r="C50">
            <v>9</v>
          </cell>
          <cell r="D50" t="str">
            <v>NTNF</v>
          </cell>
          <cell r="E50">
            <v>784.77</v>
          </cell>
          <cell r="F50">
            <v>4</v>
          </cell>
          <cell r="G50">
            <v>0</v>
          </cell>
          <cell r="H50">
            <v>3139.08</v>
          </cell>
          <cell r="I50">
            <v>-3139.08</v>
          </cell>
          <cell r="J50" t="str">
            <v>Compra de 4 títulos</v>
          </cell>
          <cell r="K50" t="str">
            <v>RENDA FIXA</v>
          </cell>
          <cell r="L50" t="str">
            <v>COMPRA</v>
          </cell>
        </row>
        <row r="51">
          <cell r="B51">
            <v>42277</v>
          </cell>
          <cell r="C51">
            <v>10</v>
          </cell>
          <cell r="D51" t="str">
            <v>NTNB</v>
          </cell>
          <cell r="E51">
            <v>1408.21</v>
          </cell>
          <cell r="F51">
            <v>3</v>
          </cell>
          <cell r="G51">
            <v>0</v>
          </cell>
          <cell r="H51">
            <v>4224.63</v>
          </cell>
          <cell r="I51">
            <v>-4224.63</v>
          </cell>
          <cell r="J51" t="str">
            <v>Compra de 3 títulos</v>
          </cell>
          <cell r="K51" t="str">
            <v>RENDA FIXA</v>
          </cell>
          <cell r="L51" t="str">
            <v>COMPRA</v>
          </cell>
        </row>
        <row r="52">
          <cell r="B52">
            <v>42277</v>
          </cell>
          <cell r="C52">
            <v>99</v>
          </cell>
          <cell r="D52" t="str">
            <v>SAÍDA</v>
          </cell>
          <cell r="E52">
            <v>20.55</v>
          </cell>
          <cell r="F52">
            <v>0</v>
          </cell>
          <cell r="G52">
            <v>0</v>
          </cell>
          <cell r="H52">
            <v>20.55</v>
          </cell>
          <cell r="I52">
            <v>-20.55</v>
          </cell>
          <cell r="J52" t="str">
            <v>Compra de 3 títulos</v>
          </cell>
          <cell r="K52" t="str">
            <v>RENDA FIXA</v>
          </cell>
          <cell r="L52" t="str">
            <v>TAXAS</v>
          </cell>
        </row>
        <row r="53">
          <cell r="B53">
            <v>42277</v>
          </cell>
          <cell r="C53">
            <v>4</v>
          </cell>
          <cell r="D53" t="str">
            <v>TAEE11</v>
          </cell>
          <cell r="E53">
            <v>42.77</v>
          </cell>
          <cell r="F53">
            <v>0</v>
          </cell>
          <cell r="G53">
            <v>0</v>
          </cell>
          <cell r="H53">
            <v>42.77</v>
          </cell>
          <cell r="I53">
            <v>42.77</v>
          </cell>
          <cell r="J53" t="str">
            <v>Rendimentos taesa</v>
          </cell>
          <cell r="K53" t="str">
            <v>AÇÕES</v>
          </cell>
          <cell r="L53" t="str">
            <v>DIVIDENDOS</v>
          </cell>
        </row>
        <row r="54">
          <cell r="B54">
            <v>42369</v>
          </cell>
          <cell r="C54">
            <v>4</v>
          </cell>
          <cell r="D54" t="str">
            <v>TAEE11</v>
          </cell>
          <cell r="E54">
            <v>32</v>
          </cell>
          <cell r="F54">
            <v>0</v>
          </cell>
          <cell r="G54">
            <v>0</v>
          </cell>
          <cell r="H54">
            <v>32</v>
          </cell>
          <cell r="I54">
            <v>32</v>
          </cell>
          <cell r="J54" t="str">
            <v>Rendimentos taesa</v>
          </cell>
          <cell r="K54" t="str">
            <v>AÇÕES</v>
          </cell>
          <cell r="L54" t="str">
            <v>DIVIDENDOS</v>
          </cell>
        </row>
        <row r="55">
          <cell r="B55">
            <v>42551</v>
          </cell>
          <cell r="C55">
            <v>4</v>
          </cell>
          <cell r="D55" t="str">
            <v>TAEE11</v>
          </cell>
          <cell r="E55">
            <v>120.69999999999999</v>
          </cell>
          <cell r="F55">
            <v>0</v>
          </cell>
          <cell r="G55">
            <v>0</v>
          </cell>
          <cell r="H55">
            <v>120.69999999999999</v>
          </cell>
          <cell r="I55">
            <v>120.69999999999999</v>
          </cell>
          <cell r="J55" t="str">
            <v>Rendimentos taesa</v>
          </cell>
          <cell r="K55" t="str">
            <v>AÇÕES</v>
          </cell>
          <cell r="L55" t="str">
            <v>DIVIDENDOS</v>
          </cell>
        </row>
        <row r="56">
          <cell r="B56">
            <v>42643</v>
          </cell>
          <cell r="C56">
            <v>4</v>
          </cell>
          <cell r="D56" t="str">
            <v>TAEE11</v>
          </cell>
          <cell r="E56">
            <v>50.51</v>
          </cell>
          <cell r="F56">
            <v>0</v>
          </cell>
          <cell r="G56">
            <v>0</v>
          </cell>
          <cell r="H56">
            <v>50.51</v>
          </cell>
          <cell r="I56">
            <v>50.51</v>
          </cell>
          <cell r="J56" t="str">
            <v>Rendimentos taesa</v>
          </cell>
          <cell r="K56" t="str">
            <v>AÇÕES</v>
          </cell>
          <cell r="L56" t="str">
            <v>DIVIDENDOS</v>
          </cell>
        </row>
        <row r="57">
          <cell r="B57">
            <v>42277</v>
          </cell>
          <cell r="C57">
            <v>4</v>
          </cell>
          <cell r="D57" t="str">
            <v>TAEE11</v>
          </cell>
          <cell r="E57">
            <v>47.22</v>
          </cell>
          <cell r="F57">
            <v>0</v>
          </cell>
          <cell r="G57">
            <v>-7.08</v>
          </cell>
          <cell r="H57">
            <v>40.14</v>
          </cell>
          <cell r="I57">
            <v>40.14</v>
          </cell>
          <cell r="J57" t="str">
            <v>Rendimentos taesa</v>
          </cell>
          <cell r="K57" t="str">
            <v>AÇÕES</v>
          </cell>
          <cell r="L57" t="str">
            <v>JSCP</v>
          </cell>
        </row>
        <row r="58">
          <cell r="B58">
            <v>42369</v>
          </cell>
          <cell r="C58">
            <v>4</v>
          </cell>
          <cell r="D58" t="str">
            <v>TAEE11</v>
          </cell>
          <cell r="E58">
            <v>23.78</v>
          </cell>
          <cell r="F58">
            <v>0</v>
          </cell>
          <cell r="G58">
            <v>-3.56</v>
          </cell>
          <cell r="H58">
            <v>20.22</v>
          </cell>
          <cell r="I58">
            <v>20.22</v>
          </cell>
          <cell r="J58" t="str">
            <v>Rendimentos taesa</v>
          </cell>
          <cell r="K58" t="str">
            <v>AÇÕES</v>
          </cell>
          <cell r="L58" t="str">
            <v>JSCP</v>
          </cell>
        </row>
        <row r="59">
          <cell r="B59">
            <v>42551</v>
          </cell>
          <cell r="C59">
            <v>4</v>
          </cell>
          <cell r="D59" t="str">
            <v>TAEE11</v>
          </cell>
          <cell r="E59">
            <v>37.26</v>
          </cell>
          <cell r="F59">
            <v>0</v>
          </cell>
          <cell r="G59">
            <v>-5.58</v>
          </cell>
          <cell r="H59">
            <v>31.68</v>
          </cell>
          <cell r="I59">
            <v>31.68</v>
          </cell>
          <cell r="J59" t="str">
            <v>Rendimentos taesa</v>
          </cell>
          <cell r="K59" t="str">
            <v>AÇÕES</v>
          </cell>
          <cell r="L59" t="str">
            <v>JSCP</v>
          </cell>
        </row>
        <row r="60">
          <cell r="B60">
            <v>42643</v>
          </cell>
          <cell r="C60">
            <v>4</v>
          </cell>
          <cell r="D60" t="str">
            <v>TAEE11</v>
          </cell>
          <cell r="E60">
            <v>7.11</v>
          </cell>
          <cell r="F60">
            <v>0</v>
          </cell>
          <cell r="G60">
            <v>-1.06</v>
          </cell>
          <cell r="H60">
            <v>6.05</v>
          </cell>
          <cell r="I60">
            <v>6.05</v>
          </cell>
          <cell r="J60" t="str">
            <v>Rendimentos taesa</v>
          </cell>
          <cell r="K60" t="str">
            <v>AÇÕES</v>
          </cell>
          <cell r="L60" t="str">
            <v>JSCP</v>
          </cell>
        </row>
        <row r="61">
          <cell r="B61">
            <v>42369</v>
          </cell>
          <cell r="C61">
            <v>1</v>
          </cell>
          <cell r="D61" t="str">
            <v>SHUL4</v>
          </cell>
          <cell r="E61">
            <v>71.25</v>
          </cell>
          <cell r="F61">
            <v>0</v>
          </cell>
          <cell r="G61">
            <v>-10.68</v>
          </cell>
          <cell r="H61">
            <v>60.57</v>
          </cell>
          <cell r="I61">
            <v>60.57</v>
          </cell>
          <cell r="J61" t="str">
            <v>Rendimento schulz</v>
          </cell>
          <cell r="K61" t="str">
            <v>AÇÕES</v>
          </cell>
          <cell r="L61" t="str">
            <v>JSCP</v>
          </cell>
        </row>
        <row r="62">
          <cell r="B62">
            <v>42551</v>
          </cell>
          <cell r="C62">
            <v>1</v>
          </cell>
          <cell r="D62" t="str">
            <v>SHUL4</v>
          </cell>
          <cell r="E62">
            <v>37.75</v>
          </cell>
          <cell r="F62">
            <v>0</v>
          </cell>
          <cell r="G62">
            <v>0</v>
          </cell>
          <cell r="H62">
            <v>37.75</v>
          </cell>
          <cell r="I62">
            <v>37.75</v>
          </cell>
          <cell r="J62" t="str">
            <v>Rendimento schulz</v>
          </cell>
          <cell r="K62" t="str">
            <v>AÇÕES</v>
          </cell>
          <cell r="L62" t="str">
            <v>DIVIDENDOS</v>
          </cell>
        </row>
        <row r="63">
          <cell r="B63">
            <v>42460</v>
          </cell>
          <cell r="C63">
            <v>3</v>
          </cell>
          <cell r="D63" t="str">
            <v>ITSA3</v>
          </cell>
          <cell r="E63">
            <v>25.65</v>
          </cell>
          <cell r="F63">
            <v>0</v>
          </cell>
          <cell r="G63">
            <v>0</v>
          </cell>
          <cell r="H63">
            <v>25.65</v>
          </cell>
          <cell r="I63">
            <v>25.65</v>
          </cell>
          <cell r="J63" t="str">
            <v>Rendimento itausa</v>
          </cell>
          <cell r="K63" t="str">
            <v>AÇÕES</v>
          </cell>
          <cell r="L63" t="str">
            <v>DIVIDENDOS</v>
          </cell>
        </row>
        <row r="64">
          <cell r="B64">
            <v>42551</v>
          </cell>
          <cell r="C64">
            <v>3</v>
          </cell>
          <cell r="D64" t="str">
            <v>ITSA3</v>
          </cell>
          <cell r="E64">
            <v>4.5</v>
          </cell>
          <cell r="F64">
            <v>0</v>
          </cell>
          <cell r="G64">
            <v>0</v>
          </cell>
          <cell r="H64">
            <v>4.5</v>
          </cell>
          <cell r="I64">
            <v>4.5</v>
          </cell>
          <cell r="J64" t="str">
            <v>Rendimento itausa</v>
          </cell>
          <cell r="K64" t="str">
            <v>AÇÕES</v>
          </cell>
          <cell r="L64" t="str">
            <v>DIVIDENDOS</v>
          </cell>
        </row>
        <row r="65">
          <cell r="B65">
            <v>42643</v>
          </cell>
          <cell r="C65">
            <v>3</v>
          </cell>
          <cell r="D65" t="str">
            <v>ITSA3</v>
          </cell>
          <cell r="E65">
            <v>4.95</v>
          </cell>
          <cell r="F65">
            <v>0</v>
          </cell>
          <cell r="G65">
            <v>0</v>
          </cell>
          <cell r="H65">
            <v>4.95</v>
          </cell>
          <cell r="I65">
            <v>4.95</v>
          </cell>
          <cell r="J65" t="str">
            <v>Rendimento itausa</v>
          </cell>
          <cell r="K65" t="str">
            <v>AÇÕES</v>
          </cell>
          <cell r="L65" t="str">
            <v>DIVIDENDOS</v>
          </cell>
        </row>
        <row r="66">
          <cell r="B66">
            <v>42460</v>
          </cell>
          <cell r="C66">
            <v>3</v>
          </cell>
          <cell r="D66" t="str">
            <v>ITSA3</v>
          </cell>
          <cell r="E66">
            <v>56.07</v>
          </cell>
          <cell r="F66">
            <v>0</v>
          </cell>
          <cell r="G66">
            <v>-8.4</v>
          </cell>
          <cell r="H66">
            <v>47.67</v>
          </cell>
          <cell r="I66">
            <v>47.67</v>
          </cell>
          <cell r="J66" t="str">
            <v>Rendimento itausa</v>
          </cell>
          <cell r="K66" t="str">
            <v>AÇÕES</v>
          </cell>
          <cell r="L66" t="str">
            <v>JSCP</v>
          </cell>
        </row>
        <row r="67">
          <cell r="B67">
            <v>42643</v>
          </cell>
          <cell r="C67">
            <v>3</v>
          </cell>
          <cell r="D67" t="str">
            <v>ITSA3</v>
          </cell>
          <cell r="E67">
            <v>26.07</v>
          </cell>
          <cell r="F67">
            <v>0</v>
          </cell>
          <cell r="G67">
            <v>-3.91</v>
          </cell>
          <cell r="H67">
            <v>22.16</v>
          </cell>
          <cell r="I67">
            <v>22.16</v>
          </cell>
          <cell r="J67" t="str">
            <v>Rendimento itausa</v>
          </cell>
          <cell r="K67" t="str">
            <v>AÇÕES</v>
          </cell>
          <cell r="L67" t="str">
            <v>JSCP</v>
          </cell>
        </row>
        <row r="68">
          <cell r="B68">
            <v>42551</v>
          </cell>
          <cell r="C68">
            <v>2</v>
          </cell>
          <cell r="D68" t="str">
            <v>CGRA4</v>
          </cell>
          <cell r="E68">
            <v>143.03</v>
          </cell>
          <cell r="F68">
            <v>0</v>
          </cell>
          <cell r="G68">
            <v>-21.45</v>
          </cell>
          <cell r="H68">
            <v>121.58</v>
          </cell>
          <cell r="I68">
            <v>121.58</v>
          </cell>
          <cell r="J68" t="str">
            <v>Rendimento grazziotin</v>
          </cell>
          <cell r="K68" t="str">
            <v>AÇÕES</v>
          </cell>
          <cell r="L68" t="str">
            <v>JSCP</v>
          </cell>
        </row>
        <row r="69">
          <cell r="B69">
            <v>42369</v>
          </cell>
          <cell r="C69">
            <v>6</v>
          </cell>
          <cell r="D69" t="str">
            <v>HGTX3</v>
          </cell>
          <cell r="E69">
            <v>18.64</v>
          </cell>
          <cell r="F69">
            <v>0</v>
          </cell>
          <cell r="G69">
            <v>0</v>
          </cell>
          <cell r="H69">
            <v>18.64</v>
          </cell>
          <cell r="I69">
            <v>18.64</v>
          </cell>
          <cell r="J69" t="str">
            <v>Rendimento hering</v>
          </cell>
          <cell r="K69" t="str">
            <v>AÇÕES</v>
          </cell>
          <cell r="L69" t="str">
            <v>DIVIDENDOS</v>
          </cell>
        </row>
        <row r="70">
          <cell r="B70">
            <v>42551</v>
          </cell>
          <cell r="C70">
            <v>6</v>
          </cell>
          <cell r="D70" t="str">
            <v>HGTX3</v>
          </cell>
          <cell r="E70">
            <v>24.86</v>
          </cell>
          <cell r="F70">
            <v>0</v>
          </cell>
          <cell r="G70">
            <v>0</v>
          </cell>
          <cell r="H70">
            <v>24.86</v>
          </cell>
          <cell r="I70">
            <v>24.86</v>
          </cell>
          <cell r="J70" t="str">
            <v>Rendimento hering</v>
          </cell>
          <cell r="K70" t="str">
            <v>AÇÕES</v>
          </cell>
          <cell r="L70" t="str">
            <v>DIVIDENDOS</v>
          </cell>
        </row>
        <row r="71">
          <cell r="B71">
            <v>42369</v>
          </cell>
          <cell r="C71">
            <v>6</v>
          </cell>
          <cell r="D71" t="str">
            <v>HGTX3</v>
          </cell>
          <cell r="E71">
            <v>21.25</v>
          </cell>
          <cell r="F71">
            <v>0</v>
          </cell>
          <cell r="G71">
            <v>-3.18</v>
          </cell>
          <cell r="H71">
            <v>18.07</v>
          </cell>
          <cell r="I71">
            <v>18.07</v>
          </cell>
          <cell r="J71" t="str">
            <v>Rendimento hering</v>
          </cell>
          <cell r="K71" t="str">
            <v>AÇÕES</v>
          </cell>
          <cell r="L71" t="str">
            <v>JSCP</v>
          </cell>
        </row>
        <row r="72">
          <cell r="B72">
            <v>42551</v>
          </cell>
          <cell r="C72">
            <v>6</v>
          </cell>
          <cell r="D72" t="str">
            <v>HGTX3</v>
          </cell>
          <cell r="E72">
            <v>26.16</v>
          </cell>
          <cell r="F72">
            <v>0</v>
          </cell>
          <cell r="G72">
            <v>-3.92</v>
          </cell>
          <cell r="H72">
            <v>22.24</v>
          </cell>
          <cell r="I72">
            <v>22.24</v>
          </cell>
          <cell r="J72" t="str">
            <v>Rendimento hering</v>
          </cell>
          <cell r="K72" t="str">
            <v>AÇÕES</v>
          </cell>
          <cell r="L72" t="str">
            <v>JSCP</v>
          </cell>
        </row>
        <row r="73">
          <cell r="B73">
            <v>42643</v>
          </cell>
          <cell r="C73">
            <v>7</v>
          </cell>
          <cell r="D73" t="str">
            <v>GRND3</v>
          </cell>
          <cell r="E73">
            <v>15.13</v>
          </cell>
          <cell r="F73">
            <v>0</v>
          </cell>
          <cell r="G73">
            <v>0</v>
          </cell>
          <cell r="H73">
            <v>15.13</v>
          </cell>
          <cell r="I73">
            <v>15.13</v>
          </cell>
          <cell r="J73" t="str">
            <v>Rendimento grendene</v>
          </cell>
          <cell r="K73" t="str">
            <v>AÇÕES</v>
          </cell>
          <cell r="L73" t="str">
            <v>DIVIDENDOS</v>
          </cell>
        </row>
        <row r="74">
          <cell r="B74">
            <v>42460</v>
          </cell>
          <cell r="C74">
            <v>9</v>
          </cell>
          <cell r="D74" t="str">
            <v>NTNF</v>
          </cell>
          <cell r="E74">
            <v>192.27</v>
          </cell>
          <cell r="F74">
            <v>0</v>
          </cell>
          <cell r="G74">
            <v>-27.48</v>
          </cell>
          <cell r="H74">
            <v>164.79000000000002</v>
          </cell>
          <cell r="I74">
            <v>164.79000000000002</v>
          </cell>
          <cell r="J74" t="str">
            <v>Rendimentos título semestral, líquido de IR</v>
          </cell>
          <cell r="K74" t="str">
            <v>RENDA FIXA</v>
          </cell>
          <cell r="L74" t="str">
            <v>JUROS</v>
          </cell>
        </row>
        <row r="75">
          <cell r="B75">
            <v>42551</v>
          </cell>
          <cell r="C75">
            <v>9</v>
          </cell>
          <cell r="D75" t="str">
            <v>NTNF</v>
          </cell>
          <cell r="E75">
            <v>190.36</v>
          </cell>
          <cell r="F75">
            <v>0</v>
          </cell>
          <cell r="G75">
            <v>-39.049999999999997</v>
          </cell>
          <cell r="H75">
            <v>151.31</v>
          </cell>
          <cell r="I75">
            <v>151.31</v>
          </cell>
          <cell r="J75" t="str">
            <v>Rendimentos título semestral, líquido de IR</v>
          </cell>
          <cell r="K75" t="str">
            <v>RENDA FIXA</v>
          </cell>
          <cell r="L75" t="str">
            <v>JUROS</v>
          </cell>
        </row>
        <row r="76">
          <cell r="B76">
            <v>42277</v>
          </cell>
          <cell r="C76">
            <v>99</v>
          </cell>
          <cell r="D76" t="str">
            <v>SAÍDA</v>
          </cell>
          <cell r="E76">
            <v>2.73</v>
          </cell>
          <cell r="F76">
            <v>0</v>
          </cell>
          <cell r="G76">
            <v>0</v>
          </cell>
          <cell r="H76">
            <v>2.73</v>
          </cell>
          <cell r="I76">
            <v>-2.73</v>
          </cell>
          <cell r="J76" t="str">
            <v>Custo Corretagem</v>
          </cell>
          <cell r="K76" t="str">
            <v>CUSTOS</v>
          </cell>
          <cell r="L76" t="str">
            <v>BMF</v>
          </cell>
        </row>
        <row r="77">
          <cell r="B77">
            <v>42460</v>
          </cell>
          <cell r="C77">
            <v>99</v>
          </cell>
          <cell r="D77" t="str">
            <v>SAÍDA</v>
          </cell>
          <cell r="E77">
            <v>1.19</v>
          </cell>
          <cell r="F77">
            <v>0</v>
          </cell>
          <cell r="G77">
            <v>0</v>
          </cell>
          <cell r="H77">
            <v>1.19</v>
          </cell>
          <cell r="I77">
            <v>-1.19</v>
          </cell>
          <cell r="J77" t="str">
            <v>Custo Corretagem</v>
          </cell>
          <cell r="K77" t="str">
            <v>CUSTOS</v>
          </cell>
          <cell r="L77" t="str">
            <v>BMF</v>
          </cell>
        </row>
        <row r="78">
          <cell r="B78">
            <v>42551</v>
          </cell>
          <cell r="C78">
            <v>99</v>
          </cell>
          <cell r="D78" t="str">
            <v>SAÍDA</v>
          </cell>
          <cell r="E78">
            <v>1.65</v>
          </cell>
          <cell r="F78">
            <v>0</v>
          </cell>
          <cell r="G78">
            <v>0</v>
          </cell>
          <cell r="H78">
            <v>1.65</v>
          </cell>
          <cell r="I78">
            <v>-1.65</v>
          </cell>
          <cell r="J78" t="str">
            <v>Custo Corretagem</v>
          </cell>
          <cell r="K78" t="str">
            <v>CUSTOS</v>
          </cell>
          <cell r="L78" t="str">
            <v>BMF</v>
          </cell>
        </row>
        <row r="79">
          <cell r="B79">
            <v>42460</v>
          </cell>
          <cell r="C79">
            <v>99</v>
          </cell>
          <cell r="D79" t="str">
            <v>SAÍDA</v>
          </cell>
          <cell r="E79">
            <v>30</v>
          </cell>
          <cell r="F79">
            <v>0</v>
          </cell>
          <cell r="G79">
            <v>0</v>
          </cell>
          <cell r="H79">
            <v>30</v>
          </cell>
          <cell r="I79">
            <v>-30</v>
          </cell>
          <cell r="J79" t="str">
            <v>Custo ordens</v>
          </cell>
          <cell r="K79" t="str">
            <v>CUSTOS</v>
          </cell>
          <cell r="L79" t="str">
            <v>ORDEM</v>
          </cell>
        </row>
        <row r="80">
          <cell r="B80">
            <v>42551</v>
          </cell>
          <cell r="C80">
            <v>99</v>
          </cell>
          <cell r="D80" t="str">
            <v>SAÍDA</v>
          </cell>
          <cell r="E80">
            <v>20</v>
          </cell>
          <cell r="F80">
            <v>0</v>
          </cell>
          <cell r="G80">
            <v>0</v>
          </cell>
          <cell r="H80">
            <v>20</v>
          </cell>
          <cell r="I80">
            <v>-20</v>
          </cell>
          <cell r="J80" t="str">
            <v>Custo ordens</v>
          </cell>
          <cell r="K80" t="str">
            <v>CUSTOS</v>
          </cell>
          <cell r="L80" t="str">
            <v>ORDEM</v>
          </cell>
        </row>
        <row r="81">
          <cell r="B81">
            <v>42643</v>
          </cell>
          <cell r="C81">
            <v>99</v>
          </cell>
          <cell r="D81" t="str">
            <v>SAÍDA</v>
          </cell>
          <cell r="E81">
            <v>18.96</v>
          </cell>
          <cell r="F81">
            <v>0</v>
          </cell>
          <cell r="G81">
            <v>0</v>
          </cell>
          <cell r="H81">
            <v>18.96</v>
          </cell>
          <cell r="I81">
            <v>-18.96</v>
          </cell>
          <cell r="J81" t="str">
            <v>Taxa Op. Tesouro Direto</v>
          </cell>
          <cell r="K81" t="str">
            <v>CUSTOS</v>
          </cell>
          <cell r="L81" t="str">
            <v>TAXAS</v>
          </cell>
        </row>
        <row r="82">
          <cell r="B82">
            <v>42369</v>
          </cell>
          <cell r="C82">
            <v>99</v>
          </cell>
          <cell r="D82" t="str">
            <v>SAÍDA</v>
          </cell>
          <cell r="E82">
            <v>10</v>
          </cell>
          <cell r="F82">
            <v>3</v>
          </cell>
          <cell r="G82">
            <v>0</v>
          </cell>
          <cell r="H82">
            <v>30</v>
          </cell>
          <cell r="I82">
            <v>-30</v>
          </cell>
          <cell r="J82" t="str">
            <v>Taxas de custódia acumuladas</v>
          </cell>
          <cell r="K82" t="str">
            <v>CUSTOS</v>
          </cell>
          <cell r="L82" t="str">
            <v>CUSTÓDIA</v>
          </cell>
        </row>
        <row r="83">
          <cell r="B83">
            <v>42460</v>
          </cell>
          <cell r="C83">
            <v>99</v>
          </cell>
          <cell r="D83" t="str">
            <v>SAÍDA</v>
          </cell>
          <cell r="E83">
            <v>10</v>
          </cell>
          <cell r="F83">
            <v>2</v>
          </cell>
          <cell r="G83">
            <v>0</v>
          </cell>
          <cell r="H83">
            <v>20</v>
          </cell>
          <cell r="I83">
            <v>-20</v>
          </cell>
          <cell r="J83" t="str">
            <v>Taxas de custódia acumuladas</v>
          </cell>
          <cell r="K83" t="str">
            <v>CUSTOS</v>
          </cell>
          <cell r="L83" t="str">
            <v>CUSTÓDIA</v>
          </cell>
        </row>
        <row r="84">
          <cell r="B84">
            <v>42551</v>
          </cell>
          <cell r="C84">
            <v>99</v>
          </cell>
          <cell r="D84" t="str">
            <v>SAÍDA</v>
          </cell>
          <cell r="E84">
            <v>10</v>
          </cell>
          <cell r="F84">
            <v>2</v>
          </cell>
          <cell r="G84">
            <v>0</v>
          </cell>
          <cell r="H84">
            <v>20</v>
          </cell>
          <cell r="I84">
            <v>-20</v>
          </cell>
          <cell r="J84" t="str">
            <v>Taxas de custódia acumuladas</v>
          </cell>
          <cell r="K84" t="str">
            <v>CUSTOS</v>
          </cell>
          <cell r="L84" t="str">
            <v>CUSTÓDIA</v>
          </cell>
        </row>
        <row r="85">
          <cell r="B85">
            <v>42643</v>
          </cell>
          <cell r="C85">
            <v>99</v>
          </cell>
          <cell r="D85" t="str">
            <v>SAÍDA</v>
          </cell>
          <cell r="E85">
            <v>10</v>
          </cell>
          <cell r="F85">
            <v>3</v>
          </cell>
          <cell r="G85">
            <v>0</v>
          </cell>
          <cell r="H85">
            <v>30</v>
          </cell>
          <cell r="I85">
            <v>-10</v>
          </cell>
          <cell r="J85" t="str">
            <v>Taxas de custódia acumuladas</v>
          </cell>
          <cell r="K85" t="str">
            <v>CUSTOS</v>
          </cell>
          <cell r="L85" t="str">
            <v>CUSTÓDIA</v>
          </cell>
        </row>
        <row r="86">
          <cell r="B86">
            <v>42735</v>
          </cell>
          <cell r="C86">
            <v>99</v>
          </cell>
          <cell r="D86" t="str">
            <v>SAÍDA</v>
          </cell>
          <cell r="E86">
            <v>10</v>
          </cell>
          <cell r="F86">
            <v>3</v>
          </cell>
          <cell r="G86">
            <v>0</v>
          </cell>
          <cell r="H86">
            <v>30</v>
          </cell>
          <cell r="I86">
            <v>-20</v>
          </cell>
          <cell r="J86" t="str">
            <v>Taxas de custódia acumuladas</v>
          </cell>
          <cell r="K86" t="str">
            <v>CUSTOS</v>
          </cell>
          <cell r="L86" t="str">
            <v>CUSTÓDIA</v>
          </cell>
        </row>
        <row r="87">
          <cell r="B87">
            <v>42735</v>
          </cell>
          <cell r="C87">
            <v>3</v>
          </cell>
          <cell r="D87" t="str">
            <v>ITSA3</v>
          </cell>
          <cell r="E87">
            <v>4.95</v>
          </cell>
          <cell r="F87">
            <v>0</v>
          </cell>
          <cell r="G87">
            <v>0</v>
          </cell>
          <cell r="H87">
            <v>4.95</v>
          </cell>
          <cell r="I87">
            <v>4.95</v>
          </cell>
          <cell r="J87" t="str">
            <v>Rendimento itausa</v>
          </cell>
          <cell r="K87" t="str">
            <v>AÇÕES</v>
          </cell>
          <cell r="L87" t="str">
            <v>DIVIDENDOS</v>
          </cell>
        </row>
        <row r="88">
          <cell r="B88">
            <v>42735</v>
          </cell>
          <cell r="C88" t="str">
            <v>JULIANA</v>
          </cell>
          <cell r="D88" t="str">
            <v>ENTRADA</v>
          </cell>
          <cell r="E88">
            <v>1400</v>
          </cell>
          <cell r="F88">
            <v>0</v>
          </cell>
          <cell r="G88">
            <v>0</v>
          </cell>
          <cell r="H88">
            <v>1400</v>
          </cell>
          <cell r="I88">
            <v>1400</v>
          </cell>
          <cell r="J88" t="str">
            <v>Aporte realizado aproximadamente em out/16</v>
          </cell>
          <cell r="K88" t="str">
            <v>CARTEIRA</v>
          </cell>
          <cell r="L88" t="str">
            <v>APORTES</v>
          </cell>
        </row>
        <row r="89">
          <cell r="B89">
            <v>42735</v>
          </cell>
          <cell r="C89" t="str">
            <v>JUNIOR</v>
          </cell>
          <cell r="D89" t="str">
            <v>ENTRADA</v>
          </cell>
          <cell r="E89">
            <v>4240</v>
          </cell>
          <cell r="F89">
            <v>0</v>
          </cell>
          <cell r="G89">
            <v>0</v>
          </cell>
          <cell r="H89">
            <v>4240</v>
          </cell>
          <cell r="I89">
            <v>4240</v>
          </cell>
          <cell r="J89" t="str">
            <v>Aporte realizado em out/16</v>
          </cell>
          <cell r="K89" t="str">
            <v>CARTEIRA</v>
          </cell>
          <cell r="L89" t="str">
            <v>APORTES</v>
          </cell>
        </row>
        <row r="90">
          <cell r="B90">
            <v>42735</v>
          </cell>
          <cell r="C90">
            <v>99</v>
          </cell>
          <cell r="D90" t="str">
            <v>SAÍDA</v>
          </cell>
          <cell r="E90">
            <v>240</v>
          </cell>
          <cell r="F90">
            <v>0</v>
          </cell>
          <cell r="G90">
            <v>0</v>
          </cell>
          <cell r="H90">
            <v>240</v>
          </cell>
          <cell r="I90">
            <v>-240</v>
          </cell>
          <cell r="J90" t="str">
            <v>Referente ao Album pago com caixa da cia</v>
          </cell>
          <cell r="K90" t="str">
            <v>DESPESAS</v>
          </cell>
          <cell r="L90" t="str">
            <v>DESPESAS</v>
          </cell>
        </row>
        <row r="91">
          <cell r="B91">
            <v>42735</v>
          </cell>
          <cell r="C91">
            <v>1</v>
          </cell>
          <cell r="D91" t="str">
            <v>SHUL4</v>
          </cell>
          <cell r="E91">
            <v>5.15</v>
          </cell>
          <cell r="F91">
            <v>300</v>
          </cell>
          <cell r="G91">
            <v>0</v>
          </cell>
          <cell r="H91">
            <v>1545</v>
          </cell>
          <cell r="I91">
            <v>-1545</v>
          </cell>
          <cell r="J91" t="str">
            <v>Compra de 400 papéis da schulz</v>
          </cell>
          <cell r="K91" t="str">
            <v>AÇÕES</v>
          </cell>
          <cell r="L91" t="str">
            <v>COMPRA</v>
          </cell>
        </row>
        <row r="92">
          <cell r="B92">
            <v>42735</v>
          </cell>
          <cell r="C92">
            <v>3</v>
          </cell>
          <cell r="D92" t="str">
            <v>ITSA3</v>
          </cell>
          <cell r="E92">
            <v>8.33</v>
          </cell>
          <cell r="F92">
            <v>300</v>
          </cell>
          <cell r="G92">
            <v>0</v>
          </cell>
          <cell r="H92">
            <v>2499</v>
          </cell>
          <cell r="I92">
            <v>-2499</v>
          </cell>
          <cell r="J92" t="str">
            <v>Compra de 400 papéis da itaúsa</v>
          </cell>
          <cell r="K92" t="str">
            <v>AÇÕES</v>
          </cell>
          <cell r="L92" t="str">
            <v>COMPRA</v>
          </cell>
        </row>
        <row r="93">
          <cell r="B93">
            <v>42735</v>
          </cell>
          <cell r="C93">
            <v>2</v>
          </cell>
          <cell r="D93" t="str">
            <v>CGRA4</v>
          </cell>
          <cell r="E93">
            <v>15.83</v>
          </cell>
          <cell r="F93">
            <v>100</v>
          </cell>
          <cell r="G93">
            <v>0</v>
          </cell>
          <cell r="H93">
            <v>1583</v>
          </cell>
          <cell r="I93">
            <v>-1583</v>
          </cell>
          <cell r="J93" t="str">
            <v>Compra de 400 papéis da grazziotin</v>
          </cell>
          <cell r="K93" t="str">
            <v>AÇÕES</v>
          </cell>
          <cell r="L93" t="str">
            <v>COMPRA</v>
          </cell>
        </row>
        <row r="94">
          <cell r="B94">
            <v>42735</v>
          </cell>
          <cell r="C94">
            <v>99</v>
          </cell>
          <cell r="D94" t="str">
            <v>SAÍDA</v>
          </cell>
          <cell r="E94">
            <v>30</v>
          </cell>
          <cell r="F94">
            <v>0</v>
          </cell>
          <cell r="G94">
            <v>0</v>
          </cell>
          <cell r="H94">
            <v>30</v>
          </cell>
          <cell r="I94">
            <v>-30</v>
          </cell>
          <cell r="J94" t="str">
            <v>Custo ordens</v>
          </cell>
          <cell r="K94" t="str">
            <v>CUSTOS</v>
          </cell>
          <cell r="L94" t="str">
            <v>ORDEM</v>
          </cell>
        </row>
        <row r="95">
          <cell r="B95">
            <v>42735</v>
          </cell>
          <cell r="C95">
            <v>99</v>
          </cell>
          <cell r="D95" t="str">
            <v>SAÍDA</v>
          </cell>
          <cell r="E95">
            <v>2.41</v>
          </cell>
          <cell r="F95">
            <v>0</v>
          </cell>
          <cell r="G95">
            <v>0</v>
          </cell>
          <cell r="H95">
            <v>2.41</v>
          </cell>
          <cell r="I95">
            <v>-2.41</v>
          </cell>
          <cell r="J95" t="str">
            <v>Custo Corretagem</v>
          </cell>
          <cell r="K95" t="str">
            <v>CUSTOS</v>
          </cell>
          <cell r="L95" t="str">
            <v>BMF</v>
          </cell>
        </row>
        <row r="96">
          <cell r="B96">
            <v>42735</v>
          </cell>
          <cell r="C96">
            <v>7</v>
          </cell>
          <cell r="D96" t="str">
            <v>GRND3</v>
          </cell>
          <cell r="E96">
            <v>25.3</v>
          </cell>
          <cell r="F96">
            <v>0</v>
          </cell>
          <cell r="G96">
            <v>0</v>
          </cell>
          <cell r="H96">
            <v>25.3</v>
          </cell>
          <cell r="I96">
            <v>25.3</v>
          </cell>
          <cell r="J96" t="str">
            <v>Rendimento grendene</v>
          </cell>
          <cell r="K96" t="str">
            <v>AÇÕES</v>
          </cell>
          <cell r="L96" t="str">
            <v>DIVIDENDOS</v>
          </cell>
        </row>
        <row r="97">
          <cell r="B97">
            <v>42735</v>
          </cell>
          <cell r="C97">
            <v>6</v>
          </cell>
          <cell r="D97" t="str">
            <v>HGTX3</v>
          </cell>
          <cell r="E97">
            <v>24.85</v>
          </cell>
          <cell r="F97">
            <v>0</v>
          </cell>
          <cell r="G97">
            <v>0</v>
          </cell>
          <cell r="H97">
            <v>24.85</v>
          </cell>
          <cell r="I97">
            <v>24.85</v>
          </cell>
          <cell r="J97" t="str">
            <v>Rendimento hering</v>
          </cell>
          <cell r="K97" t="str">
            <v>AÇÕES</v>
          </cell>
          <cell r="L97" t="str">
            <v>DIVIDENDOS</v>
          </cell>
        </row>
        <row r="98">
          <cell r="B98">
            <v>42735</v>
          </cell>
          <cell r="C98">
            <v>1</v>
          </cell>
          <cell r="D98" t="str">
            <v>SHUL4</v>
          </cell>
          <cell r="E98">
            <v>92.17</v>
          </cell>
          <cell r="F98">
            <v>0</v>
          </cell>
          <cell r="G98">
            <v>-13.28</v>
          </cell>
          <cell r="H98">
            <v>78.89</v>
          </cell>
          <cell r="I98">
            <v>78.349999999999994</v>
          </cell>
          <cell r="J98" t="str">
            <v>Rendimento schulz</v>
          </cell>
          <cell r="K98" t="str">
            <v>AÇÕES</v>
          </cell>
          <cell r="L98" t="str">
            <v>DIVIDENDOS</v>
          </cell>
        </row>
        <row r="99">
          <cell r="B99">
            <v>42735</v>
          </cell>
          <cell r="C99">
            <v>99</v>
          </cell>
          <cell r="D99" t="str">
            <v>SAÍDA</v>
          </cell>
          <cell r="E99">
            <v>10</v>
          </cell>
          <cell r="F99">
            <v>1</v>
          </cell>
          <cell r="G99">
            <v>0</v>
          </cell>
          <cell r="H99">
            <v>10</v>
          </cell>
          <cell r="I99">
            <v>-10</v>
          </cell>
          <cell r="J99" t="str">
            <v>Taxa de custódia novembro</v>
          </cell>
          <cell r="K99" t="str">
            <v>CUSTOS</v>
          </cell>
          <cell r="L99" t="str">
            <v>CUSTÓDIA</v>
          </cell>
        </row>
        <row r="100">
          <cell r="B100">
            <v>42735</v>
          </cell>
          <cell r="C100">
            <v>4</v>
          </cell>
          <cell r="D100" t="str">
            <v>TAEE11</v>
          </cell>
          <cell r="E100">
            <v>12.11</v>
          </cell>
          <cell r="F100">
            <v>0</v>
          </cell>
          <cell r="G100">
            <v>0</v>
          </cell>
          <cell r="H100">
            <v>12.11</v>
          </cell>
          <cell r="I100">
            <v>12.11</v>
          </cell>
          <cell r="J100" t="str">
            <v>Rendimento taesa</v>
          </cell>
          <cell r="K100" t="str">
            <v>AÇÕES</v>
          </cell>
          <cell r="L100" t="str">
            <v>DIVIDENDOS</v>
          </cell>
        </row>
        <row r="101">
          <cell r="B101">
            <v>42735</v>
          </cell>
          <cell r="C101">
            <v>4</v>
          </cell>
          <cell r="D101" t="str">
            <v>TAEE11</v>
          </cell>
          <cell r="E101">
            <v>42.68</v>
          </cell>
          <cell r="F101">
            <v>0</v>
          </cell>
          <cell r="G101">
            <v>-6.4</v>
          </cell>
          <cell r="H101">
            <v>36.28</v>
          </cell>
          <cell r="I101">
            <v>36.28</v>
          </cell>
          <cell r="J101" t="str">
            <v>Rendimento taesa</v>
          </cell>
          <cell r="K101" t="str">
            <v>AÇÕES</v>
          </cell>
          <cell r="L101" t="str">
            <v>JSCP</v>
          </cell>
        </row>
        <row r="102">
          <cell r="B102">
            <v>42735</v>
          </cell>
          <cell r="C102">
            <v>6</v>
          </cell>
          <cell r="D102" t="str">
            <v>HGTX3</v>
          </cell>
          <cell r="E102">
            <v>26.1</v>
          </cell>
          <cell r="F102">
            <v>0</v>
          </cell>
          <cell r="G102">
            <v>-3.91</v>
          </cell>
          <cell r="H102">
            <v>22.19</v>
          </cell>
          <cell r="I102">
            <v>22.19</v>
          </cell>
          <cell r="J102" t="str">
            <v>Rendimento hering</v>
          </cell>
          <cell r="K102" t="str">
            <v>AÇÕES</v>
          </cell>
          <cell r="L102" t="str">
            <v>JSCP</v>
          </cell>
        </row>
        <row r="103">
          <cell r="B103">
            <v>42825</v>
          </cell>
          <cell r="C103">
            <v>99</v>
          </cell>
          <cell r="D103" t="str">
            <v>SAÍDA</v>
          </cell>
          <cell r="E103">
            <v>19.22</v>
          </cell>
          <cell r="F103">
            <v>0</v>
          </cell>
          <cell r="G103">
            <v>0</v>
          </cell>
          <cell r="H103">
            <v>19.22</v>
          </cell>
          <cell r="I103">
            <v>-19.22</v>
          </cell>
          <cell r="J103" t="str">
            <v>Taxas Operação Tesouro Direto</v>
          </cell>
          <cell r="K103" t="str">
            <v>CUSTOS</v>
          </cell>
          <cell r="L103" t="str">
            <v>TAXAS</v>
          </cell>
        </row>
        <row r="104">
          <cell r="B104">
            <v>42825</v>
          </cell>
          <cell r="C104">
            <v>9</v>
          </cell>
          <cell r="D104" t="str">
            <v>NTNF</v>
          </cell>
          <cell r="E104">
            <v>187.18</v>
          </cell>
          <cell r="F104">
            <v>0</v>
          </cell>
          <cell r="G104">
            <v>-34.17</v>
          </cell>
          <cell r="H104">
            <v>153.01</v>
          </cell>
          <cell r="I104">
            <v>153.01</v>
          </cell>
          <cell r="J104" t="str">
            <v>Rendimentos título semestral, líquido de IR</v>
          </cell>
          <cell r="K104" t="str">
            <v>RENDA FIXA</v>
          </cell>
          <cell r="L104" t="str">
            <v>JUROS</v>
          </cell>
        </row>
        <row r="105">
          <cell r="B105">
            <v>42825</v>
          </cell>
          <cell r="C105">
            <v>99</v>
          </cell>
          <cell r="D105" t="str">
            <v>SAÍDA</v>
          </cell>
          <cell r="E105">
            <v>10</v>
          </cell>
          <cell r="F105">
            <v>1</v>
          </cell>
          <cell r="G105">
            <v>0</v>
          </cell>
          <cell r="H105">
            <v>10</v>
          </cell>
          <cell r="I105">
            <v>-10</v>
          </cell>
          <cell r="J105" t="str">
            <v>Taxa de custódia dezembro</v>
          </cell>
          <cell r="K105" t="str">
            <v>CUSTOS</v>
          </cell>
          <cell r="L105" t="str">
            <v>CUSTÓDIA</v>
          </cell>
        </row>
        <row r="106">
          <cell r="B106">
            <v>42825</v>
          </cell>
          <cell r="C106">
            <v>3</v>
          </cell>
          <cell r="D106" t="str">
            <v>ITSA3</v>
          </cell>
          <cell r="E106">
            <v>9.4499999999999993</v>
          </cell>
          <cell r="F106">
            <v>0</v>
          </cell>
          <cell r="G106">
            <v>0</v>
          </cell>
          <cell r="H106">
            <v>9.4499999999999993</v>
          </cell>
          <cell r="I106">
            <v>9.4499999999999993</v>
          </cell>
          <cell r="J106" t="str">
            <v>Rendimento itausa</v>
          </cell>
          <cell r="K106" t="str">
            <v>AÇÕES</v>
          </cell>
          <cell r="L106" t="str">
            <v>DIVIDENDOS</v>
          </cell>
        </row>
        <row r="107">
          <cell r="B107">
            <v>42825</v>
          </cell>
          <cell r="C107" t="str">
            <v>JULIANA</v>
          </cell>
          <cell r="D107" t="str">
            <v>ENTRADA</v>
          </cell>
          <cell r="E107">
            <v>5500</v>
          </cell>
          <cell r="F107">
            <v>0</v>
          </cell>
          <cell r="G107">
            <v>0</v>
          </cell>
          <cell r="H107">
            <v>5500</v>
          </cell>
          <cell r="I107">
            <v>5500</v>
          </cell>
          <cell r="J107" t="str">
            <v>Aporte realizado aproximadamente em jan/17</v>
          </cell>
          <cell r="K107" t="str">
            <v>CARTEIRA</v>
          </cell>
          <cell r="L107" t="str">
            <v>APORTES</v>
          </cell>
        </row>
        <row r="108">
          <cell r="B108">
            <v>42825</v>
          </cell>
          <cell r="C108" t="str">
            <v>JUNIOR</v>
          </cell>
          <cell r="D108" t="str">
            <v>ENTRADA</v>
          </cell>
          <cell r="E108">
            <v>1100</v>
          </cell>
          <cell r="F108">
            <v>0</v>
          </cell>
          <cell r="G108">
            <v>0</v>
          </cell>
          <cell r="H108">
            <v>1100</v>
          </cell>
          <cell r="I108">
            <v>1100</v>
          </cell>
          <cell r="J108" t="str">
            <v>Aporte realizado aproximadamente em jan/17</v>
          </cell>
          <cell r="K108" t="str">
            <v>CARTEIRA</v>
          </cell>
          <cell r="L108" t="str">
            <v>APORTES</v>
          </cell>
        </row>
        <row r="109">
          <cell r="B109">
            <v>42825</v>
          </cell>
          <cell r="C109">
            <v>12</v>
          </cell>
          <cell r="D109" t="str">
            <v>POUPANÇA</v>
          </cell>
          <cell r="E109">
            <v>1900</v>
          </cell>
          <cell r="F109">
            <v>0</v>
          </cell>
          <cell r="G109">
            <v>0</v>
          </cell>
          <cell r="H109">
            <v>1900</v>
          </cell>
          <cell r="I109">
            <v>1900</v>
          </cell>
          <cell r="J109" t="str">
            <v>Montante retirado Poupança</v>
          </cell>
          <cell r="K109" t="str">
            <v>RENDA FIXA</v>
          </cell>
          <cell r="L109" t="str">
            <v>RESGATE</v>
          </cell>
        </row>
        <row r="110">
          <cell r="B110">
            <v>42825</v>
          </cell>
          <cell r="C110">
            <v>3</v>
          </cell>
          <cell r="D110" t="str">
            <v>ITSA3</v>
          </cell>
          <cell r="E110">
            <v>8.6</v>
          </cell>
          <cell r="F110">
            <v>300</v>
          </cell>
          <cell r="G110">
            <v>0</v>
          </cell>
          <cell r="H110">
            <v>2580</v>
          </cell>
          <cell r="I110">
            <v>-2580</v>
          </cell>
          <cell r="J110" t="str">
            <v>Compra de 400 papéis da itaúsa</v>
          </cell>
          <cell r="K110" t="str">
            <v>AÇÕES</v>
          </cell>
          <cell r="L110" t="str">
            <v>COMPRA</v>
          </cell>
        </row>
        <row r="111">
          <cell r="B111">
            <v>42825</v>
          </cell>
          <cell r="C111">
            <v>4</v>
          </cell>
          <cell r="D111" t="str">
            <v>TAEE11</v>
          </cell>
          <cell r="E111">
            <v>21.99</v>
          </cell>
          <cell r="F111">
            <v>100</v>
          </cell>
          <cell r="G111">
            <v>0</v>
          </cell>
          <cell r="H111">
            <v>2199</v>
          </cell>
          <cell r="I111">
            <v>-2199</v>
          </cell>
          <cell r="J111" t="str">
            <v>Compra de 400 papéis da taesa</v>
          </cell>
          <cell r="K111" t="str">
            <v>AÇÕES</v>
          </cell>
          <cell r="L111" t="str">
            <v>COMPRA</v>
          </cell>
        </row>
        <row r="112">
          <cell r="B112">
            <v>42825</v>
          </cell>
          <cell r="C112">
            <v>1</v>
          </cell>
          <cell r="D112" t="str">
            <v>SHUL4</v>
          </cell>
          <cell r="E112">
            <v>5.14</v>
          </cell>
          <cell r="F112">
            <v>200</v>
          </cell>
          <cell r="G112">
            <v>0</v>
          </cell>
          <cell r="H112">
            <v>1028</v>
          </cell>
          <cell r="I112">
            <v>-1028</v>
          </cell>
          <cell r="J112" t="str">
            <v>Compra de 400 papéis da schulz</v>
          </cell>
          <cell r="K112" t="str">
            <v>AÇÕES</v>
          </cell>
          <cell r="L112" t="str">
            <v>COMPRA</v>
          </cell>
        </row>
        <row r="113">
          <cell r="B113">
            <v>42825</v>
          </cell>
          <cell r="C113">
            <v>13</v>
          </cell>
          <cell r="D113" t="str">
            <v>WEGE3</v>
          </cell>
          <cell r="E113">
            <v>15.29</v>
          </cell>
          <cell r="F113">
            <v>200</v>
          </cell>
          <cell r="G113">
            <v>0</v>
          </cell>
          <cell r="H113">
            <v>3058</v>
          </cell>
          <cell r="I113">
            <v>-3058</v>
          </cell>
          <cell r="J113" t="str">
            <v>Compra de 400 papéis da schulz</v>
          </cell>
          <cell r="K113" t="str">
            <v>AÇÕES</v>
          </cell>
          <cell r="L113" t="str">
            <v>COMPRA</v>
          </cell>
        </row>
        <row r="114">
          <cell r="B114">
            <v>42825</v>
          </cell>
          <cell r="C114">
            <v>99</v>
          </cell>
          <cell r="D114" t="str">
            <v>SAÍDA</v>
          </cell>
          <cell r="E114">
            <v>3.6800000000002902</v>
          </cell>
          <cell r="F114">
            <v>0</v>
          </cell>
          <cell r="G114">
            <v>0</v>
          </cell>
          <cell r="H114">
            <v>3.6800000000002902</v>
          </cell>
          <cell r="I114">
            <v>-3.6800000000002902</v>
          </cell>
          <cell r="J114" t="str">
            <v>Custo Corretagem</v>
          </cell>
          <cell r="K114" t="str">
            <v>CUSTOS</v>
          </cell>
          <cell r="L114" t="str">
            <v>BMF</v>
          </cell>
        </row>
        <row r="115">
          <cell r="B115">
            <v>42825</v>
          </cell>
          <cell r="C115">
            <v>99</v>
          </cell>
          <cell r="D115" t="str">
            <v>SAÍDA</v>
          </cell>
          <cell r="E115">
            <v>40</v>
          </cell>
          <cell r="F115">
            <v>0</v>
          </cell>
          <cell r="G115">
            <v>0</v>
          </cell>
          <cell r="H115">
            <v>40</v>
          </cell>
          <cell r="I115">
            <v>-40</v>
          </cell>
          <cell r="J115" t="str">
            <v>Custo ordens</v>
          </cell>
          <cell r="K115" t="str">
            <v>CUSTOS</v>
          </cell>
          <cell r="L115" t="str">
            <v>ORDEM</v>
          </cell>
        </row>
        <row r="116">
          <cell r="B116">
            <v>42825</v>
          </cell>
          <cell r="C116">
            <v>99</v>
          </cell>
          <cell r="D116" t="str">
            <v>SAÍDA</v>
          </cell>
          <cell r="E116">
            <v>10</v>
          </cell>
          <cell r="F116">
            <v>1</v>
          </cell>
          <cell r="G116">
            <v>0</v>
          </cell>
          <cell r="H116">
            <v>10</v>
          </cell>
          <cell r="I116">
            <v>-10</v>
          </cell>
          <cell r="J116" t="str">
            <v>Taxa de custódia fevereiro</v>
          </cell>
          <cell r="K116" t="str">
            <v>CUSTOS</v>
          </cell>
          <cell r="L116" t="str">
            <v>CUSTÓDIA</v>
          </cell>
        </row>
        <row r="117">
          <cell r="B117">
            <v>42825</v>
          </cell>
          <cell r="C117">
            <v>3</v>
          </cell>
          <cell r="D117" t="str">
            <v>ITSA3</v>
          </cell>
          <cell r="E117">
            <v>45.57</v>
          </cell>
          <cell r="F117">
            <v>0</v>
          </cell>
          <cell r="G117">
            <v>-6.8299999999999983</v>
          </cell>
          <cell r="H117">
            <v>38.74</v>
          </cell>
          <cell r="I117">
            <v>38.74</v>
          </cell>
          <cell r="J117" t="str">
            <v>Rendimento itausa</v>
          </cell>
          <cell r="K117" t="str">
            <v>AÇÕES</v>
          </cell>
          <cell r="L117" t="str">
            <v>JSCP</v>
          </cell>
        </row>
        <row r="118">
          <cell r="B118">
            <v>42825</v>
          </cell>
          <cell r="C118">
            <v>3</v>
          </cell>
          <cell r="D118" t="str">
            <v>ITSA3</v>
          </cell>
          <cell r="E118">
            <v>30.337799999999998</v>
          </cell>
          <cell r="F118">
            <v>0</v>
          </cell>
          <cell r="G118">
            <v>-4.627799999999997</v>
          </cell>
          <cell r="H118">
            <v>25.71</v>
          </cell>
          <cell r="I118">
            <v>25.71</v>
          </cell>
          <cell r="J118" t="str">
            <v>Rendimento itausa</v>
          </cell>
          <cell r="K118" t="str">
            <v>AÇÕES</v>
          </cell>
          <cell r="L118" t="str">
            <v>JSCP</v>
          </cell>
        </row>
        <row r="119">
          <cell r="B119">
            <v>42825</v>
          </cell>
          <cell r="C119">
            <v>3</v>
          </cell>
          <cell r="D119" t="str">
            <v>ITSA3</v>
          </cell>
          <cell r="E119">
            <v>143.53800000000001</v>
          </cell>
          <cell r="F119">
            <v>0</v>
          </cell>
          <cell r="G119">
            <v>-21.438000000000017</v>
          </cell>
          <cell r="H119">
            <v>122.1</v>
          </cell>
          <cell r="I119">
            <v>122.1</v>
          </cell>
          <cell r="J119" t="str">
            <v>Rendimento itausa</v>
          </cell>
          <cell r="K119" t="str">
            <v>AÇÕES</v>
          </cell>
          <cell r="L119" t="str">
            <v>JSCP</v>
          </cell>
        </row>
        <row r="120">
          <cell r="B120">
            <v>42825</v>
          </cell>
          <cell r="C120">
            <v>13</v>
          </cell>
          <cell r="D120" t="str">
            <v>WEGE3</v>
          </cell>
          <cell r="E120">
            <v>12.73</v>
          </cell>
          <cell r="F120">
            <v>0</v>
          </cell>
          <cell r="G120">
            <v>0</v>
          </cell>
          <cell r="H120">
            <v>12.73</v>
          </cell>
          <cell r="I120">
            <v>12.73</v>
          </cell>
          <cell r="J120" t="str">
            <v>Rendimento WEG</v>
          </cell>
          <cell r="K120" t="str">
            <v>AÇÕES</v>
          </cell>
          <cell r="L120" t="str">
            <v>DIVIDENDOS</v>
          </cell>
        </row>
        <row r="121">
          <cell r="B121">
            <v>42825</v>
          </cell>
          <cell r="C121">
            <v>3</v>
          </cell>
          <cell r="D121" t="str">
            <v>ITSA3</v>
          </cell>
          <cell r="E121">
            <v>13.95</v>
          </cell>
          <cell r="F121">
            <v>0</v>
          </cell>
          <cell r="G121">
            <v>0</v>
          </cell>
          <cell r="H121">
            <v>13.95</v>
          </cell>
          <cell r="I121">
            <v>13.95</v>
          </cell>
          <cell r="J121" t="str">
            <v>Rendimento itausa</v>
          </cell>
          <cell r="K121" t="str">
            <v>AÇÕES</v>
          </cell>
          <cell r="L121" t="str">
            <v>DIVIDENDOS</v>
          </cell>
        </row>
        <row r="122">
          <cell r="B122">
            <v>42825</v>
          </cell>
          <cell r="C122">
            <v>99</v>
          </cell>
          <cell r="D122" t="str">
            <v>SAÍDA</v>
          </cell>
          <cell r="E122">
            <v>10</v>
          </cell>
          <cell r="F122">
            <v>1</v>
          </cell>
          <cell r="G122">
            <v>0</v>
          </cell>
          <cell r="H122">
            <v>10</v>
          </cell>
          <cell r="I122">
            <v>-10</v>
          </cell>
          <cell r="J122" t="str">
            <v>Taxa de custódia março</v>
          </cell>
          <cell r="K122" t="str">
            <v>CUSTOS</v>
          </cell>
          <cell r="L122" t="str">
            <v>CUSTÓDIA</v>
          </cell>
        </row>
        <row r="123">
          <cell r="B123">
            <v>42825</v>
          </cell>
          <cell r="C123">
            <v>3</v>
          </cell>
          <cell r="D123" t="str">
            <v>ITSA3</v>
          </cell>
          <cell r="E123">
            <v>110.48235294117647</v>
          </cell>
          <cell r="F123">
            <v>0</v>
          </cell>
          <cell r="G123">
            <v>-16.572352941176501</v>
          </cell>
          <cell r="H123">
            <v>93.91</v>
          </cell>
          <cell r="I123">
            <v>93.91</v>
          </cell>
          <cell r="J123" t="str">
            <v>Rendimento itausa</v>
          </cell>
          <cell r="K123" t="str">
            <v>AÇÕES</v>
          </cell>
          <cell r="L123" t="str">
            <v>JSCP</v>
          </cell>
        </row>
        <row r="124">
          <cell r="B124">
            <v>42916</v>
          </cell>
          <cell r="C124">
            <v>2</v>
          </cell>
          <cell r="D124" t="str">
            <v>CGRA4</v>
          </cell>
          <cell r="E124">
            <v>344.65499999999997</v>
          </cell>
          <cell r="F124">
            <v>0</v>
          </cell>
          <cell r="G124">
            <v>-44.954999999999984</v>
          </cell>
          <cell r="H124">
            <v>299.7</v>
          </cell>
          <cell r="I124">
            <v>299.7</v>
          </cell>
          <cell r="J124" t="str">
            <v>Rendimento grazziotin</v>
          </cell>
          <cell r="K124" t="str">
            <v>AÇÕES</v>
          </cell>
          <cell r="L124" t="str">
            <v>JSCP</v>
          </cell>
        </row>
        <row r="125">
          <cell r="B125">
            <v>42916</v>
          </cell>
          <cell r="C125">
            <v>7</v>
          </cell>
          <cell r="D125" t="str">
            <v>GRND3</v>
          </cell>
          <cell r="E125">
            <v>6.18</v>
          </cell>
          <cell r="F125">
            <v>0</v>
          </cell>
          <cell r="G125">
            <v>0</v>
          </cell>
          <cell r="H125">
            <v>6.18</v>
          </cell>
          <cell r="I125">
            <v>6.18</v>
          </cell>
          <cell r="J125" t="str">
            <v>Rendimento grendene</v>
          </cell>
          <cell r="K125" t="str">
            <v>AÇÕES</v>
          </cell>
          <cell r="L125" t="str">
            <v>DIVIDENDOS</v>
          </cell>
        </row>
        <row r="126">
          <cell r="B126">
            <v>42916</v>
          </cell>
          <cell r="C126">
            <v>7</v>
          </cell>
          <cell r="D126" t="str">
            <v>GRND3</v>
          </cell>
          <cell r="E126">
            <v>42.262499999999996</v>
          </cell>
          <cell r="F126">
            <v>0</v>
          </cell>
          <cell r="G126">
            <v>-5.5124999999999957</v>
          </cell>
          <cell r="H126">
            <v>36.75</v>
          </cell>
          <cell r="I126">
            <v>36.75</v>
          </cell>
          <cell r="J126" t="str">
            <v>Rendimento grendene</v>
          </cell>
          <cell r="K126" t="str">
            <v>AÇÕES</v>
          </cell>
          <cell r="L126" t="str">
            <v>JSCP</v>
          </cell>
        </row>
        <row r="127">
          <cell r="B127">
            <v>42916</v>
          </cell>
          <cell r="C127">
            <v>5</v>
          </cell>
          <cell r="D127" t="str">
            <v>LREN3</v>
          </cell>
          <cell r="E127">
            <v>11.96</v>
          </cell>
          <cell r="F127">
            <v>0</v>
          </cell>
          <cell r="G127">
            <v>0</v>
          </cell>
          <cell r="H127">
            <v>11.96</v>
          </cell>
          <cell r="I127">
            <v>11.96</v>
          </cell>
          <cell r="J127" t="str">
            <v>Rendimento renner</v>
          </cell>
          <cell r="K127" t="str">
            <v>AÇÕES</v>
          </cell>
          <cell r="L127" t="str">
            <v>DIVIDENDOS</v>
          </cell>
        </row>
        <row r="128">
          <cell r="B128">
            <v>42916</v>
          </cell>
          <cell r="C128">
            <v>5</v>
          </cell>
          <cell r="D128" t="str">
            <v>LREN3</v>
          </cell>
          <cell r="E128">
            <v>5.4450000000000003</v>
          </cell>
          <cell r="F128">
            <v>0</v>
          </cell>
          <cell r="G128">
            <v>0.81674999999999998</v>
          </cell>
          <cell r="H128">
            <v>5.4450000000000003</v>
          </cell>
          <cell r="I128">
            <v>5.4450000000000003</v>
          </cell>
          <cell r="J128" t="str">
            <v>Rendimento renner</v>
          </cell>
          <cell r="K128" t="str">
            <v>AÇÕES</v>
          </cell>
          <cell r="L128" t="str">
            <v>JSCP</v>
          </cell>
        </row>
        <row r="129">
          <cell r="B129">
            <v>42916</v>
          </cell>
          <cell r="C129">
            <v>5</v>
          </cell>
          <cell r="D129" t="str">
            <v>LREN3</v>
          </cell>
          <cell r="E129">
            <v>5.94</v>
          </cell>
          <cell r="F129">
            <v>0</v>
          </cell>
          <cell r="G129">
            <v>0.89100000000000001</v>
          </cell>
          <cell r="H129">
            <v>5.94</v>
          </cell>
          <cell r="I129">
            <v>5.94</v>
          </cell>
          <cell r="J129" t="str">
            <v>Rendimento renner</v>
          </cell>
          <cell r="K129" t="str">
            <v>AÇÕES</v>
          </cell>
          <cell r="L129" t="str">
            <v>JSCP</v>
          </cell>
        </row>
        <row r="130">
          <cell r="B130">
            <v>42916</v>
          </cell>
          <cell r="C130">
            <v>5</v>
          </cell>
          <cell r="D130" t="str">
            <v>LREN3</v>
          </cell>
          <cell r="E130">
            <v>6.18</v>
          </cell>
          <cell r="F130">
            <v>0</v>
          </cell>
          <cell r="G130">
            <v>0.92699999999999994</v>
          </cell>
          <cell r="H130">
            <v>6.18</v>
          </cell>
          <cell r="I130">
            <v>6.18</v>
          </cell>
          <cell r="J130" t="str">
            <v>Rendimento renner</v>
          </cell>
          <cell r="K130" t="str">
            <v>AÇÕES</v>
          </cell>
          <cell r="L130" t="str">
            <v>JSCP</v>
          </cell>
        </row>
        <row r="131">
          <cell r="B131">
            <v>42916</v>
          </cell>
          <cell r="C131">
            <v>99</v>
          </cell>
          <cell r="D131" t="str">
            <v>SAÍDA</v>
          </cell>
          <cell r="E131">
            <v>10</v>
          </cell>
          <cell r="F131">
            <v>1</v>
          </cell>
          <cell r="G131">
            <v>0</v>
          </cell>
          <cell r="H131">
            <v>10</v>
          </cell>
          <cell r="I131">
            <v>-10</v>
          </cell>
          <cell r="J131" t="str">
            <v>Taxa de custódia abril</v>
          </cell>
          <cell r="K131" t="str">
            <v>CUSTOS</v>
          </cell>
          <cell r="L131" t="str">
            <v>CUSTÓDIA</v>
          </cell>
        </row>
        <row r="132">
          <cell r="B132">
            <v>42916</v>
          </cell>
          <cell r="C132" t="str">
            <v>JUNIOR</v>
          </cell>
          <cell r="D132" t="str">
            <v>ENTRADA</v>
          </cell>
          <cell r="E132">
            <v>5400</v>
          </cell>
          <cell r="F132">
            <v>0</v>
          </cell>
          <cell r="G132">
            <v>0</v>
          </cell>
          <cell r="H132">
            <v>5400</v>
          </cell>
          <cell r="I132">
            <v>5400</v>
          </cell>
          <cell r="J132" t="str">
            <v>Aporte realizado aproximadamente em maio/17</v>
          </cell>
          <cell r="K132" t="str">
            <v>CARTEIRA</v>
          </cell>
          <cell r="L132" t="str">
            <v>APORTES</v>
          </cell>
        </row>
        <row r="133">
          <cell r="B133">
            <v>42916</v>
          </cell>
          <cell r="C133">
            <v>4</v>
          </cell>
          <cell r="D133" t="str">
            <v>TAEE11</v>
          </cell>
          <cell r="E133">
            <v>101.43</v>
          </cell>
          <cell r="F133">
            <v>0</v>
          </cell>
          <cell r="G133">
            <v>0</v>
          </cell>
          <cell r="H133">
            <v>101.43</v>
          </cell>
          <cell r="I133">
            <v>101.43</v>
          </cell>
          <cell r="J133" t="str">
            <v>Rendimento taesa</v>
          </cell>
          <cell r="K133" t="str">
            <v>AÇÕES</v>
          </cell>
          <cell r="L133" t="str">
            <v>DIVIDENDOS</v>
          </cell>
        </row>
        <row r="134">
          <cell r="B134">
            <v>42916</v>
          </cell>
          <cell r="C134">
            <v>7</v>
          </cell>
          <cell r="D134" t="str">
            <v>GRND3</v>
          </cell>
          <cell r="E134">
            <v>22.97</v>
          </cell>
          <cell r="F134">
            <v>0</v>
          </cell>
          <cell r="G134">
            <v>0</v>
          </cell>
          <cell r="H134">
            <v>22.97</v>
          </cell>
          <cell r="I134">
            <v>22.97</v>
          </cell>
          <cell r="J134" t="str">
            <v>Rendimento grendene</v>
          </cell>
          <cell r="K134" t="str">
            <v>AÇÕES</v>
          </cell>
          <cell r="L134" t="str">
            <v>DIVIDENDOS</v>
          </cell>
        </row>
        <row r="135">
          <cell r="B135">
            <v>42916</v>
          </cell>
          <cell r="C135">
            <v>7</v>
          </cell>
          <cell r="D135" t="str">
            <v>GRND3</v>
          </cell>
          <cell r="E135">
            <v>9.9764705882352942</v>
          </cell>
          <cell r="F135">
            <v>0</v>
          </cell>
          <cell r="G135">
            <v>-1.4964705882352938</v>
          </cell>
          <cell r="H135">
            <v>8.48</v>
          </cell>
          <cell r="I135">
            <v>8.48</v>
          </cell>
          <cell r="J135" t="str">
            <v>Rendimento grendene</v>
          </cell>
          <cell r="K135" t="str">
            <v>AÇÕES</v>
          </cell>
          <cell r="L135" t="str">
            <v>JSCP</v>
          </cell>
        </row>
        <row r="136">
          <cell r="B136">
            <v>42916</v>
          </cell>
          <cell r="C136">
            <v>1</v>
          </cell>
          <cell r="D136" t="str">
            <v>SHUL4</v>
          </cell>
          <cell r="E136">
            <v>69.099999999999994</v>
          </cell>
          <cell r="F136">
            <v>0</v>
          </cell>
          <cell r="G136">
            <v>0</v>
          </cell>
          <cell r="H136">
            <v>69.099999999999994</v>
          </cell>
          <cell r="I136">
            <v>69.099999999999994</v>
          </cell>
          <cell r="J136" t="str">
            <v>Rendimento schulz</v>
          </cell>
          <cell r="K136" t="str">
            <v>AÇÕES</v>
          </cell>
          <cell r="L136" t="str">
            <v>DIVIDENDOS</v>
          </cell>
        </row>
        <row r="137">
          <cell r="B137">
            <v>42916</v>
          </cell>
          <cell r="C137">
            <v>6</v>
          </cell>
          <cell r="D137" t="str">
            <v>HGTX3</v>
          </cell>
          <cell r="E137">
            <v>46.61</v>
          </cell>
          <cell r="F137">
            <v>0</v>
          </cell>
          <cell r="G137">
            <v>0</v>
          </cell>
          <cell r="H137">
            <v>46.61</v>
          </cell>
          <cell r="I137">
            <v>46.61</v>
          </cell>
          <cell r="J137" t="str">
            <v>Rendimento hering</v>
          </cell>
          <cell r="K137" t="str">
            <v>AÇÕES</v>
          </cell>
          <cell r="L137" t="str">
            <v>DIVIDENDOS</v>
          </cell>
        </row>
        <row r="138">
          <cell r="B138">
            <v>42916</v>
          </cell>
          <cell r="C138">
            <v>4</v>
          </cell>
          <cell r="D138" t="str">
            <v>TAEE11</v>
          </cell>
          <cell r="E138">
            <v>58.07</v>
          </cell>
          <cell r="F138">
            <v>0</v>
          </cell>
          <cell r="G138">
            <v>0</v>
          </cell>
          <cell r="H138">
            <v>58.07</v>
          </cell>
          <cell r="I138">
            <v>58.07</v>
          </cell>
          <cell r="J138" t="str">
            <v>Rendimento taesa</v>
          </cell>
          <cell r="K138" t="str">
            <v>AÇÕES</v>
          </cell>
          <cell r="L138" t="str">
            <v>DIVIDENDOS</v>
          </cell>
        </row>
        <row r="139">
          <cell r="B139">
            <v>42916</v>
          </cell>
          <cell r="C139">
            <v>4</v>
          </cell>
          <cell r="D139" t="str">
            <v>TAEE11</v>
          </cell>
          <cell r="E139">
            <v>45.352941176470587</v>
          </cell>
          <cell r="F139">
            <v>0</v>
          </cell>
          <cell r="G139">
            <v>-6.8029411764705898</v>
          </cell>
          <cell r="H139">
            <v>38.549999999999997</v>
          </cell>
          <cell r="I139">
            <v>38.549999999999997</v>
          </cell>
          <cell r="J139" t="str">
            <v>Rendimento taesa</v>
          </cell>
          <cell r="K139" t="str">
            <v>AÇÕES</v>
          </cell>
          <cell r="L139" t="str">
            <v>JSCP</v>
          </cell>
        </row>
        <row r="140">
          <cell r="B140">
            <v>42916</v>
          </cell>
          <cell r="C140">
            <v>14</v>
          </cell>
          <cell r="D140" t="str">
            <v>BBSE3</v>
          </cell>
          <cell r="E140">
            <v>29.8</v>
          </cell>
          <cell r="F140">
            <v>100</v>
          </cell>
          <cell r="G140">
            <v>0</v>
          </cell>
          <cell r="H140">
            <v>2980</v>
          </cell>
          <cell r="I140">
            <v>-2980</v>
          </cell>
          <cell r="J140" t="str">
            <v>Compra de 100 papéis do bb seguridades</v>
          </cell>
          <cell r="K140" t="str">
            <v>AÇÕES</v>
          </cell>
          <cell r="L140" t="str">
            <v>COMPRA</v>
          </cell>
        </row>
        <row r="141">
          <cell r="B141">
            <v>42916</v>
          </cell>
          <cell r="C141">
            <v>15</v>
          </cell>
          <cell r="D141" t="str">
            <v>VALE5</v>
          </cell>
          <cell r="E141">
            <v>25.81</v>
          </cell>
          <cell r="F141">
            <v>100</v>
          </cell>
          <cell r="G141">
            <v>0</v>
          </cell>
          <cell r="H141">
            <v>2581</v>
          </cell>
          <cell r="I141">
            <v>-2581</v>
          </cell>
          <cell r="J141" t="str">
            <v>Compra de 100 papéis da vale</v>
          </cell>
          <cell r="K141" t="str">
            <v>AÇÕES</v>
          </cell>
          <cell r="L141" t="str">
            <v>COMPRA</v>
          </cell>
        </row>
        <row r="142">
          <cell r="B142">
            <v>42916</v>
          </cell>
          <cell r="C142">
            <v>99</v>
          </cell>
          <cell r="D142" t="str">
            <v>SAÍDA</v>
          </cell>
          <cell r="E142">
            <v>3.6800000000002902</v>
          </cell>
          <cell r="F142">
            <v>0</v>
          </cell>
          <cell r="G142">
            <v>0</v>
          </cell>
          <cell r="H142">
            <v>2.19</v>
          </cell>
          <cell r="I142">
            <v>-2.19</v>
          </cell>
          <cell r="J142" t="str">
            <v>Custo Corretagem</v>
          </cell>
          <cell r="K142" t="str">
            <v>CUSTOS</v>
          </cell>
          <cell r="L142" t="str">
            <v>BMF</v>
          </cell>
        </row>
        <row r="143">
          <cell r="B143">
            <v>42916</v>
          </cell>
          <cell r="C143">
            <v>99</v>
          </cell>
          <cell r="D143" t="str">
            <v>SAÍDA</v>
          </cell>
          <cell r="E143">
            <v>20</v>
          </cell>
          <cell r="F143">
            <v>0</v>
          </cell>
          <cell r="G143">
            <v>0</v>
          </cell>
          <cell r="H143">
            <v>20</v>
          </cell>
          <cell r="I143">
            <v>-20</v>
          </cell>
          <cell r="J143" t="str">
            <v>Custo ordens</v>
          </cell>
          <cell r="K143" t="str">
            <v>CUSTOS</v>
          </cell>
          <cell r="L143" t="str">
            <v>ORDEM</v>
          </cell>
        </row>
        <row r="144">
          <cell r="B144">
            <v>42916</v>
          </cell>
          <cell r="C144">
            <v>99</v>
          </cell>
          <cell r="D144" t="str">
            <v>SAÍDA</v>
          </cell>
          <cell r="E144">
            <v>10</v>
          </cell>
          <cell r="F144">
            <v>1</v>
          </cell>
          <cell r="G144">
            <v>0</v>
          </cell>
          <cell r="H144">
            <v>10</v>
          </cell>
          <cell r="I144">
            <v>-10</v>
          </cell>
          <cell r="J144" t="str">
            <v>Taxa de custódia abril</v>
          </cell>
          <cell r="K144" t="str">
            <v>CUSTOS</v>
          </cell>
          <cell r="L144" t="str">
            <v>CUSTÓDIA</v>
          </cell>
        </row>
        <row r="145">
          <cell r="B145">
            <v>43008</v>
          </cell>
          <cell r="C145">
            <v>6</v>
          </cell>
          <cell r="D145" t="str">
            <v>HGTX3</v>
          </cell>
          <cell r="E145">
            <v>26.670588235294119</v>
          </cell>
          <cell r="F145">
            <v>0</v>
          </cell>
          <cell r="G145">
            <v>-4.0005882352941171</v>
          </cell>
          <cell r="H145">
            <v>22.67</v>
          </cell>
          <cell r="I145">
            <v>22.67</v>
          </cell>
          <cell r="J145" t="str">
            <v>Rendimento hering</v>
          </cell>
          <cell r="K145" t="str">
            <v>AÇÕES</v>
          </cell>
          <cell r="L145" t="str">
            <v>JSCP</v>
          </cell>
        </row>
        <row r="146">
          <cell r="B146">
            <v>43008</v>
          </cell>
          <cell r="C146">
            <v>1</v>
          </cell>
          <cell r="D146" t="str">
            <v>ITSA3</v>
          </cell>
          <cell r="E146">
            <v>13.95</v>
          </cell>
          <cell r="F146">
            <v>0</v>
          </cell>
          <cell r="G146">
            <v>0</v>
          </cell>
          <cell r="H146">
            <v>13.95</v>
          </cell>
          <cell r="I146">
            <v>13.95</v>
          </cell>
          <cell r="J146" t="str">
            <v>Rendimento itausa</v>
          </cell>
          <cell r="K146" t="str">
            <v>AÇÕES</v>
          </cell>
          <cell r="L146" t="str">
            <v>DIVIDENDOS</v>
          </cell>
        </row>
        <row r="147">
          <cell r="B147">
            <v>43008</v>
          </cell>
          <cell r="C147">
            <v>99</v>
          </cell>
          <cell r="D147" t="str">
            <v>SAÍDA</v>
          </cell>
          <cell r="E147">
            <v>19.22</v>
          </cell>
          <cell r="F147">
            <v>0</v>
          </cell>
          <cell r="G147">
            <v>0</v>
          </cell>
          <cell r="H147">
            <v>24.1</v>
          </cell>
          <cell r="I147">
            <v>-24.1</v>
          </cell>
          <cell r="J147" t="str">
            <v>Taxas Operação Tesouro Direto</v>
          </cell>
          <cell r="K147" t="str">
            <v>CUSTOS</v>
          </cell>
          <cell r="L147" t="str">
            <v>TAXAS</v>
          </cell>
        </row>
        <row r="148">
          <cell r="B148">
            <v>43008</v>
          </cell>
          <cell r="C148">
            <v>9</v>
          </cell>
          <cell r="D148" t="str">
            <v>NTNF</v>
          </cell>
          <cell r="E148">
            <v>185.3</v>
          </cell>
          <cell r="F148">
            <v>0</v>
          </cell>
          <cell r="G148">
            <v>-34.17</v>
          </cell>
          <cell r="H148">
            <v>151.13</v>
          </cell>
          <cell r="I148">
            <v>151.13</v>
          </cell>
          <cell r="J148" t="str">
            <v>Rendimentos título semestral, líquido de IR</v>
          </cell>
          <cell r="K148" t="str">
            <v>RENDA FIXA</v>
          </cell>
          <cell r="L148" t="str">
            <v>JUROS</v>
          </cell>
        </row>
        <row r="149">
          <cell r="B149">
            <v>42916</v>
          </cell>
          <cell r="C149" t="str">
            <v>MARIANA</v>
          </cell>
          <cell r="D149" t="str">
            <v>ENTRADA</v>
          </cell>
          <cell r="E149">
            <v>10000</v>
          </cell>
          <cell r="F149">
            <v>0</v>
          </cell>
          <cell r="G149">
            <v>0</v>
          </cell>
          <cell r="H149">
            <v>10000</v>
          </cell>
          <cell r="I149">
            <v>10000</v>
          </cell>
          <cell r="J149" t="str">
            <v>Aporte realizado</v>
          </cell>
          <cell r="K149" t="str">
            <v>CARTEIRA</v>
          </cell>
          <cell r="L149" t="str">
            <v>APORTES</v>
          </cell>
        </row>
        <row r="150">
          <cell r="B150">
            <v>42916</v>
          </cell>
          <cell r="C150" t="str">
            <v>JUNIOR</v>
          </cell>
          <cell r="D150" t="str">
            <v>ENTRADA</v>
          </cell>
          <cell r="E150">
            <v>10000</v>
          </cell>
          <cell r="F150">
            <v>0</v>
          </cell>
          <cell r="G150">
            <v>0</v>
          </cell>
          <cell r="H150">
            <v>10000</v>
          </cell>
          <cell r="I150">
            <v>10000</v>
          </cell>
          <cell r="J150" t="str">
            <v>Aporte realizado</v>
          </cell>
          <cell r="K150" t="str">
            <v>CARTEIRA</v>
          </cell>
          <cell r="L150" t="str">
            <v>APORTES</v>
          </cell>
        </row>
        <row r="151">
          <cell r="B151">
            <v>42916</v>
          </cell>
          <cell r="C151" t="str">
            <v>JULIANA</v>
          </cell>
          <cell r="D151" t="str">
            <v>ENTRADA</v>
          </cell>
          <cell r="E151">
            <v>10000</v>
          </cell>
          <cell r="F151">
            <v>0</v>
          </cell>
          <cell r="G151">
            <v>0</v>
          </cell>
          <cell r="H151">
            <v>10000</v>
          </cell>
          <cell r="I151">
            <v>10000</v>
          </cell>
          <cell r="J151" t="str">
            <v>Aporte realizado</v>
          </cell>
          <cell r="K151" t="str">
            <v>CARTEIRA</v>
          </cell>
          <cell r="L151" t="str">
            <v>APORTES</v>
          </cell>
        </row>
        <row r="152">
          <cell r="B152">
            <v>42916</v>
          </cell>
          <cell r="C152">
            <v>3</v>
          </cell>
          <cell r="D152" t="str">
            <v>ITSA3</v>
          </cell>
          <cell r="E152">
            <v>8.6999999999999993</v>
          </cell>
          <cell r="F152">
            <v>500</v>
          </cell>
          <cell r="G152">
            <v>0</v>
          </cell>
          <cell r="H152">
            <v>4350</v>
          </cell>
          <cell r="I152">
            <v>-4350</v>
          </cell>
          <cell r="J152" t="str">
            <v>Compra de 500 papéis da itaúsa</v>
          </cell>
          <cell r="K152" t="str">
            <v>AÇÕES</v>
          </cell>
          <cell r="L152" t="str">
            <v>COMPRA</v>
          </cell>
        </row>
        <row r="153">
          <cell r="B153">
            <v>42916</v>
          </cell>
          <cell r="C153">
            <v>4</v>
          </cell>
          <cell r="D153" t="str">
            <v>TAEE11</v>
          </cell>
          <cell r="E153">
            <v>21.83</v>
          </cell>
          <cell r="F153">
            <v>200</v>
          </cell>
          <cell r="G153">
            <v>0</v>
          </cell>
          <cell r="H153">
            <v>4366</v>
          </cell>
          <cell r="I153">
            <v>-4366</v>
          </cell>
          <cell r="J153" t="str">
            <v>Compra de 200 papéis da taesa</v>
          </cell>
          <cell r="K153" t="str">
            <v>AÇÕES</v>
          </cell>
          <cell r="L153" t="str">
            <v>COMPRA</v>
          </cell>
        </row>
        <row r="154">
          <cell r="B154">
            <v>42916</v>
          </cell>
          <cell r="C154">
            <v>14</v>
          </cell>
          <cell r="D154" t="str">
            <v>BBSE3</v>
          </cell>
          <cell r="E154">
            <v>28.65</v>
          </cell>
          <cell r="F154">
            <v>100</v>
          </cell>
          <cell r="G154">
            <v>0</v>
          </cell>
          <cell r="H154">
            <v>2865</v>
          </cell>
          <cell r="I154">
            <v>-2865</v>
          </cell>
          <cell r="J154" t="str">
            <v>Compra de 100 papéis do bb seguridades</v>
          </cell>
          <cell r="K154" t="str">
            <v>AÇÕES</v>
          </cell>
          <cell r="L154" t="str">
            <v>COMPRA</v>
          </cell>
        </row>
        <row r="155">
          <cell r="B155">
            <v>42916</v>
          </cell>
          <cell r="C155">
            <v>15</v>
          </cell>
          <cell r="D155" t="str">
            <v>VALE5</v>
          </cell>
          <cell r="E155">
            <v>24.6</v>
          </cell>
          <cell r="F155">
            <v>100</v>
          </cell>
          <cell r="G155">
            <v>0</v>
          </cell>
          <cell r="H155">
            <v>2460</v>
          </cell>
          <cell r="I155">
            <v>-2460</v>
          </cell>
          <cell r="J155" t="str">
            <v>Compra de 100 papéis da vale</v>
          </cell>
          <cell r="K155" t="str">
            <v>AÇÕES</v>
          </cell>
          <cell r="L155" t="str">
            <v>COMPRA</v>
          </cell>
        </row>
        <row r="156">
          <cell r="B156">
            <v>42916</v>
          </cell>
          <cell r="C156">
            <v>1</v>
          </cell>
          <cell r="D156" t="str">
            <v>SHUL4</v>
          </cell>
          <cell r="E156">
            <v>6.1</v>
          </cell>
          <cell r="F156">
            <v>900</v>
          </cell>
          <cell r="G156">
            <v>0</v>
          </cell>
          <cell r="H156">
            <v>5483</v>
          </cell>
          <cell r="I156">
            <v>-5483</v>
          </cell>
          <cell r="J156" t="str">
            <v>Compra de 900 papéis da schulz</v>
          </cell>
          <cell r="K156" t="str">
            <v>AÇÕES</v>
          </cell>
          <cell r="L156" t="str">
            <v>COMPRA</v>
          </cell>
        </row>
        <row r="157">
          <cell r="B157">
            <v>43008</v>
          </cell>
          <cell r="C157">
            <v>1</v>
          </cell>
          <cell r="D157" t="str">
            <v>OMGE3</v>
          </cell>
          <cell r="E157">
            <v>15.6</v>
          </cell>
          <cell r="F157">
            <v>384</v>
          </cell>
          <cell r="G157">
            <v>0</v>
          </cell>
          <cell r="H157">
            <v>5990.4</v>
          </cell>
          <cell r="I157">
            <v>-5990.4</v>
          </cell>
          <cell r="J157" t="str">
            <v>Compra de 384 papéis da OMEGA</v>
          </cell>
          <cell r="K157" t="str">
            <v>AÇÕES</v>
          </cell>
          <cell r="L157" t="str">
            <v>COMPRA</v>
          </cell>
        </row>
        <row r="158">
          <cell r="B158">
            <v>42916</v>
          </cell>
          <cell r="C158">
            <v>99</v>
          </cell>
          <cell r="D158" t="str">
            <v>SAÍDA</v>
          </cell>
          <cell r="E158">
            <v>19.11</v>
          </cell>
          <cell r="F158">
            <v>0</v>
          </cell>
          <cell r="G158">
            <v>0</v>
          </cell>
          <cell r="H158">
            <v>19.11</v>
          </cell>
          <cell r="I158">
            <v>-19.11</v>
          </cell>
          <cell r="J158" t="str">
            <v>Custo Corretagem</v>
          </cell>
          <cell r="K158" t="str">
            <v>CUSTOS</v>
          </cell>
          <cell r="L158" t="str">
            <v>BMF</v>
          </cell>
        </row>
        <row r="159">
          <cell r="B159">
            <v>42916</v>
          </cell>
          <cell r="C159">
            <v>99</v>
          </cell>
          <cell r="D159" t="str">
            <v>SAÍDA</v>
          </cell>
          <cell r="E159">
            <v>18.899999999999999</v>
          </cell>
          <cell r="F159">
            <v>5</v>
          </cell>
          <cell r="G159">
            <v>0</v>
          </cell>
          <cell r="H159">
            <v>94.5</v>
          </cell>
          <cell r="I159">
            <v>-94.5</v>
          </cell>
          <cell r="J159" t="str">
            <v>Custo ordens</v>
          </cell>
          <cell r="K159" t="str">
            <v>CUSTOS</v>
          </cell>
          <cell r="L159" t="str">
            <v>ORDEM</v>
          </cell>
        </row>
        <row r="160">
          <cell r="B160">
            <v>43008</v>
          </cell>
          <cell r="C160">
            <v>99</v>
          </cell>
          <cell r="D160" t="str">
            <v>SAÍDA</v>
          </cell>
          <cell r="E160">
            <v>10</v>
          </cell>
          <cell r="F160">
            <v>1</v>
          </cell>
          <cell r="G160">
            <v>0</v>
          </cell>
          <cell r="H160">
            <v>10</v>
          </cell>
          <cell r="I160">
            <v>-10</v>
          </cell>
          <cell r="J160" t="str">
            <v>Taxa de custódia julho</v>
          </cell>
          <cell r="K160" t="str">
            <v>CUSTOS</v>
          </cell>
          <cell r="L160" t="str">
            <v>CUSTÓDIA</v>
          </cell>
        </row>
        <row r="161">
          <cell r="B161">
            <v>43008</v>
          </cell>
          <cell r="C161">
            <v>1</v>
          </cell>
          <cell r="D161" t="str">
            <v>IRBR3</v>
          </cell>
          <cell r="E161">
            <v>28.68</v>
          </cell>
          <cell r="F161">
            <v>100</v>
          </cell>
          <cell r="G161">
            <v>0</v>
          </cell>
          <cell r="H161">
            <v>2868</v>
          </cell>
          <cell r="I161">
            <v>-2868</v>
          </cell>
          <cell r="J161" t="str">
            <v>Compra de 384 papéis da OMEGA</v>
          </cell>
          <cell r="K161" t="str">
            <v>AÇÕES</v>
          </cell>
          <cell r="L161" t="str">
            <v>COMPRA</v>
          </cell>
        </row>
        <row r="162">
          <cell r="B162">
            <v>43008</v>
          </cell>
          <cell r="C162">
            <v>99</v>
          </cell>
          <cell r="D162" t="str">
            <v>SAÍDA</v>
          </cell>
          <cell r="E162">
            <v>8.1199999999999992</v>
          </cell>
          <cell r="F162">
            <v>0</v>
          </cell>
          <cell r="G162">
            <v>0</v>
          </cell>
          <cell r="H162">
            <v>8.1199999999999992</v>
          </cell>
          <cell r="I162">
            <v>-8.1199999999999992</v>
          </cell>
          <cell r="J162" t="str">
            <v>Custo Corretagem</v>
          </cell>
          <cell r="K162" t="str">
            <v>CUSTOS</v>
          </cell>
          <cell r="L162" t="str">
            <v>BMF</v>
          </cell>
        </row>
        <row r="163">
          <cell r="B163">
            <v>43008</v>
          </cell>
          <cell r="C163" t="str">
            <v>JULIANA</v>
          </cell>
          <cell r="D163" t="str">
            <v>ENTRADA</v>
          </cell>
          <cell r="E163">
            <v>2000</v>
          </cell>
          <cell r="F163">
            <v>0</v>
          </cell>
          <cell r="G163">
            <v>0</v>
          </cell>
          <cell r="H163">
            <v>2000</v>
          </cell>
          <cell r="I163">
            <v>2000</v>
          </cell>
          <cell r="J163" t="str">
            <v>Aporte realizado</v>
          </cell>
          <cell r="K163" t="str">
            <v>CARTEIRA</v>
          </cell>
          <cell r="L163" t="str">
            <v>APORTES</v>
          </cell>
        </row>
        <row r="164">
          <cell r="B164">
            <v>43008</v>
          </cell>
          <cell r="C164">
            <v>13</v>
          </cell>
          <cell r="D164" t="str">
            <v>WEGE3</v>
          </cell>
          <cell r="E164">
            <v>12.117647058823531</v>
          </cell>
          <cell r="F164">
            <v>0</v>
          </cell>
          <cell r="G164">
            <v>-1.8176470588235301</v>
          </cell>
          <cell r="H164">
            <v>10.3</v>
          </cell>
          <cell r="I164">
            <v>10.3</v>
          </cell>
          <cell r="J164" t="str">
            <v>Rendimento weg</v>
          </cell>
          <cell r="K164" t="str">
            <v>AÇÕES</v>
          </cell>
          <cell r="L164" t="str">
            <v>JSCP</v>
          </cell>
        </row>
        <row r="165">
          <cell r="B165">
            <v>43008</v>
          </cell>
          <cell r="C165">
            <v>13</v>
          </cell>
          <cell r="D165" t="str">
            <v>WEGE3</v>
          </cell>
          <cell r="E165">
            <v>13.058823529411764</v>
          </cell>
          <cell r="F165">
            <v>0</v>
          </cell>
          <cell r="G165">
            <v>-1.9588235294117649</v>
          </cell>
          <cell r="H165">
            <v>11.1</v>
          </cell>
          <cell r="I165">
            <v>11.1</v>
          </cell>
          <cell r="J165" t="str">
            <v>Rendimento hering</v>
          </cell>
          <cell r="K165" t="str">
            <v>AÇÕES</v>
          </cell>
          <cell r="L165" t="str">
            <v>JSCP</v>
          </cell>
        </row>
        <row r="166">
          <cell r="B166">
            <v>43008</v>
          </cell>
          <cell r="C166">
            <v>3</v>
          </cell>
          <cell r="D166" t="str">
            <v>ITSA3</v>
          </cell>
          <cell r="E166">
            <v>73.470588235294116</v>
          </cell>
          <cell r="F166">
            <v>0</v>
          </cell>
          <cell r="G166">
            <v>-11.020588235294113</v>
          </cell>
          <cell r="H166">
            <v>62.45</v>
          </cell>
          <cell r="I166">
            <v>62.45</v>
          </cell>
          <cell r="J166" t="str">
            <v>Rendimento itausa</v>
          </cell>
          <cell r="K166" t="str">
            <v>AÇÕES</v>
          </cell>
          <cell r="L166" t="str">
            <v>JSCP</v>
          </cell>
        </row>
        <row r="167">
          <cell r="B167">
            <v>43008</v>
          </cell>
          <cell r="C167">
            <v>4</v>
          </cell>
          <cell r="D167" t="str">
            <v>TAEE11</v>
          </cell>
          <cell r="E167">
            <v>40.188235294117646</v>
          </cell>
          <cell r="F167">
            <v>0</v>
          </cell>
          <cell r="G167">
            <v>-6.0282352941176498</v>
          </cell>
          <cell r="H167">
            <v>34.159999999999997</v>
          </cell>
          <cell r="I167">
            <v>34.159999999999997</v>
          </cell>
          <cell r="J167" t="str">
            <v>Rendimento taesa</v>
          </cell>
          <cell r="K167" t="str">
            <v>AÇÕES</v>
          </cell>
          <cell r="L167" t="str">
            <v>JSCP</v>
          </cell>
        </row>
        <row r="168">
          <cell r="B168">
            <v>43008</v>
          </cell>
          <cell r="C168">
            <v>7</v>
          </cell>
          <cell r="D168" t="str">
            <v>GRND3</v>
          </cell>
          <cell r="E168">
            <v>18.48</v>
          </cell>
          <cell r="F168">
            <v>0</v>
          </cell>
          <cell r="G168">
            <v>0</v>
          </cell>
          <cell r="H168">
            <v>18.48</v>
          </cell>
          <cell r="I168">
            <v>18.48</v>
          </cell>
          <cell r="J168" t="str">
            <v>Rendimento grendene</v>
          </cell>
          <cell r="K168" t="str">
            <v>AÇÕES</v>
          </cell>
          <cell r="L168" t="str">
            <v>DIVIDENDOS</v>
          </cell>
        </row>
        <row r="169">
          <cell r="B169">
            <v>43008</v>
          </cell>
          <cell r="C169">
            <v>13</v>
          </cell>
          <cell r="D169" t="str">
            <v>WEGE3</v>
          </cell>
          <cell r="E169">
            <v>10.6</v>
          </cell>
          <cell r="F169">
            <v>0</v>
          </cell>
          <cell r="G169">
            <v>0</v>
          </cell>
          <cell r="H169">
            <v>10.6</v>
          </cell>
          <cell r="I169">
            <v>10.6</v>
          </cell>
          <cell r="J169" t="str">
            <v>Rendimento weg</v>
          </cell>
          <cell r="K169" t="str">
            <v>AÇÕES</v>
          </cell>
          <cell r="L169" t="str">
            <v>DIVIDENDOS</v>
          </cell>
        </row>
        <row r="170">
          <cell r="B170">
            <v>43008</v>
          </cell>
          <cell r="C170">
            <v>6</v>
          </cell>
          <cell r="D170" t="str">
            <v>HGTX3</v>
          </cell>
          <cell r="E170">
            <v>31</v>
          </cell>
          <cell r="F170">
            <v>0</v>
          </cell>
          <cell r="G170">
            <v>0</v>
          </cell>
          <cell r="H170">
            <v>31</v>
          </cell>
          <cell r="I170">
            <v>31</v>
          </cell>
          <cell r="J170" t="str">
            <v>Rendimento hering</v>
          </cell>
          <cell r="K170" t="str">
            <v>AÇÕES</v>
          </cell>
          <cell r="L170" t="str">
            <v>DIVIDENDOS</v>
          </cell>
        </row>
        <row r="171">
          <cell r="B171">
            <v>43008</v>
          </cell>
          <cell r="C171">
            <v>14</v>
          </cell>
          <cell r="D171" t="str">
            <v>BBSE3</v>
          </cell>
          <cell r="E171">
            <v>78.09</v>
          </cell>
          <cell r="F171">
            <v>0</v>
          </cell>
          <cell r="G171">
            <v>0</v>
          </cell>
          <cell r="H171">
            <v>78.09</v>
          </cell>
          <cell r="I171">
            <v>78.09</v>
          </cell>
          <cell r="J171" t="str">
            <v>Rendimento bb seguridade</v>
          </cell>
          <cell r="K171" t="str">
            <v>AÇÕES</v>
          </cell>
          <cell r="L171" t="str">
            <v>DIVIDENDOS</v>
          </cell>
        </row>
        <row r="172">
          <cell r="B172">
            <v>43008</v>
          </cell>
          <cell r="C172">
            <v>4</v>
          </cell>
          <cell r="D172" t="str">
            <v>TAEE11</v>
          </cell>
          <cell r="E172">
            <v>0.39</v>
          </cell>
          <cell r="F172">
            <v>0</v>
          </cell>
          <cell r="G172">
            <v>0</v>
          </cell>
          <cell r="H172">
            <v>0.39</v>
          </cell>
          <cell r="I172">
            <v>0.39</v>
          </cell>
          <cell r="J172" t="str">
            <v>Rendimento taesa</v>
          </cell>
          <cell r="K172" t="str">
            <v>AÇÕES</v>
          </cell>
          <cell r="L172" t="str">
            <v>DIVIDENDOS</v>
          </cell>
        </row>
        <row r="173">
          <cell r="B173">
            <v>43008</v>
          </cell>
          <cell r="C173">
            <v>14</v>
          </cell>
          <cell r="D173" t="str">
            <v>BBSE3</v>
          </cell>
          <cell r="E173">
            <v>78.09</v>
          </cell>
          <cell r="F173">
            <v>0</v>
          </cell>
          <cell r="G173">
            <v>0</v>
          </cell>
          <cell r="H173">
            <v>78.09</v>
          </cell>
          <cell r="I173">
            <v>78.09</v>
          </cell>
          <cell r="J173" t="str">
            <v>Rendimento bb seguridade</v>
          </cell>
          <cell r="K173" t="str">
            <v>AÇÕES</v>
          </cell>
          <cell r="L173" t="str">
            <v>DIVIDENDOS</v>
          </cell>
        </row>
        <row r="174">
          <cell r="B174">
            <v>43008</v>
          </cell>
          <cell r="C174">
            <v>14</v>
          </cell>
          <cell r="D174" t="str">
            <v>BBSE3</v>
          </cell>
          <cell r="E174">
            <v>0.83</v>
          </cell>
          <cell r="F174">
            <v>0</v>
          </cell>
          <cell r="G174">
            <v>0</v>
          </cell>
          <cell r="H174">
            <v>0.83</v>
          </cell>
          <cell r="I174">
            <v>0.83</v>
          </cell>
          <cell r="J174" t="str">
            <v>Rendimento bb seguridade</v>
          </cell>
          <cell r="K174" t="str">
            <v>AÇÕES</v>
          </cell>
          <cell r="L174" t="str">
            <v>DIVIDENDOS</v>
          </cell>
        </row>
        <row r="175">
          <cell r="B175">
            <v>43008</v>
          </cell>
          <cell r="C175">
            <v>14</v>
          </cell>
          <cell r="D175" t="str">
            <v>ITSA3</v>
          </cell>
          <cell r="E175">
            <v>39.505882352941178</v>
          </cell>
          <cell r="F175">
            <v>0</v>
          </cell>
          <cell r="G175">
            <v>-5.9258823529411799</v>
          </cell>
          <cell r="H175">
            <v>33.58</v>
          </cell>
          <cell r="I175">
            <v>33.58</v>
          </cell>
          <cell r="J175" t="str">
            <v>Rendimento itausa</v>
          </cell>
          <cell r="K175" t="str">
            <v>AÇÕES</v>
          </cell>
          <cell r="L175" t="str">
            <v>JSCP</v>
          </cell>
        </row>
        <row r="176">
          <cell r="B176">
            <v>43008</v>
          </cell>
          <cell r="C176">
            <v>4</v>
          </cell>
          <cell r="D176" t="str">
            <v>TAEE11</v>
          </cell>
          <cell r="E176">
            <v>0.39</v>
          </cell>
          <cell r="F176">
            <v>0</v>
          </cell>
          <cell r="G176">
            <v>0</v>
          </cell>
          <cell r="H176">
            <v>0.39</v>
          </cell>
          <cell r="I176">
            <v>0.39</v>
          </cell>
          <cell r="J176" t="str">
            <v>Rendimento taesa</v>
          </cell>
          <cell r="K176" t="str">
            <v>AÇÕES</v>
          </cell>
          <cell r="L176" t="str">
            <v>DIVIDENDOS</v>
          </cell>
        </row>
        <row r="177">
          <cell r="B177">
            <v>43008</v>
          </cell>
          <cell r="C177">
            <v>4</v>
          </cell>
          <cell r="D177" t="str">
            <v>TAEE11</v>
          </cell>
          <cell r="E177">
            <v>40.188235294117646</v>
          </cell>
          <cell r="F177">
            <v>0</v>
          </cell>
          <cell r="G177">
            <v>-6.0282352941176498</v>
          </cell>
          <cell r="H177">
            <v>34.159999999999997</v>
          </cell>
          <cell r="I177">
            <v>34.159999999999997</v>
          </cell>
          <cell r="J177" t="str">
            <v>Rendimento taesa</v>
          </cell>
          <cell r="K177" t="str">
            <v>AÇÕES</v>
          </cell>
          <cell r="L177" t="str">
            <v>JSCP</v>
          </cell>
        </row>
        <row r="178">
          <cell r="B178">
            <v>43008</v>
          </cell>
          <cell r="C178">
            <v>4</v>
          </cell>
          <cell r="D178" t="str">
            <v>ITSA3</v>
          </cell>
          <cell r="E178">
            <v>7.5</v>
          </cell>
          <cell r="F178">
            <v>0</v>
          </cell>
          <cell r="G178">
            <v>0</v>
          </cell>
          <cell r="H178">
            <v>7.5</v>
          </cell>
          <cell r="I178">
            <v>7.5</v>
          </cell>
          <cell r="J178" t="str">
            <v>Rendimento itausa</v>
          </cell>
          <cell r="K178" t="str">
            <v>AÇÕES</v>
          </cell>
          <cell r="L178" t="str">
            <v>DIVIDENDOS</v>
          </cell>
        </row>
        <row r="179">
          <cell r="B179">
            <v>43100</v>
          </cell>
          <cell r="C179">
            <v>3</v>
          </cell>
          <cell r="D179" t="str">
            <v>TAEE11</v>
          </cell>
          <cell r="E179">
            <v>25.81</v>
          </cell>
          <cell r="F179">
            <v>0</v>
          </cell>
          <cell r="G179">
            <v>0</v>
          </cell>
          <cell r="H179">
            <v>30.89</v>
          </cell>
          <cell r="I179">
            <v>30.89</v>
          </cell>
          <cell r="J179" t="str">
            <v>Rendimento taesa</v>
          </cell>
          <cell r="K179" t="str">
            <v>AÇÕES</v>
          </cell>
          <cell r="L179" t="str">
            <v>DIVIDENDOS</v>
          </cell>
        </row>
        <row r="180">
          <cell r="B180">
            <v>43100</v>
          </cell>
          <cell r="C180">
            <v>1</v>
          </cell>
          <cell r="D180" t="str">
            <v>TAEE11</v>
          </cell>
          <cell r="E180">
            <v>27.231999999999999</v>
          </cell>
          <cell r="F180">
            <v>0</v>
          </cell>
          <cell r="G180">
            <v>-3.5519999999999996</v>
          </cell>
          <cell r="H180">
            <v>23.68</v>
          </cell>
          <cell r="I180">
            <v>23.68</v>
          </cell>
          <cell r="J180" t="str">
            <v>Rendimento irb</v>
          </cell>
          <cell r="K180" t="str">
            <v>AÇÕES</v>
          </cell>
          <cell r="L180" t="str">
            <v>JSCP</v>
          </cell>
        </row>
        <row r="181">
          <cell r="B181">
            <v>43100</v>
          </cell>
          <cell r="C181">
            <v>1</v>
          </cell>
          <cell r="D181" t="str">
            <v>SHUL4</v>
          </cell>
          <cell r="E181">
            <v>93.713499999999982</v>
          </cell>
          <cell r="F181">
            <v>0</v>
          </cell>
          <cell r="G181">
            <v>23.996500000000012</v>
          </cell>
          <cell r="H181">
            <v>117.71</v>
          </cell>
          <cell r="I181">
            <v>81.489999999999995</v>
          </cell>
          <cell r="J181" t="str">
            <v>Rendimento schulz</v>
          </cell>
          <cell r="K181" t="str">
            <v>AÇÕES</v>
          </cell>
          <cell r="L181" t="str">
            <v>JSCP</v>
          </cell>
        </row>
        <row r="182">
          <cell r="B182">
            <v>43008</v>
          </cell>
          <cell r="C182" t="str">
            <v>MARIANA</v>
          </cell>
          <cell r="D182" t="str">
            <v>SAÍDA</v>
          </cell>
          <cell r="E182">
            <v>300</v>
          </cell>
          <cell r="F182">
            <v>0</v>
          </cell>
          <cell r="G182">
            <v>0</v>
          </cell>
          <cell r="H182">
            <v>300</v>
          </cell>
          <cell r="I182">
            <v>-300</v>
          </cell>
          <cell r="J182" t="str">
            <v>Presente Gabriel e Suzana</v>
          </cell>
          <cell r="K182" t="str">
            <v>CARTEIRA</v>
          </cell>
          <cell r="L182" t="str">
            <v>REDUÇÃO CAPITAL</v>
          </cell>
        </row>
        <row r="183">
          <cell r="B183">
            <v>43008</v>
          </cell>
          <cell r="C183" t="str">
            <v>JULIANA</v>
          </cell>
          <cell r="D183" t="str">
            <v>SAÍDA</v>
          </cell>
          <cell r="E183">
            <v>300</v>
          </cell>
          <cell r="F183">
            <v>0</v>
          </cell>
          <cell r="G183">
            <v>0</v>
          </cell>
          <cell r="H183">
            <v>300</v>
          </cell>
          <cell r="I183">
            <v>-300</v>
          </cell>
          <cell r="J183" t="str">
            <v>Presente Gabriel e Suzana</v>
          </cell>
          <cell r="K183" t="str">
            <v>CARTEIRA</v>
          </cell>
          <cell r="L183" t="str">
            <v>REDUÇÃO CAPITAL</v>
          </cell>
        </row>
        <row r="184">
          <cell r="B184">
            <v>43008</v>
          </cell>
          <cell r="C184" t="str">
            <v>JUNIOR</v>
          </cell>
          <cell r="D184" t="str">
            <v>SAÍDA</v>
          </cell>
          <cell r="E184">
            <v>300</v>
          </cell>
          <cell r="F184">
            <v>0</v>
          </cell>
          <cell r="G184">
            <v>0</v>
          </cell>
          <cell r="H184">
            <v>300</v>
          </cell>
          <cell r="I184">
            <v>-300</v>
          </cell>
          <cell r="J184" t="str">
            <v>Presente Gabriel e Suzana</v>
          </cell>
          <cell r="K184" t="str">
            <v>CARTEIRA</v>
          </cell>
          <cell r="L184" t="str">
            <v>REDUÇÃO CAPITAL</v>
          </cell>
        </row>
        <row r="185">
          <cell r="B185">
            <v>43008</v>
          </cell>
          <cell r="C185" t="str">
            <v>GABRIEL E SUZANA</v>
          </cell>
          <cell r="D185" t="str">
            <v>ENTRADA</v>
          </cell>
          <cell r="E185">
            <v>900</v>
          </cell>
          <cell r="F185">
            <v>0</v>
          </cell>
          <cell r="G185">
            <v>0</v>
          </cell>
          <cell r="H185">
            <v>900</v>
          </cell>
          <cell r="I185">
            <v>900</v>
          </cell>
          <cell r="J185" t="str">
            <v>Aporte realizado</v>
          </cell>
          <cell r="K185" t="str">
            <v>CARTEIRA</v>
          </cell>
          <cell r="L185" t="str">
            <v>APORTES</v>
          </cell>
        </row>
        <row r="186">
          <cell r="B186">
            <v>43008</v>
          </cell>
          <cell r="C186">
            <v>99</v>
          </cell>
          <cell r="D186" t="str">
            <v>SAÍDA</v>
          </cell>
          <cell r="E186">
            <v>600</v>
          </cell>
          <cell r="F186">
            <v>0</v>
          </cell>
          <cell r="G186">
            <v>0</v>
          </cell>
          <cell r="H186">
            <v>600</v>
          </cell>
          <cell r="I186">
            <v>-600</v>
          </cell>
          <cell r="J186" t="str">
            <v>Despesas</v>
          </cell>
          <cell r="K186" t="str">
            <v>DESPESAS</v>
          </cell>
          <cell r="L186" t="str">
            <v>DESPESAS</v>
          </cell>
        </row>
        <row r="187">
          <cell r="B187">
            <v>43100</v>
          </cell>
          <cell r="C187">
            <v>3</v>
          </cell>
          <cell r="D187" t="str">
            <v>ITSA3</v>
          </cell>
          <cell r="E187">
            <v>13.95</v>
          </cell>
          <cell r="F187">
            <v>0</v>
          </cell>
          <cell r="G187">
            <v>0</v>
          </cell>
          <cell r="H187">
            <v>13.95</v>
          </cell>
          <cell r="I187">
            <v>13.95</v>
          </cell>
          <cell r="J187" t="str">
            <v>Rendimento itausa</v>
          </cell>
          <cell r="K187" t="str">
            <v>AÇÕES</v>
          </cell>
          <cell r="L187" t="str">
            <v>DIVIDENDOS</v>
          </cell>
        </row>
        <row r="188">
          <cell r="B188">
            <v>43100</v>
          </cell>
          <cell r="C188">
            <v>99</v>
          </cell>
          <cell r="D188" t="str">
            <v>SAÍDA</v>
          </cell>
          <cell r="E188">
            <v>10</v>
          </cell>
          <cell r="F188">
            <v>1</v>
          </cell>
          <cell r="G188">
            <v>0</v>
          </cell>
          <cell r="H188">
            <v>10</v>
          </cell>
          <cell r="I188">
            <v>-10</v>
          </cell>
          <cell r="J188" t="str">
            <v>Taxa de custódia setembro</v>
          </cell>
          <cell r="K188" t="str">
            <v>CUSTOS</v>
          </cell>
          <cell r="L188" t="str">
            <v>CUSTÓDIA</v>
          </cell>
        </row>
        <row r="189">
          <cell r="B189">
            <v>43100</v>
          </cell>
          <cell r="C189">
            <v>3</v>
          </cell>
          <cell r="D189" t="str">
            <v>HGTX3</v>
          </cell>
          <cell r="E189">
            <v>30.89</v>
          </cell>
          <cell r="F189">
            <v>0</v>
          </cell>
          <cell r="G189">
            <v>0</v>
          </cell>
          <cell r="H189">
            <v>30.89</v>
          </cell>
          <cell r="I189">
            <v>30.89</v>
          </cell>
          <cell r="J189" t="str">
            <v>Rendimento hering</v>
          </cell>
          <cell r="K189" t="str">
            <v>AÇÕES</v>
          </cell>
          <cell r="L189" t="str">
            <v>DIVIDENDOS</v>
          </cell>
        </row>
        <row r="190">
          <cell r="B190">
            <v>43100</v>
          </cell>
          <cell r="C190">
            <v>99</v>
          </cell>
          <cell r="D190" t="str">
            <v>SAÍDA</v>
          </cell>
          <cell r="E190">
            <v>10</v>
          </cell>
          <cell r="F190">
            <v>1</v>
          </cell>
          <cell r="G190">
            <v>0</v>
          </cell>
          <cell r="H190">
            <v>10</v>
          </cell>
          <cell r="I190">
            <v>-10</v>
          </cell>
          <cell r="J190" t="str">
            <v>Taxa de custódia outubro</v>
          </cell>
          <cell r="K190" t="str">
            <v>CUSTOS</v>
          </cell>
          <cell r="L190" t="str">
            <v>CUSTÓDIA</v>
          </cell>
        </row>
        <row r="191">
          <cell r="B191">
            <v>43100</v>
          </cell>
          <cell r="C191">
            <v>1</v>
          </cell>
          <cell r="D191" t="str">
            <v>IRBR3</v>
          </cell>
          <cell r="E191">
            <v>56.890499999999996</v>
          </cell>
          <cell r="F191">
            <v>0</v>
          </cell>
          <cell r="G191">
            <v>-7.420499999999997</v>
          </cell>
          <cell r="H191">
            <v>49.47</v>
          </cell>
          <cell r="I191">
            <v>49.47</v>
          </cell>
          <cell r="J191" t="str">
            <v>Rendimento irb</v>
          </cell>
          <cell r="K191" t="str">
            <v>AÇÕES</v>
          </cell>
          <cell r="L191" t="str">
            <v>JSCP</v>
          </cell>
        </row>
        <row r="192">
          <cell r="B192">
            <v>43100</v>
          </cell>
          <cell r="C192">
            <v>3</v>
          </cell>
          <cell r="D192" t="str">
            <v>GRND3</v>
          </cell>
          <cell r="E192">
            <v>24.43</v>
          </cell>
          <cell r="F192">
            <v>0</v>
          </cell>
          <cell r="G192">
            <v>0</v>
          </cell>
          <cell r="H192">
            <v>30.89</v>
          </cell>
          <cell r="I192">
            <v>30.89</v>
          </cell>
          <cell r="J192" t="str">
            <v>Rendimento grendene</v>
          </cell>
          <cell r="K192" t="str">
            <v>AÇÕES</v>
          </cell>
          <cell r="L192" t="str">
            <v>DIVIDENDOS</v>
          </cell>
        </row>
        <row r="193">
          <cell r="B193">
            <v>43100</v>
          </cell>
          <cell r="C193">
            <v>3</v>
          </cell>
          <cell r="D193" t="str">
            <v>TAEE11</v>
          </cell>
          <cell r="E193">
            <v>25.81</v>
          </cell>
          <cell r="F193">
            <v>0</v>
          </cell>
          <cell r="G193">
            <v>0</v>
          </cell>
          <cell r="H193">
            <v>30.89</v>
          </cell>
          <cell r="I193">
            <v>30.89</v>
          </cell>
          <cell r="J193" t="str">
            <v>Rendimento taesa</v>
          </cell>
          <cell r="K193" t="str">
            <v>AÇÕES</v>
          </cell>
          <cell r="L193" t="str">
            <v>DIVIDENDOS</v>
          </cell>
        </row>
        <row r="194">
          <cell r="B194">
            <v>43100</v>
          </cell>
          <cell r="C194">
            <v>1</v>
          </cell>
          <cell r="D194" t="str">
            <v>TAEE11</v>
          </cell>
          <cell r="E194">
            <v>27.231999999999999</v>
          </cell>
          <cell r="F194">
            <v>0</v>
          </cell>
          <cell r="G194">
            <v>-3.5519999999999996</v>
          </cell>
          <cell r="H194">
            <v>23.68</v>
          </cell>
          <cell r="I194">
            <v>23.68</v>
          </cell>
          <cell r="J194" t="str">
            <v>Rendimento irb</v>
          </cell>
          <cell r="K194" t="str">
            <v>AÇÕES</v>
          </cell>
          <cell r="L194" t="str">
            <v>JSCP</v>
          </cell>
        </row>
        <row r="195">
          <cell r="B195">
            <v>43100</v>
          </cell>
          <cell r="C195">
            <v>1</v>
          </cell>
          <cell r="D195" t="str">
            <v>SHUL4</v>
          </cell>
          <cell r="E195">
            <v>135.36649999999997</v>
          </cell>
          <cell r="F195">
            <v>0</v>
          </cell>
          <cell r="G195">
            <v>-17.65649999999998</v>
          </cell>
          <cell r="H195">
            <v>117.71</v>
          </cell>
          <cell r="I195">
            <v>117.71</v>
          </cell>
          <cell r="J195" t="str">
            <v>Rendimento schulz</v>
          </cell>
          <cell r="K195" t="str">
            <v>AÇÕES</v>
          </cell>
          <cell r="L195" t="str">
            <v>JSCP</v>
          </cell>
        </row>
        <row r="196">
          <cell r="B196">
            <v>43100</v>
          </cell>
          <cell r="C196">
            <v>99</v>
          </cell>
          <cell r="D196" t="str">
            <v>SAÍDA</v>
          </cell>
          <cell r="E196">
            <v>10</v>
          </cell>
          <cell r="F196">
            <v>1</v>
          </cell>
          <cell r="G196">
            <v>0</v>
          </cell>
          <cell r="H196">
            <v>10</v>
          </cell>
          <cell r="I196">
            <v>-10</v>
          </cell>
          <cell r="J196" t="str">
            <v>Taxa de custódia novembro</v>
          </cell>
          <cell r="K196" t="str">
            <v>CUSTOS</v>
          </cell>
          <cell r="L196" t="str">
            <v>CUSTÓDIA</v>
          </cell>
        </row>
        <row r="197">
          <cell r="B197">
            <v>43100</v>
          </cell>
          <cell r="C197">
            <v>3</v>
          </cell>
          <cell r="D197" t="str">
            <v>TAEE11</v>
          </cell>
          <cell r="E197">
            <v>25.81</v>
          </cell>
          <cell r="F197">
            <v>0</v>
          </cell>
          <cell r="G197">
            <v>0</v>
          </cell>
          <cell r="H197">
            <v>30.89</v>
          </cell>
          <cell r="I197">
            <v>30.89</v>
          </cell>
          <cell r="J197" t="str">
            <v>Rendimento taesa</v>
          </cell>
          <cell r="K197" t="str">
            <v>AÇÕES</v>
          </cell>
          <cell r="L197" t="str">
            <v>DIVIDENDOS</v>
          </cell>
        </row>
        <row r="198">
          <cell r="B198">
            <v>43100</v>
          </cell>
          <cell r="C198">
            <v>1</v>
          </cell>
          <cell r="D198" t="str">
            <v>TAEE11</v>
          </cell>
          <cell r="E198">
            <v>27.231999999999999</v>
          </cell>
          <cell r="F198">
            <v>0</v>
          </cell>
          <cell r="G198">
            <v>-3.5519999999999996</v>
          </cell>
          <cell r="H198">
            <v>23.68</v>
          </cell>
          <cell r="I198">
            <v>23.68</v>
          </cell>
          <cell r="J198" t="str">
            <v>Rendimento irb</v>
          </cell>
          <cell r="K198" t="str">
            <v>AÇÕES</v>
          </cell>
          <cell r="L198" t="str">
            <v>JSCP</v>
          </cell>
        </row>
        <row r="199">
          <cell r="B199">
            <v>43100</v>
          </cell>
          <cell r="C199">
            <v>1</v>
          </cell>
          <cell r="D199" t="str">
            <v>SHUL4</v>
          </cell>
          <cell r="E199">
            <v>135.36649999999997</v>
          </cell>
          <cell r="F199">
            <v>0</v>
          </cell>
          <cell r="G199">
            <v>-17.65649999999998</v>
          </cell>
          <cell r="H199">
            <v>117.71</v>
          </cell>
          <cell r="I199">
            <v>117.71</v>
          </cell>
          <cell r="J199" t="str">
            <v>Rendimento schulz</v>
          </cell>
          <cell r="K199" t="str">
            <v>AÇÕES</v>
          </cell>
          <cell r="L199" t="str">
            <v>JSCP</v>
          </cell>
        </row>
        <row r="200">
          <cell r="B200">
            <v>43100</v>
          </cell>
          <cell r="C200">
            <v>99</v>
          </cell>
          <cell r="D200" t="str">
            <v>SAÍDA</v>
          </cell>
          <cell r="E200">
            <v>10</v>
          </cell>
          <cell r="F200">
            <v>1</v>
          </cell>
          <cell r="G200">
            <v>0</v>
          </cell>
          <cell r="H200">
            <v>10</v>
          </cell>
          <cell r="I200">
            <v>-10</v>
          </cell>
          <cell r="J200" t="str">
            <v>Taxa de custódia novembro</v>
          </cell>
          <cell r="K200" t="str">
            <v>CUSTOS</v>
          </cell>
          <cell r="L200" t="str">
            <v>CUSTÓDIA</v>
          </cell>
        </row>
        <row r="201">
          <cell r="B201">
            <v>43100</v>
          </cell>
          <cell r="C201">
            <v>1</v>
          </cell>
          <cell r="D201" t="str">
            <v>SHUL4</v>
          </cell>
          <cell r="E201">
            <v>93.713499999999982</v>
          </cell>
          <cell r="F201">
            <v>0</v>
          </cell>
          <cell r="G201">
            <v>-12.223499999999987</v>
          </cell>
          <cell r="H201">
            <v>81.489999999999995</v>
          </cell>
          <cell r="I201">
            <v>81.489999999999995</v>
          </cell>
          <cell r="J201" t="str">
            <v>Rendimento schulz</v>
          </cell>
          <cell r="K201" t="str">
            <v>AÇÕES</v>
          </cell>
          <cell r="L201" t="str">
            <v>JSCP</v>
          </cell>
        </row>
        <row r="202">
          <cell r="B202">
            <v>43100</v>
          </cell>
          <cell r="C202" t="str">
            <v>JUNIOR</v>
          </cell>
          <cell r="D202" t="str">
            <v>ENTRADA</v>
          </cell>
          <cell r="E202">
            <v>6200</v>
          </cell>
          <cell r="F202">
            <v>0</v>
          </cell>
          <cell r="G202">
            <v>0</v>
          </cell>
          <cell r="H202">
            <v>6200</v>
          </cell>
          <cell r="I202">
            <v>6200</v>
          </cell>
          <cell r="J202" t="str">
            <v>Aporte realizado</v>
          </cell>
          <cell r="K202" t="str">
            <v>CARTEIRA</v>
          </cell>
          <cell r="L202" t="str">
            <v>APORTES</v>
          </cell>
        </row>
        <row r="203">
          <cell r="B203">
            <v>43100</v>
          </cell>
          <cell r="C203">
            <v>3</v>
          </cell>
          <cell r="D203" t="str">
            <v>HGTX3</v>
          </cell>
          <cell r="E203">
            <v>30.89</v>
          </cell>
          <cell r="F203">
            <v>0</v>
          </cell>
          <cell r="G203">
            <v>-8.8300000000000018</v>
          </cell>
          <cell r="H203">
            <v>22.06</v>
          </cell>
          <cell r="I203">
            <v>22.06</v>
          </cell>
          <cell r="J203" t="str">
            <v>Rendimento hering</v>
          </cell>
          <cell r="K203" t="str">
            <v>AÇÕES</v>
          </cell>
          <cell r="L203" t="str">
            <v>JSCP</v>
          </cell>
        </row>
        <row r="204">
          <cell r="B204">
            <v>43100</v>
          </cell>
          <cell r="C204">
            <v>1</v>
          </cell>
          <cell r="D204" t="str">
            <v>OMGE3</v>
          </cell>
          <cell r="E204">
            <v>17.02</v>
          </cell>
          <cell r="F204">
            <v>300</v>
          </cell>
          <cell r="G204">
            <v>0</v>
          </cell>
          <cell r="H204">
            <v>5107</v>
          </cell>
          <cell r="I204">
            <v>-5107</v>
          </cell>
          <cell r="J204" t="str">
            <v>Compra de 384 papéis da OMEGA</v>
          </cell>
          <cell r="K204" t="str">
            <v>AÇÕES</v>
          </cell>
          <cell r="L204" t="str">
            <v>COMPRA</v>
          </cell>
        </row>
        <row r="205">
          <cell r="B205">
            <v>43008</v>
          </cell>
          <cell r="C205">
            <v>99</v>
          </cell>
          <cell r="D205" t="str">
            <v>SAÍDA</v>
          </cell>
          <cell r="E205">
            <v>8.1199999999999992</v>
          </cell>
          <cell r="F205">
            <v>0</v>
          </cell>
          <cell r="G205">
            <v>0</v>
          </cell>
          <cell r="H205">
            <v>11.85</v>
          </cell>
          <cell r="I205">
            <v>-11.85</v>
          </cell>
          <cell r="J205" t="str">
            <v>Custo Corretagem</v>
          </cell>
          <cell r="K205" t="str">
            <v>CUSTOS</v>
          </cell>
          <cell r="L205" t="str">
            <v>BMF</v>
          </cell>
        </row>
        <row r="206">
          <cell r="B206">
            <v>43190</v>
          </cell>
          <cell r="C206">
            <v>99</v>
          </cell>
          <cell r="D206" t="str">
            <v>SAÍDA</v>
          </cell>
          <cell r="E206">
            <v>16.22</v>
          </cell>
          <cell r="F206">
            <v>0</v>
          </cell>
          <cell r="G206">
            <v>0</v>
          </cell>
          <cell r="H206">
            <v>16.22</v>
          </cell>
          <cell r="I206">
            <v>-16.22</v>
          </cell>
          <cell r="J206" t="str">
            <v>Taxas Operação Tesouro Direto</v>
          </cell>
          <cell r="K206" t="str">
            <v>CUSTOS</v>
          </cell>
          <cell r="L206" t="str">
            <v>TAXAS</v>
          </cell>
        </row>
        <row r="207">
          <cell r="B207">
            <v>43190</v>
          </cell>
          <cell r="C207">
            <v>8</v>
          </cell>
          <cell r="D207" t="str">
            <v>LTN</v>
          </cell>
          <cell r="E207">
            <v>3990</v>
          </cell>
          <cell r="F207">
            <v>4</v>
          </cell>
          <cell r="G207">
            <v>-163.47</v>
          </cell>
          <cell r="H207">
            <v>3826.53</v>
          </cell>
          <cell r="I207">
            <v>3826.53</v>
          </cell>
          <cell r="J207" t="str">
            <v>Liquidação Títulos  4 títulos</v>
          </cell>
          <cell r="K207" t="str">
            <v>RENDA FIXA</v>
          </cell>
          <cell r="L207" t="str">
            <v>RESGATE</v>
          </cell>
        </row>
        <row r="208">
          <cell r="B208">
            <v>43190</v>
          </cell>
          <cell r="C208">
            <v>9</v>
          </cell>
          <cell r="D208" t="str">
            <v>NTNF</v>
          </cell>
          <cell r="E208">
            <v>184.96</v>
          </cell>
          <cell r="F208">
            <v>0</v>
          </cell>
          <cell r="G208">
            <v>-29.28</v>
          </cell>
          <cell r="H208">
            <v>155.68</v>
          </cell>
          <cell r="I208">
            <v>155.68</v>
          </cell>
          <cell r="J208" t="str">
            <v>Rendimentos título semestral, líquido de IR</v>
          </cell>
          <cell r="K208" t="str">
            <v>RENDA FIXA</v>
          </cell>
          <cell r="L208" t="str">
            <v>JUROS</v>
          </cell>
        </row>
        <row r="209">
          <cell r="B209">
            <v>43190</v>
          </cell>
          <cell r="C209">
            <v>11</v>
          </cell>
          <cell r="D209" t="str">
            <v>CDI/CDB</v>
          </cell>
          <cell r="E209">
            <v>7329.75</v>
          </cell>
          <cell r="F209">
            <v>0</v>
          </cell>
          <cell r="G209">
            <v>0</v>
          </cell>
          <cell r="H209">
            <v>7329.75</v>
          </cell>
          <cell r="I209">
            <v>7329.75</v>
          </cell>
          <cell r="J209" t="str">
            <v>Montante aplicado CDB Itau (3 anos)</v>
          </cell>
          <cell r="K209" t="str">
            <v>RENDA FIXA</v>
          </cell>
          <cell r="L209" t="str">
            <v>RESGATE</v>
          </cell>
        </row>
        <row r="210">
          <cell r="B210">
            <v>43190</v>
          </cell>
          <cell r="C210">
            <v>15</v>
          </cell>
          <cell r="D210" t="str">
            <v>VALE5</v>
          </cell>
          <cell r="E210">
            <v>33.46</v>
          </cell>
          <cell r="F210">
            <v>0</v>
          </cell>
          <cell r="G210">
            <v>0</v>
          </cell>
          <cell r="H210">
            <v>33.46</v>
          </cell>
          <cell r="I210">
            <v>33.46</v>
          </cell>
          <cell r="J210" t="str">
            <v>Frações papel vale3</v>
          </cell>
          <cell r="K210" t="str">
            <v>AÇÕES</v>
          </cell>
          <cell r="L210" t="str">
            <v>DIVIDENDOS</v>
          </cell>
        </row>
        <row r="211">
          <cell r="B211">
            <v>43190</v>
          </cell>
          <cell r="C211">
            <v>99</v>
          </cell>
          <cell r="D211" t="str">
            <v>SAÍDA</v>
          </cell>
          <cell r="E211">
            <v>20</v>
          </cell>
          <cell r="F211">
            <v>2</v>
          </cell>
          <cell r="G211">
            <v>0</v>
          </cell>
          <cell r="H211">
            <v>20</v>
          </cell>
          <cell r="I211">
            <v>-20</v>
          </cell>
          <cell r="J211" t="str">
            <v>Taxa de custódia jan/fev</v>
          </cell>
          <cell r="K211" t="str">
            <v>CUSTOS</v>
          </cell>
          <cell r="L211" t="str">
            <v>CUSTÓDIA</v>
          </cell>
        </row>
        <row r="212">
          <cell r="B212">
            <v>43190</v>
          </cell>
          <cell r="C212">
            <v>3</v>
          </cell>
          <cell r="D212" t="str">
            <v>ITSA3</v>
          </cell>
          <cell r="E212">
            <v>7.5</v>
          </cell>
          <cell r="F212">
            <v>0</v>
          </cell>
          <cell r="G212">
            <v>0</v>
          </cell>
          <cell r="H212">
            <v>7.5</v>
          </cell>
          <cell r="I212">
            <v>7.5</v>
          </cell>
          <cell r="J212" t="str">
            <v>Rendimento itausa</v>
          </cell>
          <cell r="K212" t="str">
            <v>AÇÕES</v>
          </cell>
          <cell r="L212" t="str">
            <v>DIVIDENDOS</v>
          </cell>
        </row>
        <row r="213">
          <cell r="B213">
            <v>43190</v>
          </cell>
          <cell r="C213">
            <v>14</v>
          </cell>
          <cell r="D213" t="str">
            <v>BBSE3</v>
          </cell>
          <cell r="E213">
            <v>95.509999999999991</v>
          </cell>
          <cell r="F213">
            <v>0</v>
          </cell>
          <cell r="G213">
            <v>0</v>
          </cell>
          <cell r="H213">
            <v>95.509999999999991</v>
          </cell>
          <cell r="I213">
            <v>95.509999999999991</v>
          </cell>
          <cell r="J213" t="str">
            <v>Rendimento bb seguridades</v>
          </cell>
          <cell r="K213" t="str">
            <v>AÇÕES</v>
          </cell>
          <cell r="L213" t="str">
            <v>DIVIDENDOS</v>
          </cell>
        </row>
        <row r="214">
          <cell r="B214">
            <v>43190</v>
          </cell>
          <cell r="C214">
            <v>3</v>
          </cell>
          <cell r="D214" t="str">
            <v>ITSA3</v>
          </cell>
          <cell r="E214">
            <v>102.53</v>
          </cell>
          <cell r="F214">
            <v>0</v>
          </cell>
          <cell r="G214">
            <v>0</v>
          </cell>
          <cell r="H214">
            <v>102.53</v>
          </cell>
          <cell r="I214">
            <v>102.53</v>
          </cell>
          <cell r="J214" t="str">
            <v>Rendimento itausa</v>
          </cell>
          <cell r="K214" t="str">
            <v>AÇÕES</v>
          </cell>
          <cell r="L214" t="str">
            <v>DIVIDENDOS</v>
          </cell>
        </row>
        <row r="215">
          <cell r="B215">
            <v>43190</v>
          </cell>
          <cell r="C215">
            <v>3</v>
          </cell>
          <cell r="D215" t="str">
            <v>ITSA3</v>
          </cell>
          <cell r="E215">
            <v>152.77749999999997</v>
          </cell>
          <cell r="F215">
            <v>0</v>
          </cell>
          <cell r="G215">
            <v>-19.927499999999981</v>
          </cell>
          <cell r="H215">
            <v>132.85</v>
          </cell>
          <cell r="I215">
            <v>132.85</v>
          </cell>
          <cell r="J215" t="str">
            <v>Rendimento itausa</v>
          </cell>
          <cell r="K215" t="str">
            <v>AÇÕES</v>
          </cell>
          <cell r="L215" t="str">
            <v>JSCP</v>
          </cell>
        </row>
        <row r="216">
          <cell r="B216">
            <v>43190</v>
          </cell>
          <cell r="C216">
            <v>3</v>
          </cell>
          <cell r="D216" t="str">
            <v>ITSA3</v>
          </cell>
          <cell r="E216">
            <v>339.99749999999995</v>
          </cell>
          <cell r="F216">
            <v>0</v>
          </cell>
          <cell r="G216">
            <v>-44.347499999999968</v>
          </cell>
          <cell r="H216">
            <v>295.64999999999998</v>
          </cell>
          <cell r="I216">
            <v>295.64999999999998</v>
          </cell>
          <cell r="J216" t="str">
            <v>Rendimento itausa</v>
          </cell>
          <cell r="K216" t="str">
            <v>AÇÕES</v>
          </cell>
          <cell r="L216" t="str">
            <v>JSCP</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ow r="3">
          <cell r="A3" t="str">
            <v>OK</v>
          </cell>
          <cell r="B3" t="str">
            <v>EMPRESA</v>
          </cell>
          <cell r="C3" t="str">
            <v>SCHULZ</v>
          </cell>
          <cell r="D3">
            <v>1</v>
          </cell>
          <cell r="F3">
            <v>38717</v>
          </cell>
          <cell r="G3">
            <v>38807</v>
          </cell>
          <cell r="H3">
            <v>38898</v>
          </cell>
          <cell r="I3">
            <v>38990</v>
          </cell>
          <cell r="J3">
            <v>39082</v>
          </cell>
          <cell r="K3">
            <v>39172</v>
          </cell>
          <cell r="L3">
            <v>39263</v>
          </cell>
          <cell r="M3">
            <v>39355</v>
          </cell>
          <cell r="N3">
            <v>39447</v>
          </cell>
          <cell r="O3">
            <v>39538</v>
          </cell>
          <cell r="P3">
            <v>39629</v>
          </cell>
          <cell r="Q3">
            <v>39721</v>
          </cell>
          <cell r="R3">
            <v>39813</v>
          </cell>
          <cell r="S3">
            <v>39903</v>
          </cell>
          <cell r="T3">
            <v>39994</v>
          </cell>
          <cell r="U3">
            <v>40086</v>
          </cell>
          <cell r="V3">
            <v>40178</v>
          </cell>
          <cell r="W3">
            <v>40268</v>
          </cell>
          <cell r="X3">
            <v>40359</v>
          </cell>
          <cell r="Y3">
            <v>40451</v>
          </cell>
          <cell r="Z3">
            <v>40543</v>
          </cell>
          <cell r="AA3">
            <v>40633</v>
          </cell>
          <cell r="AB3">
            <v>40724</v>
          </cell>
          <cell r="AC3">
            <v>40816</v>
          </cell>
          <cell r="AD3">
            <v>40908</v>
          </cell>
          <cell r="AE3">
            <v>40999</v>
          </cell>
          <cell r="AF3">
            <v>41090</v>
          </cell>
          <cell r="AG3">
            <v>41182</v>
          </cell>
          <cell r="AH3">
            <v>41274</v>
          </cell>
          <cell r="AI3">
            <v>41364</v>
          </cell>
          <cell r="AJ3">
            <v>41455</v>
          </cell>
          <cell r="AK3">
            <v>41547</v>
          </cell>
          <cell r="AL3">
            <v>41639</v>
          </cell>
          <cell r="AM3">
            <v>41729</v>
          </cell>
          <cell r="AN3">
            <v>41820</v>
          </cell>
          <cell r="AO3">
            <v>41912</v>
          </cell>
          <cell r="AP3">
            <v>42004</v>
          </cell>
          <cell r="AQ3">
            <v>42094</v>
          </cell>
          <cell r="AR3">
            <v>42185</v>
          </cell>
          <cell r="AS3">
            <v>42277</v>
          </cell>
          <cell r="AT3">
            <v>42369</v>
          </cell>
          <cell r="AU3">
            <v>42460</v>
          </cell>
          <cell r="AV3">
            <v>42551</v>
          </cell>
          <cell r="AW3">
            <v>42643</v>
          </cell>
          <cell r="AX3">
            <v>42735</v>
          </cell>
          <cell r="AY3">
            <v>42825</v>
          </cell>
          <cell r="AZ3">
            <v>42916</v>
          </cell>
          <cell r="BA3">
            <v>43008</v>
          </cell>
          <cell r="BB3">
            <v>43100</v>
          </cell>
          <cell r="BC3">
            <v>43190</v>
          </cell>
          <cell r="BD3">
            <v>43281</v>
          </cell>
          <cell r="BE3">
            <v>43373</v>
          </cell>
          <cell r="BF3">
            <v>43465</v>
          </cell>
          <cell r="BG3">
            <v>43555</v>
          </cell>
          <cell r="BH3">
            <v>43646</v>
          </cell>
          <cell r="BI3">
            <v>43738</v>
          </cell>
          <cell r="BJ3">
            <v>43830</v>
          </cell>
          <cell r="BK3">
            <v>43921</v>
          </cell>
          <cell r="BL3">
            <v>44012</v>
          </cell>
          <cell r="BM3">
            <v>44104</v>
          </cell>
          <cell r="BN3">
            <v>44196</v>
          </cell>
          <cell r="BO3">
            <v>44286</v>
          </cell>
          <cell r="BP3">
            <v>44377</v>
          </cell>
          <cell r="BQ3">
            <v>44469</v>
          </cell>
          <cell r="BR3">
            <v>44561</v>
          </cell>
          <cell r="BS3">
            <v>44651</v>
          </cell>
          <cell r="BT3">
            <v>44742</v>
          </cell>
          <cell r="BU3">
            <v>44834</v>
          </cell>
          <cell r="BV3">
            <v>44926</v>
          </cell>
          <cell r="BW3">
            <v>45016</v>
          </cell>
          <cell r="BX3">
            <v>45107</v>
          </cell>
          <cell r="BY3">
            <v>45199</v>
          </cell>
          <cell r="BZ3">
            <v>45291</v>
          </cell>
          <cell r="CA3">
            <v>45382</v>
          </cell>
          <cell r="CB3">
            <v>45473</v>
          </cell>
          <cell r="CC3">
            <v>45565</v>
          </cell>
          <cell r="CD3">
            <v>45657</v>
          </cell>
          <cell r="CE3">
            <v>45747</v>
          </cell>
          <cell r="CF3">
            <v>45838</v>
          </cell>
          <cell r="CG3">
            <v>45930</v>
          </cell>
          <cell r="CH3">
            <v>46022</v>
          </cell>
          <cell r="CJ3">
            <v>39082</v>
          </cell>
          <cell r="CK3">
            <v>39447</v>
          </cell>
          <cell r="CL3">
            <v>39813</v>
          </cell>
          <cell r="CM3">
            <v>40178</v>
          </cell>
          <cell r="CN3">
            <v>40543</v>
          </cell>
          <cell r="CO3">
            <v>40908</v>
          </cell>
          <cell r="CP3">
            <v>41274</v>
          </cell>
          <cell r="CQ3">
            <v>41639</v>
          </cell>
          <cell r="CR3">
            <v>42004</v>
          </cell>
          <cell r="CS3">
            <v>42369</v>
          </cell>
          <cell r="CT3">
            <v>42735</v>
          </cell>
          <cell r="CU3">
            <v>43100</v>
          </cell>
          <cell r="CV3">
            <v>43465</v>
          </cell>
          <cell r="CW3">
            <v>43830</v>
          </cell>
          <cell r="CX3">
            <v>44196</v>
          </cell>
          <cell r="CY3">
            <v>44561</v>
          </cell>
          <cell r="CZ3">
            <v>44926</v>
          </cell>
          <cell r="DA3">
            <v>45291</v>
          </cell>
          <cell r="DB3">
            <v>45657</v>
          </cell>
          <cell r="DC3">
            <v>46022</v>
          </cell>
        </row>
      </sheetData>
      <sheetData sheetId="12" refreshError="1"/>
      <sheetData sheetId="13" refreshError="1"/>
      <sheetData sheetId="14" refreshError="1"/>
      <sheetData sheetId="15" refreshError="1"/>
      <sheetData sheetId="16" refreshError="1"/>
      <sheetData sheetId="17" refreshError="1"/>
      <sheetData sheetId="18">
        <row r="3">
          <cell r="E3" t="str">
            <v>Balance Sheet</v>
          </cell>
          <cell r="F3" t="str">
            <v>COD</v>
          </cell>
          <cell r="G3" t="str">
            <v>Income Statement</v>
          </cell>
          <cell r="H3" t="str">
            <v>COD</v>
          </cell>
          <cell r="I3" t="str">
            <v xml:space="preserve">Cash Flow </v>
          </cell>
          <cell r="J3" t="str">
            <v>COD</v>
          </cell>
        </row>
        <row r="4">
          <cell r="E4" t="str">
            <v>Cash and Equivalents</v>
          </cell>
          <cell r="F4" t="str">
            <v>CE</v>
          </cell>
          <cell r="G4" t="str">
            <v>Gross Revenues</v>
          </cell>
          <cell r="H4" t="str">
            <v>GR</v>
          </cell>
          <cell r="I4" t="str">
            <v>Net Income</v>
          </cell>
          <cell r="J4" t="str">
            <v>NIFC</v>
          </cell>
        </row>
        <row r="5">
          <cell r="E5" t="str">
            <v>Accounts Receivable</v>
          </cell>
          <cell r="F5" t="str">
            <v>AR</v>
          </cell>
          <cell r="G5" t="str">
            <v>Sales Taxes</v>
          </cell>
          <cell r="H5" t="str">
            <v>ST</v>
          </cell>
          <cell r="I5" t="str">
            <v>Depreciation, Amortizations</v>
          </cell>
          <cell r="J5" t="str">
            <v>DPAFC</v>
          </cell>
        </row>
        <row r="6">
          <cell r="E6" t="str">
            <v>Inventory</v>
          </cell>
          <cell r="F6" t="str">
            <v>INV</v>
          </cell>
          <cell r="G6" t="str">
            <v>Net Revenues</v>
          </cell>
          <cell r="H6" t="str">
            <v>NR</v>
          </cell>
          <cell r="I6" t="str">
            <v>Change in Working Capital</v>
          </cell>
          <cell r="J6" t="str">
            <v>CWC</v>
          </cell>
        </row>
        <row r="7">
          <cell r="E7" t="str">
            <v>Other Current Assets</v>
          </cell>
          <cell r="F7" t="str">
            <v>OCA</v>
          </cell>
          <cell r="G7" t="str">
            <v>COGS</v>
          </cell>
          <cell r="H7" t="str">
            <v>COGS</v>
          </cell>
          <cell r="I7" t="str">
            <v>Other Long Term Assets</v>
          </cell>
          <cell r="J7" t="str">
            <v>OLTAS</v>
          </cell>
        </row>
        <row r="8">
          <cell r="E8" t="str">
            <v>Investments</v>
          </cell>
          <cell r="F8" t="str">
            <v>IVSTM</v>
          </cell>
          <cell r="G8" t="str">
            <v>Other Op.</v>
          </cell>
          <cell r="H8" t="str">
            <v>OIS</v>
          </cell>
          <cell r="I8" t="str">
            <v>Capital Expenditures</v>
          </cell>
          <cell r="J8" t="str">
            <v>CAPEX</v>
          </cell>
        </row>
        <row r="9">
          <cell r="E9" t="str">
            <v>Net Property, Plant &amp; Equipment</v>
          </cell>
          <cell r="F9" t="str">
            <v>NPPE</v>
          </cell>
          <cell r="G9" t="str">
            <v>Gross Profit</v>
          </cell>
          <cell r="H9" t="str">
            <v>GP</v>
          </cell>
          <cell r="I9" t="str">
            <v>Net Debt</v>
          </cell>
          <cell r="J9" t="str">
            <v>ND</v>
          </cell>
        </row>
        <row r="10">
          <cell r="E10" t="str">
            <v>Deffered</v>
          </cell>
          <cell r="F10" t="str">
            <v>DF</v>
          </cell>
          <cell r="G10" t="str">
            <v>SG&amp;A</v>
          </cell>
          <cell r="H10" t="str">
            <v>SGA</v>
          </cell>
          <cell r="I10" t="str">
            <v>Dividend Paid</v>
          </cell>
          <cell r="J10" t="str">
            <v>DIVP</v>
          </cell>
        </row>
        <row r="11">
          <cell r="E11" t="str">
            <v>Intangible</v>
          </cell>
          <cell r="F11" t="str">
            <v>ITGB</v>
          </cell>
          <cell r="G11" t="str">
            <v>EBITDA</v>
          </cell>
          <cell r="H11" t="str">
            <v>EBITDA</v>
          </cell>
          <cell r="I11" t="str">
            <v>Additional Equity</v>
          </cell>
          <cell r="J11" t="str">
            <v>ADDE</v>
          </cell>
        </row>
        <row r="12">
          <cell r="E12" t="str">
            <v>Other Long-Term Assets</v>
          </cell>
          <cell r="F12" t="str">
            <v>OLTA</v>
          </cell>
          <cell r="G12" t="str">
            <v>Depreciation, Amortization</v>
          </cell>
          <cell r="H12" t="str">
            <v>DPA</v>
          </cell>
          <cell r="I12" t="str">
            <v>Capital Reduction</v>
          </cell>
          <cell r="J12" t="str">
            <v>CAPR</v>
          </cell>
        </row>
        <row r="13">
          <cell r="E13" t="str">
            <v>Accounts Payable</v>
          </cell>
          <cell r="F13" t="str">
            <v>AP</v>
          </cell>
          <cell r="G13" t="str">
            <v>EBIT</v>
          </cell>
          <cell r="H13" t="str">
            <v>EBIT</v>
          </cell>
          <cell r="I13" t="str">
            <v>Other Financing Activities</v>
          </cell>
          <cell r="J13" t="str">
            <v>OFA</v>
          </cell>
        </row>
        <row r="14">
          <cell r="E14" t="str">
            <v>Dividends/Interest on Equity Payble</v>
          </cell>
          <cell r="F14" t="str">
            <v>DV</v>
          </cell>
          <cell r="G14" t="str">
            <v>Equivalence Results</v>
          </cell>
          <cell r="H14" t="str">
            <v>ER</v>
          </cell>
          <cell r="I14" t="str">
            <v>Cash Flow from Operations</v>
          </cell>
          <cell r="J14" t="str">
            <v>CFO</v>
          </cell>
        </row>
        <row r="15">
          <cell r="E15" t="str">
            <v>Short-Term Debt</v>
          </cell>
          <cell r="F15" t="str">
            <v>STD</v>
          </cell>
          <cell r="G15" t="str">
            <v>Financial Expenses</v>
          </cell>
          <cell r="H15" t="str">
            <v>FE</v>
          </cell>
          <cell r="I15" t="str">
            <v>Cash Flow from Investing Activities</v>
          </cell>
          <cell r="J15" t="str">
            <v>CFIA</v>
          </cell>
        </row>
        <row r="16">
          <cell r="E16" t="str">
            <v>Other Current Liabilities</v>
          </cell>
          <cell r="F16" t="str">
            <v>OCL</v>
          </cell>
          <cell r="G16" t="str">
            <v>Interest Income</v>
          </cell>
          <cell r="H16" t="str">
            <v>II</v>
          </cell>
          <cell r="I16" t="str">
            <v>Free Cash Flow</v>
          </cell>
          <cell r="J16" t="str">
            <v>FCF</v>
          </cell>
        </row>
        <row r="17">
          <cell r="E17" t="str">
            <v>Long-Term Debt</v>
          </cell>
          <cell r="F17" t="str">
            <v>LTD</v>
          </cell>
          <cell r="G17" t="str">
            <v>Interest Expense</v>
          </cell>
          <cell r="H17" t="str">
            <v>IE</v>
          </cell>
          <cell r="I17" t="str">
            <v>Cash at Beginning of Period</v>
          </cell>
          <cell r="J17" t="str">
            <v>CBP</v>
          </cell>
        </row>
        <row r="18">
          <cell r="E18" t="str">
            <v>Other Long-Term Liabilities</v>
          </cell>
          <cell r="F18" t="str">
            <v>OLTL</v>
          </cell>
          <cell r="G18" t="str">
            <v>Other Financial Expense</v>
          </cell>
          <cell r="H18" t="str">
            <v>OFE</v>
          </cell>
          <cell r="I18" t="str">
            <v>Investment</v>
          </cell>
          <cell r="J18" t="str">
            <v>INVSTM</v>
          </cell>
        </row>
        <row r="19">
          <cell r="E19" t="str">
            <v>Common Stockholders' Equity</v>
          </cell>
          <cell r="F19" t="str">
            <v>CSE</v>
          </cell>
          <cell r="G19" t="str">
            <v>Other Income</v>
          </cell>
          <cell r="H19" t="str">
            <v>OI</v>
          </cell>
          <cell r="I19" t="str">
            <v>Cash at End of Period</v>
          </cell>
          <cell r="J19" t="str">
            <v>CEP</v>
          </cell>
        </row>
        <row r="20">
          <cell r="E20" t="str">
            <v>Legal Reserve</v>
          </cell>
          <cell r="F20" t="str">
            <v>LR</v>
          </cell>
          <cell r="G20" t="str">
            <v>Other Expense</v>
          </cell>
          <cell r="H20" t="str">
            <v>OE</v>
          </cell>
          <cell r="I20" t="str">
            <v>Cash Flow from Financing Activities</v>
          </cell>
          <cell r="J20" t="str">
            <v>CFFA</v>
          </cell>
        </row>
        <row r="21">
          <cell r="E21" t="str">
            <v>Accumulated Earnings</v>
          </cell>
          <cell r="F21" t="str">
            <v>AE</v>
          </cell>
          <cell r="G21" t="str">
            <v>Accrued Interest Repayments</v>
          </cell>
          <cell r="H21" t="str">
            <v>AIR</v>
          </cell>
        </row>
        <row r="22">
          <cell r="E22" t="str">
            <v>Other</v>
          </cell>
          <cell r="F22" t="str">
            <v>OBS</v>
          </cell>
          <cell r="G22" t="str">
            <v>Pre-Tax Income</v>
          </cell>
          <cell r="H22" t="str">
            <v>PTI</v>
          </cell>
        </row>
        <row r="23">
          <cell r="E23" t="str">
            <v>CHECK</v>
          </cell>
          <cell r="F23" t="str">
            <v>CHK</v>
          </cell>
          <cell r="G23" t="str">
            <v>Income Tax</v>
          </cell>
          <cell r="H23" t="str">
            <v>IT</v>
          </cell>
        </row>
        <row r="24">
          <cell r="G24" t="str">
            <v>Others</v>
          </cell>
          <cell r="H24" t="str">
            <v>OTH</v>
          </cell>
        </row>
        <row r="25">
          <cell r="G25" t="str">
            <v>Social Contribution</v>
          </cell>
          <cell r="H25" t="str">
            <v>SC</v>
          </cell>
        </row>
        <row r="26">
          <cell r="G26" t="str">
            <v>Tax on Interest Income</v>
          </cell>
          <cell r="H26" t="str">
            <v>TII</v>
          </cell>
        </row>
        <row r="27">
          <cell r="G27" t="str">
            <v>Net Income</v>
          </cell>
          <cell r="H27" t="str">
            <v>NI</v>
          </cell>
        </row>
      </sheetData>
      <sheetData sheetId="1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isclaimer"/>
      <sheetName val="Sumário"/>
      <sheetName val="Projeções 2021"/>
      <sheetName val="Portfólio"/>
      <sheetName val="Contratação"/>
      <sheetName val="Geração"/>
      <sheetName val="Disponibilidade"/>
      <sheetName val="Lucro Bruto de Energia Ajustado"/>
      <sheetName val="EBITDA Ajustado"/>
      <sheetName val="Pipoca 17 e 16"/>
      <sheetName val="Dívida Líquida"/>
      <sheetName val="Amortização"/>
      <sheetName val="DRE"/>
      <sheetName val="Ativo"/>
      <sheetName val="Passivo"/>
    </sheetNames>
    <sheetDataSet>
      <sheetData sheetId="0"/>
      <sheetData sheetId="1">
        <row r="8">
          <cell r="C8" t="str">
            <v>2T21</v>
          </cell>
        </row>
        <row r="9">
          <cell r="C9" t="str">
            <v>1T21</v>
          </cell>
        </row>
        <row r="10">
          <cell r="C10" t="str">
            <v>4T20</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r"/>
      <sheetName val="1997"/>
      <sheetName val="GRAF-1997"/>
      <sheetName val="GRAF-1998"/>
      <sheetName val="1998"/>
      <sheetName val="159"/>
      <sheetName val="267"/>
      <sheetName val="266"/>
      <sheetName val="367"/>
      <sheetName val="243"/>
      <sheetName val="241"/>
      <sheetName val="242"/>
      <sheetName val="157"/>
      <sheetName val="277"/>
      <sheetName val="278"/>
      <sheetName val="279"/>
      <sheetName val="280"/>
      <sheetName val="281"/>
      <sheetName val="282"/>
      <sheetName val="283"/>
      <sheetName val="160"/>
      <sheetName val="319"/>
      <sheetName val="372"/>
      <sheetName val="369"/>
      <sheetName val="297"/>
      <sheetName val="371"/>
      <sheetName val="370"/>
      <sheetName val="299"/>
      <sheetName val="298"/>
      <sheetName val="318"/>
      <sheetName val="272"/>
      <sheetName val="379"/>
      <sheetName val="374"/>
      <sheetName val="564"/>
      <sheetName val="465"/>
      <sheetName val="425"/>
      <sheetName val="444"/>
      <sheetName val="431"/>
      <sheetName val="554"/>
      <sheetName val="586"/>
      <sheetName val="557"/>
      <sheetName val="590"/>
      <sheetName val="635"/>
      <sheetName val="638"/>
      <sheetName val="787"/>
      <sheetName val="454"/>
      <sheetName val="161"/>
      <sheetName val="591"/>
      <sheetName val="761"/>
      <sheetName val="352"/>
      <sheetName val="2666"/>
      <sheetName val="2922"/>
      <sheetName val="3086"/>
      <sheetName val="2319"/>
      <sheetName val="592"/>
      <sheetName val="2548"/>
      <sheetName val="2318"/>
      <sheetName val="2558"/>
      <sheetName val="2797"/>
      <sheetName val="3219"/>
      <sheetName val="3212"/>
      <sheetName val="3396"/>
      <sheetName val="3395"/>
      <sheetName val="3328"/>
      <sheetName val="3584"/>
      <sheetName val="3583"/>
      <sheetName val="3329 "/>
      <sheetName val="3582-CO"/>
      <sheetName val="3582-GE"/>
      <sheetName val="3582"/>
      <sheetName val="3549"/>
      <sheetName val="3329-B"/>
      <sheetName val="3330"/>
      <sheetName val="3433"/>
      <sheetName val="3803"/>
      <sheetName val="3740"/>
      <sheetName val="3806"/>
      <sheetName val="3413"/>
      <sheetName val="3414"/>
      <sheetName val="3975"/>
      <sheetName val="DUPLICATAS NI 3975"/>
      <sheetName val="ACERTO"/>
      <sheetName val="4042"/>
      <sheetName val="DUPLICATAS GE NI4042"/>
      <sheetName val="DUPLICATAS NI 4219-LUCENT"/>
      <sheetName val="3975-FRETE ENTREGA"/>
      <sheetName val="4031-TESTE"/>
      <sheetName val="NI-4031"/>
      <sheetName val="NI-4031 (2)"/>
      <sheetName val="3329_"/>
      <sheetName val="DUPLICATAS_NI_3975"/>
      <sheetName val="DUPLICATAS_GE_NI4042"/>
      <sheetName val="DUPLICATAS_NI_4219-LUCENT"/>
      <sheetName val="3975-FRETE_ENTREGA"/>
      <sheetName val="NI-4031_(2)"/>
    </sheetNames>
    <sheetDataSet>
      <sheetData sheetId="0"/>
      <sheetData sheetId="1"/>
      <sheetData sheetId="2"/>
      <sheetData sheetId="3"/>
      <sheetData sheetId="4"/>
      <sheetData sheetId="5" refreshError="1">
        <row r="5">
          <cell r="E5">
            <v>1.0650999999999999</v>
          </cell>
        </row>
        <row r="6">
          <cell r="E6">
            <v>-6.469999999999998E-2</v>
          </cell>
        </row>
        <row r="10">
          <cell r="E10">
            <v>27000</v>
          </cell>
          <cell r="H10">
            <v>560</v>
          </cell>
        </row>
        <row r="20">
          <cell r="G20">
            <v>411597.28642914695</v>
          </cell>
        </row>
        <row r="48">
          <cell r="D48" t="str">
            <v xml:space="preserve">  C</v>
          </cell>
        </row>
      </sheetData>
      <sheetData sheetId="6" refreshError="1">
        <row r="16">
          <cell r="E16">
            <v>0.45995840613168842</v>
          </cell>
        </row>
      </sheetData>
      <sheetData sheetId="7"/>
      <sheetData sheetId="8"/>
      <sheetData sheetId="9"/>
      <sheetData sheetId="10"/>
      <sheetData sheetId="11"/>
      <sheetData sheetId="12" refreshError="1">
        <row r="18">
          <cell r="M18">
            <v>144192.04430816864</v>
          </cell>
        </row>
      </sheetData>
      <sheetData sheetId="13" refreshError="1">
        <row r="10">
          <cell r="C10" t="str">
            <v>05</v>
          </cell>
        </row>
      </sheetData>
      <sheetData sheetId="14" refreshError="1">
        <row r="10">
          <cell r="C10" t="str">
            <v>3</v>
          </cell>
        </row>
      </sheetData>
      <sheetData sheetId="15"/>
      <sheetData sheetId="16"/>
      <sheetData sheetId="17"/>
      <sheetData sheetId="18"/>
      <sheetData sheetId="19"/>
      <sheetData sheetId="20" refreshError="1">
        <row r="44">
          <cell r="E44">
            <v>1.0717000000000001</v>
          </cell>
        </row>
      </sheetData>
      <sheetData sheetId="21"/>
      <sheetData sheetId="22"/>
      <sheetData sheetId="23" refreshError="1">
        <row r="30">
          <cell r="E30">
            <v>494.09607033519029</v>
          </cell>
        </row>
      </sheetData>
      <sheetData sheetId="24" refreshError="1">
        <row r="5">
          <cell r="E5">
            <v>0.112</v>
          </cell>
        </row>
        <row r="6">
          <cell r="E6">
            <v>0.2</v>
          </cell>
        </row>
        <row r="23">
          <cell r="C23">
            <v>1.0824</v>
          </cell>
        </row>
      </sheetData>
      <sheetData sheetId="25" refreshError="1">
        <row r="13">
          <cell r="H13">
            <v>28556.940000000002</v>
          </cell>
          <cell r="K13">
            <v>59558.73</v>
          </cell>
          <cell r="N13">
            <v>12923.609999999999</v>
          </cell>
          <cell r="S13">
            <v>108435.35529600001</v>
          </cell>
          <cell r="T13">
            <v>101039.28000000001</v>
          </cell>
        </row>
        <row r="25">
          <cell r="E25">
            <v>1550</v>
          </cell>
        </row>
        <row r="26">
          <cell r="E26">
            <v>1183.8699999999999</v>
          </cell>
        </row>
        <row r="27">
          <cell r="E27">
            <v>16.5</v>
          </cell>
        </row>
        <row r="28">
          <cell r="E28">
            <v>5250</v>
          </cell>
        </row>
        <row r="29">
          <cell r="E29">
            <v>240.37</v>
          </cell>
        </row>
        <row r="33">
          <cell r="E33">
            <v>3.96E-3</v>
          </cell>
        </row>
        <row r="34">
          <cell r="E34">
            <v>367.5</v>
          </cell>
        </row>
        <row r="35">
          <cell r="E35">
            <v>233.76</v>
          </cell>
        </row>
        <row r="36">
          <cell r="E36">
            <v>19.47</v>
          </cell>
        </row>
      </sheetData>
      <sheetData sheetId="26"/>
      <sheetData sheetId="27"/>
      <sheetData sheetId="28" refreshError="1">
        <row r="7">
          <cell r="D7">
            <v>2</v>
          </cell>
        </row>
        <row r="9">
          <cell r="D9">
            <v>8100</v>
          </cell>
        </row>
        <row r="14">
          <cell r="K14">
            <v>11214</v>
          </cell>
        </row>
        <row r="18">
          <cell r="K18">
            <v>16511.499159999999</v>
          </cell>
          <cell r="L18">
            <v>17720.140898512</v>
          </cell>
        </row>
        <row r="25">
          <cell r="E25">
            <v>0</v>
          </cell>
        </row>
        <row r="27">
          <cell r="E27">
            <v>4.95</v>
          </cell>
        </row>
        <row r="29">
          <cell r="E29">
            <v>234.22</v>
          </cell>
        </row>
        <row r="30">
          <cell r="E30">
            <v>70.880563594047999</v>
          </cell>
        </row>
        <row r="31">
          <cell r="E31">
            <v>620</v>
          </cell>
        </row>
        <row r="33">
          <cell r="E33">
            <v>1393.34</v>
          </cell>
        </row>
      </sheetData>
      <sheetData sheetId="29"/>
      <sheetData sheetId="30"/>
      <sheetData sheetId="31"/>
      <sheetData sheetId="32"/>
      <sheetData sheetId="33"/>
      <sheetData sheetId="34"/>
      <sheetData sheetId="35" refreshError="1">
        <row r="15">
          <cell r="E15">
            <v>239.92</v>
          </cell>
          <cell r="U15">
            <v>132901.92000000001</v>
          </cell>
        </row>
        <row r="53">
          <cell r="E53">
            <v>-2730</v>
          </cell>
        </row>
      </sheetData>
      <sheetData sheetId="36" refreshError="1">
        <row r="40">
          <cell r="E40">
            <v>1.0792999999999999</v>
          </cell>
        </row>
      </sheetData>
      <sheetData sheetId="37"/>
      <sheetData sheetId="38" refreshError="1">
        <row r="2">
          <cell r="J2">
            <v>1.0915999999999999</v>
          </cell>
        </row>
        <row r="3">
          <cell r="J3">
            <v>1.0925</v>
          </cell>
        </row>
        <row r="12">
          <cell r="C12">
            <v>2068</v>
          </cell>
          <cell r="E12">
            <v>304.8</v>
          </cell>
          <cell r="G12">
            <v>178</v>
          </cell>
        </row>
        <row r="13">
          <cell r="C13">
            <v>10</v>
          </cell>
          <cell r="E13">
            <v>6</v>
          </cell>
          <cell r="G13">
            <v>4</v>
          </cell>
          <cell r="I13">
            <v>20</v>
          </cell>
        </row>
        <row r="17">
          <cell r="C17">
            <v>17200</v>
          </cell>
          <cell r="E17">
            <v>3510</v>
          </cell>
          <cell r="I17">
            <v>23530</v>
          </cell>
        </row>
        <row r="21">
          <cell r="D21">
            <v>21339.79</v>
          </cell>
          <cell r="F21">
            <v>4245.7</v>
          </cell>
          <cell r="J21">
            <v>28934.32</v>
          </cell>
        </row>
        <row r="35">
          <cell r="B35">
            <v>3.5279999999999999E-3</v>
          </cell>
        </row>
      </sheetData>
      <sheetData sheetId="39"/>
      <sheetData sheetId="40" refreshError="1">
        <row r="1">
          <cell r="U1">
            <v>1.109</v>
          </cell>
        </row>
        <row r="3">
          <cell r="U3">
            <v>31.95</v>
          </cell>
          <cell r="X3">
            <v>7</v>
          </cell>
        </row>
        <row r="17">
          <cell r="F17">
            <v>28844</v>
          </cell>
        </row>
        <row r="21">
          <cell r="I21">
            <v>3.5279999999999999E-3</v>
          </cell>
        </row>
        <row r="31">
          <cell r="D31">
            <v>593.08000000000004</v>
          </cell>
          <cell r="E31">
            <v>977.55</v>
          </cell>
          <cell r="K31">
            <v>100</v>
          </cell>
          <cell r="L31">
            <v>17.46</v>
          </cell>
          <cell r="P31">
            <v>0</v>
          </cell>
          <cell r="T31">
            <v>215.55</v>
          </cell>
        </row>
      </sheetData>
      <sheetData sheetId="41" refreshError="1">
        <row r="12">
          <cell r="I12">
            <v>7980</v>
          </cell>
        </row>
        <row r="13">
          <cell r="I13">
            <v>133</v>
          </cell>
          <cell r="K13">
            <v>300</v>
          </cell>
          <cell r="M13">
            <v>40</v>
          </cell>
        </row>
        <row r="17">
          <cell r="K17">
            <v>76800</v>
          </cell>
          <cell r="M17">
            <v>10640</v>
          </cell>
        </row>
        <row r="31">
          <cell r="P31">
            <v>869.39</v>
          </cell>
        </row>
        <row r="44">
          <cell r="P44">
            <v>2509.1859919999843</v>
          </cell>
        </row>
      </sheetData>
      <sheetData sheetId="42"/>
      <sheetData sheetId="43" refreshError="1">
        <row r="55">
          <cell r="J55">
            <v>1.7585952170000001</v>
          </cell>
        </row>
      </sheetData>
      <sheetData sheetId="44"/>
      <sheetData sheetId="45" refreshError="1">
        <row r="19">
          <cell r="P19">
            <v>121939.26302386087</v>
          </cell>
        </row>
        <row r="20">
          <cell r="P20">
            <v>34142.993646681047</v>
          </cell>
        </row>
        <row r="22">
          <cell r="P22">
            <v>23412.338500581289</v>
          </cell>
        </row>
        <row r="26">
          <cell r="E26">
            <v>423.63157894736844</v>
          </cell>
        </row>
        <row r="27">
          <cell r="E27">
            <v>600</v>
          </cell>
        </row>
        <row r="28">
          <cell r="E28">
            <v>10.3</v>
          </cell>
        </row>
        <row r="30">
          <cell r="E30">
            <v>367.5</v>
          </cell>
        </row>
        <row r="31">
          <cell r="E31">
            <v>100</v>
          </cell>
        </row>
        <row r="34">
          <cell r="E34">
            <v>203.05521181554153</v>
          </cell>
        </row>
      </sheetData>
      <sheetData sheetId="46"/>
      <sheetData sheetId="47"/>
      <sheetData sheetId="48" refreshError="1">
        <row r="31">
          <cell r="Q31">
            <v>5.9400249999999915</v>
          </cell>
          <cell r="R31">
            <v>13.36</v>
          </cell>
        </row>
      </sheetData>
      <sheetData sheetId="49"/>
      <sheetData sheetId="50"/>
      <sheetData sheetId="51"/>
      <sheetData sheetId="52"/>
      <sheetData sheetId="53"/>
      <sheetData sheetId="54"/>
      <sheetData sheetId="55"/>
      <sheetData sheetId="56" refreshError="1">
        <row r="2">
          <cell r="F2">
            <v>1.1297999999999999</v>
          </cell>
        </row>
        <row r="3">
          <cell r="F3">
            <v>1.1323000000000001</v>
          </cell>
        </row>
        <row r="4">
          <cell r="F4">
            <v>1.1499999999999999</v>
          </cell>
        </row>
        <row r="5">
          <cell r="F5">
            <v>1.1339999999999999</v>
          </cell>
        </row>
        <row r="7">
          <cell r="C7">
            <v>3</v>
          </cell>
          <cell r="E7">
            <v>11245.567999999999</v>
          </cell>
          <cell r="F7">
            <v>9000</v>
          </cell>
        </row>
        <row r="18">
          <cell r="E18">
            <v>87166.329599999997</v>
          </cell>
          <cell r="F18">
            <v>77152</v>
          </cell>
        </row>
        <row r="20">
          <cell r="E20">
            <v>2193.9586199999999</v>
          </cell>
          <cell r="F20">
            <v>1941.9</v>
          </cell>
        </row>
        <row r="21">
          <cell r="E21">
            <v>10168.199999999999</v>
          </cell>
          <cell r="F21">
            <v>9000</v>
          </cell>
        </row>
        <row r="23">
          <cell r="E23">
            <v>365.2695517674</v>
          </cell>
          <cell r="F23">
            <v>323.30461299999996</v>
          </cell>
        </row>
        <row r="31">
          <cell r="E31">
            <v>294.51</v>
          </cell>
        </row>
        <row r="32">
          <cell r="E32">
            <v>2540.25</v>
          </cell>
        </row>
        <row r="33">
          <cell r="E33">
            <v>1813.05697644</v>
          </cell>
        </row>
        <row r="34">
          <cell r="E34">
            <v>237.5</v>
          </cell>
        </row>
        <row r="35">
          <cell r="E35">
            <v>199.78751554353477</v>
          </cell>
        </row>
        <row r="37">
          <cell r="E37">
            <v>181.80000000000109</v>
          </cell>
        </row>
        <row r="38">
          <cell r="E38">
            <v>103.67720171414457</v>
          </cell>
        </row>
        <row r="39">
          <cell r="E39">
            <v>367.5</v>
          </cell>
        </row>
        <row r="40">
          <cell r="E40">
            <v>537.80999999999995</v>
          </cell>
        </row>
        <row r="41">
          <cell r="E41">
            <v>233.76</v>
          </cell>
        </row>
        <row r="47">
          <cell r="E47">
            <v>324.03839999999036</v>
          </cell>
        </row>
        <row r="48">
          <cell r="E48">
            <v>35</v>
          </cell>
        </row>
        <row r="49">
          <cell r="E49">
            <v>8.1559799999999996</v>
          </cell>
        </row>
        <row r="57">
          <cell r="E57">
            <v>358.16929409058429</v>
          </cell>
        </row>
      </sheetData>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refreshError="1"/>
      <sheetData sheetId="81"/>
      <sheetData sheetId="82"/>
      <sheetData sheetId="83" refreshError="1"/>
      <sheetData sheetId="84" refreshError="1"/>
      <sheetData sheetId="85" refreshError="1"/>
      <sheetData sheetId="86" refreshError="1"/>
      <sheetData sheetId="87" refreshError="1"/>
      <sheetData sheetId="88" refreshError="1"/>
      <sheetData sheetId="89"/>
      <sheetData sheetId="90"/>
      <sheetData sheetId="91"/>
      <sheetData sheetId="92"/>
      <sheetData sheetId="93"/>
      <sheetData sheetId="9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7"/>
      <sheetName val="Sheet18"/>
      <sheetName val="Module1"/>
      <sheetName val="Sheet19"/>
      <sheetName val="453"/>
      <sheetName val="PLANILHA CUSTOS"/>
      <sheetName val="Sheet3"/>
      <sheetName val="Sheet4"/>
      <sheetName val="Sheet5"/>
      <sheetName val="Sheet6"/>
      <sheetName val="Sheet7"/>
      <sheetName val="Sheet8"/>
      <sheetName val="Sheet9"/>
      <sheetName val="Sheet10"/>
      <sheetName val="Sheet11"/>
      <sheetName val="Sheet12"/>
      <sheetName val="Sheet13"/>
      <sheetName val="Sheet14"/>
      <sheetName val="Sheet15"/>
      <sheetName val="Sheet16"/>
      <sheetName val="pldt"/>
      <sheetName val="Sheet1"/>
      <sheetName val="Sheet2"/>
      <sheetName val="PLANILHA_CUSTOS"/>
    </sheetNames>
    <sheetDataSet>
      <sheetData sheetId="0" refreshError="1"/>
      <sheetData sheetId="1" refreshError="1"/>
      <sheetData sheetId="2" refreshError="1"/>
      <sheetData sheetId="3" refreshError="1"/>
      <sheetData sheetId="4" refreshError="1">
        <row r="1">
          <cell r="O1">
            <v>1.0771999999999999</v>
          </cell>
        </row>
        <row r="2">
          <cell r="O2">
            <v>1.0834999999999999</v>
          </cell>
        </row>
        <row r="40">
          <cell r="M40">
            <v>682.32</v>
          </cell>
          <cell r="P40">
            <v>1067.5</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sheetData sheetId="22"/>
      <sheetData sheetId="23"/>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97979E-6BDA-497F-9AC9-A8FFA63C5E99}">
  <sheetPr>
    <tabColor theme="0" tint="-0.499984740745262"/>
  </sheetPr>
  <dimension ref="A1:B6"/>
  <sheetViews>
    <sheetView showGridLines="0" tabSelected="1" zoomScaleNormal="100" workbookViewId="0"/>
  </sheetViews>
  <sheetFormatPr defaultColWidth="0" defaultRowHeight="0" customHeight="1" zeroHeight="1"/>
  <cols>
    <col min="1" max="1" width="187.453125" style="179" customWidth="1"/>
    <col min="2" max="2" width="4.7265625" style="179" customWidth="1"/>
    <col min="3" max="16384" width="8.81640625" style="179" hidden="1"/>
  </cols>
  <sheetData>
    <row r="1" spans="1:2" ht="18.5">
      <c r="A1" s="178"/>
      <c r="B1" s="178"/>
    </row>
    <row r="2" spans="1:2" ht="18.5">
      <c r="A2" s="178"/>
      <c r="B2" s="178"/>
    </row>
    <row r="3" spans="1:2" ht="18.5">
      <c r="A3" s="178"/>
      <c r="B3" s="178"/>
    </row>
    <row r="4" spans="1:2" ht="18.5">
      <c r="A4" s="178"/>
      <c r="B4" s="178"/>
    </row>
    <row r="5" spans="1:2" ht="108.65" customHeight="1">
      <c r="A5" s="33" t="s">
        <v>0</v>
      </c>
      <c r="B5" s="178"/>
    </row>
    <row r="6" spans="1:2" ht="108.65" customHeight="1">
      <c r="A6" s="41" t="s">
        <v>1</v>
      </c>
      <c r="B6" s="178"/>
    </row>
  </sheetData>
  <pageMargins left="0.511811024" right="0.511811024" top="0.78740157499999996" bottom="0.78740157499999996" header="0.31496062000000002" footer="0.31496062000000002"/>
  <pageSetup paperSize="9" scale="77"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820FCD-A4D7-479B-BB40-995F29573F73}">
  <sheetPr>
    <tabColor rgb="FF26395F"/>
  </sheetPr>
  <dimension ref="B3:L153"/>
  <sheetViews>
    <sheetView showGridLines="0" zoomScaleNormal="100" workbookViewId="0"/>
  </sheetViews>
  <sheetFormatPr defaultRowHeight="13"/>
  <cols>
    <col min="1" max="1" width="8.7265625" style="243"/>
    <col min="2" max="2" width="38.26953125" style="243" bestFit="1" customWidth="1"/>
    <col min="3" max="3" width="35" style="244" customWidth="1"/>
    <col min="4" max="4" width="24.08984375" style="244" customWidth="1"/>
    <col min="5" max="5" width="39.26953125" style="244" bestFit="1" customWidth="1"/>
    <col min="6" max="7" width="39.26953125" style="243" bestFit="1" customWidth="1"/>
    <col min="8" max="9" width="8.7265625" style="243"/>
    <col min="10" max="10" width="14.7265625" style="243" customWidth="1"/>
    <col min="11" max="11" width="8.7265625" style="243"/>
    <col min="12" max="12" width="18.54296875" style="243" customWidth="1"/>
    <col min="13" max="16384" width="8.7265625" style="243"/>
  </cols>
  <sheetData>
    <row r="3" spans="2:12">
      <c r="F3" s="245"/>
    </row>
    <row r="4" spans="2:12">
      <c r="F4" s="245"/>
    </row>
    <row r="5" spans="2:12">
      <c r="F5" s="245"/>
    </row>
    <row r="6" spans="2:12">
      <c r="B6" s="246" t="s">
        <v>389</v>
      </c>
      <c r="C6" s="247" t="s">
        <v>390</v>
      </c>
      <c r="D6" s="247" t="s">
        <v>391</v>
      </c>
      <c r="E6" s="247" t="s">
        <v>392</v>
      </c>
      <c r="F6" s="247" t="s">
        <v>393</v>
      </c>
      <c r="G6" s="247" t="s">
        <v>394</v>
      </c>
      <c r="J6" s="269" t="s">
        <v>71</v>
      </c>
      <c r="K6" s="269" t="s">
        <v>189</v>
      </c>
      <c r="L6" s="270" t="s">
        <v>5</v>
      </c>
    </row>
    <row r="7" spans="2:12">
      <c r="B7" s="271" t="s">
        <v>651</v>
      </c>
      <c r="C7" s="272" t="s">
        <v>650</v>
      </c>
      <c r="D7" s="272" t="s">
        <v>652</v>
      </c>
      <c r="E7" s="272" t="s">
        <v>653</v>
      </c>
      <c r="F7" s="272" t="s">
        <v>654</v>
      </c>
      <c r="G7" s="272" t="s">
        <v>655</v>
      </c>
      <c r="J7" s="273"/>
      <c r="K7" s="273"/>
      <c r="L7" s="274"/>
    </row>
    <row r="8" spans="2:12">
      <c r="B8" s="248" t="s">
        <v>10</v>
      </c>
      <c r="C8" s="249" t="s">
        <v>21</v>
      </c>
      <c r="D8" s="249" t="s">
        <v>21</v>
      </c>
      <c r="E8" s="249" t="s">
        <v>21</v>
      </c>
      <c r="F8" s="250">
        <f>SUM(F9,F18)</f>
        <v>573.79999999999995</v>
      </c>
      <c r="G8" s="250">
        <f>SUM(G9,G18)</f>
        <v>301.12</v>
      </c>
      <c r="J8" s="36" t="s">
        <v>78</v>
      </c>
      <c r="K8" s="123">
        <v>1</v>
      </c>
      <c r="L8" s="40" t="s">
        <v>12</v>
      </c>
    </row>
    <row r="9" spans="2:12">
      <c r="B9" s="251" t="s">
        <v>395</v>
      </c>
      <c r="C9" s="252" t="s">
        <v>21</v>
      </c>
      <c r="D9" s="252" t="s">
        <v>21</v>
      </c>
      <c r="E9" s="252" t="s">
        <v>21</v>
      </c>
      <c r="F9" s="253">
        <f>SUM(F10,F14)</f>
        <v>147.80000000000001</v>
      </c>
      <c r="G9" s="253">
        <f>SUM(G10,G14)</f>
        <v>73.400000000000006</v>
      </c>
      <c r="J9" s="36" t="s">
        <v>80</v>
      </c>
      <c r="K9" s="123">
        <v>1</v>
      </c>
      <c r="L9" s="40" t="s">
        <v>12</v>
      </c>
    </row>
    <row r="10" spans="2:12">
      <c r="B10" s="254" t="s">
        <v>78</v>
      </c>
      <c r="C10" s="255" t="s">
        <v>21</v>
      </c>
      <c r="D10" s="255" t="s">
        <v>21</v>
      </c>
      <c r="E10" s="255" t="s">
        <v>21</v>
      </c>
      <c r="F10" s="256">
        <f>SUM(F11:F13)</f>
        <v>70</v>
      </c>
      <c r="G10" s="256">
        <f>SUM(G11:G13)</f>
        <v>31</v>
      </c>
      <c r="J10" s="36" t="s">
        <v>81</v>
      </c>
      <c r="K10" s="123">
        <v>1</v>
      </c>
      <c r="L10" s="40" t="s">
        <v>12</v>
      </c>
    </row>
    <row r="11" spans="2:12">
      <c r="B11" s="257" t="s">
        <v>396</v>
      </c>
      <c r="C11" s="244">
        <v>76890</v>
      </c>
      <c r="D11" s="244" t="s">
        <v>397</v>
      </c>
      <c r="E11" s="244" t="s">
        <v>398</v>
      </c>
      <c r="F11" s="258">
        <v>20</v>
      </c>
      <c r="G11" s="258">
        <v>9</v>
      </c>
      <c r="J11" s="36" t="s">
        <v>272</v>
      </c>
      <c r="K11" s="123">
        <v>1</v>
      </c>
      <c r="L11" s="40" t="s">
        <v>12</v>
      </c>
    </row>
    <row r="12" spans="2:12">
      <c r="B12" s="257" t="s">
        <v>399</v>
      </c>
      <c r="C12" s="244">
        <v>76901</v>
      </c>
      <c r="D12" s="244" t="s">
        <v>400</v>
      </c>
      <c r="E12" s="244" t="s">
        <v>401</v>
      </c>
      <c r="F12" s="258">
        <v>30</v>
      </c>
      <c r="G12" s="258">
        <v>14.2</v>
      </c>
      <c r="J12" s="36" t="s">
        <v>172</v>
      </c>
      <c r="K12" s="123">
        <v>1</v>
      </c>
      <c r="L12" s="40" t="s">
        <v>12</v>
      </c>
    </row>
    <row r="13" spans="2:12">
      <c r="B13" s="257" t="s">
        <v>402</v>
      </c>
      <c r="C13" s="244">
        <v>76892</v>
      </c>
      <c r="D13" s="244" t="s">
        <v>403</v>
      </c>
      <c r="E13" s="244" t="s">
        <v>404</v>
      </c>
      <c r="F13" s="258">
        <v>20</v>
      </c>
      <c r="G13" s="258">
        <v>7.8</v>
      </c>
      <c r="J13" s="36" t="s">
        <v>87</v>
      </c>
      <c r="K13" s="123">
        <v>1</v>
      </c>
      <c r="L13" s="40" t="s">
        <v>12</v>
      </c>
    </row>
    <row r="14" spans="2:12">
      <c r="B14" s="254" t="s">
        <v>80</v>
      </c>
      <c r="C14" s="255" t="s">
        <v>21</v>
      </c>
      <c r="D14" s="255" t="s">
        <v>21</v>
      </c>
      <c r="E14" s="255" t="s">
        <v>21</v>
      </c>
      <c r="F14" s="256">
        <f>SUM(F15:F17)</f>
        <v>77.8</v>
      </c>
      <c r="G14" s="256">
        <f>SUM(G15:G17)</f>
        <v>42.400000000000006</v>
      </c>
      <c r="J14" s="36" t="s">
        <v>405</v>
      </c>
      <c r="K14" s="123">
        <v>1</v>
      </c>
      <c r="L14" s="40" t="s">
        <v>12</v>
      </c>
    </row>
    <row r="15" spans="2:12">
      <c r="B15" s="257" t="s">
        <v>406</v>
      </c>
      <c r="C15" s="244">
        <v>92872</v>
      </c>
      <c r="D15" s="244" t="s">
        <v>407</v>
      </c>
      <c r="E15" s="244" t="s">
        <v>408</v>
      </c>
      <c r="F15" s="258">
        <v>30.8</v>
      </c>
      <c r="G15" s="258">
        <v>17.8</v>
      </c>
      <c r="J15" s="36" t="s">
        <v>173</v>
      </c>
      <c r="K15" s="123">
        <v>1</v>
      </c>
      <c r="L15" s="40" t="s">
        <v>12</v>
      </c>
    </row>
    <row r="16" spans="2:12">
      <c r="B16" s="257" t="s">
        <v>409</v>
      </c>
      <c r="C16" s="244">
        <v>86718</v>
      </c>
      <c r="D16" s="244" t="s">
        <v>410</v>
      </c>
      <c r="E16" s="244" t="s">
        <v>411</v>
      </c>
      <c r="F16" s="258">
        <v>23</v>
      </c>
      <c r="G16" s="258">
        <v>12.9</v>
      </c>
      <c r="J16" s="36" t="s">
        <v>174</v>
      </c>
      <c r="K16" s="123">
        <v>1</v>
      </c>
      <c r="L16" s="40" t="s">
        <v>12</v>
      </c>
    </row>
    <row r="17" spans="2:12">
      <c r="B17" s="257" t="s">
        <v>412</v>
      </c>
      <c r="C17" s="244">
        <v>86682</v>
      </c>
      <c r="D17" s="244" t="s">
        <v>413</v>
      </c>
      <c r="E17" s="244" t="s">
        <v>414</v>
      </c>
      <c r="F17" s="258">
        <v>24</v>
      </c>
      <c r="G17" s="258">
        <v>11.7</v>
      </c>
      <c r="J17" s="36" t="s">
        <v>193</v>
      </c>
      <c r="K17" s="123">
        <v>1</v>
      </c>
      <c r="L17" s="40" t="s">
        <v>12</v>
      </c>
    </row>
    <row r="18" spans="2:12">
      <c r="B18" s="251" t="s">
        <v>415</v>
      </c>
      <c r="C18" s="252" t="s">
        <v>21</v>
      </c>
      <c r="D18" s="252" t="s">
        <v>21</v>
      </c>
      <c r="E18" s="252" t="s">
        <v>21</v>
      </c>
      <c r="F18" s="253">
        <f>SUM(F19,F28,F33)</f>
        <v>425.99999999999994</v>
      </c>
      <c r="G18" s="253">
        <f>SUM(G19,G28,G33)</f>
        <v>227.72000000000003</v>
      </c>
      <c r="J18" s="29" t="s">
        <v>93</v>
      </c>
      <c r="K18" s="124">
        <v>0.5</v>
      </c>
      <c r="L18" s="40" t="s">
        <v>12</v>
      </c>
    </row>
    <row r="19" spans="2:12">
      <c r="B19" s="254" t="s">
        <v>81</v>
      </c>
      <c r="C19" s="255" t="s">
        <v>21</v>
      </c>
      <c r="D19" s="255" t="s">
        <v>21</v>
      </c>
      <c r="E19" s="255" t="s">
        <v>21</v>
      </c>
      <c r="F19" s="256">
        <f>SUM(F20:F27)</f>
        <v>220.79999999999998</v>
      </c>
      <c r="G19" s="256">
        <f>SUM(G20:G27)</f>
        <v>116.82000000000001</v>
      </c>
      <c r="J19" s="36" t="s">
        <v>190</v>
      </c>
      <c r="K19" s="123">
        <v>1</v>
      </c>
      <c r="L19" s="40" t="s">
        <v>194</v>
      </c>
    </row>
    <row r="20" spans="2:12">
      <c r="B20" s="257" t="s">
        <v>416</v>
      </c>
      <c r="C20" s="244">
        <v>98536</v>
      </c>
      <c r="D20" s="244" t="s">
        <v>417</v>
      </c>
      <c r="E20" s="244" t="s">
        <v>418</v>
      </c>
      <c r="F20" s="258">
        <v>27.6</v>
      </c>
      <c r="G20" s="258">
        <v>12.61</v>
      </c>
      <c r="J20" s="36" t="s">
        <v>191</v>
      </c>
      <c r="K20" s="123">
        <v>1</v>
      </c>
      <c r="L20" s="40" t="s">
        <v>194</v>
      </c>
    </row>
    <row r="21" spans="2:12">
      <c r="B21" s="257" t="s">
        <v>419</v>
      </c>
      <c r="C21" s="244">
        <v>98589</v>
      </c>
      <c r="D21" s="244" t="s">
        <v>420</v>
      </c>
      <c r="E21" s="244" t="s">
        <v>421</v>
      </c>
      <c r="F21" s="258">
        <v>27.6</v>
      </c>
      <c r="G21" s="258">
        <v>13.28</v>
      </c>
      <c r="J21" s="36" t="s">
        <v>89</v>
      </c>
      <c r="K21" s="123">
        <v>0.51</v>
      </c>
      <c r="L21" s="40" t="s">
        <v>194</v>
      </c>
    </row>
    <row r="22" spans="2:12">
      <c r="B22" s="257" t="s">
        <v>422</v>
      </c>
      <c r="C22" s="244">
        <v>98573</v>
      </c>
      <c r="D22" s="244" t="s">
        <v>423</v>
      </c>
      <c r="E22" s="244" t="s">
        <v>424</v>
      </c>
      <c r="F22" s="258">
        <v>27.6</v>
      </c>
      <c r="G22" s="258">
        <v>13.1</v>
      </c>
      <c r="J22" s="36" t="s">
        <v>95</v>
      </c>
      <c r="K22" s="123">
        <v>1</v>
      </c>
      <c r="L22" s="40" t="s">
        <v>194</v>
      </c>
    </row>
    <row r="23" spans="2:12">
      <c r="B23" s="257" t="s">
        <v>425</v>
      </c>
      <c r="C23" s="244">
        <v>98574</v>
      </c>
      <c r="D23" s="244" t="s">
        <v>426</v>
      </c>
      <c r="E23" s="244" t="s">
        <v>427</v>
      </c>
      <c r="F23" s="258">
        <v>27.6</v>
      </c>
      <c r="G23" s="258">
        <v>15.86</v>
      </c>
      <c r="J23" s="29" t="s">
        <v>97</v>
      </c>
      <c r="K23" s="124">
        <v>0.5</v>
      </c>
      <c r="L23" s="40" t="s">
        <v>195</v>
      </c>
    </row>
    <row r="24" spans="2:12">
      <c r="B24" s="257" t="s">
        <v>428</v>
      </c>
      <c r="C24" s="244">
        <v>98575</v>
      </c>
      <c r="D24" s="244" t="s">
        <v>429</v>
      </c>
      <c r="E24" s="244" t="s">
        <v>430</v>
      </c>
      <c r="F24" s="258">
        <v>27.6</v>
      </c>
      <c r="G24" s="258">
        <v>15.14</v>
      </c>
      <c r="J24" s="89" t="s">
        <v>90</v>
      </c>
      <c r="K24" s="89"/>
      <c r="L24" s="90"/>
    </row>
    <row r="25" spans="2:12">
      <c r="B25" s="257" t="s">
        <v>431</v>
      </c>
      <c r="C25" s="244">
        <v>98576</v>
      </c>
      <c r="D25" s="244" t="s">
        <v>432</v>
      </c>
      <c r="E25" s="244" t="s">
        <v>433</v>
      </c>
      <c r="F25" s="258">
        <v>27.6</v>
      </c>
      <c r="G25" s="258">
        <v>15.22</v>
      </c>
      <c r="J25" s="38" t="s">
        <v>434</v>
      </c>
      <c r="K25" s="38"/>
      <c r="L25" s="11"/>
    </row>
    <row r="26" spans="2:12">
      <c r="B26" s="257" t="s">
        <v>435</v>
      </c>
      <c r="C26" s="244">
        <v>98570</v>
      </c>
      <c r="D26" s="244" t="s">
        <v>436</v>
      </c>
      <c r="E26" s="244" t="s">
        <v>437</v>
      </c>
      <c r="F26" s="258">
        <v>27.6</v>
      </c>
      <c r="G26" s="258">
        <v>16.309999999999999</v>
      </c>
    </row>
    <row r="27" spans="2:12">
      <c r="B27" s="257" t="s">
        <v>438</v>
      </c>
      <c r="C27" s="244">
        <v>98590</v>
      </c>
      <c r="D27" s="244" t="s">
        <v>439</v>
      </c>
      <c r="E27" s="244" t="s">
        <v>440</v>
      </c>
      <c r="F27" s="258">
        <v>27.6</v>
      </c>
      <c r="G27" s="258">
        <v>15.3</v>
      </c>
    </row>
    <row r="28" spans="2:12">
      <c r="B28" s="254" t="s">
        <v>272</v>
      </c>
      <c r="C28" s="255" t="s">
        <v>21</v>
      </c>
      <c r="D28" s="255" t="s">
        <v>21</v>
      </c>
      <c r="E28" s="255" t="s">
        <v>21</v>
      </c>
      <c r="F28" s="256">
        <f>SUM(F29:F32)</f>
        <v>108</v>
      </c>
      <c r="G28" s="256">
        <f>SUM(G29:G32)</f>
        <v>60.900000000000006</v>
      </c>
    </row>
    <row r="29" spans="2:12">
      <c r="B29" s="257" t="s">
        <v>441</v>
      </c>
      <c r="C29" s="244">
        <v>107202</v>
      </c>
      <c r="D29" s="244" t="s">
        <v>442</v>
      </c>
      <c r="E29" s="244" t="s">
        <v>443</v>
      </c>
      <c r="F29" s="258">
        <v>27</v>
      </c>
      <c r="G29" s="258">
        <v>15.5</v>
      </c>
    </row>
    <row r="30" spans="2:12">
      <c r="B30" s="257" t="s">
        <v>444</v>
      </c>
      <c r="C30" s="244">
        <v>107121</v>
      </c>
      <c r="D30" s="244" t="s">
        <v>445</v>
      </c>
      <c r="E30" s="244" t="s">
        <v>446</v>
      </c>
      <c r="F30" s="258">
        <v>27</v>
      </c>
      <c r="G30" s="258">
        <v>15.6</v>
      </c>
    </row>
    <row r="31" spans="2:12">
      <c r="B31" s="257" t="s">
        <v>447</v>
      </c>
      <c r="C31" s="244">
        <v>107120</v>
      </c>
      <c r="D31" s="244" t="s">
        <v>448</v>
      </c>
      <c r="E31" s="244" t="s">
        <v>449</v>
      </c>
      <c r="F31" s="258">
        <v>29.7</v>
      </c>
      <c r="G31" s="258">
        <v>16.600000000000001</v>
      </c>
    </row>
    <row r="32" spans="2:12">
      <c r="B32" s="257" t="s">
        <v>450</v>
      </c>
      <c r="C32" s="244">
        <v>107119</v>
      </c>
      <c r="D32" s="244" t="s">
        <v>451</v>
      </c>
      <c r="E32" s="244" t="s">
        <v>452</v>
      </c>
      <c r="F32" s="258">
        <v>24.3</v>
      </c>
      <c r="G32" s="258">
        <v>13.2</v>
      </c>
    </row>
    <row r="33" spans="2:12">
      <c r="B33" s="254" t="s">
        <v>273</v>
      </c>
      <c r="C33" s="255" t="s">
        <v>21</v>
      </c>
      <c r="D33" s="255" t="s">
        <v>21</v>
      </c>
      <c r="E33" s="255" t="s">
        <v>21</v>
      </c>
      <c r="F33" s="256">
        <f>SUM(F34:F36)</f>
        <v>97.2</v>
      </c>
      <c r="G33" s="256">
        <f>SUM(G34:G36)</f>
        <v>50</v>
      </c>
    </row>
    <row r="34" spans="2:12">
      <c r="B34" s="257" t="s">
        <v>453</v>
      </c>
      <c r="C34" s="244">
        <v>125763</v>
      </c>
      <c r="D34" s="244" t="s">
        <v>454</v>
      </c>
      <c r="E34" s="244" t="s">
        <v>455</v>
      </c>
      <c r="F34" s="258">
        <v>27</v>
      </c>
      <c r="G34" s="258">
        <v>14</v>
      </c>
    </row>
    <row r="35" spans="2:12">
      <c r="B35" s="257" t="s">
        <v>456</v>
      </c>
      <c r="C35" s="244">
        <v>125872</v>
      </c>
      <c r="D35" s="244" t="s">
        <v>457</v>
      </c>
      <c r="E35" s="244" t="s">
        <v>458</v>
      </c>
      <c r="F35" s="258">
        <v>35.1</v>
      </c>
      <c r="G35" s="258">
        <v>18.2</v>
      </c>
    </row>
    <row r="36" spans="2:12">
      <c r="B36" s="259" t="s">
        <v>459</v>
      </c>
      <c r="C36" s="260">
        <v>125873</v>
      </c>
      <c r="D36" s="244" t="s">
        <v>460</v>
      </c>
      <c r="E36" s="244" t="s">
        <v>461</v>
      </c>
      <c r="F36" s="258">
        <v>35.1</v>
      </c>
      <c r="G36" s="258">
        <v>17.8</v>
      </c>
    </row>
    <row r="37" spans="2:12">
      <c r="B37" s="248" t="s">
        <v>13</v>
      </c>
      <c r="C37" s="249" t="s">
        <v>21</v>
      </c>
      <c r="D37" s="249" t="s">
        <v>21</v>
      </c>
      <c r="E37" s="249" t="s">
        <v>21</v>
      </c>
      <c r="F37" s="250">
        <f>SUM(F38,F56)</f>
        <v>535.04999999999995</v>
      </c>
      <c r="G37" s="250">
        <f>SUM(G38,G56)</f>
        <v>251.25000000000003</v>
      </c>
    </row>
    <row r="38" spans="2:12">
      <c r="B38" s="251" t="s">
        <v>85</v>
      </c>
      <c r="C38" s="252" t="s">
        <v>21</v>
      </c>
      <c r="D38" s="252" t="s">
        <v>21</v>
      </c>
      <c r="E38" s="252" t="s">
        <v>21</v>
      </c>
      <c r="F38" s="253">
        <f>SUM(F39,F53)</f>
        <v>353</v>
      </c>
      <c r="G38" s="253">
        <f>SUM(G39,G53)</f>
        <v>164.90000000000003</v>
      </c>
      <c r="J38" s="36"/>
      <c r="K38" s="123"/>
      <c r="L38" s="40"/>
    </row>
    <row r="39" spans="2:12">
      <c r="B39" s="254" t="s">
        <v>192</v>
      </c>
      <c r="C39" s="255" t="s">
        <v>21</v>
      </c>
      <c r="D39" s="255" t="s">
        <v>21</v>
      </c>
      <c r="E39" s="255" t="s">
        <v>21</v>
      </c>
      <c r="F39" s="256">
        <f>SUM(F40:F52)</f>
        <v>303</v>
      </c>
      <c r="G39" s="256">
        <f>SUM(G40:G52)</f>
        <v>138.00000000000003</v>
      </c>
    </row>
    <row r="40" spans="2:12">
      <c r="B40" s="257" t="s">
        <v>462</v>
      </c>
      <c r="C40" s="244">
        <v>82287</v>
      </c>
      <c r="D40" s="244" t="s">
        <v>463</v>
      </c>
      <c r="E40" s="244" t="s">
        <v>464</v>
      </c>
      <c r="F40" s="258">
        <v>20</v>
      </c>
      <c r="G40" s="258">
        <v>10.1</v>
      </c>
    </row>
    <row r="41" spans="2:12">
      <c r="B41" s="257" t="s">
        <v>465</v>
      </c>
      <c r="C41" s="244">
        <v>78664</v>
      </c>
      <c r="D41" s="244" t="s">
        <v>466</v>
      </c>
      <c r="E41" s="244" t="s">
        <v>467</v>
      </c>
      <c r="F41" s="258">
        <v>30</v>
      </c>
      <c r="G41" s="258">
        <v>14.6</v>
      </c>
    </row>
    <row r="42" spans="2:12">
      <c r="B42" s="257" t="s">
        <v>468</v>
      </c>
      <c r="C42" s="244">
        <v>82288</v>
      </c>
      <c r="D42" s="244" t="s">
        <v>469</v>
      </c>
      <c r="E42" s="244" t="s">
        <v>470</v>
      </c>
      <c r="F42" s="258">
        <v>18</v>
      </c>
      <c r="G42" s="258">
        <v>8.9</v>
      </c>
    </row>
    <row r="43" spans="2:12">
      <c r="B43" s="257" t="s">
        <v>471</v>
      </c>
      <c r="C43" s="244">
        <v>99783</v>
      </c>
      <c r="D43" s="244" t="s">
        <v>472</v>
      </c>
      <c r="E43" s="244" t="s">
        <v>473</v>
      </c>
      <c r="F43" s="258">
        <v>12.5</v>
      </c>
      <c r="G43" s="258">
        <v>5.9</v>
      </c>
    </row>
    <row r="44" spans="2:12">
      <c r="B44" s="257" t="s">
        <v>474</v>
      </c>
      <c r="C44" s="244">
        <v>99259</v>
      </c>
      <c r="D44" s="244" t="s">
        <v>475</v>
      </c>
      <c r="E44" s="244" t="s">
        <v>476</v>
      </c>
      <c r="F44" s="258">
        <v>30</v>
      </c>
      <c r="G44" s="258">
        <v>13.1</v>
      </c>
    </row>
    <row r="45" spans="2:12">
      <c r="B45" s="257" t="s">
        <v>477</v>
      </c>
      <c r="C45" s="244">
        <v>99784</v>
      </c>
      <c r="D45" s="244" t="s">
        <v>478</v>
      </c>
      <c r="E45" s="244" t="s">
        <v>479</v>
      </c>
      <c r="F45" s="258">
        <v>27.5</v>
      </c>
      <c r="G45" s="258">
        <v>11.6</v>
      </c>
    </row>
    <row r="46" spans="2:12">
      <c r="B46" s="257" t="s">
        <v>480</v>
      </c>
      <c r="C46" s="244">
        <v>99785</v>
      </c>
      <c r="D46" s="244" t="s">
        <v>481</v>
      </c>
      <c r="E46" s="244" t="s">
        <v>482</v>
      </c>
      <c r="F46" s="258">
        <v>20</v>
      </c>
      <c r="G46" s="258">
        <v>9</v>
      </c>
    </row>
    <row r="47" spans="2:12">
      <c r="B47" s="257" t="s">
        <v>483</v>
      </c>
      <c r="C47" s="244">
        <v>99786</v>
      </c>
      <c r="D47" s="244" t="s">
        <v>484</v>
      </c>
      <c r="E47" s="244" t="s">
        <v>485</v>
      </c>
      <c r="F47" s="258">
        <v>27.5</v>
      </c>
      <c r="G47" s="258">
        <v>13.5</v>
      </c>
    </row>
    <row r="48" spans="2:12">
      <c r="B48" s="257" t="s">
        <v>486</v>
      </c>
      <c r="C48" s="244">
        <v>99787</v>
      </c>
      <c r="D48" s="244" t="s">
        <v>487</v>
      </c>
      <c r="E48" s="244" t="s">
        <v>488</v>
      </c>
      <c r="F48" s="258">
        <v>17.5</v>
      </c>
      <c r="G48" s="258">
        <v>7.7</v>
      </c>
    </row>
    <row r="49" spans="2:7">
      <c r="B49" s="257" t="s">
        <v>489</v>
      </c>
      <c r="C49" s="244">
        <v>99788</v>
      </c>
      <c r="D49" s="244" t="s">
        <v>490</v>
      </c>
      <c r="E49" s="244" t="s">
        <v>491</v>
      </c>
      <c r="F49" s="258">
        <v>17.5</v>
      </c>
      <c r="G49" s="258">
        <v>7.9</v>
      </c>
    </row>
    <row r="50" spans="2:7">
      <c r="B50" s="257" t="s">
        <v>492</v>
      </c>
      <c r="C50" s="244">
        <v>99795</v>
      </c>
      <c r="D50" s="244" t="s">
        <v>493</v>
      </c>
      <c r="E50" s="244" t="s">
        <v>494</v>
      </c>
      <c r="F50" s="258">
        <v>27.5</v>
      </c>
      <c r="G50" s="258">
        <v>11.7</v>
      </c>
    </row>
    <row r="51" spans="2:7">
      <c r="B51" s="257" t="s">
        <v>495</v>
      </c>
      <c r="C51" s="244">
        <v>99796</v>
      </c>
      <c r="D51" s="244" t="s">
        <v>496</v>
      </c>
      <c r="E51" s="244" t="s">
        <v>497</v>
      </c>
      <c r="F51" s="258">
        <v>30</v>
      </c>
      <c r="G51" s="258">
        <v>13.2</v>
      </c>
    </row>
    <row r="52" spans="2:7">
      <c r="B52" s="257" t="s">
        <v>498</v>
      </c>
      <c r="C52" s="244">
        <v>99797</v>
      </c>
      <c r="D52" s="244" t="s">
        <v>499</v>
      </c>
      <c r="E52" s="244" t="s">
        <v>500</v>
      </c>
      <c r="F52" s="258">
        <v>25</v>
      </c>
      <c r="G52" s="258">
        <v>10.8</v>
      </c>
    </row>
    <row r="53" spans="2:7">
      <c r="B53" s="254" t="s">
        <v>178</v>
      </c>
      <c r="C53" s="255" t="s">
        <v>21</v>
      </c>
      <c r="D53" s="261" t="s">
        <v>21</v>
      </c>
      <c r="E53" s="261" t="s">
        <v>21</v>
      </c>
      <c r="F53" s="256">
        <f>SUM(F54:F55)</f>
        <v>50</v>
      </c>
      <c r="G53" s="256">
        <f>SUM(G54:G55)</f>
        <v>26.9</v>
      </c>
    </row>
    <row r="54" spans="2:7">
      <c r="B54" s="257" t="s">
        <v>501</v>
      </c>
      <c r="C54" s="244">
        <v>99977</v>
      </c>
      <c r="D54" s="244" t="s">
        <v>502</v>
      </c>
      <c r="E54" s="244" t="s">
        <v>503</v>
      </c>
      <c r="F54" s="258">
        <v>25</v>
      </c>
      <c r="G54" s="258">
        <v>13.3</v>
      </c>
    </row>
    <row r="55" spans="2:7">
      <c r="B55" s="257" t="s">
        <v>504</v>
      </c>
      <c r="C55" s="244">
        <v>99978</v>
      </c>
      <c r="D55" s="244" t="s">
        <v>505</v>
      </c>
      <c r="E55" s="244" t="s">
        <v>506</v>
      </c>
      <c r="F55" s="258">
        <v>25</v>
      </c>
      <c r="G55" s="258">
        <v>13.6</v>
      </c>
    </row>
    <row r="56" spans="2:7">
      <c r="B56" s="251" t="s">
        <v>196</v>
      </c>
      <c r="C56" s="252" t="s">
        <v>21</v>
      </c>
      <c r="D56" s="252" t="s">
        <v>21</v>
      </c>
      <c r="E56" s="252" t="s">
        <v>21</v>
      </c>
      <c r="F56" s="253">
        <f>SUM(F57,F61,F66)</f>
        <v>182.05</v>
      </c>
      <c r="G56" s="253">
        <f>SUM(G57,G61,G66)</f>
        <v>86.35</v>
      </c>
    </row>
    <row r="57" spans="2:7">
      <c r="B57" s="254" t="s">
        <v>183</v>
      </c>
      <c r="C57" s="255" t="s">
        <v>21</v>
      </c>
      <c r="D57" s="261" t="s">
        <v>21</v>
      </c>
      <c r="E57" s="261" t="s">
        <v>21</v>
      </c>
      <c r="F57" s="256">
        <f>SUM(F58:F60)</f>
        <v>33</v>
      </c>
      <c r="G57" s="256">
        <f>SUM(G58:G60)</f>
        <v>16.850000000000001</v>
      </c>
    </row>
    <row r="58" spans="2:7">
      <c r="B58" s="257" t="s">
        <v>507</v>
      </c>
      <c r="C58" s="244">
        <v>98675</v>
      </c>
      <c r="D58" s="244" t="s">
        <v>508</v>
      </c>
      <c r="E58" s="244" t="s">
        <v>509</v>
      </c>
      <c r="F58" s="258">
        <v>13.5</v>
      </c>
      <c r="G58" s="258">
        <v>7</v>
      </c>
    </row>
    <row r="59" spans="2:7">
      <c r="B59" s="257" t="s">
        <v>510</v>
      </c>
      <c r="C59" s="244">
        <v>98990</v>
      </c>
      <c r="D59" s="244" t="s">
        <v>511</v>
      </c>
      <c r="E59" s="244" t="s">
        <v>512</v>
      </c>
      <c r="F59" s="258">
        <v>6</v>
      </c>
      <c r="G59" s="258">
        <v>3</v>
      </c>
    </row>
    <row r="60" spans="2:7">
      <c r="B60" s="257" t="s">
        <v>513</v>
      </c>
      <c r="C60" s="244">
        <v>98871</v>
      </c>
      <c r="D60" s="244" t="s">
        <v>514</v>
      </c>
      <c r="E60" s="244" t="s">
        <v>515</v>
      </c>
      <c r="F60" s="258">
        <v>13.5</v>
      </c>
      <c r="G60" s="258">
        <v>6.85</v>
      </c>
    </row>
    <row r="61" spans="2:7">
      <c r="B61" s="254" t="s">
        <v>184</v>
      </c>
      <c r="C61" s="255" t="s">
        <v>21</v>
      </c>
      <c r="D61" s="261" t="s">
        <v>21</v>
      </c>
      <c r="E61" s="261" t="s">
        <v>21</v>
      </c>
      <c r="F61" s="256">
        <f>SUM(F62:F65)</f>
        <v>58.3</v>
      </c>
      <c r="G61" s="256">
        <f>SUM(G62:G65)</f>
        <v>27.2</v>
      </c>
    </row>
    <row r="62" spans="2:7">
      <c r="B62" s="257" t="s">
        <v>516</v>
      </c>
      <c r="C62" s="244">
        <v>100916</v>
      </c>
      <c r="D62" s="244" t="s">
        <v>517</v>
      </c>
      <c r="E62" s="244" t="s">
        <v>518</v>
      </c>
      <c r="F62" s="258">
        <v>14.3</v>
      </c>
      <c r="G62" s="258">
        <v>6.55</v>
      </c>
    </row>
    <row r="63" spans="2:7">
      <c r="B63" s="257" t="s">
        <v>519</v>
      </c>
      <c r="C63" s="244">
        <v>100917</v>
      </c>
      <c r="D63" s="244" t="s">
        <v>520</v>
      </c>
      <c r="E63" s="244" t="s">
        <v>521</v>
      </c>
      <c r="F63" s="258">
        <v>15.4</v>
      </c>
      <c r="G63" s="258">
        <v>7.25</v>
      </c>
    </row>
    <row r="64" spans="2:7">
      <c r="B64" s="257" t="s">
        <v>522</v>
      </c>
      <c r="C64" s="244">
        <v>100918</v>
      </c>
      <c r="D64" s="244" t="s">
        <v>523</v>
      </c>
      <c r="E64" s="244" t="s">
        <v>524</v>
      </c>
      <c r="F64" s="258">
        <v>14.3</v>
      </c>
      <c r="G64" s="258">
        <v>6.7</v>
      </c>
    </row>
    <row r="65" spans="2:7">
      <c r="B65" s="257" t="s">
        <v>525</v>
      </c>
      <c r="C65" s="244">
        <v>100939</v>
      </c>
      <c r="D65" s="244" t="s">
        <v>526</v>
      </c>
      <c r="E65" s="244" t="s">
        <v>527</v>
      </c>
      <c r="F65" s="258">
        <v>14.3</v>
      </c>
      <c r="G65" s="258">
        <v>6.7</v>
      </c>
    </row>
    <row r="66" spans="2:7">
      <c r="B66" s="254" t="s">
        <v>318</v>
      </c>
      <c r="C66" s="255" t="s">
        <v>21</v>
      </c>
      <c r="D66" s="261" t="s">
        <v>21</v>
      </c>
      <c r="E66" s="261" t="s">
        <v>21</v>
      </c>
      <c r="F66" s="256">
        <f>SUM(F67:F70)</f>
        <v>90.75</v>
      </c>
      <c r="G66" s="256">
        <f>SUM(G67:G70)</f>
        <v>42.3</v>
      </c>
    </row>
    <row r="67" spans="2:7">
      <c r="B67" s="257" t="s">
        <v>528</v>
      </c>
      <c r="C67" s="244">
        <v>143432</v>
      </c>
      <c r="D67" s="244" t="s">
        <v>529</v>
      </c>
      <c r="E67" s="244" t="s">
        <v>530</v>
      </c>
      <c r="F67" s="258">
        <v>24.75</v>
      </c>
      <c r="G67" s="258">
        <v>11.85</v>
      </c>
    </row>
    <row r="68" spans="2:7">
      <c r="B68" s="257" t="s">
        <v>531</v>
      </c>
      <c r="C68" s="244">
        <v>143433</v>
      </c>
      <c r="D68" s="244" t="s">
        <v>532</v>
      </c>
      <c r="E68" s="244" t="s">
        <v>533</v>
      </c>
      <c r="F68" s="258">
        <v>16.5</v>
      </c>
      <c r="G68" s="258">
        <v>7.2</v>
      </c>
    </row>
    <row r="69" spans="2:7">
      <c r="B69" s="257" t="s">
        <v>534</v>
      </c>
      <c r="C69" s="244">
        <v>143435</v>
      </c>
      <c r="D69" s="244" t="s">
        <v>535</v>
      </c>
      <c r="E69" s="244" t="s">
        <v>536</v>
      </c>
      <c r="F69" s="258">
        <v>24.75</v>
      </c>
      <c r="G69" s="258">
        <v>11.35</v>
      </c>
    </row>
    <row r="70" spans="2:7">
      <c r="B70" s="257" t="s">
        <v>537</v>
      </c>
      <c r="C70" s="244">
        <v>143434</v>
      </c>
      <c r="D70" s="244" t="s">
        <v>538</v>
      </c>
      <c r="E70" s="244" t="s">
        <v>539</v>
      </c>
      <c r="F70" s="258">
        <v>24.75</v>
      </c>
      <c r="G70" s="258">
        <v>11.9</v>
      </c>
    </row>
    <row r="71" spans="2:7">
      <c r="B71" s="248" t="s">
        <v>15</v>
      </c>
      <c r="C71" s="249" t="s">
        <v>21</v>
      </c>
      <c r="D71" s="249" t="s">
        <v>21</v>
      </c>
      <c r="E71" s="249" t="s">
        <v>21</v>
      </c>
      <c r="F71" s="250">
        <f>SUM(F72,F75,F80,F83,F96)</f>
        <v>271.05</v>
      </c>
      <c r="G71" s="250">
        <f>SUM(G72,G75,G80,G83,G96)</f>
        <v>96.82</v>
      </c>
    </row>
    <row r="72" spans="2:7">
      <c r="B72" s="251" t="s">
        <v>95</v>
      </c>
      <c r="C72" s="252" t="s">
        <v>21</v>
      </c>
      <c r="D72" s="252" t="s">
        <v>21</v>
      </c>
      <c r="E72" s="252" t="s">
        <v>21</v>
      </c>
      <c r="F72" s="253">
        <f>SUM(F73)</f>
        <v>30</v>
      </c>
      <c r="G72" s="253">
        <f>SUM(G73)</f>
        <v>12.87</v>
      </c>
    </row>
    <row r="73" spans="2:7">
      <c r="B73" s="254" t="s">
        <v>95</v>
      </c>
      <c r="C73" s="255" t="s">
        <v>21</v>
      </c>
      <c r="D73" s="261" t="s">
        <v>21</v>
      </c>
      <c r="E73" s="261" t="s">
        <v>21</v>
      </c>
      <c r="F73" s="256">
        <f>SUM(F74)</f>
        <v>30</v>
      </c>
      <c r="G73" s="256">
        <f>SUM(G74)</f>
        <v>12.87</v>
      </c>
    </row>
    <row r="74" spans="2:7">
      <c r="B74" s="257" t="s">
        <v>540</v>
      </c>
      <c r="C74" s="244">
        <v>93832</v>
      </c>
      <c r="D74" s="244" t="s">
        <v>541</v>
      </c>
      <c r="E74" s="244" t="s">
        <v>542</v>
      </c>
      <c r="F74" s="258">
        <v>30</v>
      </c>
      <c r="G74" s="258">
        <v>12.87</v>
      </c>
    </row>
    <row r="75" spans="2:7">
      <c r="B75" s="251" t="s">
        <v>96</v>
      </c>
      <c r="C75" s="252" t="s">
        <v>21</v>
      </c>
      <c r="D75" s="252" t="s">
        <v>21</v>
      </c>
      <c r="E75" s="252" t="s">
        <v>21</v>
      </c>
      <c r="F75" s="253">
        <f>SUM(F76,F78)</f>
        <v>32.5</v>
      </c>
      <c r="G75" s="253">
        <f>SUM(G76,G78)</f>
        <v>22.4</v>
      </c>
    </row>
    <row r="76" spans="2:7">
      <c r="B76" s="254" t="s">
        <v>190</v>
      </c>
      <c r="C76" s="255" t="s">
        <v>21</v>
      </c>
      <c r="D76" s="261" t="s">
        <v>21</v>
      </c>
      <c r="E76" s="261" t="s">
        <v>21</v>
      </c>
      <c r="F76" s="256">
        <f>SUM(F77)</f>
        <v>20</v>
      </c>
      <c r="G76" s="256">
        <f>SUM(G77)</f>
        <v>13.4</v>
      </c>
    </row>
    <row r="77" spans="2:7">
      <c r="B77" s="257" t="s">
        <v>543</v>
      </c>
      <c r="C77" s="244">
        <v>8976</v>
      </c>
      <c r="D77" s="244" t="s">
        <v>544</v>
      </c>
      <c r="E77" s="244" t="s">
        <v>545</v>
      </c>
      <c r="F77" s="258">
        <v>20</v>
      </c>
      <c r="G77" s="258">
        <v>13.4</v>
      </c>
    </row>
    <row r="78" spans="2:7">
      <c r="B78" s="254" t="s">
        <v>546</v>
      </c>
      <c r="C78" s="255" t="s">
        <v>21</v>
      </c>
      <c r="D78" s="261" t="s">
        <v>21</v>
      </c>
      <c r="E78" s="261" t="s">
        <v>21</v>
      </c>
      <c r="F78" s="256">
        <f>SUM(F79)</f>
        <v>12.5</v>
      </c>
      <c r="G78" s="256">
        <f>SUM(G79)</f>
        <v>9</v>
      </c>
    </row>
    <row r="79" spans="2:7">
      <c r="B79" s="257" t="s">
        <v>547</v>
      </c>
      <c r="C79" s="244">
        <v>8990</v>
      </c>
      <c r="D79" s="244" t="s">
        <v>548</v>
      </c>
      <c r="E79" s="244" t="s">
        <v>549</v>
      </c>
      <c r="F79" s="258">
        <v>12.5</v>
      </c>
      <c r="G79" s="258">
        <v>9</v>
      </c>
    </row>
    <row r="80" spans="2:7">
      <c r="B80" s="251" t="s">
        <v>89</v>
      </c>
      <c r="C80" s="252" t="s">
        <v>21</v>
      </c>
      <c r="D80" s="252" t="s">
        <v>21</v>
      </c>
      <c r="E80" s="252" t="s">
        <v>21</v>
      </c>
      <c r="F80" s="253">
        <f>SUM(F81)</f>
        <v>20</v>
      </c>
      <c r="G80" s="253">
        <f>SUM(G81)</f>
        <v>11.9</v>
      </c>
    </row>
    <row r="81" spans="2:7">
      <c r="B81" s="254" t="s">
        <v>89</v>
      </c>
      <c r="C81" s="255" t="s">
        <v>21</v>
      </c>
      <c r="D81" s="261" t="s">
        <v>21</v>
      </c>
      <c r="E81" s="261" t="s">
        <v>21</v>
      </c>
      <c r="F81" s="256">
        <f>SUM(F82)</f>
        <v>20</v>
      </c>
      <c r="G81" s="256">
        <f>SUM(G82)</f>
        <v>11.9</v>
      </c>
    </row>
    <row r="82" spans="2:7">
      <c r="B82" s="257" t="s">
        <v>550</v>
      </c>
      <c r="C82" s="244">
        <v>8742</v>
      </c>
      <c r="D82" s="244" t="s">
        <v>551</v>
      </c>
      <c r="E82" s="244" t="s">
        <v>552</v>
      </c>
      <c r="F82" s="258">
        <v>20</v>
      </c>
      <c r="G82" s="258">
        <v>11.9</v>
      </c>
    </row>
    <row r="83" spans="2:7">
      <c r="B83" s="251" t="s">
        <v>88</v>
      </c>
      <c r="C83" s="252" t="s">
        <v>21</v>
      </c>
      <c r="D83" s="252" t="s">
        <v>21</v>
      </c>
      <c r="E83" s="252" t="s">
        <v>21</v>
      </c>
      <c r="F83" s="253">
        <f>SUM(F84)</f>
        <v>160.5</v>
      </c>
      <c r="G83" s="253">
        <f>SUM(G84)</f>
        <v>42.6</v>
      </c>
    </row>
    <row r="84" spans="2:7">
      <c r="B84" s="254" t="s">
        <v>88</v>
      </c>
      <c r="C84" s="255" t="s">
        <v>21</v>
      </c>
      <c r="D84" s="261" t="s">
        <v>21</v>
      </c>
      <c r="E84" s="261" t="s">
        <v>21</v>
      </c>
      <c r="F84" s="256">
        <f>SUM(F85:F95)</f>
        <v>160.5</v>
      </c>
      <c r="G84" s="256">
        <f>SUM(G85:G95)</f>
        <v>42.6</v>
      </c>
    </row>
    <row r="85" spans="2:7">
      <c r="B85" s="257" t="s">
        <v>553</v>
      </c>
      <c r="C85" s="244">
        <v>100966</v>
      </c>
      <c r="D85" s="244" t="s">
        <v>554</v>
      </c>
      <c r="E85" s="244" t="s">
        <v>555</v>
      </c>
      <c r="F85" s="258">
        <v>15</v>
      </c>
      <c r="G85" s="258">
        <v>4.2</v>
      </c>
    </row>
    <row r="86" spans="2:7">
      <c r="B86" s="257" t="s">
        <v>556</v>
      </c>
      <c r="C86" s="244">
        <v>100967</v>
      </c>
      <c r="D86" s="244" t="s">
        <v>557</v>
      </c>
      <c r="E86" s="244" t="s">
        <v>558</v>
      </c>
      <c r="F86" s="258">
        <v>15</v>
      </c>
      <c r="G86" s="258">
        <v>4.2</v>
      </c>
    </row>
    <row r="87" spans="2:7">
      <c r="B87" s="257" t="s">
        <v>559</v>
      </c>
      <c r="C87" s="244">
        <v>100968</v>
      </c>
      <c r="D87" s="244" t="s">
        <v>560</v>
      </c>
      <c r="E87" s="244" t="s">
        <v>561</v>
      </c>
      <c r="F87" s="258">
        <v>15</v>
      </c>
      <c r="G87" s="258">
        <v>4.2</v>
      </c>
    </row>
    <row r="88" spans="2:7">
      <c r="B88" s="257" t="s">
        <v>562</v>
      </c>
      <c r="C88" s="244">
        <v>99860</v>
      </c>
      <c r="D88" s="244" t="s">
        <v>563</v>
      </c>
      <c r="E88" s="244" t="s">
        <v>564</v>
      </c>
      <c r="F88" s="258">
        <v>15</v>
      </c>
      <c r="G88" s="258">
        <v>4.2</v>
      </c>
    </row>
    <row r="89" spans="2:7">
      <c r="B89" s="257" t="s">
        <v>565</v>
      </c>
      <c r="C89" s="244">
        <v>99861</v>
      </c>
      <c r="D89" s="244" t="s">
        <v>566</v>
      </c>
      <c r="E89" s="244" t="s">
        <v>567</v>
      </c>
      <c r="F89" s="258">
        <v>15</v>
      </c>
      <c r="G89" s="258">
        <v>4.2</v>
      </c>
    </row>
    <row r="90" spans="2:7">
      <c r="B90" s="257" t="s">
        <v>568</v>
      </c>
      <c r="C90" s="244">
        <v>99862</v>
      </c>
      <c r="D90" s="244" t="s">
        <v>569</v>
      </c>
      <c r="E90" s="244" t="s">
        <v>570</v>
      </c>
      <c r="F90" s="258">
        <v>15</v>
      </c>
      <c r="G90" s="258">
        <v>4.2</v>
      </c>
    </row>
    <row r="91" spans="2:7">
      <c r="B91" s="257" t="s">
        <v>571</v>
      </c>
      <c r="C91" s="244">
        <v>99863</v>
      </c>
      <c r="D91" s="244" t="s">
        <v>572</v>
      </c>
      <c r="E91" s="244" t="s">
        <v>573</v>
      </c>
      <c r="F91" s="258">
        <v>15</v>
      </c>
      <c r="G91" s="258">
        <v>4.2</v>
      </c>
    </row>
    <row r="92" spans="2:7">
      <c r="B92" s="257" t="s">
        <v>574</v>
      </c>
      <c r="C92" s="244">
        <v>100055</v>
      </c>
      <c r="D92" s="244" t="s">
        <v>575</v>
      </c>
      <c r="E92" s="244" t="s">
        <v>576</v>
      </c>
      <c r="F92" s="258">
        <v>15</v>
      </c>
      <c r="G92" s="258">
        <v>4.2</v>
      </c>
    </row>
    <row r="93" spans="2:7">
      <c r="B93" s="257" t="s">
        <v>577</v>
      </c>
      <c r="C93" s="244">
        <v>99840</v>
      </c>
      <c r="D93" s="244" t="s">
        <v>578</v>
      </c>
      <c r="E93" s="244" t="s">
        <v>579</v>
      </c>
      <c r="F93" s="258">
        <v>13.5</v>
      </c>
      <c r="G93" s="258">
        <v>3</v>
      </c>
    </row>
    <row r="94" spans="2:7">
      <c r="B94" s="257" t="s">
        <v>580</v>
      </c>
      <c r="C94" s="244">
        <v>99841</v>
      </c>
      <c r="D94" s="244" t="s">
        <v>581</v>
      </c>
      <c r="E94" s="244" t="s">
        <v>582</v>
      </c>
      <c r="F94" s="258">
        <v>13.5</v>
      </c>
      <c r="G94" s="258">
        <v>3</v>
      </c>
    </row>
    <row r="95" spans="2:7">
      <c r="B95" s="257" t="s">
        <v>583</v>
      </c>
      <c r="C95" s="244">
        <v>99842</v>
      </c>
      <c r="D95" s="244" t="s">
        <v>584</v>
      </c>
      <c r="E95" s="244" t="s">
        <v>585</v>
      </c>
      <c r="F95" s="258">
        <v>13.5</v>
      </c>
      <c r="G95" s="258">
        <v>3</v>
      </c>
    </row>
    <row r="96" spans="2:7">
      <c r="B96" s="251" t="s">
        <v>586</v>
      </c>
      <c r="C96" s="252" t="s">
        <v>21</v>
      </c>
      <c r="D96" s="252" t="s">
        <v>21</v>
      </c>
      <c r="E96" s="252" t="s">
        <v>21</v>
      </c>
      <c r="F96" s="253">
        <f>SUM(F97)</f>
        <v>28.05</v>
      </c>
      <c r="G96" s="253">
        <f>SUM(G97)</f>
        <v>7.05</v>
      </c>
    </row>
    <row r="97" spans="2:7">
      <c r="B97" s="254" t="s">
        <v>586</v>
      </c>
      <c r="C97" s="255" t="s">
        <v>21</v>
      </c>
      <c r="D97" s="261" t="s">
        <v>21</v>
      </c>
      <c r="E97" s="261" t="s">
        <v>21</v>
      </c>
      <c r="F97" s="256">
        <f>SUM(F98)</f>
        <v>28.05</v>
      </c>
      <c r="G97" s="256">
        <f>SUM(G98)</f>
        <v>7.05</v>
      </c>
    </row>
    <row r="98" spans="2:7">
      <c r="B98" s="257" t="s">
        <v>587</v>
      </c>
      <c r="C98" s="244">
        <v>8755</v>
      </c>
      <c r="D98" s="244" t="s">
        <v>588</v>
      </c>
      <c r="E98" s="244" t="s">
        <v>589</v>
      </c>
      <c r="F98" s="258">
        <v>28.05</v>
      </c>
      <c r="G98" s="258">
        <v>7.05</v>
      </c>
    </row>
    <row r="99" spans="2:7">
      <c r="B99" s="248" t="s">
        <v>18</v>
      </c>
      <c r="C99" s="249" t="s">
        <v>21</v>
      </c>
      <c r="D99" s="249" t="s">
        <v>21</v>
      </c>
      <c r="E99" s="249" t="s">
        <v>21</v>
      </c>
      <c r="F99" s="250">
        <f>SUM(F100,F118)</f>
        <v>582.79</v>
      </c>
      <c r="G99" s="250">
        <f>SUM(G100,G118)</f>
        <v>218.90000000000003</v>
      </c>
    </row>
    <row r="100" spans="2:7">
      <c r="B100" s="251" t="s">
        <v>590</v>
      </c>
      <c r="C100" s="252" t="s">
        <v>21</v>
      </c>
      <c r="D100" s="252" t="s">
        <v>21</v>
      </c>
      <c r="E100" s="252" t="s">
        <v>21</v>
      </c>
      <c r="F100" s="253">
        <f>SUM(F101)</f>
        <v>402</v>
      </c>
      <c r="G100" s="253">
        <f>SUM(G101)</f>
        <v>147.60000000000002</v>
      </c>
    </row>
    <row r="101" spans="2:7">
      <c r="B101" s="254" t="s">
        <v>590</v>
      </c>
      <c r="C101" s="255" t="s">
        <v>21</v>
      </c>
      <c r="D101" s="261" t="s">
        <v>21</v>
      </c>
      <c r="E101" s="261" t="s">
        <v>21</v>
      </c>
      <c r="F101" s="256">
        <f>SUM(F102:F117)</f>
        <v>402</v>
      </c>
      <c r="G101" s="256">
        <f>SUM(G102:G117)</f>
        <v>147.60000000000002</v>
      </c>
    </row>
    <row r="102" spans="2:7">
      <c r="B102" s="257" t="s">
        <v>591</v>
      </c>
      <c r="C102" s="244">
        <v>76899</v>
      </c>
      <c r="D102" s="244" t="s">
        <v>592</v>
      </c>
      <c r="E102" s="244" t="s">
        <v>593</v>
      </c>
      <c r="F102" s="258">
        <v>22</v>
      </c>
      <c r="G102" s="258">
        <v>7.8</v>
      </c>
    </row>
    <row r="103" spans="2:7">
      <c r="B103" s="257" t="s">
        <v>594</v>
      </c>
      <c r="C103" s="244">
        <v>76924</v>
      </c>
      <c r="D103" s="244" t="s">
        <v>595</v>
      </c>
      <c r="E103" s="244" t="s">
        <v>593</v>
      </c>
      <c r="F103" s="258">
        <v>30</v>
      </c>
      <c r="G103" s="258">
        <v>11</v>
      </c>
    </row>
    <row r="104" spans="2:7">
      <c r="B104" s="257" t="s">
        <v>596</v>
      </c>
      <c r="C104" s="244">
        <v>76926</v>
      </c>
      <c r="D104" s="244" t="s">
        <v>597</v>
      </c>
      <c r="E104" s="244" t="s">
        <v>593</v>
      </c>
      <c r="F104" s="258">
        <v>24</v>
      </c>
      <c r="G104" s="258">
        <v>9.3000000000000007</v>
      </c>
    </row>
    <row r="105" spans="2:7">
      <c r="B105" s="257" t="s">
        <v>598</v>
      </c>
      <c r="C105" s="244">
        <v>77087</v>
      </c>
      <c r="D105" s="244" t="s">
        <v>599</v>
      </c>
      <c r="E105" s="244" t="s">
        <v>593</v>
      </c>
      <c r="F105" s="258">
        <v>22</v>
      </c>
      <c r="G105" s="258">
        <v>7.9</v>
      </c>
    </row>
    <row r="106" spans="2:7">
      <c r="B106" s="257" t="s">
        <v>600</v>
      </c>
      <c r="C106" s="244">
        <v>76906</v>
      </c>
      <c r="D106" s="244" t="s">
        <v>601</v>
      </c>
      <c r="E106" s="244" t="s">
        <v>593</v>
      </c>
      <c r="F106" s="258">
        <v>18</v>
      </c>
      <c r="G106" s="258">
        <v>6.5</v>
      </c>
    </row>
    <row r="107" spans="2:7">
      <c r="B107" s="257" t="s">
        <v>602</v>
      </c>
      <c r="C107" s="244">
        <v>76898</v>
      </c>
      <c r="D107" s="244" t="s">
        <v>603</v>
      </c>
      <c r="E107" s="244" t="s">
        <v>593</v>
      </c>
      <c r="F107" s="258">
        <v>30</v>
      </c>
      <c r="G107" s="258">
        <v>11.7</v>
      </c>
    </row>
    <row r="108" spans="2:7">
      <c r="B108" s="257" t="s">
        <v>604</v>
      </c>
      <c r="C108" s="244">
        <v>77085</v>
      </c>
      <c r="D108" s="244" t="s">
        <v>605</v>
      </c>
      <c r="E108" s="244" t="s">
        <v>593</v>
      </c>
      <c r="F108" s="258">
        <v>20</v>
      </c>
      <c r="G108" s="258">
        <v>7.2</v>
      </c>
    </row>
    <row r="109" spans="2:7">
      <c r="B109" s="257" t="s">
        <v>606</v>
      </c>
      <c r="C109" s="244">
        <v>76905</v>
      </c>
      <c r="D109" s="244" t="s">
        <v>607</v>
      </c>
      <c r="E109" s="244" t="s">
        <v>593</v>
      </c>
      <c r="F109" s="258">
        <v>20</v>
      </c>
      <c r="G109" s="258">
        <v>7.5</v>
      </c>
    </row>
    <row r="110" spans="2:7">
      <c r="B110" s="257" t="s">
        <v>608</v>
      </c>
      <c r="C110" s="244">
        <v>76895</v>
      </c>
      <c r="D110" s="244" t="s">
        <v>609</v>
      </c>
      <c r="E110" s="244" t="s">
        <v>593</v>
      </c>
      <c r="F110" s="258">
        <v>26</v>
      </c>
      <c r="G110" s="258">
        <v>9.4</v>
      </c>
    </row>
    <row r="111" spans="2:7">
      <c r="B111" s="257" t="s">
        <v>610</v>
      </c>
      <c r="C111" s="244">
        <v>77086</v>
      </c>
      <c r="D111" s="244" t="s">
        <v>611</v>
      </c>
      <c r="E111" s="244" t="s">
        <v>593</v>
      </c>
      <c r="F111" s="258">
        <v>30</v>
      </c>
      <c r="G111" s="258">
        <v>11.4</v>
      </c>
    </row>
    <row r="112" spans="2:7">
      <c r="B112" s="257" t="s">
        <v>612</v>
      </c>
      <c r="C112" s="244">
        <v>76904</v>
      </c>
      <c r="D112" s="244" t="s">
        <v>613</v>
      </c>
      <c r="E112" s="244" t="s">
        <v>593</v>
      </c>
      <c r="F112" s="258">
        <v>30</v>
      </c>
      <c r="G112" s="258">
        <v>10.9</v>
      </c>
    </row>
    <row r="113" spans="2:7">
      <c r="B113" s="257" t="s">
        <v>614</v>
      </c>
      <c r="C113" s="244">
        <v>77004</v>
      </c>
      <c r="D113" s="244" t="s">
        <v>615</v>
      </c>
      <c r="E113" s="244" t="s">
        <v>593</v>
      </c>
      <c r="F113" s="258">
        <v>28</v>
      </c>
      <c r="G113" s="258">
        <v>10.6</v>
      </c>
    </row>
    <row r="114" spans="2:7">
      <c r="B114" s="257" t="s">
        <v>616</v>
      </c>
      <c r="C114" s="244">
        <v>76897</v>
      </c>
      <c r="D114" s="244" t="s">
        <v>617</v>
      </c>
      <c r="E114" s="244" t="s">
        <v>593</v>
      </c>
      <c r="F114" s="258">
        <v>26</v>
      </c>
      <c r="G114" s="258">
        <v>9.4</v>
      </c>
    </row>
    <row r="115" spans="2:7">
      <c r="B115" s="257" t="s">
        <v>618</v>
      </c>
      <c r="C115" s="244">
        <v>76944</v>
      </c>
      <c r="D115" s="244" t="s">
        <v>619</v>
      </c>
      <c r="E115" s="244" t="s">
        <v>593</v>
      </c>
      <c r="F115" s="258">
        <v>24</v>
      </c>
      <c r="G115" s="258">
        <v>8.6</v>
      </c>
    </row>
    <row r="116" spans="2:7">
      <c r="B116" s="257" t="s">
        <v>620</v>
      </c>
      <c r="C116" s="244">
        <v>76984</v>
      </c>
      <c r="D116" s="244" t="s">
        <v>621</v>
      </c>
      <c r="E116" s="244" t="s">
        <v>593</v>
      </c>
      <c r="F116" s="258">
        <v>30</v>
      </c>
      <c r="G116" s="258">
        <v>10.9</v>
      </c>
    </row>
    <row r="117" spans="2:7">
      <c r="B117" s="257" t="s">
        <v>622</v>
      </c>
      <c r="C117" s="244">
        <v>77005</v>
      </c>
      <c r="D117" s="244" t="s">
        <v>623</v>
      </c>
      <c r="E117" s="244" t="s">
        <v>593</v>
      </c>
      <c r="F117" s="258">
        <v>22</v>
      </c>
      <c r="G117" s="258">
        <v>7.5</v>
      </c>
    </row>
    <row r="118" spans="2:7">
      <c r="B118" s="251" t="s">
        <v>624</v>
      </c>
      <c r="C118" s="252" t="s">
        <v>21</v>
      </c>
      <c r="D118" s="252" t="s">
        <v>21</v>
      </c>
      <c r="E118" s="252" t="s">
        <v>21</v>
      </c>
      <c r="F118" s="253">
        <f>SUM(F119)</f>
        <v>180.79</v>
      </c>
      <c r="G118" s="253">
        <f>SUM(G119)</f>
        <v>71.3</v>
      </c>
    </row>
    <row r="119" spans="2:7">
      <c r="B119" s="254" t="s">
        <v>624</v>
      </c>
      <c r="C119" s="255" t="s">
        <v>21</v>
      </c>
      <c r="D119" s="261" t="s">
        <v>21</v>
      </c>
      <c r="E119" s="261" t="s">
        <v>21</v>
      </c>
      <c r="F119" s="256">
        <f>SUM(F120:F131)</f>
        <v>180.79</v>
      </c>
      <c r="G119" s="256">
        <f>SUM(G120:G131)</f>
        <v>71.3</v>
      </c>
    </row>
    <row r="120" spans="2:7">
      <c r="B120" s="257" t="s">
        <v>625</v>
      </c>
      <c r="C120" s="244">
        <v>80901</v>
      </c>
      <c r="D120" s="244" t="s">
        <v>626</v>
      </c>
      <c r="E120" s="244" t="s">
        <v>593</v>
      </c>
      <c r="F120" s="258">
        <v>17.899999999999999</v>
      </c>
      <c r="G120" s="258">
        <v>6.6</v>
      </c>
    </row>
    <row r="121" spans="2:7">
      <c r="B121" s="257" t="s">
        <v>627</v>
      </c>
      <c r="C121" s="244">
        <v>81768</v>
      </c>
      <c r="D121" s="244" t="s">
        <v>628</v>
      </c>
      <c r="E121" s="244" t="s">
        <v>593</v>
      </c>
      <c r="F121" s="258">
        <v>12.53</v>
      </c>
      <c r="G121" s="258">
        <v>4.8</v>
      </c>
    </row>
    <row r="122" spans="2:7">
      <c r="B122" s="257" t="s">
        <v>629</v>
      </c>
      <c r="C122" s="244">
        <v>81708</v>
      </c>
      <c r="D122" s="244" t="s">
        <v>630</v>
      </c>
      <c r="E122" s="244" t="s">
        <v>593</v>
      </c>
      <c r="F122" s="258">
        <v>7.16</v>
      </c>
      <c r="G122" s="258">
        <v>2.7</v>
      </c>
    </row>
    <row r="123" spans="2:7">
      <c r="B123" s="257" t="s">
        <v>631</v>
      </c>
      <c r="C123" s="244">
        <v>81733</v>
      </c>
      <c r="D123" s="244" t="s">
        <v>632</v>
      </c>
      <c r="E123" s="244" t="s">
        <v>593</v>
      </c>
      <c r="F123" s="258">
        <v>17.899999999999999</v>
      </c>
      <c r="G123" s="258">
        <v>6.6</v>
      </c>
    </row>
    <row r="124" spans="2:7">
      <c r="B124" s="257" t="s">
        <v>633</v>
      </c>
      <c r="C124" s="244">
        <v>81735</v>
      </c>
      <c r="D124" s="244" t="s">
        <v>634</v>
      </c>
      <c r="E124" s="244" t="s">
        <v>593</v>
      </c>
      <c r="F124" s="258">
        <v>8.9499999999999993</v>
      </c>
      <c r="G124" s="258">
        <v>3.6</v>
      </c>
    </row>
    <row r="125" spans="2:7">
      <c r="B125" s="257" t="s">
        <v>635</v>
      </c>
      <c r="C125" s="244">
        <v>81730</v>
      </c>
      <c r="D125" s="244" t="s">
        <v>636</v>
      </c>
      <c r="E125" s="244" t="s">
        <v>593</v>
      </c>
      <c r="F125" s="258">
        <v>14.32</v>
      </c>
      <c r="G125" s="258">
        <v>6.2</v>
      </c>
    </row>
    <row r="126" spans="2:7">
      <c r="B126" s="257" t="s">
        <v>637</v>
      </c>
      <c r="C126" s="244">
        <v>81668</v>
      </c>
      <c r="D126" s="244" t="s">
        <v>638</v>
      </c>
      <c r="E126" s="244" t="s">
        <v>593</v>
      </c>
      <c r="F126" s="258">
        <v>19.690000000000001</v>
      </c>
      <c r="G126" s="258">
        <v>8.6</v>
      </c>
    </row>
    <row r="127" spans="2:7">
      <c r="B127" s="257" t="s">
        <v>639</v>
      </c>
      <c r="C127" s="244">
        <v>81732</v>
      </c>
      <c r="D127" s="244" t="s">
        <v>640</v>
      </c>
      <c r="E127" s="244" t="s">
        <v>593</v>
      </c>
      <c r="F127" s="258">
        <v>12.53</v>
      </c>
      <c r="G127" s="258">
        <v>4.8</v>
      </c>
    </row>
    <row r="128" spans="2:7">
      <c r="B128" s="257" t="s">
        <v>641</v>
      </c>
      <c r="C128" s="244">
        <v>81731</v>
      </c>
      <c r="D128" s="244" t="s">
        <v>642</v>
      </c>
      <c r="E128" s="244" t="s">
        <v>593</v>
      </c>
      <c r="F128" s="258">
        <v>16.11</v>
      </c>
      <c r="G128" s="258">
        <v>7</v>
      </c>
    </row>
    <row r="129" spans="2:7">
      <c r="B129" s="257" t="s">
        <v>643</v>
      </c>
      <c r="C129" s="244">
        <v>81736</v>
      </c>
      <c r="D129" s="244" t="s">
        <v>644</v>
      </c>
      <c r="E129" s="244" t="s">
        <v>593</v>
      </c>
      <c r="F129" s="258">
        <v>14.32</v>
      </c>
      <c r="G129" s="258">
        <v>5.7</v>
      </c>
    </row>
    <row r="130" spans="2:7">
      <c r="B130" s="257" t="s">
        <v>645</v>
      </c>
      <c r="C130" s="244">
        <v>81734</v>
      </c>
      <c r="D130" s="244" t="s">
        <v>646</v>
      </c>
      <c r="E130" s="244" t="s">
        <v>593</v>
      </c>
      <c r="F130" s="258">
        <v>17.899999999999999</v>
      </c>
      <c r="G130" s="258">
        <v>6.7</v>
      </c>
    </row>
    <row r="131" spans="2:7">
      <c r="B131" s="262" t="s">
        <v>647</v>
      </c>
      <c r="C131" s="263">
        <v>81737</v>
      </c>
      <c r="D131" s="263" t="s">
        <v>648</v>
      </c>
      <c r="E131" s="263" t="s">
        <v>593</v>
      </c>
      <c r="F131" s="264">
        <v>21.48</v>
      </c>
      <c r="G131" s="264">
        <v>8</v>
      </c>
    </row>
    <row r="133" spans="2:7">
      <c r="E133" s="258"/>
      <c r="F133" s="245"/>
      <c r="G133" s="265"/>
    </row>
    <row r="134" spans="2:7">
      <c r="B134" s="246" t="s">
        <v>389</v>
      </c>
      <c r="C134" s="247" t="s">
        <v>391</v>
      </c>
      <c r="D134" s="247" t="s">
        <v>393</v>
      </c>
      <c r="E134" s="247" t="s">
        <v>668</v>
      </c>
    </row>
    <row r="135" spans="2:7">
      <c r="B135" s="271" t="s">
        <v>651</v>
      </c>
      <c r="C135" s="272" t="s">
        <v>652</v>
      </c>
      <c r="D135" s="272" t="s">
        <v>654</v>
      </c>
      <c r="E135" s="272" t="s">
        <v>655</v>
      </c>
    </row>
    <row r="136" spans="2:7">
      <c r="B136" s="248" t="s">
        <v>179</v>
      </c>
      <c r="C136" s="249" t="s">
        <v>21</v>
      </c>
      <c r="D136" s="250">
        <f>SUM(D137)</f>
        <v>211.5</v>
      </c>
      <c r="E136" s="250">
        <f>SUM(E137)</f>
        <v>117.47799999999999</v>
      </c>
    </row>
    <row r="137" spans="2:7">
      <c r="B137" s="251" t="s">
        <v>179</v>
      </c>
      <c r="C137" s="252" t="s">
        <v>21</v>
      </c>
      <c r="D137" s="253">
        <f>SUM(D138)</f>
        <v>211.5</v>
      </c>
      <c r="E137" s="253">
        <f>SUM(E138)</f>
        <v>117.47799999999999</v>
      </c>
    </row>
    <row r="138" spans="2:7">
      <c r="B138" s="254" t="s">
        <v>179</v>
      </c>
      <c r="C138" s="255" t="s">
        <v>21</v>
      </c>
      <c r="D138" s="256">
        <f>SUM(D139:D144)</f>
        <v>211.5</v>
      </c>
      <c r="E138" s="256">
        <f>SUM(E139:E144)</f>
        <v>117.47799999999999</v>
      </c>
    </row>
    <row r="139" spans="2:7" ht="14.5">
      <c r="B139" s="257" t="s">
        <v>656</v>
      </c>
      <c r="C139" t="s">
        <v>662</v>
      </c>
      <c r="D139" s="258">
        <v>36</v>
      </c>
      <c r="E139" s="258">
        <v>18.796479999999999</v>
      </c>
      <c r="F139" s="275"/>
    </row>
    <row r="140" spans="2:7" ht="14.5">
      <c r="B140" s="257" t="s">
        <v>657</v>
      </c>
      <c r="C140" t="s">
        <v>663</v>
      </c>
      <c r="D140" s="258">
        <v>31.5</v>
      </c>
      <c r="E140" s="258">
        <v>17.621699999999997</v>
      </c>
      <c r="F140" s="275"/>
      <c r="G140" s="245"/>
    </row>
    <row r="141" spans="2:7" ht="14.5">
      <c r="B141" s="257" t="s">
        <v>658</v>
      </c>
      <c r="C141" t="s">
        <v>664</v>
      </c>
      <c r="D141" s="258">
        <v>36</v>
      </c>
      <c r="E141" s="258">
        <v>19.971260000000001</v>
      </c>
      <c r="F141" s="275"/>
    </row>
    <row r="142" spans="2:7" ht="14.5">
      <c r="B142" s="257" t="s">
        <v>659</v>
      </c>
      <c r="C142" t="s">
        <v>665</v>
      </c>
      <c r="D142" s="258">
        <v>36</v>
      </c>
      <c r="E142" s="258">
        <v>21.146039999999999</v>
      </c>
      <c r="F142" s="275"/>
    </row>
    <row r="143" spans="2:7" ht="14.5">
      <c r="B143" s="257" t="s">
        <v>660</v>
      </c>
      <c r="C143" t="s">
        <v>666</v>
      </c>
      <c r="D143" s="258">
        <v>36</v>
      </c>
      <c r="E143" s="258">
        <v>21.146039999999999</v>
      </c>
      <c r="F143" s="275"/>
    </row>
    <row r="144" spans="2:7" ht="14.5">
      <c r="B144" s="262" t="s">
        <v>661</v>
      </c>
      <c r="C144" s="276" t="s">
        <v>667</v>
      </c>
      <c r="D144" s="264">
        <v>36</v>
      </c>
      <c r="E144" s="264">
        <v>18.796479999999999</v>
      </c>
      <c r="F144" s="275"/>
    </row>
    <row r="146" spans="2:8">
      <c r="B146" s="23" t="s">
        <v>669</v>
      </c>
      <c r="F146" s="245"/>
    </row>
    <row r="147" spans="2:8">
      <c r="H147" s="266"/>
    </row>
    <row r="153" spans="2:8" ht="14.5">
      <c r="B153"/>
    </row>
  </sheetData>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B37F87-E55D-41BF-ACC5-490E5D3B5288}">
  <sheetPr>
    <tabColor rgb="FF26395F"/>
  </sheetPr>
  <dimension ref="A1:S48"/>
  <sheetViews>
    <sheetView showGridLines="0" zoomScaleNormal="100" workbookViewId="0"/>
  </sheetViews>
  <sheetFormatPr defaultColWidth="0" defaultRowHeight="12" customHeight="1" zeroHeight="1"/>
  <cols>
    <col min="1" max="1" width="5.453125" style="7" customWidth="1"/>
    <col min="2" max="2" width="59.1796875" style="45" customWidth="1"/>
    <col min="3" max="9" width="9.7265625" style="45" customWidth="1"/>
    <col min="10" max="10" width="4.7265625" style="45" customWidth="1"/>
    <col min="11" max="15" width="8.81640625" style="45" hidden="1" customWidth="1"/>
    <col min="16" max="19" width="0" style="45" hidden="1" customWidth="1"/>
    <col min="20" max="16384" width="8.81640625" style="45" hidden="1"/>
  </cols>
  <sheetData>
    <row r="1" spans="2:9" s="7" customFormat="1" ht="12" customHeight="1"/>
    <row r="2" spans="2:9" s="7" customFormat="1" ht="12" customHeight="1"/>
    <row r="3" spans="2:9" s="7" customFormat="1" ht="12" customHeight="1"/>
    <row r="4" spans="2:9" s="7" customFormat="1" ht="12" customHeight="1"/>
    <row r="5" spans="2:9" s="7" customFormat="1" ht="12" customHeight="1"/>
    <row r="6" spans="2:9" s="7" customFormat="1" ht="12" customHeight="1">
      <c r="B6" s="24" t="s">
        <v>197</v>
      </c>
      <c r="C6" s="109">
        <v>2022</v>
      </c>
      <c r="D6" s="109" t="s">
        <v>198</v>
      </c>
      <c r="E6" s="109">
        <v>2020</v>
      </c>
      <c r="F6" s="109">
        <v>2019</v>
      </c>
      <c r="G6" s="109">
        <v>2018</v>
      </c>
      <c r="H6" s="109">
        <v>2017</v>
      </c>
      <c r="I6" s="109">
        <v>2016</v>
      </c>
    </row>
    <row r="7" spans="2:9" s="7" customFormat="1" ht="12" customHeight="1">
      <c r="B7" s="29" t="s">
        <v>199</v>
      </c>
      <c r="C7" s="145">
        <v>2436.6749999999997</v>
      </c>
      <c r="D7" s="145">
        <v>1769.6759999999999</v>
      </c>
      <c r="E7" s="145">
        <v>1102.1410000000001</v>
      </c>
      <c r="F7" s="145">
        <v>1014.427</v>
      </c>
      <c r="G7" s="145">
        <v>742.02300000000002</v>
      </c>
      <c r="H7" s="145">
        <v>546.11400000000003</v>
      </c>
      <c r="I7" s="145">
        <v>194.982</v>
      </c>
    </row>
    <row r="8" spans="2:9" s="7" customFormat="1" ht="12" customHeight="1">
      <c r="B8" s="106" t="s">
        <v>200</v>
      </c>
      <c r="C8" s="201">
        <v>-1768.403</v>
      </c>
      <c r="D8" s="201">
        <v>-1165.7370000000001</v>
      </c>
      <c r="E8" s="201">
        <v>-695.18399999999997</v>
      </c>
      <c r="F8" s="201">
        <v>-617.01</v>
      </c>
      <c r="G8" s="201">
        <v>-441.73700000000002</v>
      </c>
      <c r="H8" s="201">
        <v>-345.32799999999997</v>
      </c>
      <c r="I8" s="201">
        <v>-117.35599999999999</v>
      </c>
    </row>
    <row r="9" spans="2:9" s="7" customFormat="1" ht="12" customHeight="1">
      <c r="B9" s="77" t="s">
        <v>201</v>
      </c>
      <c r="C9" s="180">
        <f>SUM(C7:C8)</f>
        <v>668.27199999999971</v>
      </c>
      <c r="D9" s="180">
        <f t="shared" ref="D9:I9" si="0">SUM(D7:D8)</f>
        <v>603.93899999999985</v>
      </c>
      <c r="E9" s="180">
        <f>SUM(E7:E8)</f>
        <v>406.95700000000011</v>
      </c>
      <c r="F9" s="180">
        <f t="shared" si="0"/>
        <v>397.41700000000003</v>
      </c>
      <c r="G9" s="180">
        <f t="shared" si="0"/>
        <v>300.286</v>
      </c>
      <c r="H9" s="180">
        <f t="shared" si="0"/>
        <v>200.78600000000006</v>
      </c>
      <c r="I9" s="180">
        <f t="shared" si="0"/>
        <v>77.626000000000005</v>
      </c>
    </row>
    <row r="10" spans="2:9" s="7" customFormat="1" ht="12" customHeight="1">
      <c r="B10" s="31" t="s">
        <v>202</v>
      </c>
      <c r="C10" s="146"/>
      <c r="D10" s="146"/>
      <c r="E10" s="146"/>
      <c r="F10" s="146"/>
      <c r="G10" s="146"/>
      <c r="H10" s="146"/>
      <c r="I10" s="146"/>
    </row>
    <row r="11" spans="2:9" s="7" customFormat="1" ht="12" customHeight="1">
      <c r="B11" s="108" t="s">
        <v>203</v>
      </c>
      <c r="C11" s="201">
        <v>-143.05699999999999</v>
      </c>
      <c r="D11" s="201">
        <v>-109.431</v>
      </c>
      <c r="E11" s="201">
        <f>-60.718</f>
        <v>-60.718000000000004</v>
      </c>
      <c r="F11" s="201">
        <v>-40.591999999999999</v>
      </c>
      <c r="G11" s="201">
        <v>-40.412999999999997</v>
      </c>
      <c r="H11" s="201">
        <v>-33.808</v>
      </c>
      <c r="I11" s="201">
        <v>-12.420999999999999</v>
      </c>
    </row>
    <row r="12" spans="2:9" s="7" customFormat="1" ht="12" customHeight="1">
      <c r="B12" s="107" t="s">
        <v>204</v>
      </c>
      <c r="C12" s="145">
        <v>21.401</v>
      </c>
      <c r="D12" s="145">
        <v>700.678</v>
      </c>
      <c r="E12" s="145">
        <v>168.14599999999999</v>
      </c>
      <c r="F12" s="145">
        <v>2.9359999999999999</v>
      </c>
      <c r="G12" s="145">
        <v>3.8919999999999999</v>
      </c>
      <c r="H12" s="145">
        <v>62.192999999999998</v>
      </c>
      <c r="I12" s="145">
        <v>-1.7999999999999999E-2</v>
      </c>
    </row>
    <row r="13" spans="2:9" s="7" customFormat="1" ht="12" customHeight="1">
      <c r="B13" s="108" t="s">
        <v>205</v>
      </c>
      <c r="C13" s="201">
        <v>44.853999999999999</v>
      </c>
      <c r="D13" s="201">
        <v>1.22</v>
      </c>
      <c r="E13" s="201">
        <v>9.4930000000000003</v>
      </c>
      <c r="F13" s="201">
        <v>26.356999999999999</v>
      </c>
      <c r="G13" s="201">
        <v>9.11</v>
      </c>
      <c r="H13" s="201">
        <v>3.5310000000000001</v>
      </c>
      <c r="I13" s="201">
        <v>5.6260000000000003</v>
      </c>
    </row>
    <row r="14" spans="2:9" s="7" customFormat="1" ht="12" customHeight="1">
      <c r="B14" s="77" t="s">
        <v>206</v>
      </c>
      <c r="C14" s="180">
        <f>SUM(C9:C13)</f>
        <v>591.46999999999969</v>
      </c>
      <c r="D14" s="180">
        <f t="shared" ref="D14:I14" si="1">SUM(D9:D13)</f>
        <v>1196.4059999999999</v>
      </c>
      <c r="E14" s="180">
        <f t="shared" si="1"/>
        <v>523.87800000000016</v>
      </c>
      <c r="F14" s="180">
        <f t="shared" si="1"/>
        <v>386.11800000000005</v>
      </c>
      <c r="G14" s="180">
        <f t="shared" si="1"/>
        <v>272.875</v>
      </c>
      <c r="H14" s="180">
        <f t="shared" si="1"/>
        <v>232.70200000000006</v>
      </c>
      <c r="I14" s="180">
        <f t="shared" si="1"/>
        <v>70.813000000000017</v>
      </c>
    </row>
    <row r="15" spans="2:9" s="7" customFormat="1" ht="12" customHeight="1">
      <c r="B15" s="29" t="s">
        <v>207</v>
      </c>
      <c r="C15" s="145">
        <v>134.703</v>
      </c>
      <c r="D15" s="145">
        <v>42.808</v>
      </c>
      <c r="E15" s="145">
        <v>23.698</v>
      </c>
      <c r="F15" s="145">
        <v>24.661999999999999</v>
      </c>
      <c r="G15" s="145">
        <v>26.873999999999999</v>
      </c>
      <c r="H15" s="145">
        <v>18.38</v>
      </c>
      <c r="I15" s="145">
        <v>7.3550000000000004</v>
      </c>
    </row>
    <row r="16" spans="2:9" s="7" customFormat="1" ht="12" customHeight="1">
      <c r="B16" s="106" t="s">
        <v>208</v>
      </c>
      <c r="C16" s="201">
        <v>-696.55</v>
      </c>
      <c r="D16" s="201">
        <v>-746.32600000000002</v>
      </c>
      <c r="E16" s="201">
        <v>-441.416</v>
      </c>
      <c r="F16" s="201">
        <v>-344.96100000000001</v>
      </c>
      <c r="G16" s="201">
        <v>-224.26599999999999</v>
      </c>
      <c r="H16" s="201">
        <v>-119.202</v>
      </c>
      <c r="I16" s="201">
        <v>-43.051000000000002</v>
      </c>
    </row>
    <row r="17" spans="2:10" s="7" customFormat="1" ht="12" customHeight="1">
      <c r="B17" s="29" t="s">
        <v>292</v>
      </c>
      <c r="C17" s="145">
        <v>3.0830000000000002</v>
      </c>
      <c r="D17" s="145">
        <v>0</v>
      </c>
      <c r="E17" s="145">
        <v>0</v>
      </c>
      <c r="F17" s="145">
        <v>0</v>
      </c>
      <c r="G17" s="145">
        <v>0</v>
      </c>
      <c r="H17" s="145">
        <v>0</v>
      </c>
      <c r="I17" s="145">
        <v>0</v>
      </c>
    </row>
    <row r="18" spans="2:10" s="7" customFormat="1" ht="12" customHeight="1">
      <c r="B18" s="77" t="s">
        <v>209</v>
      </c>
      <c r="C18" s="180">
        <f t="shared" ref="C18:H18" si="2">SUM(C14:C17)</f>
        <v>32.705999999999705</v>
      </c>
      <c r="D18" s="180">
        <f t="shared" si="2"/>
        <v>492.88799999999992</v>
      </c>
      <c r="E18" s="180">
        <f t="shared" si="2"/>
        <v>106.16000000000014</v>
      </c>
      <c r="F18" s="180">
        <f t="shared" si="2"/>
        <v>65.819000000000017</v>
      </c>
      <c r="G18" s="180">
        <f t="shared" si="2"/>
        <v>75.483000000000033</v>
      </c>
      <c r="H18" s="180">
        <f t="shared" si="2"/>
        <v>131.88000000000005</v>
      </c>
      <c r="I18" s="180">
        <f>SUM(I14:I17)</f>
        <v>35.117000000000019</v>
      </c>
    </row>
    <row r="19" spans="2:10" s="7" customFormat="1" ht="12" customHeight="1">
      <c r="B19" s="29" t="s">
        <v>210</v>
      </c>
      <c r="C19" s="145">
        <v>-40.737000000000002</v>
      </c>
      <c r="D19" s="145">
        <v>-195.93700000000001</v>
      </c>
      <c r="E19" s="145">
        <v>-51.44</v>
      </c>
      <c r="F19" s="145">
        <v>-33.19</v>
      </c>
      <c r="G19" s="145">
        <v>-25.452000000000002</v>
      </c>
      <c r="H19" s="145">
        <v>-18.763999999999999</v>
      </c>
      <c r="I19" s="145">
        <v>-8.516</v>
      </c>
    </row>
    <row r="20" spans="2:10" s="7" customFormat="1" ht="12" customHeight="1">
      <c r="B20" s="26" t="s">
        <v>261</v>
      </c>
      <c r="C20" s="183">
        <f>SUM(C18:C19)</f>
        <v>-8.0310000000002972</v>
      </c>
      <c r="D20" s="183">
        <f t="shared" ref="D20:I20" si="3">SUM(D18:D19)</f>
        <v>296.95099999999991</v>
      </c>
      <c r="E20" s="183">
        <f t="shared" si="3"/>
        <v>54.720000000000141</v>
      </c>
      <c r="F20" s="183">
        <f t="shared" si="3"/>
        <v>32.629000000000019</v>
      </c>
      <c r="G20" s="183">
        <f t="shared" si="3"/>
        <v>50.031000000000034</v>
      </c>
      <c r="H20" s="183">
        <f t="shared" si="3"/>
        <v>113.11600000000006</v>
      </c>
      <c r="I20" s="183">
        <f t="shared" si="3"/>
        <v>26.60100000000002</v>
      </c>
    </row>
    <row r="21" spans="2:10" s="7" customFormat="1" ht="12" customHeight="1">
      <c r="B21" s="301" t="s">
        <v>251</v>
      </c>
      <c r="C21" s="301"/>
      <c r="D21" s="301"/>
      <c r="E21" s="301"/>
      <c r="F21" s="301"/>
      <c r="G21" s="301"/>
      <c r="H21" s="301"/>
      <c r="I21" s="301"/>
      <c r="J21" s="301"/>
    </row>
    <row r="22" spans="2:10" ht="12" customHeight="1"/>
    <row r="23" spans="2:10" ht="12" hidden="1" customHeight="1">
      <c r="B23" s="93"/>
      <c r="C23" s="94"/>
      <c r="D23" s="94"/>
      <c r="E23" s="94"/>
      <c r="F23" s="94"/>
      <c r="G23" s="94"/>
      <c r="H23" s="94"/>
      <c r="I23" s="94"/>
    </row>
    <row r="24" spans="2:10" ht="12" hidden="1" customHeight="1">
      <c r="B24" s="105"/>
      <c r="C24" s="30"/>
      <c r="D24" s="32"/>
      <c r="E24" s="96"/>
      <c r="F24" s="96"/>
      <c r="G24" s="96"/>
      <c r="H24" s="96"/>
      <c r="I24" s="96"/>
    </row>
    <row r="25" spans="2:10" ht="12" hidden="1" customHeight="1">
      <c r="B25" s="95"/>
      <c r="C25" s="96"/>
      <c r="D25" s="96"/>
      <c r="E25" s="96"/>
      <c r="F25" s="96"/>
      <c r="G25" s="96"/>
      <c r="H25" s="96"/>
      <c r="I25" s="96"/>
    </row>
    <row r="26" spans="2:10" ht="12" hidden="1" customHeight="1">
      <c r="B26" s="95"/>
      <c r="C26" s="96"/>
      <c r="D26" s="96"/>
      <c r="E26" s="96"/>
      <c r="F26" s="96"/>
      <c r="G26" s="96"/>
      <c r="H26" s="96"/>
      <c r="I26" s="96"/>
    </row>
    <row r="27" spans="2:10" ht="12" hidden="1" customHeight="1">
      <c r="B27" s="95"/>
      <c r="C27" s="96"/>
      <c r="D27" s="96"/>
      <c r="E27" s="96"/>
      <c r="F27" s="96"/>
      <c r="G27" s="96"/>
      <c r="H27" s="96"/>
      <c r="I27" s="96"/>
    </row>
    <row r="28" spans="2:10" ht="12" hidden="1" customHeight="1">
      <c r="B28" s="99"/>
      <c r="C28" s="92"/>
      <c r="D28" s="92"/>
      <c r="E28" s="92"/>
      <c r="F28" s="92"/>
      <c r="G28" s="92"/>
      <c r="H28" s="92"/>
      <c r="I28" s="92"/>
    </row>
    <row r="30" spans="2:10" ht="12" hidden="1" customHeight="1">
      <c r="B30" s="93"/>
      <c r="C30" s="100"/>
      <c r="D30" s="100"/>
      <c r="E30" s="101"/>
      <c r="F30" s="100"/>
      <c r="G30" s="100"/>
      <c r="H30" s="100"/>
      <c r="I30" s="100"/>
    </row>
    <row r="31" spans="2:10" ht="12" hidden="1" customHeight="1">
      <c r="B31" s="95"/>
      <c r="C31" s="97"/>
      <c r="D31" s="97"/>
      <c r="E31" s="97"/>
      <c r="F31" s="97"/>
      <c r="G31" s="97"/>
      <c r="H31" s="97"/>
      <c r="I31" s="97"/>
    </row>
    <row r="32" spans="2:10" ht="12" hidden="1" customHeight="1">
      <c r="B32" s="95"/>
      <c r="C32" s="102"/>
      <c r="D32" s="97"/>
      <c r="E32" s="97"/>
      <c r="F32" s="97"/>
      <c r="G32" s="97"/>
      <c r="H32" s="97"/>
      <c r="I32" s="97"/>
    </row>
    <row r="33" spans="2:9" ht="12" hidden="1" customHeight="1">
      <c r="B33" s="95"/>
      <c r="C33" s="97"/>
      <c r="D33" s="97"/>
      <c r="E33" s="97"/>
      <c r="F33" s="97"/>
      <c r="G33" s="97"/>
      <c r="H33" s="97"/>
      <c r="I33" s="97"/>
    </row>
    <row r="34" spans="2:9" ht="12" hidden="1" customHeight="1">
      <c r="B34" s="95"/>
      <c r="C34" s="97"/>
      <c r="D34" s="97"/>
      <c r="E34" s="97"/>
      <c r="F34" s="97"/>
      <c r="G34" s="97"/>
      <c r="H34" s="97"/>
      <c r="I34" s="97"/>
    </row>
    <row r="35" spans="2:9" ht="12" hidden="1" customHeight="1">
      <c r="B35" s="95"/>
      <c r="C35" s="97"/>
      <c r="D35" s="97"/>
      <c r="E35" s="97"/>
      <c r="F35" s="97"/>
      <c r="G35" s="97"/>
      <c r="H35" s="97"/>
      <c r="I35" s="97"/>
    </row>
    <row r="36" spans="2:9" ht="12" hidden="1" customHeight="1">
      <c r="B36" s="93"/>
      <c r="C36" s="101"/>
      <c r="D36" s="101"/>
      <c r="E36" s="101"/>
      <c r="F36" s="101"/>
      <c r="G36" s="101"/>
      <c r="H36" s="101"/>
      <c r="I36" s="101"/>
    </row>
    <row r="37" spans="2:9" ht="12" hidden="1" customHeight="1">
      <c r="B37" s="95"/>
      <c r="C37" s="97"/>
      <c r="D37" s="97"/>
      <c r="E37" s="97"/>
      <c r="F37" s="97"/>
      <c r="G37" s="97"/>
      <c r="H37" s="97"/>
      <c r="I37" s="97"/>
    </row>
    <row r="38" spans="2:9" ht="12" hidden="1" customHeight="1">
      <c r="B38" s="95"/>
      <c r="C38" s="97"/>
      <c r="D38" s="97"/>
      <c r="E38" s="97"/>
      <c r="F38" s="97"/>
      <c r="G38" s="97"/>
      <c r="H38" s="97"/>
      <c r="I38" s="97"/>
    </row>
    <row r="39" spans="2:9" ht="12" hidden="1" customHeight="1">
      <c r="B39" s="95"/>
      <c r="C39" s="97"/>
      <c r="D39" s="97"/>
      <c r="E39" s="97"/>
      <c r="F39" s="97"/>
      <c r="G39" s="97"/>
      <c r="H39" s="97"/>
      <c r="I39" s="97"/>
    </row>
    <row r="40" spans="2:9" ht="12" hidden="1" customHeight="1">
      <c r="B40" s="95"/>
      <c r="C40" s="97"/>
      <c r="D40" s="97"/>
      <c r="E40" s="97"/>
      <c r="F40" s="97"/>
      <c r="G40" s="97"/>
      <c r="H40" s="97"/>
      <c r="I40" s="97"/>
    </row>
    <row r="41" spans="2:9" ht="12" hidden="1" customHeight="1">
      <c r="B41" s="99"/>
      <c r="C41" s="92"/>
      <c r="D41" s="92"/>
      <c r="E41" s="92"/>
      <c r="F41" s="92"/>
      <c r="G41" s="92"/>
      <c r="H41" s="92"/>
      <c r="I41" s="92"/>
    </row>
    <row r="42" spans="2:9" ht="12" hidden="1" customHeight="1">
      <c r="B42" s="99"/>
      <c r="C42" s="103"/>
      <c r="D42" s="103"/>
      <c r="E42" s="103"/>
      <c r="F42" s="103"/>
      <c r="G42" s="103"/>
      <c r="H42" s="103"/>
      <c r="I42" s="103"/>
    </row>
    <row r="43" spans="2:9" ht="12" hidden="1" customHeight="1">
      <c r="B43" s="104"/>
    </row>
    <row r="44" spans="2:9" ht="12" hidden="1" customHeight="1">
      <c r="B44" s="104"/>
      <c r="C44" s="98"/>
    </row>
    <row r="48" spans="2:9" ht="12" hidden="1" customHeight="1">
      <c r="C48" s="98"/>
    </row>
  </sheetData>
  <mergeCells count="1">
    <mergeCell ref="B21:J21"/>
  </mergeCells>
  <pageMargins left="0.511811024" right="0.511811024" top="0.78740157499999996" bottom="0.78740157499999996" header="0.31496062000000002" footer="0.31496062000000002"/>
  <pageSetup paperSize="9" orientation="portrait" r:id="rId1"/>
  <ignoredErrors>
    <ignoredError sqref="E9:I9 C9" formulaRange="1"/>
  </ignoredError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03AA16-4595-44E6-B5AC-E1FDC482D5BD}">
  <sheetPr>
    <tabColor rgb="FF26395F"/>
  </sheetPr>
  <dimension ref="A1:AC56"/>
  <sheetViews>
    <sheetView showGridLines="0" zoomScaleNormal="100" workbookViewId="0"/>
  </sheetViews>
  <sheetFormatPr defaultColWidth="0" defaultRowHeight="12" customHeight="1" zeroHeight="1"/>
  <cols>
    <col min="1" max="1" width="5.453125" style="7" customWidth="1"/>
    <col min="2" max="2" width="59.1796875" style="45" customWidth="1"/>
    <col min="3" max="9" width="9.7265625" style="45" customWidth="1"/>
    <col min="10" max="10" width="4.7265625" style="45" customWidth="1"/>
    <col min="11" max="14" width="8.81640625" style="45" hidden="1" customWidth="1"/>
    <col min="15" max="29" width="0" style="45" hidden="1" customWidth="1"/>
    <col min="30" max="16384" width="8.81640625" style="45" hidden="1"/>
  </cols>
  <sheetData>
    <row r="1" spans="1:9" s="7" customFormat="1" ht="12" customHeight="1"/>
    <row r="2" spans="1:9" s="7" customFormat="1" ht="12" customHeight="1"/>
    <row r="3" spans="1:9" s="7" customFormat="1" ht="12" customHeight="1">
      <c r="C3" s="29"/>
    </row>
    <row r="4" spans="1:9" s="7" customFormat="1" ht="12" customHeight="1"/>
    <row r="5" spans="1:9" s="7" customFormat="1" ht="12" customHeight="1">
      <c r="C5" s="12"/>
    </row>
    <row r="6" spans="1:9" s="7" customFormat="1" ht="12" customHeight="1">
      <c r="A6" s="113"/>
      <c r="B6" s="24" t="s">
        <v>211</v>
      </c>
      <c r="C6" s="109">
        <v>2022</v>
      </c>
      <c r="D6" s="109">
        <v>2021</v>
      </c>
      <c r="E6" s="109">
        <v>2020</v>
      </c>
      <c r="F6" s="109">
        <v>2019</v>
      </c>
      <c r="G6" s="109">
        <v>2018</v>
      </c>
      <c r="H6" s="109">
        <v>2017</v>
      </c>
      <c r="I6" s="109">
        <v>2016</v>
      </c>
    </row>
    <row r="7" spans="1:9" ht="12" customHeight="1">
      <c r="A7" s="114"/>
      <c r="B7" s="77" t="s">
        <v>212</v>
      </c>
      <c r="C7" s="180">
        <f>SUM(C8:C12)</f>
        <v>2973.634</v>
      </c>
      <c r="D7" s="180">
        <f t="shared" ref="D7:I7" si="0">SUM(D8:D12)</f>
        <v>2269.9989999999998</v>
      </c>
      <c r="E7" s="180">
        <f t="shared" si="0"/>
        <v>1316.15</v>
      </c>
      <c r="F7" s="180">
        <f t="shared" si="0"/>
        <v>1276.8810000000003</v>
      </c>
      <c r="G7" s="180">
        <f t="shared" si="0"/>
        <v>424.47400000000005</v>
      </c>
      <c r="H7" s="180">
        <f t="shared" si="0"/>
        <v>596.76700000000005</v>
      </c>
      <c r="I7" s="180">
        <f t="shared" si="0"/>
        <v>101.97300000000001</v>
      </c>
    </row>
    <row r="8" spans="1:9" s="7" customFormat="1" ht="12" customHeight="1">
      <c r="A8" s="29"/>
      <c r="B8" s="29" t="s">
        <v>213</v>
      </c>
      <c r="C8" s="164">
        <v>1473.0119999999999</v>
      </c>
      <c r="D8" s="164">
        <v>1194.182</v>
      </c>
      <c r="E8" s="164">
        <v>881.36400000000003</v>
      </c>
      <c r="F8" s="164">
        <v>984.47</v>
      </c>
      <c r="G8" s="164">
        <v>195.38800000000001</v>
      </c>
      <c r="H8" s="164">
        <v>350.887</v>
      </c>
      <c r="I8" s="164">
        <v>38.188000000000002</v>
      </c>
    </row>
    <row r="9" spans="1:9" s="7" customFormat="1" ht="12" customHeight="1">
      <c r="A9" s="29"/>
      <c r="B9" s="106" t="s">
        <v>214</v>
      </c>
      <c r="C9" s="181">
        <v>310.54599999999999</v>
      </c>
      <c r="D9" s="181">
        <v>297.55099999999999</v>
      </c>
      <c r="E9" s="181">
        <v>276.30700000000002</v>
      </c>
      <c r="F9" s="181">
        <v>206.928</v>
      </c>
      <c r="G9" s="181">
        <v>179.01400000000001</v>
      </c>
      <c r="H9" s="181">
        <v>209.715</v>
      </c>
      <c r="I9" s="181">
        <v>47.491999999999997</v>
      </c>
    </row>
    <row r="10" spans="1:9" s="7" customFormat="1" ht="12" customHeight="1">
      <c r="A10" s="29"/>
      <c r="B10" s="29" t="s">
        <v>215</v>
      </c>
      <c r="C10" s="164">
        <v>4.04</v>
      </c>
      <c r="D10" s="164">
        <v>7.5129999999999999</v>
      </c>
      <c r="E10" s="164">
        <v>6.8390000000000004</v>
      </c>
      <c r="F10" s="164">
        <v>7.1609999999999996</v>
      </c>
      <c r="G10" s="164">
        <v>1.19</v>
      </c>
      <c r="H10" s="164">
        <v>0.83899999999999997</v>
      </c>
      <c r="I10" s="164">
        <v>1.3360000000000001</v>
      </c>
    </row>
    <row r="11" spans="1:9" s="7" customFormat="1" ht="12" customHeight="1">
      <c r="A11" s="29"/>
      <c r="B11" s="106" t="s">
        <v>216</v>
      </c>
      <c r="C11" s="181">
        <v>960.48800000000006</v>
      </c>
      <c r="D11" s="181">
        <v>581.86800000000005</v>
      </c>
      <c r="E11" s="181">
        <v>0</v>
      </c>
      <c r="F11" s="181">
        <v>0</v>
      </c>
      <c r="G11" s="181">
        <v>0</v>
      </c>
      <c r="H11" s="181">
        <v>0</v>
      </c>
      <c r="I11" s="181">
        <v>0</v>
      </c>
    </row>
    <row r="12" spans="1:9" s="7" customFormat="1" ht="12" customHeight="1">
      <c r="A12" s="29"/>
      <c r="B12" s="29" t="s">
        <v>217</v>
      </c>
      <c r="C12" s="164">
        <v>225.548</v>
      </c>
      <c r="D12" s="164">
        <v>188.88499999999999</v>
      </c>
      <c r="E12" s="164">
        <v>151.63999999999999</v>
      </c>
      <c r="F12" s="164">
        <v>78.322000000000003</v>
      </c>
      <c r="G12" s="164">
        <v>48.881999999999998</v>
      </c>
      <c r="H12" s="164">
        <v>35.326000000000001</v>
      </c>
      <c r="I12" s="164">
        <v>14.957000000000001</v>
      </c>
    </row>
    <row r="13" spans="1:9" ht="12" customHeight="1">
      <c r="A13" s="114"/>
      <c r="B13" s="77" t="s">
        <v>218</v>
      </c>
      <c r="C13" s="180">
        <f>SUM(C14:C22)</f>
        <v>13903.967000000001</v>
      </c>
      <c r="D13" s="180">
        <f t="shared" ref="D13:I13" si="1">SUM(D14:D22)</f>
        <v>10393.928</v>
      </c>
      <c r="E13" s="180">
        <f t="shared" si="1"/>
        <v>9262.1949999999997</v>
      </c>
      <c r="F13" s="180">
        <f t="shared" si="1"/>
        <v>5985.59</v>
      </c>
      <c r="G13" s="180">
        <f t="shared" si="1"/>
        <v>3680.72</v>
      </c>
      <c r="H13" s="180">
        <f t="shared" si="1"/>
        <v>3309.0049999999997</v>
      </c>
      <c r="I13" s="180">
        <f t="shared" si="1"/>
        <v>671.63400000000013</v>
      </c>
    </row>
    <row r="14" spans="1:9" s="7" customFormat="1" ht="12" customHeight="1">
      <c r="A14" s="29"/>
      <c r="B14" s="29" t="s">
        <v>219</v>
      </c>
      <c r="C14" s="164">
        <v>211.06899999999999</v>
      </c>
      <c r="D14" s="164">
        <v>229.29900000000001</v>
      </c>
      <c r="E14" s="164">
        <v>461.77100000000002</v>
      </c>
      <c r="F14" s="164">
        <v>154.06299999999999</v>
      </c>
      <c r="G14" s="164">
        <v>95.963999999999999</v>
      </c>
      <c r="H14" s="164">
        <v>82.513999999999996</v>
      </c>
      <c r="I14" s="164">
        <v>25.12</v>
      </c>
    </row>
    <row r="15" spans="1:9" s="7" customFormat="1" ht="12" customHeight="1">
      <c r="A15" s="29"/>
      <c r="B15" s="106" t="s">
        <v>214</v>
      </c>
      <c r="C15" s="181">
        <v>46.661999999999999</v>
      </c>
      <c r="D15" s="181">
        <v>18.492999999999999</v>
      </c>
      <c r="E15" s="181">
        <v>31.088000000000001</v>
      </c>
      <c r="F15" s="181">
        <v>26.385999999999999</v>
      </c>
      <c r="G15" s="181">
        <v>6.9169999999999998</v>
      </c>
      <c r="H15" s="181">
        <v>0.34100000000000003</v>
      </c>
      <c r="I15" s="181">
        <v>0.59399999999999997</v>
      </c>
    </row>
    <row r="16" spans="1:9" s="7" customFormat="1" ht="12" customHeight="1">
      <c r="A16" s="29"/>
      <c r="B16" s="29" t="s">
        <v>220</v>
      </c>
      <c r="C16" s="164">
        <v>1.2390000000000001</v>
      </c>
      <c r="D16" s="164">
        <v>3.597</v>
      </c>
      <c r="E16" s="164">
        <v>157.30600000000001</v>
      </c>
      <c r="F16" s="164">
        <v>3.5640000000000001</v>
      </c>
      <c r="G16" s="164">
        <v>0</v>
      </c>
      <c r="H16" s="164">
        <v>0</v>
      </c>
      <c r="I16" s="164">
        <v>3.7679999999999998</v>
      </c>
    </row>
    <row r="17" spans="1:9" s="7" customFormat="1" ht="12" customHeight="1">
      <c r="A17" s="29"/>
      <c r="B17" s="106" t="s">
        <v>216</v>
      </c>
      <c r="C17" s="181">
        <v>1472.26</v>
      </c>
      <c r="D17" s="181">
        <v>974.36</v>
      </c>
      <c r="E17" s="181">
        <v>0</v>
      </c>
      <c r="F17" s="181">
        <v>0</v>
      </c>
      <c r="G17" s="181">
        <v>0</v>
      </c>
      <c r="H17" s="181">
        <v>0</v>
      </c>
      <c r="I17" s="181">
        <v>0</v>
      </c>
    </row>
    <row r="18" spans="1:9" s="7" customFormat="1" ht="12" customHeight="1">
      <c r="A18" s="29"/>
      <c r="B18" s="29" t="s">
        <v>217</v>
      </c>
      <c r="C18" s="164">
        <v>70.405000000000001</v>
      </c>
      <c r="D18" s="164">
        <v>83.554000000000002</v>
      </c>
      <c r="E18" s="164">
        <v>71.653000000000006</v>
      </c>
      <c r="F18" s="164">
        <v>12.984</v>
      </c>
      <c r="G18" s="164">
        <v>1.34</v>
      </c>
      <c r="H18" s="164">
        <v>1.349</v>
      </c>
      <c r="I18" s="164">
        <v>0.27900000000000003</v>
      </c>
    </row>
    <row r="19" spans="1:9" s="7" customFormat="1" ht="12" customHeight="1">
      <c r="A19" s="29"/>
      <c r="B19" s="106" t="s">
        <v>221</v>
      </c>
      <c r="C19" s="181">
        <v>0</v>
      </c>
      <c r="D19" s="181">
        <v>0</v>
      </c>
      <c r="E19" s="181">
        <v>0</v>
      </c>
      <c r="F19" s="181">
        <v>0</v>
      </c>
      <c r="G19" s="181">
        <v>0</v>
      </c>
      <c r="H19" s="181">
        <v>0</v>
      </c>
      <c r="I19" s="181">
        <v>4.2370000000000001</v>
      </c>
    </row>
    <row r="20" spans="1:9" ht="12" customHeight="1">
      <c r="A20" s="114"/>
      <c r="B20" s="77" t="s">
        <v>222</v>
      </c>
      <c r="C20" s="180">
        <v>953.45500000000004</v>
      </c>
      <c r="D20" s="180">
        <v>726.54300000000001</v>
      </c>
      <c r="E20" s="180">
        <v>821.26300000000003</v>
      </c>
      <c r="F20" s="180">
        <v>460.21899999999999</v>
      </c>
      <c r="G20" s="180">
        <v>490.142</v>
      </c>
      <c r="H20" s="180">
        <v>29.286000000000001</v>
      </c>
      <c r="I20" s="180">
        <v>33.164000000000001</v>
      </c>
    </row>
    <row r="21" spans="1:9" ht="12" customHeight="1">
      <c r="A21" s="114"/>
      <c r="B21" s="77" t="s">
        <v>223</v>
      </c>
      <c r="C21" s="180">
        <v>9582.9760000000006</v>
      </c>
      <c r="D21" s="180">
        <v>7246.4709999999995</v>
      </c>
      <c r="E21" s="180">
        <v>6599.6779999999999</v>
      </c>
      <c r="F21" s="180">
        <v>4516.4219999999996</v>
      </c>
      <c r="G21" s="180">
        <v>2648.212</v>
      </c>
      <c r="H21" s="180">
        <v>2735.29</v>
      </c>
      <c r="I21" s="180">
        <v>584.77700000000004</v>
      </c>
    </row>
    <row r="22" spans="1:9" ht="12" customHeight="1">
      <c r="A22" s="114"/>
      <c r="B22" s="77" t="s">
        <v>224</v>
      </c>
      <c r="C22" s="180">
        <v>1565.9010000000001</v>
      </c>
      <c r="D22" s="180">
        <v>1111.6110000000001</v>
      </c>
      <c r="E22" s="180">
        <v>1119.4359999999999</v>
      </c>
      <c r="F22" s="180">
        <v>811.952</v>
      </c>
      <c r="G22" s="180">
        <v>438.14499999999998</v>
      </c>
      <c r="H22" s="180">
        <v>460.22500000000002</v>
      </c>
      <c r="I22" s="180">
        <v>19.695</v>
      </c>
    </row>
    <row r="23" spans="1:9" s="7" customFormat="1" ht="12" customHeight="1">
      <c r="C23" s="184"/>
      <c r="D23" s="184"/>
      <c r="E23" s="184"/>
      <c r="F23" s="184"/>
      <c r="G23" s="184"/>
      <c r="H23" s="184"/>
      <c r="I23" s="184"/>
    </row>
    <row r="24" spans="1:9" s="7" customFormat="1" ht="12" customHeight="1">
      <c r="A24" s="115"/>
      <c r="B24" s="26" t="s">
        <v>225</v>
      </c>
      <c r="C24" s="183">
        <f>SUM(C7,C13)</f>
        <v>16877.601000000002</v>
      </c>
      <c r="D24" s="183">
        <f t="shared" ref="D24:I24" si="2">SUM(D7,D13)</f>
        <v>12663.927</v>
      </c>
      <c r="E24" s="183">
        <f t="shared" si="2"/>
        <v>10578.344999999999</v>
      </c>
      <c r="F24" s="183">
        <f t="shared" si="2"/>
        <v>7262.4710000000005</v>
      </c>
      <c r="G24" s="183">
        <f t="shared" si="2"/>
        <v>4105.1939999999995</v>
      </c>
      <c r="H24" s="183">
        <f t="shared" si="2"/>
        <v>3905.7719999999999</v>
      </c>
      <c r="I24" s="183">
        <f t="shared" si="2"/>
        <v>773.6070000000002</v>
      </c>
    </row>
    <row r="25" spans="1:9" ht="12" customHeight="1">
      <c r="A25" s="31"/>
      <c r="B25" s="93"/>
      <c r="C25" s="94"/>
      <c r="D25" s="94"/>
      <c r="E25" s="94"/>
      <c r="F25" s="94"/>
      <c r="G25" s="94"/>
      <c r="H25" s="94"/>
      <c r="I25" s="94"/>
    </row>
    <row r="26" spans="1:9" ht="12" customHeight="1">
      <c r="A26" s="113"/>
      <c r="B26" s="24" t="s">
        <v>226</v>
      </c>
      <c r="C26" s="109">
        <v>2022</v>
      </c>
      <c r="D26" s="109" t="s">
        <v>198</v>
      </c>
      <c r="E26" s="109">
        <v>2020</v>
      </c>
      <c r="F26" s="109">
        <v>2019</v>
      </c>
      <c r="G26" s="109">
        <v>2018</v>
      </c>
      <c r="H26" s="109">
        <v>2017</v>
      </c>
      <c r="I26" s="109">
        <v>2016</v>
      </c>
    </row>
    <row r="27" spans="1:9" ht="12" customHeight="1">
      <c r="A27" s="114"/>
      <c r="B27" s="77" t="s">
        <v>227</v>
      </c>
      <c r="C27" s="180">
        <f>SUM(C28:C33)</f>
        <v>3109.6549999999997</v>
      </c>
      <c r="D27" s="180">
        <f t="shared" ref="D27:I27" si="3">SUM(D28:D33)</f>
        <v>1520.623</v>
      </c>
      <c r="E27" s="180">
        <f t="shared" si="3"/>
        <v>608.33100000000002</v>
      </c>
      <c r="F27" s="180">
        <f t="shared" si="3"/>
        <v>334.82300000000004</v>
      </c>
      <c r="G27" s="180">
        <f t="shared" si="3"/>
        <v>211.55899999999997</v>
      </c>
      <c r="H27" s="180">
        <f t="shared" si="3"/>
        <v>319.101</v>
      </c>
      <c r="I27" s="180">
        <f t="shared" si="3"/>
        <v>101.42599999999999</v>
      </c>
    </row>
    <row r="28" spans="1:9" ht="12" customHeight="1">
      <c r="A28" s="29"/>
      <c r="B28" s="29" t="s">
        <v>228</v>
      </c>
      <c r="C28" s="164">
        <v>236.73400000000001</v>
      </c>
      <c r="D28" s="164">
        <v>219.251</v>
      </c>
      <c r="E28" s="164">
        <v>84.814999999999998</v>
      </c>
      <c r="F28" s="164">
        <v>69.19</v>
      </c>
      <c r="G28" s="164">
        <v>67.010000000000005</v>
      </c>
      <c r="H28" s="164">
        <v>95.173000000000002</v>
      </c>
      <c r="I28" s="164">
        <v>27.478000000000002</v>
      </c>
    </row>
    <row r="29" spans="1:9" ht="12" customHeight="1">
      <c r="A29" s="29"/>
      <c r="B29" s="106" t="s">
        <v>229</v>
      </c>
      <c r="C29" s="181">
        <v>1724.473</v>
      </c>
      <c r="D29" s="181">
        <v>482.08800000000002</v>
      </c>
      <c r="E29" s="181">
        <v>373.86099999999999</v>
      </c>
      <c r="F29" s="181">
        <v>193.666</v>
      </c>
      <c r="G29" s="181">
        <v>107.86799999999999</v>
      </c>
      <c r="H29" s="181">
        <v>135.47999999999999</v>
      </c>
      <c r="I29" s="181">
        <v>34.351999999999997</v>
      </c>
    </row>
    <row r="30" spans="1:9" ht="12" customHeight="1">
      <c r="A30" s="29"/>
      <c r="B30" s="29" t="s">
        <v>230</v>
      </c>
      <c r="C30" s="164">
        <v>102.535</v>
      </c>
      <c r="D30" s="164">
        <v>62.372999999999998</v>
      </c>
      <c r="E30" s="164">
        <v>44.536999999999999</v>
      </c>
      <c r="F30" s="164">
        <v>38.725999999999999</v>
      </c>
      <c r="G30" s="164">
        <v>22.039000000000001</v>
      </c>
      <c r="H30" s="164">
        <v>24.949000000000002</v>
      </c>
      <c r="I30" s="164">
        <v>5.5380000000000003</v>
      </c>
    </row>
    <row r="31" spans="1:9" ht="12" customHeight="1">
      <c r="A31" s="29"/>
      <c r="B31" s="106" t="s">
        <v>231</v>
      </c>
      <c r="C31" s="181">
        <v>17.484999999999999</v>
      </c>
      <c r="D31" s="181">
        <v>16.794</v>
      </c>
      <c r="E31" s="181">
        <v>20.056999999999999</v>
      </c>
      <c r="F31" s="181">
        <v>4.9340000000000002</v>
      </c>
      <c r="G31" s="181">
        <v>0</v>
      </c>
      <c r="H31" s="181">
        <v>0</v>
      </c>
      <c r="I31" s="181">
        <v>0</v>
      </c>
    </row>
    <row r="32" spans="1:9" ht="12" customHeight="1">
      <c r="A32" s="29"/>
      <c r="B32" s="29" t="s">
        <v>216</v>
      </c>
      <c r="C32" s="164">
        <v>949.54200000000003</v>
      </c>
      <c r="D32" s="164">
        <v>591.84799999999996</v>
      </c>
      <c r="E32" s="164">
        <v>0</v>
      </c>
      <c r="F32" s="164">
        <v>0</v>
      </c>
      <c r="G32" s="164">
        <v>0</v>
      </c>
      <c r="H32" s="164">
        <v>0</v>
      </c>
      <c r="I32" s="164">
        <v>0</v>
      </c>
    </row>
    <row r="33" spans="1:9" ht="12" customHeight="1">
      <c r="A33" s="29"/>
      <c r="B33" s="106" t="s">
        <v>232</v>
      </c>
      <c r="C33" s="181">
        <v>78.885999999999996</v>
      </c>
      <c r="D33" s="181">
        <v>148.26900000000001</v>
      </c>
      <c r="E33" s="181">
        <v>85.061000000000007</v>
      </c>
      <c r="F33" s="181">
        <v>28.306999999999999</v>
      </c>
      <c r="G33" s="181">
        <v>14.641999999999999</v>
      </c>
      <c r="H33" s="181">
        <v>63.499000000000002</v>
      </c>
      <c r="I33" s="181">
        <v>34.058</v>
      </c>
    </row>
    <row r="34" spans="1:9" ht="12" customHeight="1">
      <c r="A34" s="114"/>
      <c r="B34" s="77" t="s">
        <v>233</v>
      </c>
      <c r="C34" s="180">
        <f>SUM(C35:C40)</f>
        <v>8588.58</v>
      </c>
      <c r="D34" s="180">
        <f t="shared" ref="D34:I34" si="4">SUM(D35:D40)</f>
        <v>6837.0550000000003</v>
      </c>
      <c r="E34" s="180">
        <f t="shared" si="4"/>
        <v>6124.982</v>
      </c>
      <c r="F34" s="180">
        <f t="shared" si="4"/>
        <v>4065.9849999999997</v>
      </c>
      <c r="G34" s="180">
        <f t="shared" si="4"/>
        <v>2038.097</v>
      </c>
      <c r="H34" s="180">
        <f t="shared" si="4"/>
        <v>1776.1550000000002</v>
      </c>
      <c r="I34" s="180">
        <f t="shared" si="4"/>
        <v>302.43399999999997</v>
      </c>
    </row>
    <row r="35" spans="1:9" ht="12" customHeight="1">
      <c r="A35" s="29"/>
      <c r="B35" s="29" t="s">
        <v>229</v>
      </c>
      <c r="C35" s="164">
        <v>6651.5309999999999</v>
      </c>
      <c r="D35" s="164">
        <v>5556.3450000000003</v>
      </c>
      <c r="E35" s="164">
        <v>5522.9930000000004</v>
      </c>
      <c r="F35" s="164">
        <v>3757.2179999999998</v>
      </c>
      <c r="G35" s="164">
        <v>2001.1420000000001</v>
      </c>
      <c r="H35" s="164">
        <v>1747.249</v>
      </c>
      <c r="I35" s="164">
        <v>281.95499999999998</v>
      </c>
    </row>
    <row r="36" spans="1:9" ht="12" customHeight="1">
      <c r="A36" s="29"/>
      <c r="B36" s="106" t="s">
        <v>228</v>
      </c>
      <c r="C36" s="181">
        <v>179.523</v>
      </c>
      <c r="D36" s="181">
        <v>168.50800000000001</v>
      </c>
      <c r="E36" s="181">
        <v>214.68199999999999</v>
      </c>
      <c r="F36" s="181">
        <v>28.59</v>
      </c>
      <c r="G36" s="181">
        <v>12.864000000000001</v>
      </c>
      <c r="H36" s="181">
        <v>15.615</v>
      </c>
      <c r="I36" s="181">
        <v>11.936999999999999</v>
      </c>
    </row>
    <row r="37" spans="1:9" ht="12" customHeight="1">
      <c r="A37" s="29"/>
      <c r="B37" s="29" t="s">
        <v>231</v>
      </c>
      <c r="C37" s="164">
        <v>101.66</v>
      </c>
      <c r="D37" s="164">
        <v>105.215</v>
      </c>
      <c r="E37" s="164">
        <v>105.33</v>
      </c>
      <c r="F37" s="164">
        <v>48.19</v>
      </c>
      <c r="G37" s="164">
        <v>0</v>
      </c>
      <c r="H37" s="164">
        <v>0</v>
      </c>
      <c r="I37" s="164">
        <v>0</v>
      </c>
    </row>
    <row r="38" spans="1:9" ht="12" customHeight="1">
      <c r="A38" s="29"/>
      <c r="B38" s="106" t="s">
        <v>220</v>
      </c>
      <c r="C38" s="181">
        <v>54.947000000000003</v>
      </c>
      <c r="D38" s="181">
        <v>63.832000000000001</v>
      </c>
      <c r="E38" s="181">
        <v>56.970999999999997</v>
      </c>
      <c r="F38" s="181">
        <v>32.988</v>
      </c>
      <c r="G38" s="181">
        <v>20.907</v>
      </c>
      <c r="H38" s="181">
        <v>12.064</v>
      </c>
      <c r="I38" s="181">
        <v>8.5419999999999998</v>
      </c>
    </row>
    <row r="39" spans="1:9" ht="12" customHeight="1">
      <c r="A39" s="29"/>
      <c r="B39" s="29" t="s">
        <v>216</v>
      </c>
      <c r="C39" s="164">
        <v>1394.0630000000001</v>
      </c>
      <c r="D39" s="164">
        <v>928.33299999999997</v>
      </c>
      <c r="E39" s="164">
        <v>0</v>
      </c>
      <c r="F39" s="164">
        <v>0</v>
      </c>
      <c r="G39" s="164">
        <v>0</v>
      </c>
      <c r="H39" s="164">
        <v>0</v>
      </c>
      <c r="I39" s="164">
        <v>0</v>
      </c>
    </row>
    <row r="40" spans="1:9" ht="12" customHeight="1">
      <c r="A40" s="29"/>
      <c r="B40" s="106" t="s">
        <v>232</v>
      </c>
      <c r="C40" s="181">
        <v>206.85599999999999</v>
      </c>
      <c r="D40" s="181">
        <v>14.821999999999999</v>
      </c>
      <c r="E40" s="181">
        <v>225.006</v>
      </c>
      <c r="F40" s="181">
        <v>198.999</v>
      </c>
      <c r="G40" s="181">
        <v>3.1840000000000002</v>
      </c>
      <c r="H40" s="181">
        <v>1.2270000000000001</v>
      </c>
      <c r="I40" s="181">
        <v>0</v>
      </c>
    </row>
    <row r="41" spans="1:9" ht="12" customHeight="1">
      <c r="A41" s="114"/>
      <c r="B41" s="77" t="s">
        <v>234</v>
      </c>
      <c r="C41" s="180">
        <f>SUM(C27,C34)</f>
        <v>11698.235000000001</v>
      </c>
      <c r="D41" s="180">
        <f t="shared" ref="D41:I41" si="5">SUM(D27,D34)</f>
        <v>8357.6779999999999</v>
      </c>
      <c r="E41" s="180">
        <f t="shared" si="5"/>
        <v>6733.3130000000001</v>
      </c>
      <c r="F41" s="180">
        <f t="shared" si="5"/>
        <v>4400.808</v>
      </c>
      <c r="G41" s="180">
        <f t="shared" si="5"/>
        <v>2249.6559999999999</v>
      </c>
      <c r="H41" s="180">
        <f t="shared" si="5"/>
        <v>2095.2560000000003</v>
      </c>
      <c r="I41" s="180">
        <f t="shared" si="5"/>
        <v>403.85999999999996</v>
      </c>
    </row>
    <row r="42" spans="1:9" ht="12" customHeight="1">
      <c r="A42" s="29"/>
      <c r="B42" s="29"/>
      <c r="C42" s="164"/>
      <c r="D42" s="164"/>
      <c r="E42" s="164"/>
      <c r="F42" s="164"/>
      <c r="G42" s="164"/>
      <c r="H42" s="164"/>
      <c r="I42" s="164"/>
    </row>
    <row r="43" spans="1:9" ht="12" customHeight="1">
      <c r="A43" s="114"/>
      <c r="B43" s="77" t="s">
        <v>235</v>
      </c>
      <c r="C43" s="180"/>
      <c r="D43" s="180"/>
      <c r="E43" s="180"/>
      <c r="F43" s="180"/>
      <c r="G43" s="180"/>
      <c r="H43" s="180"/>
      <c r="I43" s="180"/>
    </row>
    <row r="44" spans="1:9" ht="12" customHeight="1">
      <c r="A44" s="29"/>
      <c r="B44" s="29" t="s">
        <v>236</v>
      </c>
      <c r="C44" s="164">
        <v>4439.3599999999997</v>
      </c>
      <c r="D44" s="164">
        <v>3736.3249999999998</v>
      </c>
      <c r="E44" s="164">
        <v>3833.2449999999999</v>
      </c>
      <c r="F44" s="164">
        <v>2664.0140000000001</v>
      </c>
      <c r="G44" s="164">
        <v>1754.463</v>
      </c>
      <c r="H44" s="164">
        <v>1754.463</v>
      </c>
      <c r="I44" s="164">
        <v>265.29599999999999</v>
      </c>
    </row>
    <row r="45" spans="1:9" ht="12" customHeight="1">
      <c r="A45" s="29"/>
      <c r="B45" s="106" t="s">
        <v>237</v>
      </c>
      <c r="C45" s="181">
        <v>0</v>
      </c>
      <c r="D45" s="181">
        <v>0</v>
      </c>
      <c r="E45" s="181">
        <v>-72.944000000000003</v>
      </c>
      <c r="F45" s="181">
        <v>-55.81</v>
      </c>
      <c r="G45" s="181">
        <v>-33.067999999999998</v>
      </c>
      <c r="H45" s="181">
        <v>-33.067999999999998</v>
      </c>
      <c r="I45" s="181">
        <v>-2.3540000000000001</v>
      </c>
    </row>
    <row r="46" spans="1:9" ht="12" customHeight="1">
      <c r="A46" s="29"/>
      <c r="B46" s="29" t="s">
        <v>238</v>
      </c>
      <c r="C46" s="164">
        <v>170.023</v>
      </c>
      <c r="D46" s="164">
        <v>0</v>
      </c>
      <c r="E46" s="164">
        <v>132.077</v>
      </c>
      <c r="F46" s="164">
        <v>121.584</v>
      </c>
      <c r="G46" s="164">
        <v>45.820999999999998</v>
      </c>
      <c r="H46" s="164">
        <v>35.920999999999999</v>
      </c>
      <c r="I46" s="164">
        <v>34.545000000000002</v>
      </c>
    </row>
    <row r="47" spans="1:9" ht="12" customHeight="1">
      <c r="A47" s="29"/>
      <c r="B47" s="106" t="s">
        <v>239</v>
      </c>
      <c r="C47" s="181">
        <v>587.21500000000003</v>
      </c>
      <c r="D47" s="181">
        <v>598.23099999999999</v>
      </c>
      <c r="E47" s="181">
        <v>231.81</v>
      </c>
      <c r="F47" s="181">
        <v>182.45699999999999</v>
      </c>
      <c r="G47" s="181">
        <v>140.47900000000001</v>
      </c>
      <c r="H47" s="181">
        <v>98.593000000000004</v>
      </c>
      <c r="I47" s="181">
        <v>0</v>
      </c>
    </row>
    <row r="48" spans="1:9" ht="12" customHeight="1">
      <c r="A48" s="29"/>
      <c r="B48" s="29" t="s">
        <v>240</v>
      </c>
      <c r="C48" s="164">
        <v>-45.51</v>
      </c>
      <c r="D48" s="164">
        <v>-28.306999999999999</v>
      </c>
      <c r="E48" s="164">
        <v>-391.02499999999998</v>
      </c>
      <c r="F48" s="164">
        <v>-95.733000000000004</v>
      </c>
      <c r="G48" s="164">
        <v>-95.733000000000004</v>
      </c>
      <c r="H48" s="164">
        <v>-95.733000000000004</v>
      </c>
      <c r="I48" s="164">
        <v>0</v>
      </c>
    </row>
    <row r="49" spans="1:9" ht="12" customHeight="1">
      <c r="A49" s="29"/>
      <c r="B49" s="106" t="s">
        <v>241</v>
      </c>
      <c r="C49" s="181">
        <v>0</v>
      </c>
      <c r="D49" s="181">
        <v>0</v>
      </c>
      <c r="E49" s="181">
        <v>0</v>
      </c>
      <c r="F49" s="181">
        <v>0</v>
      </c>
      <c r="G49" s="181">
        <v>0</v>
      </c>
      <c r="H49" s="181">
        <v>0</v>
      </c>
      <c r="I49" s="181">
        <v>-1.9530000000000001</v>
      </c>
    </row>
    <row r="50" spans="1:9" ht="12" customHeight="1">
      <c r="A50" s="114"/>
      <c r="B50" s="77" t="s">
        <v>242</v>
      </c>
      <c r="C50" s="180">
        <f>SUM(C44:C49)</f>
        <v>5151.0879999999997</v>
      </c>
      <c r="D50" s="180">
        <f t="shared" ref="D50:I50" si="6">SUM(D44:D49)</f>
        <v>4306.2489999999998</v>
      </c>
      <c r="E50" s="180">
        <f t="shared" si="6"/>
        <v>3733.163</v>
      </c>
      <c r="F50" s="180">
        <f t="shared" si="6"/>
        <v>2816.5119999999997</v>
      </c>
      <c r="G50" s="180">
        <f t="shared" si="6"/>
        <v>1811.962</v>
      </c>
      <c r="H50" s="180">
        <f t="shared" si="6"/>
        <v>1760.1760000000002</v>
      </c>
      <c r="I50" s="180">
        <f t="shared" si="6"/>
        <v>295.53400000000005</v>
      </c>
    </row>
    <row r="51" spans="1:9" ht="12" customHeight="1">
      <c r="A51" s="29"/>
      <c r="B51" s="29" t="s">
        <v>243</v>
      </c>
      <c r="C51" s="164">
        <v>28.277999999999999</v>
      </c>
      <c r="D51" s="164">
        <v>0</v>
      </c>
      <c r="E51" s="164">
        <v>111.869</v>
      </c>
      <c r="F51" s="164">
        <v>45.151000000000003</v>
      </c>
      <c r="G51" s="164">
        <v>43.576000000000001</v>
      </c>
      <c r="H51" s="164">
        <v>50.34</v>
      </c>
      <c r="I51" s="164">
        <v>74.212999999999994</v>
      </c>
    </row>
    <row r="52" spans="1:9" ht="12" customHeight="1">
      <c r="A52" s="114"/>
      <c r="B52" s="77" t="s">
        <v>244</v>
      </c>
      <c r="C52" s="180">
        <f>SUM(C50:C51)</f>
        <v>5179.366</v>
      </c>
      <c r="D52" s="180">
        <f>SUM(D50:D51)</f>
        <v>4306.2489999999998</v>
      </c>
      <c r="E52" s="180">
        <f t="shared" ref="E52:I52" si="7">SUM(E50:E51)</f>
        <v>3845.0320000000002</v>
      </c>
      <c r="F52" s="180">
        <f t="shared" si="7"/>
        <v>2861.6629999999996</v>
      </c>
      <c r="G52" s="180">
        <f t="shared" si="7"/>
        <v>1855.538</v>
      </c>
      <c r="H52" s="180">
        <f t="shared" si="7"/>
        <v>1810.5160000000001</v>
      </c>
      <c r="I52" s="180">
        <f t="shared" si="7"/>
        <v>369.74700000000007</v>
      </c>
    </row>
    <row r="53" spans="1:9" ht="12" customHeight="1">
      <c r="B53" s="99"/>
      <c r="C53" s="182"/>
      <c r="D53" s="182"/>
      <c r="E53" s="182"/>
      <c r="F53" s="182"/>
      <c r="G53" s="182"/>
      <c r="H53" s="182"/>
      <c r="I53" s="182"/>
    </row>
    <row r="54" spans="1:9" ht="12" customHeight="1">
      <c r="B54" s="26" t="s">
        <v>245</v>
      </c>
      <c r="C54" s="183">
        <f>SUM(C52,C41)</f>
        <v>16877.601000000002</v>
      </c>
      <c r="D54" s="183">
        <f t="shared" ref="D54:I54" si="8">SUM(D52,D41)</f>
        <v>12663.927</v>
      </c>
      <c r="E54" s="183">
        <f t="shared" si="8"/>
        <v>10578.345000000001</v>
      </c>
      <c r="F54" s="183">
        <f t="shared" si="8"/>
        <v>7262.4709999999995</v>
      </c>
      <c r="G54" s="183">
        <f t="shared" si="8"/>
        <v>4105.1939999999995</v>
      </c>
      <c r="H54" s="183">
        <f t="shared" si="8"/>
        <v>3905.7720000000004</v>
      </c>
      <c r="I54" s="183">
        <f t="shared" si="8"/>
        <v>773.60699999999997</v>
      </c>
    </row>
    <row r="55" spans="1:9" ht="12" customHeight="1">
      <c r="B55" s="83"/>
      <c r="C55" s="117"/>
      <c r="D55" s="117"/>
      <c r="E55" s="117"/>
      <c r="F55" s="117"/>
      <c r="G55" s="117"/>
      <c r="H55" s="117"/>
      <c r="I55" s="117"/>
    </row>
    <row r="56" spans="1:9" ht="12" hidden="1" customHeight="1">
      <c r="C56" s="83"/>
      <c r="D56" s="83"/>
      <c r="E56" s="83"/>
      <c r="F56" s="83"/>
      <c r="G56" s="83"/>
      <c r="H56" s="126"/>
      <c r="I56" s="125"/>
    </row>
  </sheetData>
  <pageMargins left="0.511811024" right="0.511811024" top="0.78740157499999996" bottom="0.78740157499999996" header="0.31496062000000002" footer="0.31496062000000002"/>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4DE42B-17D6-411D-92BB-3C0EC1792893}">
  <sheetPr>
    <tabColor rgb="FF26395F"/>
  </sheetPr>
  <dimension ref="A1:V25"/>
  <sheetViews>
    <sheetView showGridLines="0" zoomScaleNormal="100" workbookViewId="0"/>
  </sheetViews>
  <sheetFormatPr defaultColWidth="0" defaultRowHeight="12" customHeight="1" zeroHeight="1"/>
  <cols>
    <col min="1" max="1" width="5.453125" customWidth="1"/>
    <col min="2" max="2" width="22" customWidth="1"/>
    <col min="3" max="4" width="10.08984375" customWidth="1"/>
    <col min="5" max="5" width="0.7265625" customWidth="1"/>
    <col min="6" max="7" width="10.08984375" customWidth="1"/>
    <col min="8" max="8" width="4.7265625" customWidth="1"/>
    <col min="9" max="10" width="10.08984375" hidden="1" customWidth="1"/>
    <col min="11" max="11" width="0.7265625" hidden="1" customWidth="1"/>
    <col min="12" max="13" width="10.08984375" hidden="1" customWidth="1"/>
    <col min="14" max="14" width="4.7265625" hidden="1" customWidth="1"/>
    <col min="15" max="22" width="0" hidden="1" customWidth="1"/>
    <col min="23" max="16384" width="8.7265625" hidden="1"/>
  </cols>
  <sheetData>
    <row r="1" spans="2:16" ht="12" customHeight="1"/>
    <row r="2" spans="2:16" ht="12" customHeight="1"/>
    <row r="3" spans="2:16" ht="12" customHeight="1">
      <c r="F3" s="202"/>
    </row>
    <row r="4" spans="2:16" ht="12" customHeight="1"/>
    <row r="5" spans="2:16" ht="12" customHeight="1"/>
    <row r="6" spans="2:16" s="7" customFormat="1" ht="12" customHeight="1">
      <c r="B6" s="142" t="s">
        <v>262</v>
      </c>
      <c r="C6" s="82"/>
      <c r="D6" s="82"/>
      <c r="E6" s="82"/>
      <c r="F6" s="82"/>
      <c r="G6" s="82"/>
      <c r="H6"/>
      <c r="I6"/>
      <c r="J6"/>
      <c r="K6"/>
      <c r="L6"/>
      <c r="M6"/>
      <c r="N6"/>
      <c r="O6"/>
      <c r="P6"/>
    </row>
    <row r="7" spans="2:16" ht="12" customHeight="1"/>
    <row r="8" spans="2:16" ht="12" customHeight="1">
      <c r="B8" s="185"/>
      <c r="C8" s="302" t="s">
        <v>100</v>
      </c>
      <c r="D8" s="302"/>
      <c r="E8" s="302"/>
      <c r="F8" s="302"/>
      <c r="G8" s="302"/>
    </row>
    <row r="9" spans="2:16" ht="12" customHeight="1">
      <c r="B9" s="185"/>
      <c r="C9" s="303">
        <v>2022</v>
      </c>
      <c r="D9" s="303"/>
      <c r="E9" s="186"/>
      <c r="F9" s="303">
        <v>2021</v>
      </c>
      <c r="G9" s="303"/>
    </row>
    <row r="10" spans="2:16" ht="12" customHeight="1">
      <c r="B10" s="187"/>
      <c r="C10" s="188" t="s">
        <v>252</v>
      </c>
      <c r="D10" s="188" t="s">
        <v>253</v>
      </c>
      <c r="E10" s="188"/>
      <c r="F10" s="188" t="s">
        <v>252</v>
      </c>
      <c r="G10" s="188" t="s">
        <v>253</v>
      </c>
    </row>
    <row r="11" spans="2:16" ht="12" customHeight="1">
      <c r="B11" s="106" t="s">
        <v>255</v>
      </c>
      <c r="C11" s="193"/>
      <c r="D11" s="206"/>
      <c r="E11" s="206"/>
      <c r="F11" s="193"/>
      <c r="G11" s="206"/>
    </row>
    <row r="12" spans="2:16" ht="12" customHeight="1">
      <c r="B12" s="95" t="s">
        <v>275</v>
      </c>
      <c r="C12" s="194">
        <v>321985</v>
      </c>
      <c r="D12" s="194">
        <v>1472555.9570000002</v>
      </c>
      <c r="E12" s="207"/>
      <c r="F12" s="194">
        <v>320193</v>
      </c>
      <c r="G12" s="194">
        <v>1472556</v>
      </c>
    </row>
    <row r="13" spans="2:16" ht="12" customHeight="1">
      <c r="B13" s="106" t="s">
        <v>276</v>
      </c>
      <c r="C13" s="193">
        <v>47004</v>
      </c>
      <c r="D13" s="193">
        <v>61758</v>
      </c>
      <c r="E13" s="208"/>
      <c r="F13" s="193">
        <v>32794</v>
      </c>
      <c r="G13" s="193">
        <v>46318.499999999993</v>
      </c>
    </row>
    <row r="14" spans="2:16" ht="12" customHeight="1">
      <c r="B14" s="95" t="s">
        <v>277</v>
      </c>
      <c r="C14" s="194">
        <v>53512</v>
      </c>
      <c r="D14" s="194"/>
      <c r="E14" s="207"/>
      <c r="F14" s="194">
        <v>1763</v>
      </c>
      <c r="G14" s="194"/>
    </row>
    <row r="15" spans="2:16" ht="12" customHeight="1">
      <c r="B15" s="106" t="s">
        <v>278</v>
      </c>
      <c r="C15" s="193">
        <v>299061</v>
      </c>
      <c r="D15" s="193">
        <v>1315752</v>
      </c>
      <c r="E15" s="209"/>
      <c r="F15" s="193">
        <v>248503</v>
      </c>
      <c r="G15" s="193">
        <v>986530.7257192455</v>
      </c>
    </row>
    <row r="16" spans="2:16" ht="12" customHeight="1">
      <c r="B16" s="95" t="s">
        <v>256</v>
      </c>
      <c r="C16" s="194">
        <v>1814692</v>
      </c>
      <c r="D16" s="194">
        <v>7018944.2136240248</v>
      </c>
      <c r="E16" s="207"/>
      <c r="F16" s="194">
        <v>1096312</v>
      </c>
      <c r="G16" s="194">
        <v>6206771</v>
      </c>
    </row>
    <row r="17" spans="2:13" ht="12" customHeight="1">
      <c r="B17" s="106" t="s">
        <v>257</v>
      </c>
      <c r="C17" s="193">
        <v>105145</v>
      </c>
      <c r="D17" s="189">
        <v>0</v>
      </c>
      <c r="E17" s="209"/>
      <c r="F17" s="193">
        <v>155749</v>
      </c>
      <c r="G17" s="189">
        <v>0</v>
      </c>
    </row>
    <row r="18" spans="2:13" ht="12" customHeight="1">
      <c r="B18" s="29" t="s">
        <v>279</v>
      </c>
      <c r="C18" s="194">
        <v>2676</v>
      </c>
      <c r="D18" s="203">
        <v>0</v>
      </c>
      <c r="E18" s="203"/>
      <c r="F18" s="194">
        <v>23274</v>
      </c>
      <c r="G18" s="203">
        <v>0</v>
      </c>
    </row>
    <row r="19" spans="2:13" ht="12" customHeight="1">
      <c r="B19" s="106" t="s">
        <v>258</v>
      </c>
      <c r="C19" s="193">
        <v>53095</v>
      </c>
      <c r="D19" s="189">
        <v>0</v>
      </c>
      <c r="E19" s="189"/>
      <c r="F19" s="193">
        <v>18085</v>
      </c>
      <c r="G19" s="189">
        <v>0</v>
      </c>
    </row>
    <row r="20" spans="2:13" ht="12" customHeight="1">
      <c r="B20" s="29" t="s">
        <v>259</v>
      </c>
      <c r="C20" s="203">
        <v>0</v>
      </c>
      <c r="D20" s="203">
        <v>0</v>
      </c>
      <c r="E20" s="203"/>
      <c r="F20" s="194">
        <v>0</v>
      </c>
      <c r="G20" s="203">
        <v>0</v>
      </c>
    </row>
    <row r="21" spans="2:13" ht="12" customHeight="1">
      <c r="B21" s="106" t="s">
        <v>254</v>
      </c>
      <c r="C21" s="193">
        <v>-1498</v>
      </c>
      <c r="D21" s="189">
        <v>0</v>
      </c>
      <c r="E21" s="189"/>
      <c r="F21" s="193">
        <v>-671.76</v>
      </c>
      <c r="G21" s="189">
        <v>0</v>
      </c>
    </row>
    <row r="22" spans="2:13" ht="12" customHeight="1">
      <c r="B22" s="204" t="s">
        <v>260</v>
      </c>
      <c r="C22" s="210">
        <v>-258996.92583000002</v>
      </c>
      <c r="D22" s="205">
        <v>0</v>
      </c>
      <c r="E22" s="205"/>
      <c r="F22" s="210">
        <v>-126325.24</v>
      </c>
      <c r="G22" s="205">
        <v>0</v>
      </c>
    </row>
    <row r="23" spans="2:13" ht="12" customHeight="1">
      <c r="B23" s="190" t="s">
        <v>22</v>
      </c>
      <c r="C23" s="191">
        <f>SUM(C12:C22)</f>
        <v>2436675.0741699999</v>
      </c>
      <c r="D23" s="191">
        <f>SUM(D12:D22)</f>
        <v>9869010.1706240252</v>
      </c>
      <c r="E23" s="191"/>
      <c r="F23" s="191">
        <f>SUM(F12:F22)</f>
        <v>1769676</v>
      </c>
      <c r="G23" s="191">
        <f>SUM(G12:G22)</f>
        <v>8712176.2257192452</v>
      </c>
    </row>
    <row r="24" spans="2:13" ht="12" customHeight="1">
      <c r="B24" s="301"/>
      <c r="C24" s="301"/>
      <c r="D24" s="301"/>
      <c r="E24" s="301"/>
      <c r="F24" s="301"/>
      <c r="G24" s="301"/>
      <c r="H24" s="301"/>
      <c r="I24" s="301"/>
      <c r="J24" s="301"/>
      <c r="K24" s="95"/>
      <c r="L24" s="192"/>
      <c r="M24" s="95"/>
    </row>
    <row r="25" spans="2:13" ht="12" hidden="1" customHeight="1">
      <c r="B25" s="95"/>
      <c r="C25" s="95"/>
      <c r="D25" s="95"/>
      <c r="E25" s="95"/>
      <c r="F25" s="95"/>
      <c r="G25" s="95"/>
      <c r="H25" s="95"/>
      <c r="I25" s="95"/>
      <c r="J25" s="95"/>
      <c r="K25" s="95"/>
      <c r="L25" s="95"/>
      <c r="M25" s="95"/>
    </row>
  </sheetData>
  <mergeCells count="4">
    <mergeCell ref="B24:J24"/>
    <mergeCell ref="C8:G8"/>
    <mergeCell ref="C9:D9"/>
    <mergeCell ref="F9:G9"/>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2516FE-C838-4F53-8C77-81DDA4928EBE}">
  <sheetPr>
    <tabColor rgb="FF26395F"/>
  </sheetPr>
  <dimension ref="A1:N18"/>
  <sheetViews>
    <sheetView showGridLines="0" zoomScaleNormal="100" workbookViewId="0"/>
  </sheetViews>
  <sheetFormatPr defaultColWidth="0" defaultRowHeight="0" customHeight="1" zeroHeight="1"/>
  <cols>
    <col min="1" max="1" width="5.453125" style="144" customWidth="1"/>
    <col min="2" max="2" width="4.1796875" style="174" customWidth="1"/>
    <col min="3" max="3" width="19.1796875" style="174" customWidth="1"/>
    <col min="4" max="4" width="29.453125" style="174" customWidth="1"/>
    <col min="5" max="5" width="11.453125" style="144" customWidth="1"/>
    <col min="6" max="6" width="9.453125" style="144" customWidth="1"/>
    <col min="7" max="7" width="10.81640625" style="144" customWidth="1"/>
    <col min="8" max="8" width="11.81640625" style="144" customWidth="1"/>
    <col min="9" max="10" width="13.453125" style="144" customWidth="1"/>
    <col min="11" max="11" width="4.7265625" style="144" customWidth="1"/>
    <col min="12" max="14" width="0" style="144" hidden="1" customWidth="1"/>
    <col min="15" max="16384" width="8.81640625" style="144" hidden="1"/>
  </cols>
  <sheetData>
    <row r="1" spans="2:14" ht="12" customHeight="1"/>
    <row r="2" spans="2:14" ht="12" customHeight="1"/>
    <row r="3" spans="2:14" ht="12" customHeight="1"/>
    <row r="4" spans="2:14" ht="12" customHeight="1"/>
    <row r="5" spans="2:14" ht="12" customHeight="1"/>
    <row r="6" spans="2:14" ht="45.65" customHeight="1">
      <c r="B6" s="22" t="s">
        <v>2</v>
      </c>
      <c r="C6" s="22" t="s">
        <v>3</v>
      </c>
      <c r="D6" s="22" t="s">
        <v>4</v>
      </c>
      <c r="E6" s="22" t="s">
        <v>5</v>
      </c>
      <c r="F6" s="22" t="s">
        <v>6</v>
      </c>
      <c r="G6" s="22" t="s">
        <v>7</v>
      </c>
      <c r="H6" s="22" t="s">
        <v>8</v>
      </c>
      <c r="I6" s="22" t="s">
        <v>9</v>
      </c>
      <c r="J6" s="46" t="s">
        <v>295</v>
      </c>
    </row>
    <row r="7" spans="2:14" ht="12" customHeight="1">
      <c r="B7" s="47">
        <v>1</v>
      </c>
      <c r="C7" s="47" t="s">
        <v>10</v>
      </c>
      <c r="D7" s="18" t="s">
        <v>11</v>
      </c>
      <c r="E7" s="19" t="s">
        <v>12</v>
      </c>
      <c r="F7" s="19" t="s">
        <v>263</v>
      </c>
      <c r="G7" s="20">
        <v>1</v>
      </c>
      <c r="H7" s="18" t="s">
        <v>673</v>
      </c>
      <c r="I7" s="34" t="s">
        <v>676</v>
      </c>
      <c r="J7" s="34" t="s">
        <v>297</v>
      </c>
    </row>
    <row r="8" spans="2:14" ht="24">
      <c r="B8" s="53">
        <v>2</v>
      </c>
      <c r="C8" s="53" t="s">
        <v>13</v>
      </c>
      <c r="D8" s="54" t="s">
        <v>683</v>
      </c>
      <c r="E8" s="55" t="s">
        <v>12</v>
      </c>
      <c r="F8" s="91" t="s">
        <v>670</v>
      </c>
      <c r="G8" s="54" t="s">
        <v>14</v>
      </c>
      <c r="H8" s="54" t="s">
        <v>691</v>
      </c>
      <c r="I8" s="134" t="s">
        <v>677</v>
      </c>
      <c r="J8" s="134" t="s">
        <v>298</v>
      </c>
    </row>
    <row r="9" spans="2:14" ht="24">
      <c r="B9" s="47">
        <v>3</v>
      </c>
      <c r="C9" s="47" t="s">
        <v>15</v>
      </c>
      <c r="D9" s="18" t="s">
        <v>16</v>
      </c>
      <c r="E9" s="19" t="s">
        <v>17</v>
      </c>
      <c r="F9" s="35" t="s">
        <v>264</v>
      </c>
      <c r="G9" s="18" t="s">
        <v>14</v>
      </c>
      <c r="H9" s="18" t="s">
        <v>692</v>
      </c>
      <c r="I9" s="135" t="s">
        <v>694</v>
      </c>
      <c r="J9" s="135" t="s">
        <v>299</v>
      </c>
    </row>
    <row r="10" spans="2:14" ht="12">
      <c r="B10" s="53">
        <v>4</v>
      </c>
      <c r="C10" s="53" t="s">
        <v>18</v>
      </c>
      <c r="D10" s="54" t="s">
        <v>19</v>
      </c>
      <c r="E10" s="61" t="s">
        <v>12</v>
      </c>
      <c r="F10" s="55" t="s">
        <v>671</v>
      </c>
      <c r="G10" s="57">
        <v>1</v>
      </c>
      <c r="H10" s="54" t="s">
        <v>674</v>
      </c>
      <c r="I10" s="56" t="s">
        <v>678</v>
      </c>
      <c r="J10" s="56" t="s">
        <v>300</v>
      </c>
    </row>
    <row r="11" spans="2:14" ht="12" customHeight="1">
      <c r="B11" s="47">
        <v>5</v>
      </c>
      <c r="C11" s="47" t="s">
        <v>296</v>
      </c>
      <c r="D11" s="18" t="s">
        <v>680</v>
      </c>
      <c r="E11" s="177" t="s">
        <v>12</v>
      </c>
      <c r="F11" s="19" t="s">
        <v>672</v>
      </c>
      <c r="G11" s="20">
        <v>1</v>
      </c>
      <c r="H11" s="18" t="s">
        <v>675</v>
      </c>
      <c r="I11" s="34" t="s">
        <v>293</v>
      </c>
      <c r="J11" s="34" t="s">
        <v>294</v>
      </c>
    </row>
    <row r="12" spans="2:14" ht="12">
      <c r="B12" s="53">
        <v>6</v>
      </c>
      <c r="C12" s="53" t="s">
        <v>20</v>
      </c>
      <c r="D12" s="54" t="s">
        <v>21</v>
      </c>
      <c r="E12" s="61" t="s">
        <v>21</v>
      </c>
      <c r="F12" s="55" t="s">
        <v>21</v>
      </c>
      <c r="G12" s="57">
        <v>1</v>
      </c>
      <c r="H12" s="54" t="s">
        <v>21</v>
      </c>
      <c r="I12" s="56" t="s">
        <v>21</v>
      </c>
      <c r="J12" s="56" t="s">
        <v>301</v>
      </c>
    </row>
    <row r="13" spans="2:14" ht="12">
      <c r="B13" s="49"/>
      <c r="C13" s="48" t="s">
        <v>21</v>
      </c>
      <c r="D13" s="48" t="s">
        <v>22</v>
      </c>
      <c r="E13" s="51"/>
      <c r="F13" s="52" t="s">
        <v>681</v>
      </c>
      <c r="G13" s="48" t="s">
        <v>21</v>
      </c>
      <c r="H13" s="48" t="s">
        <v>682</v>
      </c>
      <c r="I13" s="50" t="s">
        <v>695</v>
      </c>
      <c r="J13" s="50" t="s">
        <v>302</v>
      </c>
    </row>
    <row r="14" spans="2:14" ht="12">
      <c r="B14" s="137" t="s">
        <v>23</v>
      </c>
      <c r="C14" s="137"/>
      <c r="D14" s="8"/>
      <c r="F14" s="148"/>
      <c r="L14" s="175"/>
    </row>
    <row r="15" spans="2:14" ht="12">
      <c r="B15" s="137" t="s">
        <v>679</v>
      </c>
      <c r="C15" s="137"/>
      <c r="D15" s="8"/>
      <c r="N15" s="176"/>
    </row>
    <row r="16" spans="2:14" ht="12">
      <c r="B16" s="137" t="s">
        <v>280</v>
      </c>
      <c r="C16" s="137"/>
      <c r="D16" s="8"/>
      <c r="N16" s="176"/>
    </row>
    <row r="17" spans="2:9" ht="12" customHeight="1">
      <c r="B17" s="137" t="s">
        <v>693</v>
      </c>
      <c r="I17" s="149"/>
    </row>
    <row r="18" spans="2:9" ht="12" customHeight="1">
      <c r="I18" s="149"/>
    </row>
  </sheetData>
  <pageMargins left="0.511811024" right="0.511811024" top="0.78740157499999996" bottom="0.78740157499999996" header="0.31496062000000002" footer="0.31496062000000002"/>
  <pageSetup orientation="portrait" r:id="rId1"/>
  <ignoredErrors>
    <ignoredError sqref="F7" numberStoredAsText="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C51845-C290-44C4-8BEA-D3BB12CC1F3B}">
  <sheetPr>
    <tabColor rgb="FF26395F"/>
  </sheetPr>
  <dimension ref="A1:Q27"/>
  <sheetViews>
    <sheetView showGridLines="0" zoomScaleNormal="100" workbookViewId="0"/>
  </sheetViews>
  <sheetFormatPr defaultColWidth="0" defaultRowHeight="0" customHeight="1" zeroHeight="1"/>
  <cols>
    <col min="1" max="1" width="5.453125" style="144" customWidth="1"/>
    <col min="2" max="7" width="19.1796875" style="174" customWidth="1"/>
    <col min="8" max="10" width="19.1796875" style="144" customWidth="1"/>
    <col min="11" max="11" width="4.7265625" style="144" customWidth="1"/>
    <col min="12" max="17" width="0" style="144" hidden="1" customWidth="1"/>
    <col min="18" max="16384" width="8.81640625" style="144" hidden="1"/>
  </cols>
  <sheetData>
    <row r="1" spans="2:11" ht="12" customHeight="1"/>
    <row r="2" spans="2:11" ht="12" customHeight="1"/>
    <row r="3" spans="2:11" ht="12" customHeight="1"/>
    <row r="4" spans="2:11" ht="12" customHeight="1"/>
    <row r="5" spans="2:11" ht="12" customHeight="1"/>
    <row r="6" spans="2:11" ht="45.65" customHeight="1">
      <c r="B6" s="62"/>
      <c r="C6" s="63" t="s">
        <v>303</v>
      </c>
      <c r="D6" s="63" t="s">
        <v>24</v>
      </c>
      <c r="E6" s="63" t="s">
        <v>267</v>
      </c>
      <c r="F6" s="127" t="s">
        <v>248</v>
      </c>
      <c r="G6" s="127" t="s">
        <v>684</v>
      </c>
      <c r="H6" s="64" t="s">
        <v>25</v>
      </c>
      <c r="I6" s="64" t="s">
        <v>26</v>
      </c>
      <c r="J6" s="65" t="s">
        <v>22</v>
      </c>
    </row>
    <row r="7" spans="2:11" ht="29.5" customHeight="1">
      <c r="B7" s="66" t="s">
        <v>27</v>
      </c>
      <c r="C7" s="18" t="s">
        <v>28</v>
      </c>
      <c r="D7" s="18" t="s">
        <v>29</v>
      </c>
      <c r="E7" s="18" t="s">
        <v>30</v>
      </c>
      <c r="F7" s="18" t="s">
        <v>30</v>
      </c>
      <c r="G7" s="18" t="s">
        <v>31</v>
      </c>
      <c r="H7" s="20" t="s">
        <v>32</v>
      </c>
      <c r="I7" s="18" t="s">
        <v>33</v>
      </c>
      <c r="J7" s="67" t="s">
        <v>34</v>
      </c>
      <c r="K7" s="137"/>
    </row>
    <row r="8" spans="2:11" ht="29.5" customHeight="1">
      <c r="B8" s="68" t="s">
        <v>271</v>
      </c>
      <c r="C8" s="58" t="s">
        <v>265</v>
      </c>
      <c r="D8" s="58" t="s">
        <v>266</v>
      </c>
      <c r="E8" s="58" t="s">
        <v>268</v>
      </c>
      <c r="F8" s="58" t="s">
        <v>268</v>
      </c>
      <c r="G8" s="58" t="s">
        <v>35</v>
      </c>
      <c r="H8" s="58" t="s">
        <v>36</v>
      </c>
      <c r="I8" s="58" t="s">
        <v>37</v>
      </c>
      <c r="J8" s="69" t="s">
        <v>21</v>
      </c>
      <c r="K8" s="137"/>
    </row>
    <row r="9" spans="2:11" ht="29.5" customHeight="1">
      <c r="B9" s="66" t="s">
        <v>38</v>
      </c>
      <c r="C9" s="18" t="s">
        <v>39</v>
      </c>
      <c r="D9" s="18" t="s">
        <v>40</v>
      </c>
      <c r="E9" s="18" t="s">
        <v>269</v>
      </c>
      <c r="F9" s="128" t="s">
        <v>21</v>
      </c>
      <c r="G9" s="128" t="s">
        <v>21</v>
      </c>
      <c r="H9" s="20" t="s">
        <v>21</v>
      </c>
      <c r="I9" s="18" t="s">
        <v>21</v>
      </c>
      <c r="J9" s="67" t="s">
        <v>21</v>
      </c>
      <c r="K9" s="137"/>
    </row>
    <row r="10" spans="2:11" ht="29.5" customHeight="1">
      <c r="B10" s="68" t="s">
        <v>41</v>
      </c>
      <c r="C10" s="54" t="s">
        <v>304</v>
      </c>
      <c r="D10" s="54" t="s">
        <v>42</v>
      </c>
      <c r="E10" s="54" t="s">
        <v>270</v>
      </c>
      <c r="F10" s="129" t="s">
        <v>21</v>
      </c>
      <c r="G10" s="129" t="s">
        <v>21</v>
      </c>
      <c r="H10" s="57" t="s">
        <v>21</v>
      </c>
      <c r="I10" s="54" t="s">
        <v>21</v>
      </c>
      <c r="J10" s="70" t="s">
        <v>21</v>
      </c>
      <c r="K10" s="137"/>
    </row>
    <row r="11" spans="2:11" ht="29.5" customHeight="1">
      <c r="B11" s="66" t="s">
        <v>43</v>
      </c>
      <c r="C11" s="18" t="s">
        <v>44</v>
      </c>
      <c r="D11" s="18" t="s">
        <v>44</v>
      </c>
      <c r="E11" s="18" t="s">
        <v>44</v>
      </c>
      <c r="F11" s="18" t="s">
        <v>44</v>
      </c>
      <c r="G11" s="18" t="s">
        <v>44</v>
      </c>
      <c r="H11" s="18" t="s">
        <v>44</v>
      </c>
      <c r="I11" s="18" t="s">
        <v>44</v>
      </c>
      <c r="J11" s="71" t="s">
        <v>44</v>
      </c>
      <c r="K11" s="137"/>
    </row>
    <row r="12" spans="2:11" ht="29.5" customHeight="1">
      <c r="B12" s="68" t="s">
        <v>45</v>
      </c>
      <c r="C12" s="54" t="s">
        <v>305</v>
      </c>
      <c r="D12" s="54" t="s">
        <v>46</v>
      </c>
      <c r="E12" s="54" t="s">
        <v>47</v>
      </c>
      <c r="F12" s="54" t="s">
        <v>47</v>
      </c>
      <c r="G12" s="54" t="s">
        <v>310</v>
      </c>
      <c r="H12" s="54" t="s">
        <v>48</v>
      </c>
      <c r="I12" s="54" t="s">
        <v>48</v>
      </c>
      <c r="J12" s="72" t="s">
        <v>48</v>
      </c>
      <c r="K12" s="137"/>
    </row>
    <row r="13" spans="2:11" ht="29.5" customHeight="1">
      <c r="B13" s="66" t="s">
        <v>49</v>
      </c>
      <c r="C13" s="18" t="s">
        <v>50</v>
      </c>
      <c r="D13" s="18" t="s">
        <v>50</v>
      </c>
      <c r="E13" s="18" t="s">
        <v>47</v>
      </c>
      <c r="F13" s="18" t="s">
        <v>47</v>
      </c>
      <c r="G13" s="18" t="s">
        <v>51</v>
      </c>
      <c r="H13" s="19" t="s">
        <v>52</v>
      </c>
      <c r="I13" s="19" t="s">
        <v>53</v>
      </c>
      <c r="J13" s="67" t="s">
        <v>21</v>
      </c>
      <c r="K13" s="137"/>
    </row>
    <row r="14" spans="2:11" ht="29.5" customHeight="1">
      <c r="B14" s="68" t="s">
        <v>54</v>
      </c>
      <c r="C14" s="54" t="s">
        <v>55</v>
      </c>
      <c r="D14" s="54" t="s">
        <v>55</v>
      </c>
      <c r="E14" s="54" t="s">
        <v>47</v>
      </c>
      <c r="F14" s="54" t="s">
        <v>47</v>
      </c>
      <c r="G14" s="54" t="s">
        <v>55</v>
      </c>
      <c r="H14" s="54" t="s">
        <v>55</v>
      </c>
      <c r="I14" s="54" t="s">
        <v>55</v>
      </c>
      <c r="J14" s="72" t="s">
        <v>55</v>
      </c>
      <c r="K14" s="137"/>
    </row>
    <row r="15" spans="2:11" ht="29.5" customHeight="1">
      <c r="B15" s="66" t="s">
        <v>56</v>
      </c>
      <c r="C15" s="59" t="s">
        <v>57</v>
      </c>
      <c r="D15" s="59" t="s">
        <v>57</v>
      </c>
      <c r="E15" s="59" t="s">
        <v>308</v>
      </c>
      <c r="F15" s="59" t="s">
        <v>57</v>
      </c>
      <c r="G15" s="130" t="s">
        <v>21</v>
      </c>
      <c r="H15" s="59" t="s">
        <v>21</v>
      </c>
      <c r="I15" s="59" t="s">
        <v>21</v>
      </c>
      <c r="J15" s="73" t="s">
        <v>21</v>
      </c>
      <c r="K15" s="137"/>
    </row>
    <row r="16" spans="2:11" ht="29.5" customHeight="1">
      <c r="B16" s="68" t="s">
        <v>281</v>
      </c>
      <c r="C16" s="57">
        <v>1</v>
      </c>
      <c r="D16" s="57">
        <v>1</v>
      </c>
      <c r="E16" s="57">
        <v>1</v>
      </c>
      <c r="F16" s="57">
        <v>1</v>
      </c>
      <c r="G16" s="57">
        <v>1</v>
      </c>
      <c r="H16" s="57">
        <v>1</v>
      </c>
      <c r="I16" s="57">
        <v>1</v>
      </c>
      <c r="J16" s="70" t="s">
        <v>21</v>
      </c>
      <c r="K16" s="137"/>
    </row>
    <row r="17" spans="2:14" ht="29.5" customHeight="1">
      <c r="B17" s="66" t="s">
        <v>282</v>
      </c>
      <c r="C17" s="59" t="s">
        <v>58</v>
      </c>
      <c r="D17" s="59" t="s">
        <v>59</v>
      </c>
      <c r="E17" s="59" t="s">
        <v>314</v>
      </c>
      <c r="F17" s="130" t="s">
        <v>21</v>
      </c>
      <c r="G17" s="130" t="s">
        <v>21</v>
      </c>
      <c r="H17" s="60" t="s">
        <v>21</v>
      </c>
      <c r="I17" s="60" t="s">
        <v>21</v>
      </c>
      <c r="J17" s="74" t="s">
        <v>21</v>
      </c>
      <c r="K17" s="137"/>
    </row>
    <row r="18" spans="2:14" ht="29.5" customHeight="1">
      <c r="B18" s="287" t="s">
        <v>283</v>
      </c>
      <c r="C18" s="288" t="s">
        <v>306</v>
      </c>
      <c r="D18" s="288" t="s">
        <v>307</v>
      </c>
      <c r="E18" s="288" t="s">
        <v>309</v>
      </c>
      <c r="F18" s="289" t="s">
        <v>21</v>
      </c>
      <c r="G18" s="289" t="s">
        <v>21</v>
      </c>
      <c r="H18" s="290" t="s">
        <v>21</v>
      </c>
      <c r="I18" s="290" t="s">
        <v>21</v>
      </c>
      <c r="J18" s="291" t="s">
        <v>21</v>
      </c>
      <c r="K18" s="137"/>
    </row>
    <row r="19" spans="2:14" ht="55" customHeight="1">
      <c r="B19" s="66" t="s">
        <v>60</v>
      </c>
      <c r="C19" s="18" t="s">
        <v>246</v>
      </c>
      <c r="D19" s="18" t="s">
        <v>247</v>
      </c>
      <c r="E19" s="18" t="s">
        <v>61</v>
      </c>
      <c r="F19" s="128" t="s">
        <v>21</v>
      </c>
      <c r="G19" s="128" t="s">
        <v>21</v>
      </c>
      <c r="H19" s="177" t="s">
        <v>21</v>
      </c>
      <c r="I19" s="177" t="s">
        <v>21</v>
      </c>
      <c r="J19" s="292" t="s">
        <v>21</v>
      </c>
      <c r="K19" s="137"/>
    </row>
    <row r="20" spans="2:14" ht="29.5" customHeight="1">
      <c r="B20" s="293" t="s">
        <v>313</v>
      </c>
      <c r="C20" s="294" t="s">
        <v>62</v>
      </c>
      <c r="D20" s="294" t="s">
        <v>63</v>
      </c>
      <c r="E20" s="294" t="s">
        <v>274</v>
      </c>
      <c r="F20" s="295" t="s">
        <v>21</v>
      </c>
      <c r="G20" s="295" t="s">
        <v>21</v>
      </c>
      <c r="H20" s="296" t="s">
        <v>21</v>
      </c>
      <c r="I20" s="296" t="s">
        <v>21</v>
      </c>
      <c r="J20" s="297" t="s">
        <v>21</v>
      </c>
      <c r="L20" s="175"/>
    </row>
    <row r="21" spans="2:14" ht="12">
      <c r="B21" s="137" t="s">
        <v>64</v>
      </c>
      <c r="C21" s="137"/>
      <c r="D21" s="8"/>
      <c r="E21" s="8"/>
      <c r="F21" s="8"/>
      <c r="G21" s="8"/>
      <c r="N21" s="176"/>
    </row>
    <row r="22" spans="2:14" ht="12">
      <c r="B22" s="137" t="s">
        <v>65</v>
      </c>
      <c r="C22" s="137"/>
      <c r="D22" s="8"/>
      <c r="E22" s="8"/>
      <c r="F22" s="8"/>
      <c r="G22" s="8"/>
      <c r="N22" s="176"/>
    </row>
    <row r="23" spans="2:14" ht="12" customHeight="1">
      <c r="B23" s="137" t="s">
        <v>311</v>
      </c>
    </row>
    <row r="24" spans="2:14" ht="12" customHeight="1">
      <c r="B24" s="137" t="s">
        <v>312</v>
      </c>
    </row>
    <row r="25" spans="2:14" ht="12" customHeight="1">
      <c r="B25" s="137" t="s">
        <v>315</v>
      </c>
    </row>
    <row r="26" spans="2:14" ht="12" customHeight="1">
      <c r="B26" s="137" t="s">
        <v>284</v>
      </c>
    </row>
    <row r="27" spans="2:14" ht="12" customHeight="1"/>
  </sheetData>
  <pageMargins left="0.511811024" right="0.511811024" top="0.78740157499999996" bottom="0.78740157499999996" header="0.31496062000000002" footer="0.31496062000000002"/>
  <pageSetup orientation="portrait" r:id="rId1"/>
  <ignoredErrors>
    <ignoredError sqref="C8:G8" numberStoredAsText="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EAB88D-3D69-4BBE-AD5C-9AA0F0A60A38}">
  <sheetPr>
    <tabColor rgb="FF26395F"/>
  </sheetPr>
  <dimension ref="A1:N60"/>
  <sheetViews>
    <sheetView showGridLines="0" zoomScaleNormal="100" workbookViewId="0"/>
  </sheetViews>
  <sheetFormatPr defaultColWidth="0" defaultRowHeight="0" customHeight="1" zeroHeight="1"/>
  <cols>
    <col min="1" max="1" width="5.453125" style="144" customWidth="1"/>
    <col min="2" max="2" width="25.1796875" style="144" customWidth="1"/>
    <col min="3" max="3" width="19.453125" style="144" customWidth="1"/>
    <col min="4" max="9" width="9.54296875" style="144" bestFit="1" customWidth="1"/>
    <col min="10" max="10" width="10" style="144" bestFit="1" customWidth="1"/>
    <col min="11" max="11" width="9.54296875" style="144" customWidth="1"/>
    <col min="12" max="12" width="9.54296875" style="144" bestFit="1" customWidth="1"/>
    <col min="13" max="13" width="4.7265625" style="144" customWidth="1"/>
    <col min="14" max="14" width="0" style="144" hidden="1" customWidth="1"/>
    <col min="15" max="16384" width="8.81640625" style="144" hidden="1"/>
  </cols>
  <sheetData>
    <row r="1" spans="2:13" ht="12" customHeight="1"/>
    <row r="2" spans="2:13" ht="12" customHeight="1"/>
    <row r="3" spans="2:13" ht="12" customHeight="1">
      <c r="D3" s="147"/>
    </row>
    <row r="4" spans="2:13" ht="12" customHeight="1"/>
    <row r="5" spans="2:13" ht="12" customHeight="1"/>
    <row r="6" spans="2:13" ht="12" customHeight="1">
      <c r="B6" s="142" t="s">
        <v>339</v>
      </c>
      <c r="C6" s="165"/>
      <c r="D6" s="165"/>
      <c r="E6" s="165"/>
      <c r="F6" s="165"/>
      <c r="G6" s="165"/>
      <c r="H6" s="165"/>
      <c r="I6" s="165"/>
      <c r="J6" s="165"/>
      <c r="K6" s="165"/>
      <c r="L6" s="165"/>
    </row>
    <row r="7" spans="2:13" ht="12" customHeight="1"/>
    <row r="8" spans="2:13" ht="12" customHeight="1">
      <c r="B8" s="119" t="s">
        <v>66</v>
      </c>
      <c r="C8" s="120">
        <v>2023</v>
      </c>
      <c r="D8" s="120">
        <v>2024</v>
      </c>
      <c r="E8" s="120">
        <v>2025</v>
      </c>
      <c r="F8" s="120">
        <v>2026</v>
      </c>
      <c r="G8" s="120">
        <v>2027</v>
      </c>
      <c r="H8" s="120">
        <v>2028</v>
      </c>
      <c r="I8" s="120">
        <v>2029</v>
      </c>
      <c r="J8" s="120">
        <v>2030</v>
      </c>
      <c r="K8" s="120">
        <v>2031</v>
      </c>
      <c r="L8" s="120">
        <v>2032</v>
      </c>
    </row>
    <row r="9" spans="2:13" ht="12" customHeight="1">
      <c r="B9" s="222" t="s">
        <v>332</v>
      </c>
      <c r="C9" s="223">
        <f>SUM(C10:C12)</f>
        <v>1014.9073695000004</v>
      </c>
      <c r="D9" s="223">
        <f t="shared" ref="D9:L9" si="0">SUM(D10:D12)</f>
        <v>1077.9073695000004</v>
      </c>
      <c r="E9" s="223">
        <f t="shared" si="0"/>
        <v>1077.9073695000004</v>
      </c>
      <c r="F9" s="223">
        <f t="shared" si="0"/>
        <v>1077.9073695000004</v>
      </c>
      <c r="G9" s="223">
        <f t="shared" si="0"/>
        <v>1077.9073695000004</v>
      </c>
      <c r="H9" s="223">
        <f t="shared" si="0"/>
        <v>1077.9073695000004</v>
      </c>
      <c r="I9" s="223">
        <f t="shared" si="0"/>
        <v>1077.9073695000004</v>
      </c>
      <c r="J9" s="223">
        <f t="shared" si="0"/>
        <v>1077.9073695000004</v>
      </c>
      <c r="K9" s="223">
        <f t="shared" si="0"/>
        <v>1077.9073695000004</v>
      </c>
      <c r="L9" s="223">
        <f t="shared" si="0"/>
        <v>1077.9073695000004</v>
      </c>
    </row>
    <row r="10" spans="2:13" ht="12" customHeight="1">
      <c r="B10" s="224" t="s">
        <v>67</v>
      </c>
      <c r="C10" s="225">
        <v>473.77264611872079</v>
      </c>
      <c r="D10" s="225">
        <v>493.65256415150793</v>
      </c>
      <c r="E10" s="225">
        <v>494.27264611872124</v>
      </c>
      <c r="F10" s="225">
        <v>494.27264611872124</v>
      </c>
      <c r="G10" s="225">
        <v>494.27264611872124</v>
      </c>
      <c r="H10" s="225">
        <v>493.65256415150793</v>
      </c>
      <c r="I10" s="225">
        <v>494.27264611872124</v>
      </c>
      <c r="J10" s="225">
        <v>491.33514611872124</v>
      </c>
      <c r="K10" s="225">
        <v>487.222646118721</v>
      </c>
      <c r="L10" s="226">
        <v>486.62182644658992</v>
      </c>
      <c r="M10" s="148"/>
    </row>
    <row r="11" spans="2:13" ht="12" customHeight="1">
      <c r="B11" s="230" t="s">
        <v>68</v>
      </c>
      <c r="C11" s="231">
        <v>533.02383423972549</v>
      </c>
      <c r="D11" s="231">
        <v>543.23192641393427</v>
      </c>
      <c r="E11" s="231">
        <v>525.55589489863007</v>
      </c>
      <c r="F11" s="231">
        <v>509.07068978904152</v>
      </c>
      <c r="G11" s="231">
        <v>509.18068978904159</v>
      </c>
      <c r="H11" s="231">
        <v>502.97908523087466</v>
      </c>
      <c r="I11" s="231">
        <v>503.40068978904139</v>
      </c>
      <c r="J11" s="231">
        <v>503.63068978904147</v>
      </c>
      <c r="K11" s="231">
        <v>503.95068978904152</v>
      </c>
      <c r="L11" s="232">
        <v>314.96981599043687</v>
      </c>
      <c r="M11" s="148"/>
    </row>
    <row r="12" spans="2:13" ht="12" customHeight="1">
      <c r="B12" s="227" t="s">
        <v>69</v>
      </c>
      <c r="C12" s="228">
        <v>8.1108891415541393</v>
      </c>
      <c r="D12" s="228">
        <v>41.022878934558094</v>
      </c>
      <c r="E12" s="228">
        <v>58.078828482649101</v>
      </c>
      <c r="F12" s="228">
        <v>74.564033592237593</v>
      </c>
      <c r="G12" s="228">
        <v>74.454033592237579</v>
      </c>
      <c r="H12" s="228">
        <v>81.275720117617766</v>
      </c>
      <c r="I12" s="228">
        <v>80.234033592237779</v>
      </c>
      <c r="J12" s="228">
        <v>82.941533592237647</v>
      </c>
      <c r="K12" s="228">
        <v>86.734033592237893</v>
      </c>
      <c r="L12" s="229">
        <v>276.31572706297356</v>
      </c>
      <c r="M12" s="148"/>
    </row>
    <row r="13" spans="2:13" ht="6" customHeight="1">
      <c r="B13" s="152"/>
      <c r="C13" s="213"/>
      <c r="D13" s="213"/>
      <c r="E13" s="213"/>
      <c r="F13" s="213"/>
      <c r="G13" s="213"/>
      <c r="H13" s="213"/>
      <c r="I13" s="213"/>
      <c r="J13" s="213"/>
      <c r="K13" s="213"/>
      <c r="L13" s="213"/>
      <c r="M13" s="148"/>
    </row>
    <row r="14" spans="2:13" ht="12" customHeight="1">
      <c r="B14" s="224" t="s">
        <v>333</v>
      </c>
      <c r="C14" s="225" t="s">
        <v>21</v>
      </c>
      <c r="D14" s="225">
        <v>39</v>
      </c>
      <c r="E14" s="225">
        <v>39</v>
      </c>
      <c r="F14" s="225">
        <v>39</v>
      </c>
      <c r="G14" s="225">
        <v>39</v>
      </c>
      <c r="H14" s="225">
        <v>39</v>
      </c>
      <c r="I14" s="225">
        <v>39</v>
      </c>
      <c r="J14" s="225">
        <v>39</v>
      </c>
      <c r="K14" s="225">
        <v>39</v>
      </c>
      <c r="L14" s="226">
        <v>39</v>
      </c>
      <c r="M14" s="148"/>
    </row>
    <row r="15" spans="2:13" ht="12" customHeight="1">
      <c r="B15" s="227" t="s">
        <v>334</v>
      </c>
      <c r="C15" s="228" t="s">
        <v>21</v>
      </c>
      <c r="D15" s="228">
        <v>57.599999999999994</v>
      </c>
      <c r="E15" s="228">
        <v>57.599999999999994</v>
      </c>
      <c r="F15" s="228">
        <v>57.599999999999994</v>
      </c>
      <c r="G15" s="228">
        <v>57.599999999999994</v>
      </c>
      <c r="H15" s="228">
        <v>57.599999999999994</v>
      </c>
      <c r="I15" s="228">
        <v>57.599999999999994</v>
      </c>
      <c r="J15" s="228">
        <v>57.599999999999994</v>
      </c>
      <c r="K15" s="228">
        <v>57.599999999999994</v>
      </c>
      <c r="L15" s="229">
        <v>57.599999999999994</v>
      </c>
      <c r="M15" s="148"/>
    </row>
    <row r="16" spans="2:13" ht="12" customHeight="1">
      <c r="B16" s="152"/>
      <c r="C16" s="213"/>
      <c r="D16" s="213"/>
      <c r="E16" s="213"/>
      <c r="F16" s="213"/>
      <c r="G16" s="213"/>
      <c r="H16" s="213"/>
      <c r="I16" s="213"/>
      <c r="J16" s="213"/>
      <c r="K16" s="213"/>
      <c r="L16" s="213"/>
      <c r="M16" s="148"/>
    </row>
    <row r="17" spans="2:12" ht="12" customHeight="1">
      <c r="B17" s="166" t="s">
        <v>250</v>
      </c>
      <c r="C17" s="120">
        <v>2023</v>
      </c>
      <c r="D17" s="120">
        <v>2024</v>
      </c>
      <c r="E17" s="120">
        <v>2025</v>
      </c>
      <c r="F17" s="120">
        <v>2026</v>
      </c>
      <c r="G17" s="120">
        <v>2027</v>
      </c>
      <c r="H17" s="120">
        <v>2028</v>
      </c>
      <c r="I17" s="120">
        <v>2029</v>
      </c>
      <c r="J17" s="120">
        <v>2030</v>
      </c>
      <c r="K17" s="120">
        <v>2031</v>
      </c>
      <c r="L17" s="120">
        <v>2032</v>
      </c>
    </row>
    <row r="18" spans="2:12" ht="12" customHeight="1">
      <c r="B18" s="224" t="s">
        <v>67</v>
      </c>
      <c r="C18" s="233">
        <f t="shared" ref="C18:L20" si="1">C10/C$9</f>
        <v>0.46681368207241164</v>
      </c>
      <c r="D18" s="233">
        <f t="shared" si="1"/>
        <v>0.45797308573972761</v>
      </c>
      <c r="E18" s="233">
        <f t="shared" si="1"/>
        <v>0.45854835035407099</v>
      </c>
      <c r="F18" s="233">
        <f t="shared" si="1"/>
        <v>0.45854835035407099</v>
      </c>
      <c r="G18" s="233">
        <f t="shared" si="1"/>
        <v>0.45854835035407099</v>
      </c>
      <c r="H18" s="233">
        <f t="shared" si="1"/>
        <v>0.45797308573972761</v>
      </c>
      <c r="I18" s="233">
        <f t="shared" si="1"/>
        <v>0.45854835035407099</v>
      </c>
      <c r="J18" s="233">
        <f t="shared" si="1"/>
        <v>0.45582316256603073</v>
      </c>
      <c r="K18" s="233">
        <f t="shared" si="1"/>
        <v>0.45200789966277416</v>
      </c>
      <c r="L18" s="234">
        <f t="shared" si="1"/>
        <v>0.45145050513228702</v>
      </c>
    </row>
    <row r="19" spans="2:12" ht="12" customHeight="1">
      <c r="B19" s="230" t="s">
        <v>68</v>
      </c>
      <c r="C19" s="235">
        <f t="shared" si="1"/>
        <v>0.52519456480281801</v>
      </c>
      <c r="D19" s="235">
        <f t="shared" si="1"/>
        <v>0.50396902534020027</v>
      </c>
      <c r="E19" s="235">
        <f t="shared" si="1"/>
        <v>0.48757055547585237</v>
      </c>
      <c r="F19" s="235">
        <f t="shared" si="1"/>
        <v>0.4722768432552602</v>
      </c>
      <c r="G19" s="235">
        <f t="shared" si="1"/>
        <v>0.47237889284051454</v>
      </c>
      <c r="H19" s="235">
        <f t="shared" si="1"/>
        <v>0.46662551853986045</v>
      </c>
      <c r="I19" s="235">
        <f t="shared" si="1"/>
        <v>0.46701665099715345</v>
      </c>
      <c r="J19" s="235">
        <f t="shared" si="1"/>
        <v>0.46723002740268516</v>
      </c>
      <c r="K19" s="235">
        <f t="shared" si="1"/>
        <v>0.46752689892342492</v>
      </c>
      <c r="L19" s="236">
        <f t="shared" si="1"/>
        <v>0.2922049008130812</v>
      </c>
    </row>
    <row r="20" spans="2:12" ht="12" customHeight="1">
      <c r="B20" s="227" t="s">
        <v>69</v>
      </c>
      <c r="C20" s="237">
        <f>C12/C$9</f>
        <v>7.9917531247704048E-3</v>
      </c>
      <c r="D20" s="237">
        <f t="shared" si="1"/>
        <v>3.8057888920072065E-2</v>
      </c>
      <c r="E20" s="237">
        <f t="shared" si="1"/>
        <v>5.3881094170076624E-2</v>
      </c>
      <c r="F20" s="237">
        <f t="shared" si="1"/>
        <v>6.9174806390668767E-2</v>
      </c>
      <c r="G20" s="237">
        <f t="shared" si="1"/>
        <v>6.9072756805414484E-2</v>
      </c>
      <c r="H20" s="237">
        <f t="shared" si="1"/>
        <v>7.5401395720411893E-2</v>
      </c>
      <c r="I20" s="237">
        <f t="shared" si="1"/>
        <v>7.4434998648775591E-2</v>
      </c>
      <c r="J20" s="237">
        <f t="shared" si="1"/>
        <v>7.6946810031284063E-2</v>
      </c>
      <c r="K20" s="237">
        <f t="shared" si="1"/>
        <v>8.0465201413800952E-2</v>
      </c>
      <c r="L20" s="238">
        <f t="shared" si="1"/>
        <v>0.25634459405463178</v>
      </c>
    </row>
    <row r="21" spans="2:12" ht="6" customHeight="1">
      <c r="B21" s="152"/>
      <c r="C21" s="239"/>
      <c r="D21" s="239"/>
      <c r="E21" s="239"/>
      <c r="F21" s="239"/>
      <c r="G21" s="239"/>
      <c r="H21" s="239"/>
      <c r="I21" s="239"/>
      <c r="J21" s="239"/>
      <c r="K21" s="239"/>
      <c r="L21" s="239"/>
    </row>
    <row r="22" spans="2:12" ht="12" customHeight="1">
      <c r="B22" s="224" t="s">
        <v>333</v>
      </c>
      <c r="C22" s="233" t="s">
        <v>21</v>
      </c>
      <c r="D22" s="233">
        <f>D14/SUM(D$14:D$15)</f>
        <v>0.4037267080745342</v>
      </c>
      <c r="E22" s="233">
        <f t="shared" ref="E22:L22" si="2">E14/SUM(E$14:E$15)</f>
        <v>0.4037267080745342</v>
      </c>
      <c r="F22" s="233">
        <f t="shared" si="2"/>
        <v>0.4037267080745342</v>
      </c>
      <c r="G22" s="233">
        <f t="shared" si="2"/>
        <v>0.4037267080745342</v>
      </c>
      <c r="H22" s="233">
        <f t="shared" si="2"/>
        <v>0.4037267080745342</v>
      </c>
      <c r="I22" s="233">
        <f t="shared" si="2"/>
        <v>0.4037267080745342</v>
      </c>
      <c r="J22" s="233">
        <f t="shared" si="2"/>
        <v>0.4037267080745342</v>
      </c>
      <c r="K22" s="233">
        <f t="shared" si="2"/>
        <v>0.4037267080745342</v>
      </c>
      <c r="L22" s="234">
        <f t="shared" si="2"/>
        <v>0.4037267080745342</v>
      </c>
    </row>
    <row r="23" spans="2:12" ht="12" customHeight="1">
      <c r="B23" s="227" t="s">
        <v>334</v>
      </c>
      <c r="C23" s="237" t="s">
        <v>21</v>
      </c>
      <c r="D23" s="237">
        <f t="shared" ref="D23:L23" si="3">D15/SUM(D$14:D$15)</f>
        <v>0.59627329192546585</v>
      </c>
      <c r="E23" s="237">
        <f t="shared" si="3"/>
        <v>0.59627329192546585</v>
      </c>
      <c r="F23" s="237">
        <f t="shared" si="3"/>
        <v>0.59627329192546585</v>
      </c>
      <c r="G23" s="237">
        <f t="shared" si="3"/>
        <v>0.59627329192546585</v>
      </c>
      <c r="H23" s="237">
        <f t="shared" si="3"/>
        <v>0.59627329192546585</v>
      </c>
      <c r="I23" s="237">
        <f t="shared" si="3"/>
        <v>0.59627329192546585</v>
      </c>
      <c r="J23" s="237">
        <f t="shared" si="3"/>
        <v>0.59627329192546585</v>
      </c>
      <c r="K23" s="237">
        <f t="shared" si="3"/>
        <v>0.59627329192546585</v>
      </c>
      <c r="L23" s="238">
        <f t="shared" si="3"/>
        <v>0.59627329192546585</v>
      </c>
    </row>
    <row r="24" spans="2:12" ht="12" customHeight="1"/>
    <row r="25" spans="2:12" ht="12" customHeight="1">
      <c r="B25" s="277" t="s">
        <v>696</v>
      </c>
      <c r="C25" s="278">
        <v>2023</v>
      </c>
      <c r="D25" s="278">
        <v>2024</v>
      </c>
      <c r="E25" s="278">
        <v>2025</v>
      </c>
      <c r="F25" s="278">
        <v>2026</v>
      </c>
      <c r="G25" s="278">
        <v>2027</v>
      </c>
      <c r="H25" s="278">
        <v>2028</v>
      </c>
      <c r="I25" s="278">
        <v>2029</v>
      </c>
      <c r="J25" s="278">
        <v>2030</v>
      </c>
      <c r="K25" s="278">
        <v>2031</v>
      </c>
      <c r="L25" s="278">
        <v>2032</v>
      </c>
    </row>
    <row r="26" spans="2:12" ht="12" customHeight="1">
      <c r="B26" s="167" t="s">
        <v>249</v>
      </c>
      <c r="C26" s="168">
        <v>228.72779016559966</v>
      </c>
      <c r="D26" s="168">
        <v>224.09726067457046</v>
      </c>
      <c r="E26" s="168">
        <v>221.03514196566258</v>
      </c>
      <c r="F26" s="168">
        <v>218.78470639315003</v>
      </c>
      <c r="G26" s="168">
        <v>216.94485800388128</v>
      </c>
      <c r="H26" s="168">
        <v>214.85035511790775</v>
      </c>
      <c r="I26" s="168">
        <v>213.69352322702892</v>
      </c>
      <c r="J26" s="168">
        <v>210.42441093087393</v>
      </c>
      <c r="K26" s="168">
        <v>206.67145616197521</v>
      </c>
      <c r="L26" s="168">
        <v>205.49059054753451</v>
      </c>
    </row>
    <row r="27" spans="2:12" ht="12" customHeight="1">
      <c r="B27" s="169" t="s">
        <v>335</v>
      </c>
      <c r="C27" s="170">
        <v>205.45636949123926</v>
      </c>
      <c r="D27" s="170">
        <v>201.19736771544203</v>
      </c>
      <c r="E27" s="170">
        <v>194.40918579978594</v>
      </c>
      <c r="F27" s="170">
        <v>189.11150526681064</v>
      </c>
      <c r="G27" s="170">
        <v>185.49208687838762</v>
      </c>
      <c r="H27" s="170">
        <v>181.04236567125358</v>
      </c>
      <c r="I27" s="170">
        <v>178.68723519748099</v>
      </c>
      <c r="J27" s="170">
        <v>175.625054010051</v>
      </c>
      <c r="K27" s="170">
        <v>173.02183219497053</v>
      </c>
      <c r="L27" s="170">
        <v>149.95217179142597</v>
      </c>
    </row>
    <row r="28" spans="2:12" ht="12" customHeight="1">
      <c r="B28" s="169" t="s">
        <v>70</v>
      </c>
      <c r="C28" s="170">
        <v>254.90959271936347</v>
      </c>
      <c r="D28" s="170">
        <v>249.29707501817254</v>
      </c>
      <c r="E28" s="170">
        <v>249.34629438361176</v>
      </c>
      <c r="F28" s="170">
        <v>249.34629438361176</v>
      </c>
      <c r="G28" s="170">
        <v>249.34629438361176</v>
      </c>
      <c r="H28" s="170">
        <v>249.29707501817254</v>
      </c>
      <c r="I28" s="170">
        <v>249.34629438361176</v>
      </c>
      <c r="J28" s="170">
        <v>246.09461337557318</v>
      </c>
      <c r="K28" s="170">
        <v>241.47638845402508</v>
      </c>
      <c r="L28" s="170">
        <v>241.43827021441138</v>
      </c>
    </row>
    <row r="29" spans="2:12" ht="12" customHeight="1">
      <c r="B29" s="137" t="s">
        <v>336</v>
      </c>
      <c r="C29" s="157"/>
      <c r="D29" s="157"/>
      <c r="E29" s="157"/>
      <c r="F29" s="157"/>
      <c r="G29" s="157"/>
      <c r="H29" s="157"/>
      <c r="I29" s="157"/>
      <c r="J29" s="157"/>
      <c r="K29" s="157"/>
      <c r="L29" s="157"/>
    </row>
    <row r="30" spans="2:12" ht="12" customHeight="1">
      <c r="B30" s="137" t="s">
        <v>337</v>
      </c>
      <c r="C30" s="157"/>
      <c r="D30" s="157"/>
      <c r="E30" s="157"/>
      <c r="F30" s="157"/>
      <c r="G30" s="157"/>
      <c r="H30" s="157"/>
      <c r="I30" s="157"/>
      <c r="J30" s="157"/>
      <c r="K30" s="157"/>
      <c r="L30" s="157"/>
    </row>
    <row r="31" spans="2:12" ht="28" customHeight="1">
      <c r="B31" s="298" t="s">
        <v>338</v>
      </c>
      <c r="C31" s="298"/>
      <c r="D31" s="298"/>
      <c r="E31" s="298"/>
      <c r="F31" s="298"/>
      <c r="G31" s="298"/>
      <c r="H31" s="298"/>
      <c r="I31" s="298"/>
      <c r="J31" s="298"/>
      <c r="K31" s="298"/>
      <c r="L31" s="298"/>
    </row>
    <row r="32" spans="2:12" ht="12" customHeight="1">
      <c r="B32" s="137"/>
      <c r="C32" s="157"/>
      <c r="D32" s="157"/>
      <c r="E32" s="157"/>
      <c r="F32" s="157"/>
      <c r="G32" s="157"/>
      <c r="H32" s="157"/>
      <c r="I32" s="157"/>
      <c r="J32" s="157"/>
      <c r="K32" s="157"/>
      <c r="L32" s="157"/>
    </row>
    <row r="33" spans="2:12" ht="12" customHeight="1">
      <c r="B33" s="142" t="s">
        <v>329</v>
      </c>
      <c r="C33" s="165"/>
      <c r="D33" s="165"/>
      <c r="E33" s="165"/>
      <c r="F33" s="165"/>
      <c r="G33" s="165"/>
      <c r="H33" s="165"/>
      <c r="I33" s="165"/>
      <c r="J33" s="165"/>
      <c r="K33" s="165"/>
      <c r="L33" s="165"/>
    </row>
    <row r="34" spans="2:12" ht="12" customHeight="1">
      <c r="B34" s="171"/>
      <c r="C34" s="157"/>
      <c r="D34" s="157"/>
      <c r="E34" s="157"/>
      <c r="F34" s="157"/>
      <c r="G34" s="157"/>
      <c r="H34" s="157"/>
      <c r="I34" s="157"/>
      <c r="J34" s="157"/>
      <c r="K34" s="157"/>
      <c r="L34" s="157"/>
    </row>
    <row r="35" spans="2:12" ht="36">
      <c r="B35" s="119" t="s">
        <v>71</v>
      </c>
      <c r="C35" s="120" t="s">
        <v>72</v>
      </c>
      <c r="D35" s="121" t="s">
        <v>73</v>
      </c>
      <c r="E35" s="121" t="s">
        <v>74</v>
      </c>
      <c r="F35" s="121" t="s">
        <v>75</v>
      </c>
      <c r="G35" s="120" t="s">
        <v>76</v>
      </c>
      <c r="H35" s="120" t="s">
        <v>77</v>
      </c>
      <c r="I35" s="157"/>
      <c r="J35" s="157"/>
      <c r="K35" s="157"/>
      <c r="L35" s="157"/>
    </row>
    <row r="36" spans="2:12" ht="12" customHeight="1">
      <c r="B36" s="161" t="s">
        <v>10</v>
      </c>
      <c r="C36" s="215" t="s">
        <v>21</v>
      </c>
      <c r="D36" s="216">
        <f>SUM(D37:D41)</f>
        <v>289.99246449999998</v>
      </c>
      <c r="E36" s="216">
        <f>SUM(E37:E41)</f>
        <v>214.59999999999994</v>
      </c>
      <c r="F36" s="216">
        <f>SUMPRODUCT(E37:E41,F37:F41)/SUM(E37:E41)</f>
        <v>229.94990317549491</v>
      </c>
      <c r="G36" s="217">
        <f>MIN(G37:G41)</f>
        <v>41699</v>
      </c>
      <c r="H36" s="217">
        <f>MAX(H37:H41)</f>
        <v>52201</v>
      </c>
      <c r="I36" s="157"/>
      <c r="J36" s="139"/>
      <c r="K36" s="157"/>
      <c r="L36" s="157"/>
    </row>
    <row r="37" spans="2:12" ht="24" customHeight="1">
      <c r="B37" s="152" t="s">
        <v>78</v>
      </c>
      <c r="C37" s="18" t="s">
        <v>319</v>
      </c>
      <c r="D37" s="173">
        <v>31</v>
      </c>
      <c r="E37" s="213">
        <v>32.800000000000011</v>
      </c>
      <c r="F37" s="213">
        <v>203.22556931451146</v>
      </c>
      <c r="G37" s="214">
        <v>41699</v>
      </c>
      <c r="H37" s="214">
        <v>48914</v>
      </c>
      <c r="I37" s="157"/>
      <c r="J37" s="157"/>
      <c r="K37" s="157"/>
      <c r="L37" s="157"/>
    </row>
    <row r="38" spans="2:12" ht="28" customHeight="1">
      <c r="B38" s="152" t="s">
        <v>80</v>
      </c>
      <c r="C38" s="18" t="s">
        <v>320</v>
      </c>
      <c r="D38" s="172">
        <v>42.400000000000006</v>
      </c>
      <c r="E38" s="213">
        <v>32.299999999999997</v>
      </c>
      <c r="F38" s="213">
        <v>225.1202740079448</v>
      </c>
      <c r="G38" s="214">
        <v>43101</v>
      </c>
      <c r="H38" s="214">
        <v>50375</v>
      </c>
      <c r="I38" s="157"/>
      <c r="J38" s="157"/>
      <c r="K38" s="157"/>
      <c r="L38" s="157"/>
    </row>
    <row r="39" spans="2:12" ht="26" customHeight="1">
      <c r="B39" s="152" t="s">
        <v>81</v>
      </c>
      <c r="C39" s="18" t="s">
        <v>321</v>
      </c>
      <c r="D39" s="173">
        <v>110.9282</v>
      </c>
      <c r="E39" s="213">
        <v>102.39999999999995</v>
      </c>
      <c r="F39" s="213">
        <v>278.41986818635871</v>
      </c>
      <c r="G39" s="214">
        <v>43101</v>
      </c>
      <c r="H39" s="214">
        <v>50375</v>
      </c>
      <c r="I39" s="157"/>
      <c r="J39" s="157"/>
      <c r="K39" s="157"/>
      <c r="L39" s="157"/>
    </row>
    <row r="40" spans="2:12" ht="22.5">
      <c r="B40" s="152" t="s">
        <v>82</v>
      </c>
      <c r="C40" s="18" t="s">
        <v>322</v>
      </c>
      <c r="D40" s="173">
        <v>57.987452000000005</v>
      </c>
      <c r="E40" s="213">
        <v>47.099999999999994</v>
      </c>
      <c r="F40" s="213">
        <v>146.49408057761107</v>
      </c>
      <c r="G40" s="214">
        <v>44927</v>
      </c>
      <c r="H40" s="214">
        <v>52201</v>
      </c>
      <c r="I40" s="157"/>
      <c r="J40" s="157"/>
      <c r="K40" s="157"/>
      <c r="L40" s="157"/>
    </row>
    <row r="41" spans="2:12" ht="26" customHeight="1">
      <c r="B41" s="152" t="s">
        <v>83</v>
      </c>
      <c r="C41" s="18" t="s">
        <v>323</v>
      </c>
      <c r="D41" s="173">
        <v>47.676812499999997</v>
      </c>
      <c r="E41" s="213" t="s">
        <v>21</v>
      </c>
      <c r="F41" s="213" t="s">
        <v>21</v>
      </c>
      <c r="G41" s="214" t="s">
        <v>21</v>
      </c>
      <c r="H41" s="214" t="s">
        <v>21</v>
      </c>
      <c r="I41" s="157"/>
      <c r="J41" s="157"/>
      <c r="K41" s="157"/>
      <c r="L41" s="157"/>
    </row>
    <row r="42" spans="2:12" ht="12" customHeight="1">
      <c r="B42" s="169" t="s">
        <v>13</v>
      </c>
      <c r="C42" s="215" t="s">
        <v>21</v>
      </c>
      <c r="D42" s="216">
        <f>SUM(D43:D48)</f>
        <v>486.92875000000004</v>
      </c>
      <c r="E42" s="216">
        <f>SUM(E43:E48)</f>
        <v>217.22264611872149</v>
      </c>
      <c r="F42" s="216">
        <f>SUMPRODUCT(E43:E48,F43:F48)/SUM(E43:E48)</f>
        <v>218.20221060139704</v>
      </c>
      <c r="G42" s="217">
        <f>MIN(G43:G48)</f>
        <v>42248</v>
      </c>
      <c r="H42" s="217">
        <f>MAX(H43:H48)</f>
        <v>52597</v>
      </c>
      <c r="I42" s="157"/>
      <c r="J42" s="157"/>
      <c r="K42" s="157"/>
      <c r="L42" s="157"/>
    </row>
    <row r="43" spans="2:12" ht="32.5" customHeight="1">
      <c r="B43" s="152" t="s">
        <v>316</v>
      </c>
      <c r="C43" s="18" t="s">
        <v>697</v>
      </c>
      <c r="D43" s="173">
        <v>165.71625</v>
      </c>
      <c r="E43" s="213">
        <v>154.17264611872147</v>
      </c>
      <c r="F43" s="213">
        <v>219.20447402417645</v>
      </c>
      <c r="G43" s="214">
        <v>42248</v>
      </c>
      <c r="H43" s="214">
        <v>50770</v>
      </c>
      <c r="I43" s="157"/>
      <c r="J43" s="157"/>
      <c r="K43" s="157"/>
      <c r="L43" s="157"/>
    </row>
    <row r="44" spans="2:12" ht="12" customHeight="1">
      <c r="B44" s="152" t="s">
        <v>179</v>
      </c>
      <c r="C44" s="172" t="s">
        <v>323</v>
      </c>
      <c r="D44" s="173">
        <v>117.47799999999999</v>
      </c>
      <c r="E44" s="213" t="s">
        <v>21</v>
      </c>
      <c r="F44" s="213" t="s">
        <v>21</v>
      </c>
      <c r="G44" s="214" t="s">
        <v>21</v>
      </c>
      <c r="H44" s="214" t="s">
        <v>21</v>
      </c>
      <c r="I44" s="157"/>
      <c r="J44" s="157"/>
      <c r="K44" s="157"/>
      <c r="L44" s="157"/>
    </row>
    <row r="45" spans="2:12" ht="12" customHeight="1">
      <c r="B45" s="152" t="s">
        <v>317</v>
      </c>
      <c r="C45" s="172" t="s">
        <v>84</v>
      </c>
      <c r="D45" s="173">
        <v>118.54775000000001</v>
      </c>
      <c r="E45" s="213" t="s">
        <v>21</v>
      </c>
      <c r="F45" s="213" t="s">
        <v>21</v>
      </c>
      <c r="G45" s="214" t="s">
        <v>21</v>
      </c>
      <c r="H45" s="214" t="s">
        <v>21</v>
      </c>
      <c r="I45" s="157"/>
      <c r="J45" s="157"/>
      <c r="K45" s="157"/>
      <c r="L45" s="157"/>
    </row>
    <row r="46" spans="2:12" ht="28.5" customHeight="1">
      <c r="B46" s="152" t="s">
        <v>86</v>
      </c>
      <c r="C46" s="18" t="s">
        <v>324</v>
      </c>
      <c r="D46" s="173">
        <v>44.05</v>
      </c>
      <c r="E46" s="213">
        <v>42.550000000000004</v>
      </c>
      <c r="F46" s="213">
        <v>261.51039513009147</v>
      </c>
      <c r="G46" s="214">
        <v>43221</v>
      </c>
      <c r="H46" s="214">
        <v>50709</v>
      </c>
      <c r="I46" s="157"/>
      <c r="J46" s="157"/>
      <c r="K46" s="157"/>
      <c r="L46" s="157"/>
    </row>
    <row r="47" spans="2:12" ht="22.5">
      <c r="B47" s="299" t="s">
        <v>318</v>
      </c>
      <c r="C47" s="18" t="s">
        <v>325</v>
      </c>
      <c r="D47" s="173">
        <v>41.136749999999999</v>
      </c>
      <c r="E47" s="213">
        <v>20.499999999999996</v>
      </c>
      <c r="F47" s="213">
        <v>120.77368105535567</v>
      </c>
      <c r="G47" s="214">
        <v>45292</v>
      </c>
      <c r="H47" s="214">
        <v>52597</v>
      </c>
      <c r="I47" s="157"/>
      <c r="J47" s="157"/>
      <c r="K47" s="157"/>
      <c r="L47" s="157"/>
    </row>
    <row r="48" spans="2:12" ht="12" customHeight="1">
      <c r="B48" s="299"/>
      <c r="C48" s="18" t="s">
        <v>84</v>
      </c>
      <c r="D48" s="173"/>
      <c r="E48" s="213" t="s">
        <v>21</v>
      </c>
      <c r="F48" s="213" t="s">
        <v>21</v>
      </c>
      <c r="G48" s="214" t="s">
        <v>21</v>
      </c>
      <c r="H48" s="214" t="s">
        <v>21</v>
      </c>
      <c r="I48" s="157"/>
      <c r="J48" s="212"/>
      <c r="K48" s="157"/>
      <c r="L48" s="157"/>
    </row>
    <row r="49" spans="2:12" ht="12" customHeight="1">
      <c r="B49" s="161" t="s">
        <v>15</v>
      </c>
      <c r="C49" s="215" t="s">
        <v>79</v>
      </c>
      <c r="D49" s="216">
        <f>SUM(D50:D54)</f>
        <v>90.342655000000008</v>
      </c>
      <c r="E49" s="216">
        <f>SUM(E50:E54)</f>
        <v>62.45</v>
      </c>
      <c r="F49" s="216">
        <f>SUMPRODUCT(E50:E54,F50:F54)/SUM(E50:E54)</f>
        <v>424.32893399651266</v>
      </c>
      <c r="G49" s="217">
        <f>MIN(G50:G54)</f>
        <v>40360</v>
      </c>
      <c r="H49" s="217">
        <f>MAX(H50:H54)</f>
        <v>18598</v>
      </c>
      <c r="I49" s="157"/>
      <c r="J49" s="139"/>
      <c r="K49" s="157"/>
      <c r="L49" s="157"/>
    </row>
    <row r="50" spans="2:12" ht="27" customHeight="1">
      <c r="B50" s="152" t="s">
        <v>95</v>
      </c>
      <c r="C50" s="18" t="s">
        <v>326</v>
      </c>
      <c r="D50" s="173">
        <v>12.87</v>
      </c>
      <c r="E50" s="213">
        <v>12.799999999999999</v>
      </c>
      <c r="F50" s="213">
        <v>228.70025016053083</v>
      </c>
      <c r="G50" s="214">
        <v>43221</v>
      </c>
      <c r="H50" s="214">
        <v>18598</v>
      </c>
      <c r="I50" s="157"/>
      <c r="J50" s="157"/>
      <c r="K50" s="157"/>
      <c r="L50" s="157"/>
    </row>
    <row r="51" spans="2:12" ht="22.5">
      <c r="B51" s="152" t="s">
        <v>87</v>
      </c>
      <c r="C51" s="18" t="s">
        <v>327</v>
      </c>
      <c r="D51" s="173">
        <v>7.05</v>
      </c>
      <c r="E51" s="213">
        <v>7.05</v>
      </c>
      <c r="F51" s="213">
        <v>793.23230739337407</v>
      </c>
      <c r="G51" s="214">
        <v>40360</v>
      </c>
      <c r="H51" s="214">
        <v>11140</v>
      </c>
      <c r="I51" s="157"/>
      <c r="J51" s="139"/>
      <c r="K51" s="157"/>
      <c r="L51" s="157"/>
    </row>
    <row r="52" spans="2:12" ht="27.5" customHeight="1">
      <c r="B52" s="152" t="s">
        <v>88</v>
      </c>
      <c r="C52" s="18" t="s">
        <v>328</v>
      </c>
      <c r="D52" s="172">
        <v>42.6</v>
      </c>
      <c r="E52" s="213">
        <v>42.6</v>
      </c>
      <c r="F52" s="213">
        <v>422.05847321371209</v>
      </c>
      <c r="G52" s="214">
        <v>42948</v>
      </c>
      <c r="H52" s="214">
        <v>14154</v>
      </c>
      <c r="I52" s="157"/>
      <c r="J52" s="157"/>
      <c r="K52" s="157"/>
      <c r="L52" s="157"/>
    </row>
    <row r="53" spans="2:12" ht="12" customHeight="1">
      <c r="B53" s="152" t="s">
        <v>89</v>
      </c>
      <c r="C53" s="172" t="s">
        <v>84</v>
      </c>
      <c r="D53" s="173">
        <v>6.0386550000000003</v>
      </c>
      <c r="E53" s="213" t="s">
        <v>21</v>
      </c>
      <c r="F53" s="213" t="s">
        <v>21</v>
      </c>
      <c r="G53" s="214" t="s">
        <v>21</v>
      </c>
      <c r="H53" s="214" t="s">
        <v>21</v>
      </c>
      <c r="I53" s="157"/>
      <c r="J53" s="18"/>
      <c r="K53" s="157"/>
      <c r="L53" s="157"/>
    </row>
    <row r="54" spans="2:12" ht="12" customHeight="1">
      <c r="B54" s="152" t="s">
        <v>96</v>
      </c>
      <c r="C54" s="172" t="s">
        <v>84</v>
      </c>
      <c r="D54" s="173">
        <v>21.783999999999999</v>
      </c>
      <c r="E54" s="213" t="s">
        <v>21</v>
      </c>
      <c r="F54" s="213" t="s">
        <v>21</v>
      </c>
      <c r="G54" s="214" t="s">
        <v>21</v>
      </c>
      <c r="H54" s="214" t="s">
        <v>21</v>
      </c>
      <c r="I54" s="157"/>
      <c r="J54" s="157"/>
      <c r="K54" s="157"/>
      <c r="L54" s="157"/>
    </row>
    <row r="55" spans="2:12" ht="12" customHeight="1">
      <c r="B55" s="161" t="s">
        <v>18</v>
      </c>
      <c r="C55" s="218" t="s">
        <v>84</v>
      </c>
      <c r="D55" s="218">
        <v>210.6</v>
      </c>
      <c r="E55" s="220" t="s">
        <v>21</v>
      </c>
      <c r="F55" s="220" t="s">
        <v>21</v>
      </c>
      <c r="G55" s="221" t="s">
        <v>21</v>
      </c>
      <c r="H55" s="221" t="s">
        <v>21</v>
      </c>
      <c r="I55" s="157"/>
      <c r="J55" s="157"/>
      <c r="K55" s="157"/>
      <c r="L55" s="157"/>
    </row>
    <row r="56" spans="2:12" ht="12" customHeight="1">
      <c r="B56" s="161" t="s">
        <v>90</v>
      </c>
      <c r="C56" s="215" t="s">
        <v>21</v>
      </c>
      <c r="D56" s="219">
        <f>SUM(D36,D55,D49,D42)</f>
        <v>1077.8638695</v>
      </c>
      <c r="E56" s="216">
        <f>SUM(E42,E49,E36,E55)</f>
        <v>494.27264611872147</v>
      </c>
      <c r="F56" s="216">
        <f>SUM(PRODUCT(E42:F42),PRODUCT(E49:F49),PRODUCT(E36:F36),PRODUCT(E55:F55))/E56</f>
        <v>249.34629438451805</v>
      </c>
      <c r="G56" s="221" t="s">
        <v>21</v>
      </c>
      <c r="H56" s="221" t="s">
        <v>21</v>
      </c>
      <c r="I56" s="157"/>
      <c r="J56" s="157"/>
      <c r="K56" s="157"/>
      <c r="L56" s="157"/>
    </row>
    <row r="57" spans="2:12" ht="12" customHeight="1">
      <c r="B57" s="137" t="s">
        <v>685</v>
      </c>
      <c r="C57" s="157"/>
      <c r="D57" s="157"/>
      <c r="E57" s="157"/>
      <c r="F57" s="157"/>
      <c r="G57" s="157"/>
      <c r="H57" s="157"/>
      <c r="I57" s="157"/>
      <c r="J57" s="157"/>
      <c r="K57" s="157"/>
      <c r="L57" s="157"/>
    </row>
    <row r="58" spans="2:12" ht="12" customHeight="1">
      <c r="B58" s="137" t="s">
        <v>330</v>
      </c>
      <c r="C58" s="157"/>
      <c r="D58" s="157"/>
      <c r="E58" s="157"/>
      <c r="F58" s="157"/>
      <c r="G58" s="157"/>
      <c r="H58" s="157"/>
      <c r="I58" s="157"/>
      <c r="J58" s="157"/>
      <c r="K58" s="157"/>
      <c r="L58" s="157"/>
    </row>
    <row r="59" spans="2:12" ht="12" customHeight="1">
      <c r="B59" s="137" t="s">
        <v>331</v>
      </c>
      <c r="C59" s="157"/>
      <c r="D59" s="157"/>
      <c r="E59" s="157"/>
      <c r="F59" s="157"/>
      <c r="G59" s="157"/>
      <c r="H59" s="157"/>
      <c r="I59" s="157"/>
      <c r="J59" s="157"/>
      <c r="K59" s="157"/>
      <c r="L59" s="157"/>
    </row>
    <row r="60" spans="2:12" ht="12" customHeight="1">
      <c r="B60" s="137"/>
      <c r="C60" s="157"/>
      <c r="D60" s="157"/>
      <c r="E60" s="157"/>
      <c r="F60" s="157"/>
      <c r="G60" s="157"/>
      <c r="H60" s="157"/>
      <c r="I60" s="157"/>
      <c r="J60" s="157"/>
      <c r="K60" s="157"/>
      <c r="L60" s="157"/>
    </row>
  </sheetData>
  <mergeCells count="2">
    <mergeCell ref="B31:L31"/>
    <mergeCell ref="B47:B48"/>
  </mergeCells>
  <pageMargins left="0.511811024" right="0.511811024" top="0.78740157499999996" bottom="0.78740157499999996" header="0.31496062000000002" footer="0.31496062000000002"/>
  <pageSetup orientation="portrait" r:id="rId1"/>
  <ignoredErrors>
    <ignoredError sqref="D49" formulaRange="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2CA0EF-B53E-45E4-BD92-F200D90BE022}">
  <sheetPr>
    <tabColor rgb="FF26395F"/>
  </sheetPr>
  <dimension ref="A1:XFC23"/>
  <sheetViews>
    <sheetView showGridLines="0" zoomScaleNormal="100" workbookViewId="0"/>
  </sheetViews>
  <sheetFormatPr defaultColWidth="0" defaultRowHeight="0" customHeight="1" zeroHeight="1"/>
  <cols>
    <col min="1" max="1" width="5.453125" style="144" customWidth="1"/>
    <col min="2" max="2" width="20.54296875" style="144" customWidth="1"/>
    <col min="3" max="9" width="10.453125" style="144" customWidth="1"/>
    <col min="10" max="10" width="4.7265625" style="144" customWidth="1"/>
    <col min="11" max="13" width="2.1796875" style="144" customWidth="1"/>
    <col min="14" max="16383" width="8.81640625" style="144" hidden="1"/>
    <col min="16384" max="16384" width="2.1796875" style="144" hidden="1"/>
  </cols>
  <sheetData>
    <row r="1" spans="2:9" ht="12" customHeight="1"/>
    <row r="2" spans="2:9" ht="12" customHeight="1"/>
    <row r="3" spans="2:9" ht="12" customHeight="1"/>
    <row r="4" spans="2:9" ht="12" customHeight="1"/>
    <row r="5" spans="2:9" ht="12" customHeight="1"/>
    <row r="6" spans="2:9" ht="12" customHeight="1">
      <c r="B6" s="142" t="s">
        <v>91</v>
      </c>
      <c r="C6" s="142"/>
      <c r="D6" s="143"/>
      <c r="E6" s="143"/>
      <c r="F6" s="143"/>
      <c r="G6" s="143"/>
      <c r="H6" s="143"/>
      <c r="I6" s="143"/>
    </row>
    <row r="7" spans="2:9" ht="12" customHeight="1">
      <c r="C7" s="148"/>
      <c r="D7" s="148"/>
      <c r="E7" s="148"/>
      <c r="F7" s="241"/>
      <c r="G7" s="148"/>
      <c r="H7" s="148"/>
      <c r="I7" s="148"/>
    </row>
    <row r="8" spans="2:9" ht="12" customHeight="1">
      <c r="B8" s="160" t="s">
        <v>92</v>
      </c>
      <c r="C8" s="25">
        <v>2022</v>
      </c>
      <c r="D8" s="25">
        <v>2021</v>
      </c>
      <c r="E8" s="25">
        <v>2020</v>
      </c>
      <c r="F8" s="25">
        <v>2019</v>
      </c>
      <c r="G8" s="25">
        <v>2018</v>
      </c>
      <c r="H8" s="25">
        <v>2017</v>
      </c>
      <c r="I8" s="25">
        <v>2016</v>
      </c>
    </row>
    <row r="9" spans="2:9" ht="12" customHeight="1">
      <c r="B9" s="161" t="s">
        <v>10</v>
      </c>
      <c r="C9" s="162">
        <v>2190.9520724510003</v>
      </c>
      <c r="D9" s="162">
        <v>2403.260829543</v>
      </c>
      <c r="E9" s="162">
        <v>2082.7798803020005</v>
      </c>
      <c r="F9" s="162">
        <v>2089.8000000000002</v>
      </c>
      <c r="G9" s="162">
        <v>1633.9</v>
      </c>
      <c r="H9" s="162">
        <v>956.19999999999993</v>
      </c>
      <c r="I9" s="162">
        <v>308</v>
      </c>
    </row>
    <row r="10" spans="2:9" ht="12" customHeight="1">
      <c r="B10" s="161" t="s">
        <v>13</v>
      </c>
      <c r="C10" s="162">
        <v>2014.6169225565263</v>
      </c>
      <c r="D10" s="163">
        <f t="shared" ref="D10:I10" si="0">SUM(D11:D12)</f>
        <v>2018.6351412714998</v>
      </c>
      <c r="E10" s="162">
        <f t="shared" si="0"/>
        <v>1436.8094169650001</v>
      </c>
      <c r="F10" s="162">
        <f>SUM(F11:F12)</f>
        <v>950.1</v>
      </c>
      <c r="G10" s="162">
        <f t="shared" si="0"/>
        <v>0</v>
      </c>
      <c r="H10" s="162">
        <f t="shared" si="0"/>
        <v>0</v>
      </c>
      <c r="I10" s="162">
        <f t="shared" si="0"/>
        <v>0</v>
      </c>
    </row>
    <row r="11" spans="2:9" ht="12" customHeight="1">
      <c r="B11" s="36" t="s">
        <v>85</v>
      </c>
      <c r="C11" s="164">
        <v>1599.1748154002889</v>
      </c>
      <c r="D11" s="164">
        <v>1613.3025857529999</v>
      </c>
      <c r="E11" s="164">
        <v>1403.5858341780001</v>
      </c>
      <c r="F11" s="164">
        <v>950.1</v>
      </c>
      <c r="G11" s="164">
        <v>0</v>
      </c>
      <c r="H11" s="164">
        <v>0</v>
      </c>
      <c r="I11" s="164">
        <v>0</v>
      </c>
    </row>
    <row r="12" spans="2:9" ht="12" customHeight="1">
      <c r="B12" s="36" t="s">
        <v>93</v>
      </c>
      <c r="C12" s="164">
        <v>415.44210715623746</v>
      </c>
      <c r="D12" s="164">
        <v>405.33255551849999</v>
      </c>
      <c r="E12" s="164">
        <v>33.223582787000005</v>
      </c>
      <c r="F12" s="164">
        <v>0</v>
      </c>
      <c r="G12" s="164">
        <v>0</v>
      </c>
      <c r="H12" s="164">
        <v>0</v>
      </c>
      <c r="I12" s="164">
        <v>0</v>
      </c>
    </row>
    <row r="13" spans="2:9" ht="12" customHeight="1">
      <c r="B13" s="161" t="s">
        <v>15</v>
      </c>
      <c r="C13" s="162">
        <v>847.32533111437147</v>
      </c>
      <c r="D13" s="163">
        <f t="shared" ref="D13:I13" si="1">SUM(D14:D18)</f>
        <v>818.37656211880005</v>
      </c>
      <c r="E13" s="162">
        <f t="shared" si="1"/>
        <v>764.76122458220584</v>
      </c>
      <c r="F13" s="162">
        <f>SUM(F14:F18)</f>
        <v>814.34999999999991</v>
      </c>
      <c r="G13" s="162">
        <f t="shared" si="1"/>
        <v>469.59999999999997</v>
      </c>
      <c r="H13" s="162">
        <f t="shared" si="1"/>
        <v>373.4</v>
      </c>
      <c r="I13" s="162">
        <f t="shared" si="1"/>
        <v>337</v>
      </c>
    </row>
    <row r="14" spans="2:9" ht="12" customHeight="1">
      <c r="B14" s="36" t="s">
        <v>94</v>
      </c>
      <c r="C14" s="164">
        <v>118.25128693000002</v>
      </c>
      <c r="D14" s="164">
        <v>103.13582936899999</v>
      </c>
      <c r="E14" s="164">
        <v>108.10375918855948</v>
      </c>
      <c r="F14" s="164">
        <v>55.5</v>
      </c>
      <c r="G14" s="164">
        <v>98.9</v>
      </c>
      <c r="H14" s="164">
        <v>57.3</v>
      </c>
      <c r="I14" s="164">
        <v>49</v>
      </c>
    </row>
    <row r="15" spans="2:9" ht="12" customHeight="1">
      <c r="B15" s="36" t="s">
        <v>95</v>
      </c>
      <c r="C15" s="164">
        <v>96.878669743999993</v>
      </c>
      <c r="D15" s="164">
        <v>104.47003479099999</v>
      </c>
      <c r="E15" s="164">
        <v>33.65821203500002</v>
      </c>
      <c r="F15" s="164">
        <v>72.099999999999994</v>
      </c>
      <c r="G15" s="164">
        <v>65.599999999999994</v>
      </c>
      <c r="H15" s="164">
        <v>23.9</v>
      </c>
      <c r="I15" s="164">
        <v>0</v>
      </c>
    </row>
    <row r="16" spans="2:9" ht="12" customHeight="1">
      <c r="B16" s="36" t="s">
        <v>96</v>
      </c>
      <c r="C16" s="164">
        <v>167.711090141</v>
      </c>
      <c r="D16" s="164">
        <v>165.76511784700003</v>
      </c>
      <c r="E16" s="164">
        <v>190.95131264699998</v>
      </c>
      <c r="F16" s="164">
        <v>212.2</v>
      </c>
      <c r="G16" s="164">
        <v>220.4</v>
      </c>
      <c r="H16" s="164">
        <v>214.8</v>
      </c>
      <c r="I16" s="164">
        <v>220</v>
      </c>
    </row>
    <row r="17" spans="2:10" ht="12" customHeight="1">
      <c r="B17" s="36" t="s">
        <v>87</v>
      </c>
      <c r="C17" s="164">
        <v>64.714258226371527</v>
      </c>
      <c r="D17" s="164">
        <v>54.922217560299998</v>
      </c>
      <c r="E17" s="164">
        <v>53.838911288146399</v>
      </c>
      <c r="F17" s="164">
        <v>60.55</v>
      </c>
      <c r="G17" s="164">
        <v>51.5</v>
      </c>
      <c r="H17" s="164">
        <v>77.400000000000006</v>
      </c>
      <c r="I17" s="164">
        <v>68</v>
      </c>
    </row>
    <row r="18" spans="2:10" ht="12" customHeight="1">
      <c r="B18" s="36" t="s">
        <v>97</v>
      </c>
      <c r="C18" s="164">
        <v>399.77002607299994</v>
      </c>
      <c r="D18" s="164">
        <v>390.08336255150004</v>
      </c>
      <c r="E18" s="164">
        <v>378.20902942349989</v>
      </c>
      <c r="F18" s="164">
        <v>414</v>
      </c>
      <c r="G18" s="164">
        <v>33.200000000000003</v>
      </c>
      <c r="H18" s="164">
        <v>0</v>
      </c>
      <c r="I18" s="164">
        <v>0</v>
      </c>
    </row>
    <row r="19" spans="2:10" ht="12" customHeight="1">
      <c r="B19" s="161" t="s">
        <v>98</v>
      </c>
      <c r="C19" s="162">
        <v>1752.3830764274976</v>
      </c>
      <c r="D19" s="162">
        <v>1809.2333399290001</v>
      </c>
      <c r="E19" s="162">
        <v>185.25423322099999</v>
      </c>
      <c r="F19" s="162">
        <v>0</v>
      </c>
      <c r="G19" s="162">
        <v>0</v>
      </c>
      <c r="H19" s="162">
        <v>0</v>
      </c>
      <c r="I19" s="162">
        <v>0</v>
      </c>
    </row>
    <row r="20" spans="2:10" ht="12" customHeight="1">
      <c r="B20" s="161" t="s">
        <v>22</v>
      </c>
      <c r="C20" s="162">
        <v>6805.2774025493964</v>
      </c>
      <c r="D20" s="162">
        <f t="shared" ref="D20:E20" si="2">SUM(D9:D10,D13,D19)</f>
        <v>7049.5058728622998</v>
      </c>
      <c r="E20" s="162">
        <f t="shared" si="2"/>
        <v>4469.604755070206</v>
      </c>
      <c r="F20" s="162">
        <f>SUM(F9,F10,F13,F19)</f>
        <v>3854.25</v>
      </c>
      <c r="G20" s="162">
        <f t="shared" ref="G20:I20" si="3">SUM(G9:G10,G13,G19)</f>
        <v>2103.5</v>
      </c>
      <c r="H20" s="162">
        <f t="shared" si="3"/>
        <v>1329.6</v>
      </c>
      <c r="I20" s="162">
        <f t="shared" si="3"/>
        <v>645</v>
      </c>
    </row>
    <row r="21" spans="2:10" ht="26" customHeight="1">
      <c r="B21" s="298" t="s">
        <v>698</v>
      </c>
      <c r="C21" s="300"/>
      <c r="D21" s="300"/>
      <c r="E21" s="300"/>
      <c r="F21" s="300"/>
      <c r="G21" s="300"/>
      <c r="H21" s="300"/>
      <c r="I21" s="300"/>
      <c r="J21" s="300"/>
    </row>
    <row r="22" spans="2:10" ht="12" customHeight="1">
      <c r="B22" s="137" t="s">
        <v>99</v>
      </c>
    </row>
    <row r="23" spans="2:10" ht="12" customHeight="1"/>
  </sheetData>
  <mergeCells count="1">
    <mergeCell ref="B21:J21"/>
  </mergeCells>
  <pageMargins left="0.511811024" right="0.511811024" top="0.78740157499999996" bottom="0.78740157499999996" header="0.31496062000000002" footer="0.31496062000000002"/>
  <pageSetup paperSize="9" orientation="portrait" r:id="rId1"/>
  <ignoredErrors>
    <ignoredError sqref="D10:E10 D13:E13 F13:I13 G10:I10" formulaRange="1"/>
    <ignoredError sqref="F20" 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2F2A69-A76B-427D-8E17-153DC4C76852}">
  <sheetPr>
    <tabColor rgb="FF26395F"/>
  </sheetPr>
  <dimension ref="A1:P52"/>
  <sheetViews>
    <sheetView showGridLines="0" zoomScaleNormal="100" workbookViewId="0"/>
  </sheetViews>
  <sheetFormatPr defaultColWidth="0" defaultRowHeight="0" customHeight="1" zeroHeight="1"/>
  <cols>
    <col min="1" max="1" width="5.453125" style="144" customWidth="1"/>
    <col min="2" max="2" width="59.1796875" style="144" customWidth="1"/>
    <col min="3" max="3" width="9.26953125" style="144" bestFit="1" customWidth="1"/>
    <col min="4" max="4" width="8.81640625" style="144" customWidth="1"/>
    <col min="5" max="5" width="7.54296875" style="144" customWidth="1"/>
    <col min="6" max="9" width="8.54296875" style="144" customWidth="1"/>
    <col min="10" max="10" width="4.7265625" style="144" customWidth="1"/>
    <col min="11" max="11" width="7.54296875" style="144" hidden="1" customWidth="1"/>
    <col min="12" max="12" width="18" style="144" hidden="1" customWidth="1"/>
    <col min="13" max="16384" width="18" style="144" hidden="1"/>
  </cols>
  <sheetData>
    <row r="1" spans="2:16" ht="12" customHeight="1"/>
    <row r="2" spans="2:16" ht="12" customHeight="1">
      <c r="C2" s="147"/>
      <c r="D2" s="147"/>
    </row>
    <row r="3" spans="2:16" ht="12" customHeight="1"/>
    <row r="4" spans="2:16" ht="12" customHeight="1">
      <c r="C4" s="148"/>
    </row>
    <row r="5" spans="2:16" ht="12" customHeight="1">
      <c r="C5" s="211"/>
    </row>
    <row r="6" spans="2:16" ht="12" customHeight="1">
      <c r="B6" s="142" t="s">
        <v>100</v>
      </c>
      <c r="C6" s="142"/>
      <c r="D6" s="142"/>
      <c r="E6" s="142"/>
      <c r="F6" s="143"/>
      <c r="G6" s="143"/>
      <c r="H6" s="143"/>
      <c r="I6" s="143"/>
    </row>
    <row r="7" spans="2:16" ht="12" customHeight="1"/>
    <row r="8" spans="2:16" ht="12" customHeight="1">
      <c r="B8" s="21" t="s">
        <v>101</v>
      </c>
      <c r="C8" s="138">
        <v>2022</v>
      </c>
      <c r="D8" s="138">
        <v>2021</v>
      </c>
      <c r="E8" s="138">
        <v>2020</v>
      </c>
      <c r="F8" s="138" t="s">
        <v>102</v>
      </c>
      <c r="G8" s="138" t="s">
        <v>103</v>
      </c>
      <c r="H8" s="138" t="s">
        <v>104</v>
      </c>
      <c r="I8" s="138" t="s">
        <v>105</v>
      </c>
    </row>
    <row r="9" spans="2:16" ht="12" customHeight="1">
      <c r="B9" s="36" t="s">
        <v>106</v>
      </c>
      <c r="C9" s="145">
        <v>2436.6749999999997</v>
      </c>
      <c r="D9" s="145">
        <v>1769.6759999999997</v>
      </c>
      <c r="E9" s="145">
        <v>1102.1410000000001</v>
      </c>
      <c r="F9" s="145">
        <v>1014.427</v>
      </c>
      <c r="G9" s="145">
        <v>742.02300000000002</v>
      </c>
      <c r="H9" s="145">
        <f>546.114</f>
        <v>546.11400000000003</v>
      </c>
      <c r="I9" s="145">
        <f>194.982</f>
        <v>194.982</v>
      </c>
    </row>
    <row r="10" spans="2:16" ht="12" customHeight="1">
      <c r="B10" s="36" t="s">
        <v>107</v>
      </c>
      <c r="C10" s="145">
        <v>-1175.6980000000001</v>
      </c>
      <c r="D10" s="145">
        <v>-585.51900000000001</v>
      </c>
      <c r="E10" s="145">
        <v>-325.62</v>
      </c>
      <c r="F10" s="145">
        <v>-383.83300000000003</v>
      </c>
      <c r="G10" s="145">
        <v>-298.07600000000002</v>
      </c>
      <c r="H10" s="145">
        <v>-282.78199999999998</v>
      </c>
      <c r="I10" s="145">
        <v>-79.2</v>
      </c>
      <c r="K10" s="149"/>
    </row>
    <row r="11" spans="2:16" ht="12" customHeight="1">
      <c r="B11" s="36" t="s">
        <v>290</v>
      </c>
      <c r="C11" s="145">
        <v>126.479</v>
      </c>
      <c r="D11" s="145">
        <v>79.691000000000003</v>
      </c>
      <c r="E11" s="145">
        <v>34.523000000000003</v>
      </c>
      <c r="F11" s="145">
        <v>38.252000000000002</v>
      </c>
      <c r="G11" s="145">
        <v>29.263999999999999</v>
      </c>
      <c r="H11" s="145">
        <v>30.05</v>
      </c>
      <c r="I11" s="145">
        <v>7.3620000000000001</v>
      </c>
    </row>
    <row r="12" spans="2:16" ht="12" customHeight="1">
      <c r="B12" s="122" t="s">
        <v>108</v>
      </c>
      <c r="C12" s="146">
        <f>SUM(C9:C11)</f>
        <v>1387.4559999999997</v>
      </c>
      <c r="D12" s="146">
        <f>SUM(D9:D11)</f>
        <v>1263.8479999999997</v>
      </c>
      <c r="E12" s="146">
        <f t="shared" ref="E12:I12" si="0">SUM(E9:E11)</f>
        <v>811.0440000000001</v>
      </c>
      <c r="F12" s="146">
        <f t="shared" si="0"/>
        <v>668.846</v>
      </c>
      <c r="G12" s="146">
        <f t="shared" si="0"/>
        <v>473.21100000000001</v>
      </c>
      <c r="H12" s="146">
        <f t="shared" si="0"/>
        <v>293.38200000000006</v>
      </c>
      <c r="I12" s="146">
        <f t="shared" si="0"/>
        <v>123.14399999999999</v>
      </c>
      <c r="K12" s="149"/>
      <c r="L12" s="149"/>
      <c r="M12" s="149"/>
      <c r="N12" s="149"/>
      <c r="O12" s="149"/>
      <c r="P12" s="149"/>
    </row>
    <row r="13" spans="2:16" ht="12" customHeight="1">
      <c r="B13" s="36" t="s">
        <v>109</v>
      </c>
      <c r="C13" s="145">
        <f>-1768.403-SUM(C10:C11)+395.343</f>
        <v>-323.84099999999995</v>
      </c>
      <c r="D13" s="145">
        <f>-1165.736-SUM(D10:D11)+395.287</f>
        <v>-264.62100000000015</v>
      </c>
      <c r="E13" s="145">
        <f>-695.184-SUM(E10:E11)+260.859</f>
        <v>-143.22800000000001</v>
      </c>
      <c r="F13" s="145">
        <f>-617.01-SUM(F10:F11)+185.198</f>
        <v>-86.230999999999966</v>
      </c>
      <c r="G13" s="145">
        <f>-441.737-SUM(G10:G11)+119.783</f>
        <v>-53.14200000000001</v>
      </c>
      <c r="H13" s="145">
        <f>-345.328-SUM(H10:H11)+52.938</f>
        <v>-39.658000000000001</v>
      </c>
      <c r="I13" s="145">
        <f>-117.356-SUM(I10:I11)+27.758</f>
        <v>-17.759999999999987</v>
      </c>
      <c r="J13" s="15"/>
      <c r="K13" s="150"/>
      <c r="L13" s="149"/>
    </row>
    <row r="14" spans="2:16" ht="12" customHeight="1">
      <c r="B14" s="36" t="s">
        <v>110</v>
      </c>
      <c r="C14" s="145">
        <f>-143.057+14.317</f>
        <v>-128.73999999999998</v>
      </c>
      <c r="D14" s="145">
        <f>-109.43+6.737</f>
        <v>-102.69300000000001</v>
      </c>
      <c r="E14" s="145">
        <f>-60.717+2.696</f>
        <v>-58.021000000000001</v>
      </c>
      <c r="F14" s="145">
        <f>-40.592+1.925</f>
        <v>-38.667000000000002</v>
      </c>
      <c r="G14" s="145">
        <f>-40.413+0.533</f>
        <v>-39.879999999999995</v>
      </c>
      <c r="H14" s="145">
        <f>-33.808+6.703</f>
        <v>-27.105</v>
      </c>
      <c r="I14" s="145">
        <f>-12.421+1.775</f>
        <v>-10.645999999999999</v>
      </c>
      <c r="K14" s="15"/>
      <c r="L14" s="149"/>
    </row>
    <row r="15" spans="2:16" ht="12" customHeight="1">
      <c r="B15" s="36" t="s">
        <v>111</v>
      </c>
      <c r="C15" s="145">
        <v>21.401</v>
      </c>
      <c r="D15" s="145">
        <v>700.678</v>
      </c>
      <c r="E15" s="145">
        <v>168.14599999999999</v>
      </c>
      <c r="F15" s="145">
        <v>2.9359999999999999</v>
      </c>
      <c r="G15" s="145">
        <v>18.721</v>
      </c>
      <c r="H15" s="145">
        <v>62.192999999999998</v>
      </c>
      <c r="I15" s="145">
        <v>-1.7999999999999999E-2</v>
      </c>
      <c r="J15" s="44"/>
    </row>
    <row r="16" spans="2:16" ht="12" customHeight="1">
      <c r="B16" s="36" t="s">
        <v>112</v>
      </c>
      <c r="C16" s="145">
        <v>44.853999999999999</v>
      </c>
      <c r="D16" s="145">
        <v>1.22</v>
      </c>
      <c r="E16" s="145">
        <v>9.4930000000000003</v>
      </c>
      <c r="F16" s="145">
        <v>26.356999999999999</v>
      </c>
      <c r="G16" s="145">
        <v>9.11</v>
      </c>
      <c r="H16" s="145">
        <v>3.5310000000000001</v>
      </c>
      <c r="I16" s="145">
        <v>5.6260000000000003</v>
      </c>
      <c r="K16" s="149"/>
    </row>
    <row r="17" spans="2:13" ht="12" customHeight="1">
      <c r="B17" s="122" t="s">
        <v>113</v>
      </c>
      <c r="C17" s="146">
        <f>SUM(C12:C16)</f>
        <v>1001.1299999999998</v>
      </c>
      <c r="D17" s="146">
        <f>SUM(D12:D16)</f>
        <v>1598.4319999999996</v>
      </c>
      <c r="E17" s="146">
        <f>SUM(E12:E16)</f>
        <v>787.43400000000008</v>
      </c>
      <c r="F17" s="146">
        <f>SUM(F12:F16)</f>
        <v>573.24099999999999</v>
      </c>
      <c r="G17" s="146">
        <f>SUM(G12:G16)</f>
        <v>408.02000000000004</v>
      </c>
      <c r="H17" s="146">
        <f t="shared" ref="H17:I17" si="1">SUM(H12:H16)</f>
        <v>292.34300000000007</v>
      </c>
      <c r="I17" s="146">
        <f t="shared" si="1"/>
        <v>100.346</v>
      </c>
      <c r="J17" s="149"/>
      <c r="K17" s="16"/>
      <c r="L17" s="17"/>
      <c r="M17" s="14"/>
    </row>
    <row r="18" spans="2:13" ht="12" customHeight="1">
      <c r="B18" s="36" t="s">
        <v>114</v>
      </c>
      <c r="C18" s="145">
        <v>-409.66</v>
      </c>
      <c r="D18" s="145">
        <v>-402.024</v>
      </c>
      <c r="E18" s="145">
        <v>-263.55500000000001</v>
      </c>
      <c r="F18" s="145">
        <v>-187.12299999999999</v>
      </c>
      <c r="G18" s="145">
        <v>-120.316</v>
      </c>
      <c r="H18" s="145">
        <v>-59.641000000000005</v>
      </c>
      <c r="I18" s="145">
        <v>-29.532999999999998</v>
      </c>
      <c r="K18" s="149"/>
    </row>
    <row r="19" spans="2:13" ht="12" customHeight="1">
      <c r="B19" s="36" t="s">
        <v>115</v>
      </c>
      <c r="C19" s="145">
        <v>-558.76400000000012</v>
      </c>
      <c r="D19" s="145">
        <v>-703.51799999999992</v>
      </c>
      <c r="E19" s="145">
        <v>-417.71800000000002</v>
      </c>
      <c r="F19" s="145">
        <v>-320.29900000000004</v>
      </c>
      <c r="G19" s="145">
        <v>-197.392</v>
      </c>
      <c r="H19" s="145">
        <v>-100.822</v>
      </c>
      <c r="I19" s="145">
        <v>-35.695999999999998</v>
      </c>
      <c r="K19" s="13"/>
    </row>
    <row r="20" spans="2:13" ht="12" customHeight="1">
      <c r="B20" s="36" t="s">
        <v>116</v>
      </c>
      <c r="C20" s="145">
        <v>-40.737000000000002</v>
      </c>
      <c r="D20" s="145">
        <v>-195.93700000000001</v>
      </c>
      <c r="E20" s="145">
        <v>-51.44</v>
      </c>
      <c r="F20" s="145">
        <v>-33.19</v>
      </c>
      <c r="G20" s="145">
        <v>-25.452000000000002</v>
      </c>
      <c r="H20" s="145">
        <v>-18.763999999999999</v>
      </c>
      <c r="I20" s="145">
        <v>-8.516</v>
      </c>
    </row>
    <row r="21" spans="2:13" ht="12" customHeight="1">
      <c r="B21" s="89" t="s">
        <v>117</v>
      </c>
      <c r="C21" s="87">
        <f>SUM(C17:C20)</f>
        <v>-8.0310000000003257</v>
      </c>
      <c r="D21" s="87">
        <f>SUM(D17:D20)</f>
        <v>296.95299999999952</v>
      </c>
      <c r="E21" s="87">
        <f t="shared" ref="E21:I21" si="2">SUM(E17:E20)</f>
        <v>54.721000000000117</v>
      </c>
      <c r="F21" s="87">
        <f>SUM(F17:F20)</f>
        <v>32.628999999999962</v>
      </c>
      <c r="G21" s="87">
        <f t="shared" si="2"/>
        <v>64.86000000000007</v>
      </c>
      <c r="H21" s="87">
        <f t="shared" si="2"/>
        <v>113.11600000000006</v>
      </c>
      <c r="I21" s="87">
        <f t="shared" si="2"/>
        <v>26.601000000000006</v>
      </c>
    </row>
    <row r="22" spans="2:13" ht="12" customHeight="1">
      <c r="C22" s="148"/>
      <c r="F22" s="149"/>
      <c r="G22" s="149"/>
      <c r="H22" s="149"/>
      <c r="I22" s="149"/>
    </row>
    <row r="23" spans="2:13" ht="12" customHeight="1">
      <c r="B23" s="21" t="s">
        <v>101</v>
      </c>
      <c r="C23" s="138">
        <v>2022</v>
      </c>
      <c r="D23" s="138">
        <v>2021</v>
      </c>
      <c r="E23" s="138">
        <v>2020</v>
      </c>
      <c r="F23" s="138" t="s">
        <v>102</v>
      </c>
      <c r="G23" s="138" t="s">
        <v>103</v>
      </c>
      <c r="H23" s="138" t="s">
        <v>104</v>
      </c>
      <c r="I23" s="138" t="s">
        <v>105</v>
      </c>
    </row>
    <row r="24" spans="2:13" ht="12" customHeight="1">
      <c r="B24" s="122" t="s">
        <v>108</v>
      </c>
      <c r="C24" s="146">
        <f>C12</f>
        <v>1387.4559999999997</v>
      </c>
      <c r="D24" s="146">
        <f t="shared" ref="D24:I24" si="3">D12</f>
        <v>1263.8479999999997</v>
      </c>
      <c r="E24" s="146">
        <f t="shared" si="3"/>
        <v>811.0440000000001</v>
      </c>
      <c r="F24" s="146">
        <f t="shared" si="3"/>
        <v>668.846</v>
      </c>
      <c r="G24" s="146">
        <f t="shared" si="3"/>
        <v>473.21100000000001</v>
      </c>
      <c r="H24" s="146">
        <f t="shared" si="3"/>
        <v>293.38200000000006</v>
      </c>
      <c r="I24" s="146">
        <f t="shared" si="3"/>
        <v>123.14399999999999</v>
      </c>
    </row>
    <row r="25" spans="2:13" ht="12" customHeight="1">
      <c r="B25" s="36" t="s">
        <v>285</v>
      </c>
      <c r="C25" s="145">
        <v>0</v>
      </c>
      <c r="D25" s="145">
        <v>-40.119479794092982</v>
      </c>
      <c r="E25" s="145">
        <v>0</v>
      </c>
      <c r="F25" s="145">
        <v>0</v>
      </c>
      <c r="G25" s="145">
        <v>0</v>
      </c>
      <c r="H25" s="145">
        <v>0</v>
      </c>
      <c r="I25" s="145">
        <v>0</v>
      </c>
      <c r="J25" s="11"/>
      <c r="K25" s="151"/>
      <c r="L25" s="149"/>
    </row>
    <row r="26" spans="2:13" ht="12" customHeight="1">
      <c r="B26" s="122" t="s">
        <v>359</v>
      </c>
      <c r="C26" s="146">
        <f>SUM(C27:C30)</f>
        <v>272.57745999999997</v>
      </c>
      <c r="D26" s="146">
        <f t="shared" ref="D26:I26" si="4">SUM(D27:D30)</f>
        <v>245.40633470130007</v>
      </c>
      <c r="E26" s="146">
        <f t="shared" si="4"/>
        <v>158.63115157860005</v>
      </c>
      <c r="F26" s="146">
        <f t="shared" si="4"/>
        <v>155.28839220370006</v>
      </c>
      <c r="G26" s="146">
        <f t="shared" si="4"/>
        <v>29.599999999999909</v>
      </c>
      <c r="H26" s="146">
        <f t="shared" si="4"/>
        <v>9.4028700000000001</v>
      </c>
      <c r="I26" s="146">
        <f t="shared" si="4"/>
        <v>11.835570000000001</v>
      </c>
      <c r="J26" s="11"/>
      <c r="K26" s="151"/>
      <c r="L26" s="149"/>
    </row>
    <row r="27" spans="2:13" ht="12" customHeight="1">
      <c r="B27" s="36" t="s">
        <v>118</v>
      </c>
      <c r="C27" s="195">
        <v>0</v>
      </c>
      <c r="D27" s="145">
        <v>6.8367348801000301</v>
      </c>
      <c r="E27" s="145">
        <v>11.558548404000051</v>
      </c>
      <c r="F27" s="145">
        <v>8.9594810694000593</v>
      </c>
      <c r="G27" s="145">
        <v>7.1935531050000208</v>
      </c>
      <c r="H27" s="145">
        <v>0</v>
      </c>
      <c r="I27" s="145">
        <v>0</v>
      </c>
      <c r="J27" s="11"/>
      <c r="K27" s="151"/>
      <c r="L27" s="149"/>
    </row>
    <row r="28" spans="2:13" ht="12" customHeight="1">
      <c r="B28" s="36" t="s">
        <v>119</v>
      </c>
      <c r="C28" s="145">
        <f>150269/1000</f>
        <v>150.26900000000001</v>
      </c>
      <c r="D28" s="145">
        <v>135.88115304500002</v>
      </c>
      <c r="E28" s="145">
        <v>125.31745146499999</v>
      </c>
      <c r="F28" s="145">
        <v>133.85761877499999</v>
      </c>
      <c r="G28" s="145">
        <v>11.476270204999889</v>
      </c>
      <c r="H28" s="145">
        <v>0</v>
      </c>
      <c r="I28" s="145">
        <v>0</v>
      </c>
      <c r="J28" s="11"/>
      <c r="K28" s="151"/>
      <c r="L28" s="149"/>
    </row>
    <row r="29" spans="2:13" ht="12" customHeight="1">
      <c r="B29" s="36" t="s">
        <v>120</v>
      </c>
      <c r="C29" s="145">
        <f>22514.46/1000</f>
        <v>22.51446</v>
      </c>
      <c r="D29" s="145">
        <v>15.9983861562</v>
      </c>
      <c r="E29" s="145">
        <v>14.186300484600002</v>
      </c>
      <c r="F29" s="145">
        <v>12.4712923593</v>
      </c>
      <c r="G29" s="145">
        <v>10.93017669</v>
      </c>
      <c r="H29" s="145">
        <v>9.4028700000000001</v>
      </c>
      <c r="I29" s="145">
        <v>11.835570000000001</v>
      </c>
      <c r="J29" s="11"/>
      <c r="K29" s="151"/>
      <c r="L29" s="149"/>
    </row>
    <row r="30" spans="2:13" ht="12" customHeight="1">
      <c r="B30" s="36" t="s">
        <v>341</v>
      </c>
      <c r="C30" s="145">
        <f>99794/1000</f>
        <v>99.793999999999997</v>
      </c>
      <c r="D30" s="145">
        <v>86.690060619999983</v>
      </c>
      <c r="E30" s="145">
        <v>7.5688512249999995</v>
      </c>
      <c r="F30" s="145">
        <v>0</v>
      </c>
      <c r="G30" s="145">
        <v>0</v>
      </c>
      <c r="H30" s="145">
        <v>0</v>
      </c>
      <c r="I30" s="145">
        <v>0</v>
      </c>
    </row>
    <row r="31" spans="2:13" ht="12" customHeight="1">
      <c r="B31" s="89" t="s">
        <v>286</v>
      </c>
      <c r="C31" s="87">
        <f>SUM(C24,C26)</f>
        <v>1660.0334599999996</v>
      </c>
      <c r="D31" s="87">
        <f t="shared" ref="D31:I31" si="5">SUM(D24,D26)</f>
        <v>1509.2543347012997</v>
      </c>
      <c r="E31" s="87">
        <f t="shared" si="5"/>
        <v>969.67515157860021</v>
      </c>
      <c r="F31" s="87">
        <f t="shared" si="5"/>
        <v>824.13439220370003</v>
      </c>
      <c r="G31" s="87">
        <f t="shared" si="5"/>
        <v>502.81099999999992</v>
      </c>
      <c r="H31" s="87">
        <f t="shared" si="5"/>
        <v>302.78487000000007</v>
      </c>
      <c r="I31" s="87">
        <f t="shared" si="5"/>
        <v>134.97957</v>
      </c>
      <c r="J31" s="148"/>
    </row>
    <row r="32" spans="2:13" ht="12" customHeight="1">
      <c r="B32" s="152"/>
      <c r="C32" s="148"/>
      <c r="D32" s="148"/>
    </row>
    <row r="33" spans="2:12" ht="12" customHeight="1">
      <c r="B33" s="21" t="s">
        <v>101</v>
      </c>
      <c r="C33" s="138">
        <v>2022</v>
      </c>
      <c r="D33" s="138">
        <v>2021</v>
      </c>
      <c r="E33" s="138">
        <v>2020</v>
      </c>
      <c r="F33" s="138">
        <v>2019</v>
      </c>
      <c r="G33" s="138">
        <v>2018</v>
      </c>
      <c r="H33" s="138">
        <v>2017</v>
      </c>
      <c r="I33" s="138">
        <v>2016</v>
      </c>
    </row>
    <row r="34" spans="2:12" ht="12" customHeight="1">
      <c r="B34" s="122" t="s">
        <v>113</v>
      </c>
      <c r="C34" s="146">
        <f t="shared" ref="C34:I34" si="6">C17</f>
        <v>1001.1299999999998</v>
      </c>
      <c r="D34" s="146">
        <f t="shared" si="6"/>
        <v>1598.4319999999996</v>
      </c>
      <c r="E34" s="146">
        <f t="shared" si="6"/>
        <v>787.43400000000008</v>
      </c>
      <c r="F34" s="146">
        <f t="shared" si="6"/>
        <v>573.24099999999999</v>
      </c>
      <c r="G34" s="146">
        <f t="shared" si="6"/>
        <v>408.02000000000004</v>
      </c>
      <c r="H34" s="146">
        <f t="shared" si="6"/>
        <v>292.34300000000007</v>
      </c>
      <c r="I34" s="146">
        <f t="shared" si="6"/>
        <v>100.346</v>
      </c>
    </row>
    <row r="35" spans="2:12" ht="12" customHeight="1">
      <c r="B35" s="36" t="s">
        <v>121</v>
      </c>
      <c r="C35" s="145">
        <v>0</v>
      </c>
      <c r="D35" s="145">
        <v>0</v>
      </c>
      <c r="E35" s="145">
        <v>-6.2191366599999975</v>
      </c>
      <c r="F35" s="145">
        <v>1.2966949999999999</v>
      </c>
      <c r="G35" s="145">
        <v>0</v>
      </c>
      <c r="H35" s="145">
        <v>0</v>
      </c>
      <c r="I35" s="145">
        <v>0</v>
      </c>
    </row>
    <row r="36" spans="2:12" ht="12" customHeight="1">
      <c r="B36" s="36" t="s">
        <v>122</v>
      </c>
      <c r="C36" s="145">
        <f>-C16</f>
        <v>-44.853999999999999</v>
      </c>
      <c r="D36" s="145">
        <v>-1.22</v>
      </c>
      <c r="E36" s="145">
        <v>-9.4930000000000003</v>
      </c>
      <c r="F36" s="145">
        <v>-26.356999999999999</v>
      </c>
      <c r="G36" s="145">
        <v>-9.11</v>
      </c>
      <c r="H36" s="145">
        <v>-3.5</v>
      </c>
      <c r="I36" s="145">
        <v>-5.6</v>
      </c>
    </row>
    <row r="37" spans="2:12" ht="12" customHeight="1">
      <c r="B37" s="36" t="s">
        <v>123</v>
      </c>
      <c r="C37" s="145">
        <v>0</v>
      </c>
      <c r="D37" s="145">
        <v>0</v>
      </c>
      <c r="E37" s="145">
        <v>2.3483156699999999</v>
      </c>
      <c r="F37" s="145">
        <v>0</v>
      </c>
      <c r="G37" s="145">
        <v>7.45</v>
      </c>
      <c r="H37" s="145">
        <v>0</v>
      </c>
      <c r="I37" s="145">
        <v>0</v>
      </c>
    </row>
    <row r="38" spans="2:12" ht="12" customHeight="1">
      <c r="B38" s="36" t="s">
        <v>285</v>
      </c>
      <c r="C38" s="145">
        <v>0</v>
      </c>
      <c r="D38" s="145">
        <v>-26.408268376538004</v>
      </c>
      <c r="E38" s="145">
        <v>-4.6287988549810031</v>
      </c>
      <c r="F38" s="145">
        <v>0</v>
      </c>
      <c r="G38" s="145">
        <v>0</v>
      </c>
      <c r="H38" s="145">
        <v>0</v>
      </c>
      <c r="I38" s="145">
        <v>0</v>
      </c>
      <c r="L38" s="153"/>
    </row>
    <row r="39" spans="2:12" ht="12" customHeight="1">
      <c r="B39" s="36" t="s">
        <v>124</v>
      </c>
      <c r="C39" s="145">
        <v>-15.367084369999999</v>
      </c>
      <c r="D39" s="145">
        <v>-642.96338793999996</v>
      </c>
      <c r="E39" s="145">
        <v>-145.67961425000001</v>
      </c>
      <c r="F39" s="145">
        <v>0</v>
      </c>
      <c r="G39" s="145">
        <v>-14.799999999999999</v>
      </c>
      <c r="H39" s="145">
        <v>-61.6</v>
      </c>
      <c r="I39" s="145">
        <v>0</v>
      </c>
      <c r="L39" s="154"/>
    </row>
    <row r="40" spans="2:12" ht="12" customHeight="1">
      <c r="B40" s="122" t="s">
        <v>358</v>
      </c>
      <c r="C40" s="146">
        <f>SUM(C41:C44)</f>
        <v>236.60595265999999</v>
      </c>
      <c r="D40" s="146">
        <f>SUM(D41:D44)</f>
        <v>197.5929701246701</v>
      </c>
      <c r="E40" s="146">
        <f>SUM(E41:E44)</f>
        <v>132.66249675680007</v>
      </c>
      <c r="F40" s="146">
        <f t="shared" ref="F40:I40" si="7">SUM(F41:F44)</f>
        <v>144.00017685320009</v>
      </c>
      <c r="G40" s="146">
        <f t="shared" si="7"/>
        <v>20.112000000000002</v>
      </c>
      <c r="H40" s="146">
        <f t="shared" si="7"/>
        <v>7.3225800000000003</v>
      </c>
      <c r="I40" s="146">
        <f t="shared" si="7"/>
        <v>9.8057700000000008</v>
      </c>
      <c r="K40" s="151"/>
    </row>
    <row r="41" spans="2:12" ht="12" customHeight="1">
      <c r="B41" s="36" t="s">
        <v>125</v>
      </c>
      <c r="C41" s="195">
        <v>0</v>
      </c>
      <c r="D41" s="145">
        <v>-10.468103240529878</v>
      </c>
      <c r="E41" s="145">
        <v>2.7330863127000513</v>
      </c>
      <c r="F41" s="145">
        <v>7.0040375139000801</v>
      </c>
      <c r="G41" s="145">
        <v>1.411</v>
      </c>
      <c r="H41" s="145">
        <v>0</v>
      </c>
      <c r="I41" s="145">
        <v>0</v>
      </c>
      <c r="J41" s="149"/>
      <c r="K41" s="151"/>
    </row>
    <row r="42" spans="2:12" ht="12" customHeight="1">
      <c r="B42" s="36" t="s">
        <v>126</v>
      </c>
      <c r="C42" s="145">
        <f>135154/1000</f>
        <v>135.154</v>
      </c>
      <c r="D42" s="145">
        <v>121.97085529999998</v>
      </c>
      <c r="E42" s="145">
        <v>109.08251388500001</v>
      </c>
      <c r="F42" s="145">
        <v>127.42753697000001</v>
      </c>
      <c r="G42" s="145">
        <v>9.7469999999999999</v>
      </c>
      <c r="H42" s="145">
        <v>0</v>
      </c>
      <c r="I42" s="145">
        <v>0</v>
      </c>
      <c r="J42" s="155"/>
      <c r="K42" s="156"/>
    </row>
    <row r="43" spans="2:12" ht="12" customHeight="1">
      <c r="B43" s="36" t="s">
        <v>127</v>
      </c>
      <c r="C43" s="145">
        <f>19664.58/1000</f>
        <v>19.664580000000001</v>
      </c>
      <c r="D43" s="145">
        <v>14.505091825200001</v>
      </c>
      <c r="E43" s="145">
        <v>14.622506519100003</v>
      </c>
      <c r="F43" s="145">
        <v>9.5686023693000006</v>
      </c>
      <c r="G43" s="145">
        <v>8.9540000000000006</v>
      </c>
      <c r="H43" s="145">
        <v>7.3225800000000003</v>
      </c>
      <c r="I43" s="145">
        <v>9.8057700000000008</v>
      </c>
      <c r="J43" s="148"/>
      <c r="K43" s="156"/>
    </row>
    <row r="44" spans="2:12" ht="12" customHeight="1">
      <c r="B44" s="36" t="s">
        <v>340</v>
      </c>
      <c r="C44" s="145">
        <f>81787.37266/1000</f>
        <v>81.787372659999988</v>
      </c>
      <c r="D44" s="145">
        <v>71.585126239999994</v>
      </c>
      <c r="E44" s="145">
        <v>6.2243900400000003</v>
      </c>
      <c r="F44" s="145">
        <v>0</v>
      </c>
      <c r="G44" s="145">
        <v>0</v>
      </c>
      <c r="H44" s="145">
        <v>0</v>
      </c>
      <c r="I44" s="145">
        <v>0</v>
      </c>
      <c r="J44" s="149"/>
      <c r="K44" s="148"/>
    </row>
    <row r="45" spans="2:12" ht="12" customHeight="1">
      <c r="B45" s="140" t="s">
        <v>287</v>
      </c>
      <c r="C45" s="196">
        <f>SUM(C34:C40)</f>
        <v>1177.5148682899996</v>
      </c>
      <c r="D45" s="196">
        <f t="shared" ref="D45:I45" si="8">SUM(D34:D40)</f>
        <v>1125.4333138081317</v>
      </c>
      <c r="E45" s="196">
        <f t="shared" si="8"/>
        <v>756.42426266181906</v>
      </c>
      <c r="F45" s="196">
        <f t="shared" si="8"/>
        <v>692.18087185320007</v>
      </c>
      <c r="G45" s="196">
        <f t="shared" si="8"/>
        <v>411.67200000000003</v>
      </c>
      <c r="H45" s="196">
        <f t="shared" si="8"/>
        <v>234.56558000000007</v>
      </c>
      <c r="I45" s="196">
        <f t="shared" si="8"/>
        <v>104.55177</v>
      </c>
      <c r="K45" s="148"/>
    </row>
    <row r="46" spans="2:12" ht="12" customHeight="1">
      <c r="B46" s="140" t="s">
        <v>342</v>
      </c>
      <c r="C46" s="141">
        <f t="shared" ref="C46:I46" si="9">C45/C31</f>
        <v>0.70933200845843181</v>
      </c>
      <c r="D46" s="141">
        <f t="shared" si="9"/>
        <v>0.74568830973797995</v>
      </c>
      <c r="E46" s="141">
        <f t="shared" si="9"/>
        <v>0.78008007262059309</v>
      </c>
      <c r="F46" s="141">
        <f t="shared" si="9"/>
        <v>0.83988834636828846</v>
      </c>
      <c r="G46" s="141">
        <f t="shared" si="9"/>
        <v>0.81874103788501063</v>
      </c>
      <c r="H46" s="141">
        <f t="shared" si="9"/>
        <v>0.77469386102416549</v>
      </c>
      <c r="I46" s="141">
        <f t="shared" si="9"/>
        <v>0.77457477453810242</v>
      </c>
    </row>
    <row r="47" spans="2:12" ht="13.5">
      <c r="B47" s="152" t="s">
        <v>288</v>
      </c>
      <c r="C47" s="136"/>
      <c r="D47" s="136"/>
      <c r="J47" s="157"/>
    </row>
    <row r="48" spans="2:12" ht="25" customHeight="1">
      <c r="B48" s="298" t="s">
        <v>289</v>
      </c>
      <c r="C48" s="298"/>
      <c r="D48" s="298"/>
      <c r="E48" s="298"/>
      <c r="F48" s="298"/>
      <c r="G48" s="298"/>
      <c r="H48" s="298"/>
      <c r="I48" s="298"/>
      <c r="J48" s="157"/>
    </row>
    <row r="49" spans="2:9" ht="12" customHeight="1">
      <c r="B49" s="152" t="s">
        <v>344</v>
      </c>
      <c r="C49" s="36"/>
      <c r="D49" s="36"/>
      <c r="E49" s="36"/>
      <c r="F49" s="36"/>
      <c r="G49" s="36"/>
      <c r="H49" s="36"/>
      <c r="I49" s="36"/>
    </row>
    <row r="50" spans="2:9" ht="12" customHeight="1">
      <c r="B50" s="158" t="s">
        <v>343</v>
      </c>
      <c r="C50" s="36"/>
      <c r="D50" s="36"/>
      <c r="E50" s="36"/>
      <c r="F50" s="36"/>
      <c r="G50" s="36"/>
      <c r="H50" s="36"/>
      <c r="I50" s="36"/>
    </row>
    <row r="51" spans="2:9" ht="12" customHeight="1">
      <c r="B51" s="158"/>
      <c r="C51" s="136"/>
      <c r="D51" s="136"/>
    </row>
    <row r="52" spans="2:9" ht="0" hidden="1" customHeight="1">
      <c r="B52" s="136"/>
      <c r="C52" s="159"/>
      <c r="D52" s="159"/>
    </row>
  </sheetData>
  <mergeCells count="1">
    <mergeCell ref="B48:I48"/>
  </mergeCells>
  <pageMargins left="0.511811024" right="0.511811024" top="0.78740157499999996" bottom="0.78740157499999996" header="0.31496062000000002" footer="0.31496062000000002"/>
  <pageSetup paperSize="9" orientation="portrait" r:id="rId1"/>
  <ignoredErrors>
    <ignoredError sqref="C13:G13 C12:E12" formulaRange="1"/>
    <ignoredError sqref="F23:I23 F8:I8" numberStoredAsText="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23663F-FCC2-42B4-B212-FAAB45917BEF}">
  <dimension ref="A1:C32"/>
  <sheetViews>
    <sheetView showGridLines="0" workbookViewId="0">
      <selection activeCell="A2" sqref="A2"/>
    </sheetView>
  </sheetViews>
  <sheetFormatPr defaultColWidth="8.81640625" defaultRowHeight="14"/>
  <cols>
    <col min="1" max="1" width="39.1796875" style="1" bestFit="1" customWidth="1"/>
    <col min="2" max="2" width="18.81640625" style="1" customWidth="1"/>
    <col min="3" max="3" width="14.81640625" style="1" bestFit="1" customWidth="1"/>
    <col min="4" max="16384" width="8.81640625" style="1"/>
  </cols>
  <sheetData>
    <row r="1" spans="1:3">
      <c r="A1" s="3" t="s">
        <v>128</v>
      </c>
      <c r="B1" s="3"/>
    </row>
    <row r="2" spans="1:3">
      <c r="A2" s="1" t="s">
        <v>129</v>
      </c>
    </row>
    <row r="4" spans="1:3" s="3" customFormat="1">
      <c r="A4" s="3" t="s">
        <v>130</v>
      </c>
      <c r="B4" s="6">
        <v>2017</v>
      </c>
      <c r="C4" s="6">
        <v>2016</v>
      </c>
    </row>
    <row r="5" spans="1:3" s="3" customFormat="1"/>
    <row r="6" spans="1:3">
      <c r="A6" s="1" t="s">
        <v>131</v>
      </c>
      <c r="B6" s="2">
        <v>28903000</v>
      </c>
      <c r="C6" s="2">
        <v>24714000</v>
      </c>
    </row>
    <row r="7" spans="1:3">
      <c r="A7" s="1" t="s">
        <v>132</v>
      </c>
      <c r="B7" s="2">
        <v>-10466000</v>
      </c>
      <c r="C7" s="2">
        <v>-1507000</v>
      </c>
    </row>
    <row r="8" spans="1:3" s="3" customFormat="1">
      <c r="A8" s="3" t="s">
        <v>133</v>
      </c>
      <c r="B8" s="4">
        <f t="shared" ref="B8:C8" si="0">SUM(B6:B7)</f>
        <v>18437000</v>
      </c>
      <c r="C8" s="4">
        <f t="shared" si="0"/>
        <v>23207000</v>
      </c>
    </row>
    <row r="9" spans="1:3">
      <c r="A9" s="1" t="s">
        <v>134</v>
      </c>
      <c r="B9" s="2">
        <f>-2606000-192000</f>
        <v>-2798000</v>
      </c>
      <c r="C9" s="2">
        <f>-2586000-267000</f>
        <v>-2853000</v>
      </c>
    </row>
    <row r="10" spans="1:3">
      <c r="A10" s="1" t="s">
        <v>135</v>
      </c>
      <c r="B10" s="2">
        <v>-3082000</v>
      </c>
      <c r="C10" s="2">
        <v>-3082000</v>
      </c>
    </row>
    <row r="11" spans="1:3">
      <c r="A11" s="1" t="s">
        <v>136</v>
      </c>
      <c r="B11" s="2">
        <f>-1088000-193000</f>
        <v>-1281000</v>
      </c>
      <c r="C11" s="2">
        <f>-908000-219000</f>
        <v>-1127000</v>
      </c>
    </row>
    <row r="12" spans="1:3">
      <c r="A12" s="1" t="s">
        <v>137</v>
      </c>
      <c r="B12" s="2">
        <v>-12000</v>
      </c>
      <c r="C12" s="2">
        <v>0</v>
      </c>
    </row>
    <row r="13" spans="1:3">
      <c r="A13" s="1" t="s">
        <v>138</v>
      </c>
      <c r="B13" s="2"/>
      <c r="C13" s="2"/>
    </row>
    <row r="14" spans="1:3" s="3" customFormat="1">
      <c r="A14" s="3" t="s">
        <v>139</v>
      </c>
      <c r="B14" s="4">
        <f t="shared" ref="B14:C14" si="1">SUM(B8:B13)</f>
        <v>11264000</v>
      </c>
      <c r="C14" s="4">
        <f t="shared" si="1"/>
        <v>16145000</v>
      </c>
    </row>
    <row r="15" spans="1:3">
      <c r="A15" s="1" t="s">
        <v>140</v>
      </c>
      <c r="B15" s="2">
        <v>1836000</v>
      </c>
      <c r="C15" s="2">
        <v>1845000</v>
      </c>
    </row>
    <row r="16" spans="1:3">
      <c r="A16" s="1" t="s">
        <v>141</v>
      </c>
      <c r="B16" s="2">
        <v>-4586000</v>
      </c>
      <c r="C16" s="2">
        <v>-5503000</v>
      </c>
    </row>
    <row r="17" spans="1:3" s="3" customFormat="1">
      <c r="A17" s="3" t="s">
        <v>142</v>
      </c>
      <c r="B17" s="4">
        <f t="shared" ref="B17:C17" si="2">SUM(B14:B16)</f>
        <v>8514000</v>
      </c>
      <c r="C17" s="4">
        <f t="shared" si="2"/>
        <v>12487000</v>
      </c>
    </row>
    <row r="19" spans="1:3">
      <c r="A19" s="1" t="s">
        <v>143</v>
      </c>
      <c r="B19" s="2">
        <v>-1590000</v>
      </c>
      <c r="C19" s="2">
        <v>-1455000</v>
      </c>
    </row>
    <row r="20" spans="1:3" s="3" customFormat="1">
      <c r="A20" s="3" t="s">
        <v>144</v>
      </c>
      <c r="B20" s="4">
        <f t="shared" ref="B20:C20" si="3">SUM(B17:B19)</f>
        <v>6924000</v>
      </c>
      <c r="C20" s="4">
        <f t="shared" si="3"/>
        <v>11032000</v>
      </c>
    </row>
    <row r="22" spans="1:3">
      <c r="A22" s="3" t="s">
        <v>145</v>
      </c>
      <c r="B22" s="3"/>
    </row>
    <row r="23" spans="1:3">
      <c r="A23" s="1" t="s">
        <v>133</v>
      </c>
      <c r="B23" s="2">
        <f t="shared" ref="B23" si="4">B8</f>
        <v>18437000</v>
      </c>
      <c r="C23" s="2">
        <f t="shared" ref="C23:C24" si="5">C8</f>
        <v>23207000</v>
      </c>
    </row>
    <row r="24" spans="1:3">
      <c r="A24" s="1" t="s">
        <v>146</v>
      </c>
      <c r="B24" s="2">
        <f t="shared" ref="B24" si="6">B9</f>
        <v>-2798000</v>
      </c>
      <c r="C24" s="2">
        <f t="shared" si="5"/>
        <v>-2853000</v>
      </c>
    </row>
    <row r="25" spans="1:3">
      <c r="A25" s="1" t="s">
        <v>136</v>
      </c>
      <c r="B25" s="2">
        <f t="shared" ref="B25" si="7">B11</f>
        <v>-1281000</v>
      </c>
      <c r="C25" s="2">
        <f t="shared" ref="C25" si="8">C11</f>
        <v>-1127000</v>
      </c>
    </row>
    <row r="26" spans="1:3">
      <c r="A26" s="1" t="s">
        <v>138</v>
      </c>
      <c r="B26" s="2">
        <f t="shared" ref="B26" si="9">B13</f>
        <v>0</v>
      </c>
      <c r="C26" s="2">
        <f t="shared" ref="C26" si="10">C13</f>
        <v>0</v>
      </c>
    </row>
    <row r="27" spans="1:3">
      <c r="A27" s="1" t="s">
        <v>147</v>
      </c>
      <c r="B27" s="4">
        <f t="shared" ref="B27:C27" si="11">SUM(B23:B26)</f>
        <v>14358000</v>
      </c>
      <c r="C27" s="4">
        <f t="shared" si="11"/>
        <v>19227000</v>
      </c>
    </row>
    <row r="29" spans="1:3">
      <c r="A29" s="3" t="s">
        <v>148</v>
      </c>
      <c r="B29" s="5">
        <v>0.51</v>
      </c>
      <c r="C29" s="5">
        <v>0.51</v>
      </c>
    </row>
    <row r="31" spans="1:3" s="3" customFormat="1">
      <c r="A31" s="3" t="s">
        <v>149</v>
      </c>
      <c r="B31" s="4">
        <f t="shared" ref="B31:C31" si="12">B8*B29</f>
        <v>9402870</v>
      </c>
      <c r="C31" s="4">
        <f t="shared" si="12"/>
        <v>11835570</v>
      </c>
    </row>
    <row r="32" spans="1:3">
      <c r="A32" s="3" t="s">
        <v>150</v>
      </c>
      <c r="B32" s="4">
        <f t="shared" ref="B32:C32" si="13">B27*B29</f>
        <v>7322580</v>
      </c>
      <c r="C32" s="4">
        <f t="shared" si="13"/>
        <v>9805770</v>
      </c>
    </row>
  </sheetData>
  <pageMargins left="0.511811024" right="0.511811024" top="0.78740157499999996" bottom="0.78740157499999996" header="0.31496062000000002" footer="0.31496062000000002"/>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C590AE-B4E6-4625-B18C-22F89DBB314F}">
  <sheetPr>
    <tabColor rgb="FF26395F"/>
  </sheetPr>
  <dimension ref="A1:K87"/>
  <sheetViews>
    <sheetView showGridLines="0" zoomScaleNormal="100" workbookViewId="0"/>
  </sheetViews>
  <sheetFormatPr defaultColWidth="0" defaultRowHeight="0" customHeight="1" zeroHeight="1"/>
  <cols>
    <col min="1" max="1" width="5.453125" style="7" customWidth="1"/>
    <col min="2" max="2" width="36.54296875" style="7" bestFit="1" customWidth="1"/>
    <col min="3" max="3" width="10.54296875" style="7" bestFit="1" customWidth="1"/>
    <col min="4" max="4" width="12.81640625" style="7" bestFit="1" customWidth="1"/>
    <col min="5" max="5" width="14.7265625" style="7" bestFit="1" customWidth="1"/>
    <col min="6" max="6" width="17.26953125" style="9" customWidth="1"/>
    <col min="7" max="7" width="13.453125" style="9" customWidth="1"/>
    <col min="8" max="9" width="11.54296875" style="7" customWidth="1"/>
    <col min="10" max="10" width="37.1796875" style="7" customWidth="1"/>
    <col min="11" max="11" width="58.453125" style="7" hidden="1" customWidth="1"/>
    <col min="12" max="16384" width="9.453125" style="7" hidden="1"/>
  </cols>
  <sheetData>
    <row r="1" spans="2:11" ht="12" customHeight="1"/>
    <row r="2" spans="2:11" ht="12" customHeight="1"/>
    <row r="3" spans="2:11" ht="12" customHeight="1"/>
    <row r="4" spans="2:11" ht="12" customHeight="1"/>
    <row r="5" spans="2:11" ht="12" customHeight="1">
      <c r="J5" s="79"/>
    </row>
    <row r="6" spans="2:11" ht="12" customHeight="1">
      <c r="B6" s="75" t="s">
        <v>151</v>
      </c>
      <c r="C6" s="75"/>
      <c r="D6" s="76"/>
      <c r="E6" s="76"/>
      <c r="F6" s="78"/>
      <c r="G6" s="78"/>
      <c r="H6" s="78"/>
      <c r="I6" s="79"/>
      <c r="J6" s="79"/>
    </row>
    <row r="7" spans="2:11" ht="12" customHeight="1">
      <c r="J7" s="79"/>
    </row>
    <row r="8" spans="2:11" ht="12" customHeight="1">
      <c r="B8" s="21"/>
      <c r="C8" s="28">
        <v>2022</v>
      </c>
      <c r="D8" s="28">
        <v>2021</v>
      </c>
      <c r="E8" s="28">
        <v>2020</v>
      </c>
      <c r="F8" s="28">
        <v>2019</v>
      </c>
      <c r="G8" s="28">
        <v>2018</v>
      </c>
      <c r="H8" s="28">
        <v>2017</v>
      </c>
      <c r="J8" s="9"/>
      <c r="K8" s="79"/>
    </row>
    <row r="9" spans="2:11" ht="12" customHeight="1">
      <c r="B9" s="37" t="s">
        <v>345</v>
      </c>
      <c r="C9" s="81">
        <v>7636.954999999999</v>
      </c>
      <c r="D9" s="79">
        <v>6106.1930000000002</v>
      </c>
      <c r="E9" s="80">
        <v>5990.9999999999991</v>
      </c>
      <c r="F9" s="81">
        <v>4018.4920000000002</v>
      </c>
      <c r="G9" s="81">
        <v>2130.1490000000003</v>
      </c>
      <c r="H9" s="81">
        <v>1906.6659999999999</v>
      </c>
      <c r="J9" s="9"/>
      <c r="K9" s="79"/>
    </row>
    <row r="10" spans="2:11" ht="12" customHeight="1">
      <c r="B10" s="37" t="s">
        <v>346</v>
      </c>
      <c r="C10" s="81">
        <v>801.35299999999995</v>
      </c>
      <c r="D10" s="240" t="s">
        <v>21</v>
      </c>
      <c r="E10" s="240" t="s">
        <v>21</v>
      </c>
      <c r="F10" s="240" t="s">
        <v>21</v>
      </c>
      <c r="G10" s="240" t="s">
        <v>21</v>
      </c>
      <c r="H10" s="240" t="s">
        <v>21</v>
      </c>
      <c r="J10" s="9"/>
      <c r="K10" s="79"/>
    </row>
    <row r="11" spans="2:11" ht="12" customHeight="1">
      <c r="B11" s="37" t="s">
        <v>152</v>
      </c>
      <c r="C11" s="80">
        <v>-62.304000000000002</v>
      </c>
      <c r="D11" s="80">
        <v>-67.760000000000005</v>
      </c>
      <c r="E11" s="80">
        <v>-94.146000000000001</v>
      </c>
      <c r="F11" s="81">
        <v>-67.608000000000004</v>
      </c>
      <c r="G11" s="81">
        <v>-21.138999999999999</v>
      </c>
      <c r="H11" s="81">
        <v>-23.937000000000001</v>
      </c>
      <c r="J11" s="42"/>
      <c r="K11" s="132"/>
    </row>
    <row r="12" spans="2:11" ht="12" customHeight="1">
      <c r="B12" s="84" t="s">
        <v>153</v>
      </c>
      <c r="C12" s="87">
        <f>SUM(C9:C11)</f>
        <v>8376.003999999999</v>
      </c>
      <c r="D12" s="87">
        <f>SUM(D9:D11)</f>
        <v>6038.433</v>
      </c>
      <c r="E12" s="87">
        <f>SUM(E9:E11)</f>
        <v>5896.8539999999994</v>
      </c>
      <c r="F12" s="87">
        <f t="shared" ref="F12:H12" si="0">SUM(F9:F11)</f>
        <v>3950.884</v>
      </c>
      <c r="G12" s="87">
        <f t="shared" si="0"/>
        <v>2109.0100000000002</v>
      </c>
      <c r="H12" s="87">
        <f t="shared" si="0"/>
        <v>1882.729</v>
      </c>
      <c r="J12" s="9"/>
    </row>
    <row r="13" spans="2:11" ht="12" customHeight="1">
      <c r="B13" s="37" t="s">
        <v>154</v>
      </c>
      <c r="C13" s="81">
        <v>1473.0119999999999</v>
      </c>
      <c r="D13" s="81">
        <v>1194.182</v>
      </c>
      <c r="E13" s="81">
        <v>881.36400000000003</v>
      </c>
      <c r="F13" s="81">
        <v>984.47</v>
      </c>
      <c r="G13" s="81">
        <v>195.38800000000001</v>
      </c>
      <c r="H13" s="81">
        <v>350.887</v>
      </c>
      <c r="J13" s="9"/>
      <c r="K13" s="133"/>
    </row>
    <row r="14" spans="2:11" ht="12" customHeight="1">
      <c r="B14" s="85" t="s">
        <v>155</v>
      </c>
      <c r="C14" s="198">
        <v>211.06899999999999</v>
      </c>
      <c r="D14" s="86">
        <v>229.29900000000001</v>
      </c>
      <c r="E14" s="86">
        <v>461.77100000000002</v>
      </c>
      <c r="F14" s="86">
        <v>154.06299999999999</v>
      </c>
      <c r="G14" s="86">
        <v>95.963999999999999</v>
      </c>
      <c r="H14" s="86">
        <v>82.513999999999996</v>
      </c>
      <c r="J14" s="42"/>
    </row>
    <row r="15" spans="2:11" ht="12" customHeight="1">
      <c r="B15" s="84" t="s">
        <v>156</v>
      </c>
      <c r="C15" s="197">
        <f>+C12-C13-C14</f>
        <v>6691.9229999999989</v>
      </c>
      <c r="D15" s="87">
        <f>+D12-D13-D14</f>
        <v>4614.9520000000002</v>
      </c>
      <c r="E15" s="87">
        <f>+E12-E13-E14</f>
        <v>4553.7190000000001</v>
      </c>
      <c r="F15" s="87">
        <f t="shared" ref="F15:H15" si="1">+F12-F13-F14</f>
        <v>2812.3509999999997</v>
      </c>
      <c r="G15" s="87">
        <f t="shared" si="1"/>
        <v>1817.6580000000004</v>
      </c>
      <c r="H15" s="87">
        <f t="shared" si="1"/>
        <v>1449.3280000000002</v>
      </c>
      <c r="J15" s="42"/>
    </row>
    <row r="16" spans="2:11" ht="12" customHeight="1">
      <c r="B16" s="37" t="s">
        <v>157</v>
      </c>
      <c r="C16" s="81">
        <v>867.20060999999998</v>
      </c>
      <c r="D16" s="80">
        <v>936.22202689649976</v>
      </c>
      <c r="E16" s="80">
        <v>920.66741807620031</v>
      </c>
      <c r="F16" s="80">
        <v>660.55430547459991</v>
      </c>
      <c r="G16" s="199" t="s">
        <v>21</v>
      </c>
      <c r="H16" s="199" t="s">
        <v>21</v>
      </c>
      <c r="J16" s="9"/>
    </row>
    <row r="17" spans="2:10" ht="12" customHeight="1">
      <c r="B17" s="85" t="s">
        <v>158</v>
      </c>
      <c r="C17" s="198">
        <v>0</v>
      </c>
      <c r="D17" s="118">
        <v>0</v>
      </c>
      <c r="E17" s="118">
        <v>130.76054016914998</v>
      </c>
      <c r="F17" s="118">
        <v>0</v>
      </c>
      <c r="G17" s="200" t="s">
        <v>21</v>
      </c>
      <c r="H17" s="200" t="s">
        <v>21</v>
      </c>
      <c r="J17" s="42"/>
    </row>
    <row r="18" spans="2:10" ht="12" customHeight="1">
      <c r="B18" s="84" t="s">
        <v>159</v>
      </c>
      <c r="C18" s="197">
        <f>SUM(C15:C17)</f>
        <v>7559.1236099999987</v>
      </c>
      <c r="D18" s="87">
        <f>SUM(D15:D17)</f>
        <v>5551.1740268965004</v>
      </c>
      <c r="E18" s="87">
        <f t="shared" ref="E18:F18" si="2">SUM(E15:E17)</f>
        <v>5605.1469582453501</v>
      </c>
      <c r="F18" s="87">
        <f t="shared" si="2"/>
        <v>3472.9053054745996</v>
      </c>
      <c r="G18" s="87" t="s">
        <v>21</v>
      </c>
      <c r="H18" s="87" t="s">
        <v>21</v>
      </c>
      <c r="J18" s="42"/>
    </row>
    <row r="19" spans="2:10" ht="12" customHeight="1">
      <c r="B19" s="23" t="s">
        <v>291</v>
      </c>
      <c r="C19" s="23"/>
      <c r="D19" s="23"/>
      <c r="E19" s="23"/>
      <c r="F19" s="39"/>
    </row>
    <row r="20" spans="2:10" ht="12" customHeight="1">
      <c r="C20" s="116"/>
    </row>
    <row r="21" spans="2:10" ht="12" customHeight="1">
      <c r="B21" s="268" t="s">
        <v>649</v>
      </c>
      <c r="C21" s="10"/>
      <c r="G21" s="131"/>
    </row>
    <row r="22" spans="2:10" ht="12" customHeight="1"/>
    <row r="23" spans="2:10" ht="22.5" customHeight="1">
      <c r="B23" s="21" t="s">
        <v>160</v>
      </c>
      <c r="C23" s="27" t="s">
        <v>161</v>
      </c>
      <c r="D23" s="27" t="s">
        <v>162</v>
      </c>
      <c r="E23" s="27" t="s">
        <v>163</v>
      </c>
      <c r="H23" s="9"/>
      <c r="I23" s="9"/>
    </row>
    <row r="24" spans="2:10" ht="12" customHeight="1">
      <c r="B24" s="110">
        <v>2023</v>
      </c>
      <c r="C24" s="111">
        <v>867.58083017509011</v>
      </c>
      <c r="D24" s="111">
        <v>88.596152260077318</v>
      </c>
      <c r="E24" s="111">
        <f t="shared" ref="E24:E35" si="3">SUM(C24:D24)</f>
        <v>956.17698243516747</v>
      </c>
      <c r="H24" s="9"/>
      <c r="I24" s="9"/>
    </row>
    <row r="25" spans="2:10" ht="12" customHeight="1">
      <c r="B25" s="110">
        <v>2024</v>
      </c>
      <c r="C25" s="111">
        <v>1592.3515264293667</v>
      </c>
      <c r="D25" s="111">
        <v>72.16712405537173</v>
      </c>
      <c r="E25" s="111">
        <f t="shared" si="3"/>
        <v>1664.5186504847384</v>
      </c>
      <c r="H25" s="9"/>
      <c r="I25" s="9"/>
    </row>
    <row r="26" spans="2:10" ht="12" customHeight="1">
      <c r="B26" s="110">
        <v>2025</v>
      </c>
      <c r="C26" s="111">
        <v>1150.1248383300276</v>
      </c>
      <c r="D26" s="111">
        <v>73.285287184640083</v>
      </c>
      <c r="E26" s="111">
        <f t="shared" si="3"/>
        <v>1223.4101255146677</v>
      </c>
      <c r="H26" s="9"/>
      <c r="I26" s="9"/>
    </row>
    <row r="27" spans="2:10" ht="12" customHeight="1">
      <c r="B27" s="110">
        <v>2026</v>
      </c>
      <c r="C27" s="111">
        <v>573.00773908718816</v>
      </c>
      <c r="D27" s="111">
        <v>77.126841379813925</v>
      </c>
      <c r="E27" s="111">
        <f t="shared" si="3"/>
        <v>650.13458046700202</v>
      </c>
      <c r="H27" s="9"/>
      <c r="I27" s="9"/>
    </row>
    <row r="28" spans="2:10" ht="12" customHeight="1">
      <c r="B28" s="110">
        <v>2027</v>
      </c>
      <c r="C28" s="111">
        <v>645.15886261483467</v>
      </c>
      <c r="D28" s="111">
        <v>81.265389097498527</v>
      </c>
      <c r="E28" s="111">
        <f t="shared" si="3"/>
        <v>726.42425171233322</v>
      </c>
      <c r="H28" s="9"/>
      <c r="I28" s="9"/>
    </row>
    <row r="29" spans="2:10" ht="12" customHeight="1">
      <c r="B29" s="110">
        <v>2028</v>
      </c>
      <c r="C29" s="111">
        <v>661.60676925479231</v>
      </c>
      <c r="D29" s="111">
        <v>84.897030206320977</v>
      </c>
      <c r="E29" s="111">
        <f t="shared" si="3"/>
        <v>746.50379946111332</v>
      </c>
    </row>
    <row r="30" spans="2:10" ht="12" customHeight="1">
      <c r="B30" s="110">
        <v>2029</v>
      </c>
      <c r="C30" s="111">
        <v>686.83290199917349</v>
      </c>
      <c r="D30" s="111">
        <v>89.256585383000683</v>
      </c>
      <c r="E30" s="111">
        <f t="shared" si="3"/>
        <v>776.08948738217418</v>
      </c>
    </row>
    <row r="31" spans="2:10" ht="12" customHeight="1">
      <c r="B31" s="110">
        <v>2030</v>
      </c>
      <c r="C31" s="111">
        <v>301.44583971616248</v>
      </c>
      <c r="D31" s="111">
        <v>95.060605746747413</v>
      </c>
      <c r="E31" s="111">
        <f t="shared" si="3"/>
        <v>396.50644546290988</v>
      </c>
    </row>
    <row r="32" spans="2:10" ht="12" customHeight="1">
      <c r="B32" s="110">
        <v>2031</v>
      </c>
      <c r="C32" s="111">
        <v>288.67958557809237</v>
      </c>
      <c r="D32" s="111">
        <v>101.59424639416125</v>
      </c>
      <c r="E32" s="111">
        <f t="shared" si="3"/>
        <v>390.27383197225362</v>
      </c>
    </row>
    <row r="33" spans="2:10" ht="12" customHeight="1">
      <c r="B33" s="110">
        <v>2032</v>
      </c>
      <c r="C33" s="111">
        <v>305.39026309474104</v>
      </c>
      <c r="D33" s="111">
        <v>97.202605241913631</v>
      </c>
      <c r="E33" s="111">
        <f t="shared" si="3"/>
        <v>402.59286833665465</v>
      </c>
    </row>
    <row r="34" spans="2:10" ht="12" customHeight="1">
      <c r="B34" s="110">
        <v>2033</v>
      </c>
      <c r="C34" s="111">
        <v>275.71434173131757</v>
      </c>
      <c r="D34" s="111">
        <v>95.123210484461538</v>
      </c>
      <c r="E34" s="111">
        <f t="shared" si="3"/>
        <v>370.83755221577911</v>
      </c>
    </row>
    <row r="35" spans="2:10" ht="12" customHeight="1">
      <c r="B35" s="110" t="s">
        <v>164</v>
      </c>
      <c r="C35" s="111">
        <v>651.63300068665296</v>
      </c>
      <c r="D35" s="111">
        <v>265.68066305500031</v>
      </c>
      <c r="E35" s="111">
        <f t="shared" si="3"/>
        <v>917.31366374165327</v>
      </c>
    </row>
    <row r="36" spans="2:10" ht="12" customHeight="1">
      <c r="B36" s="84" t="s">
        <v>22</v>
      </c>
      <c r="C36" s="88">
        <f>SUM(C24:C35)</f>
        <v>7999.5264986974389</v>
      </c>
      <c r="D36" s="88">
        <f>SUM(D24:D35)</f>
        <v>1221.2557404890074</v>
      </c>
      <c r="E36" s="88">
        <f>SUM(E24:E35)</f>
        <v>9220.7822391864465</v>
      </c>
    </row>
    <row r="37" spans="2:10" ht="12" customHeight="1">
      <c r="B37" s="23" t="s">
        <v>702</v>
      </c>
    </row>
    <row r="38" spans="2:10" ht="12" customHeight="1">
      <c r="B38" s="23"/>
      <c r="C38" s="133"/>
    </row>
    <row r="39" spans="2:10" ht="12" customHeight="1"/>
    <row r="40" spans="2:10" ht="12" customHeight="1">
      <c r="B40" s="279" t="s">
        <v>388</v>
      </c>
      <c r="C40" s="279"/>
      <c r="D40" s="280"/>
      <c r="E40" s="280"/>
      <c r="F40" s="281"/>
      <c r="G40" s="281"/>
      <c r="H40" s="281"/>
    </row>
    <row r="41" spans="2:10" ht="12" customHeight="1">
      <c r="B41" s="144"/>
      <c r="C41" s="144"/>
      <c r="D41" s="144"/>
      <c r="E41" s="144"/>
      <c r="F41" s="282"/>
      <c r="G41" s="282"/>
      <c r="H41" s="144"/>
    </row>
    <row r="42" spans="2:10" ht="24">
      <c r="B42" s="21" t="s">
        <v>71</v>
      </c>
      <c r="C42" s="21"/>
      <c r="D42" s="22" t="s">
        <v>165</v>
      </c>
      <c r="E42" s="242" t="s">
        <v>166</v>
      </c>
      <c r="F42" s="22" t="s">
        <v>167</v>
      </c>
      <c r="G42" s="22" t="s">
        <v>168</v>
      </c>
      <c r="H42" s="22" t="s">
        <v>387</v>
      </c>
      <c r="I42" s="112"/>
    </row>
    <row r="43" spans="2:10" ht="12">
      <c r="B43" s="36" t="s">
        <v>96</v>
      </c>
      <c r="C43" s="36"/>
      <c r="D43" s="18" t="s">
        <v>169</v>
      </c>
      <c r="E43" s="283">
        <v>45839</v>
      </c>
      <c r="F43" s="18" t="s">
        <v>686</v>
      </c>
      <c r="G43" s="18" t="s">
        <v>360</v>
      </c>
      <c r="H43" s="19">
        <v>52.314999999999998</v>
      </c>
      <c r="I43" s="112"/>
      <c r="J43" s="43"/>
    </row>
    <row r="44" spans="2:10" ht="12">
      <c r="B44" s="36" t="s">
        <v>78</v>
      </c>
      <c r="C44" s="36"/>
      <c r="D44" s="18" t="s">
        <v>170</v>
      </c>
      <c r="E44" s="283">
        <v>47757</v>
      </c>
      <c r="F44" s="18" t="s">
        <v>686</v>
      </c>
      <c r="G44" s="18" t="s">
        <v>361</v>
      </c>
      <c r="H44" s="19">
        <v>119.482</v>
      </c>
      <c r="I44" s="112"/>
      <c r="J44" s="43"/>
    </row>
    <row r="45" spans="2:10" ht="12">
      <c r="B45" s="36" t="s">
        <v>95</v>
      </c>
      <c r="C45" s="36"/>
      <c r="D45" s="18" t="s">
        <v>170</v>
      </c>
      <c r="E45" s="283">
        <v>50222</v>
      </c>
      <c r="F45" s="18" t="s">
        <v>686</v>
      </c>
      <c r="G45" s="18" t="s">
        <v>362</v>
      </c>
      <c r="H45" s="19">
        <v>89.796999999999997</v>
      </c>
      <c r="I45" s="112"/>
      <c r="J45" s="43"/>
    </row>
    <row r="46" spans="2:10" ht="12">
      <c r="B46" s="36" t="s">
        <v>80</v>
      </c>
      <c r="C46" s="36"/>
      <c r="D46" s="18" t="s">
        <v>170</v>
      </c>
      <c r="E46" s="283">
        <v>48580</v>
      </c>
      <c r="F46" s="18" t="s">
        <v>686</v>
      </c>
      <c r="G46" s="18" t="s">
        <v>363</v>
      </c>
      <c r="H46" s="19">
        <v>228.46799999999999</v>
      </c>
      <c r="I46" s="112"/>
      <c r="J46" s="43"/>
    </row>
    <row r="47" spans="2:10" ht="12">
      <c r="B47" s="36" t="s">
        <v>80</v>
      </c>
      <c r="C47" s="36"/>
      <c r="D47" s="18" t="s">
        <v>700</v>
      </c>
      <c r="E47" s="283">
        <v>46357</v>
      </c>
      <c r="F47" s="18" t="s">
        <v>687</v>
      </c>
      <c r="G47" s="18" t="s">
        <v>364</v>
      </c>
      <c r="H47" s="19">
        <v>29.594000000000001</v>
      </c>
      <c r="I47" s="112"/>
      <c r="J47" s="43"/>
    </row>
    <row r="48" spans="2:10" ht="12">
      <c r="B48" s="36" t="s">
        <v>81</v>
      </c>
      <c r="C48" s="36"/>
      <c r="D48" s="18" t="s">
        <v>170</v>
      </c>
      <c r="E48" s="283">
        <v>49004</v>
      </c>
      <c r="F48" s="18" t="s">
        <v>686</v>
      </c>
      <c r="G48" s="18" t="s">
        <v>365</v>
      </c>
      <c r="H48" s="19">
        <v>842.07899999999995</v>
      </c>
      <c r="I48" s="112"/>
      <c r="J48" s="43"/>
    </row>
    <row r="49" spans="2:10" ht="12">
      <c r="B49" s="36" t="s">
        <v>81</v>
      </c>
      <c r="C49" s="36"/>
      <c r="D49" s="18" t="s">
        <v>700</v>
      </c>
      <c r="E49" s="283">
        <v>47453</v>
      </c>
      <c r="F49" s="18" t="s">
        <v>687</v>
      </c>
      <c r="G49" s="18" t="s">
        <v>366</v>
      </c>
      <c r="H49" s="19">
        <v>209.93199999999999</v>
      </c>
      <c r="I49" s="112"/>
      <c r="J49" s="43"/>
    </row>
    <row r="50" spans="2:10" ht="12">
      <c r="B50" s="36" t="s">
        <v>272</v>
      </c>
      <c r="C50" s="36"/>
      <c r="D50" s="18" t="s">
        <v>171</v>
      </c>
      <c r="E50" s="283">
        <v>50526</v>
      </c>
      <c r="F50" s="18" t="s">
        <v>686</v>
      </c>
      <c r="G50" s="18" t="s">
        <v>367</v>
      </c>
      <c r="H50" s="19">
        <v>295.97500000000002</v>
      </c>
      <c r="I50" s="112"/>
      <c r="J50" s="43"/>
    </row>
    <row r="51" spans="2:10" ht="12">
      <c r="B51" s="36" t="s">
        <v>273</v>
      </c>
      <c r="C51" s="36"/>
      <c r="D51" s="18" t="s">
        <v>171</v>
      </c>
      <c r="E51" s="283">
        <v>50771</v>
      </c>
      <c r="F51" s="18" t="s">
        <v>686</v>
      </c>
      <c r="G51" s="18" t="s">
        <v>368</v>
      </c>
      <c r="H51" s="19">
        <v>281.13099999999997</v>
      </c>
      <c r="I51" s="112"/>
      <c r="J51" s="43"/>
    </row>
    <row r="52" spans="2:10" ht="12">
      <c r="B52" s="36" t="s">
        <v>175</v>
      </c>
      <c r="C52" s="36"/>
      <c r="D52" s="18" t="s">
        <v>700</v>
      </c>
      <c r="E52" s="283">
        <v>45413</v>
      </c>
      <c r="F52" s="18" t="s">
        <v>687</v>
      </c>
      <c r="G52" s="18" t="s">
        <v>356</v>
      </c>
      <c r="H52" s="19">
        <v>314.13099999999997</v>
      </c>
      <c r="I52" s="112"/>
      <c r="J52" s="43"/>
    </row>
    <row r="53" spans="2:10" ht="12">
      <c r="B53" s="36" t="s">
        <v>175</v>
      </c>
      <c r="C53" s="36"/>
      <c r="D53" s="18" t="s">
        <v>700</v>
      </c>
      <c r="E53" s="283">
        <v>46143</v>
      </c>
      <c r="F53" s="18" t="s">
        <v>687</v>
      </c>
      <c r="G53" s="18" t="s">
        <v>369</v>
      </c>
      <c r="H53" s="19">
        <v>171.03200000000001</v>
      </c>
      <c r="I53" s="112"/>
      <c r="J53" s="43"/>
    </row>
    <row r="54" spans="2:10" ht="12">
      <c r="B54" s="36" t="s">
        <v>175</v>
      </c>
      <c r="C54" s="36"/>
      <c r="D54" s="18" t="s">
        <v>700</v>
      </c>
      <c r="E54" s="283">
        <v>46143</v>
      </c>
      <c r="F54" s="18" t="s">
        <v>689</v>
      </c>
      <c r="G54" s="18" t="s">
        <v>370</v>
      </c>
      <c r="H54" s="19">
        <v>235.26599999999999</v>
      </c>
      <c r="I54" s="112"/>
      <c r="J54" s="43"/>
    </row>
    <row r="55" spans="2:10" ht="12">
      <c r="B55" s="36" t="s">
        <v>175</v>
      </c>
      <c r="C55" s="36"/>
      <c r="D55" s="18" t="s">
        <v>700</v>
      </c>
      <c r="E55" s="283">
        <v>46508</v>
      </c>
      <c r="F55" s="18" t="s">
        <v>687</v>
      </c>
      <c r="G55" s="18" t="s">
        <v>371</v>
      </c>
      <c r="H55" s="19">
        <v>187.072</v>
      </c>
      <c r="I55" s="112"/>
      <c r="J55" s="43"/>
    </row>
    <row r="56" spans="2:10" ht="12">
      <c r="B56" s="36" t="s">
        <v>175</v>
      </c>
      <c r="C56" s="36"/>
      <c r="D56" s="18" t="s">
        <v>700</v>
      </c>
      <c r="E56" s="283">
        <v>46997</v>
      </c>
      <c r="F56" s="18" t="s">
        <v>689</v>
      </c>
      <c r="G56" s="18" t="s">
        <v>372</v>
      </c>
      <c r="H56" s="19">
        <v>134.209</v>
      </c>
      <c r="I56" s="112"/>
      <c r="J56" s="43"/>
    </row>
    <row r="57" spans="2:10" ht="12">
      <c r="B57" s="36" t="s">
        <v>175</v>
      </c>
      <c r="C57" s="36"/>
      <c r="D57" s="18" t="s">
        <v>700</v>
      </c>
      <c r="E57" s="283">
        <v>46997</v>
      </c>
      <c r="F57" s="18" t="s">
        <v>689</v>
      </c>
      <c r="G57" s="18" t="s">
        <v>372</v>
      </c>
      <c r="H57" s="19">
        <v>61.003999999999998</v>
      </c>
      <c r="I57" s="112"/>
      <c r="J57" s="43"/>
    </row>
    <row r="58" spans="2:10" ht="12">
      <c r="B58" s="36" t="s">
        <v>175</v>
      </c>
      <c r="C58" s="36"/>
      <c r="D58" s="18" t="s">
        <v>700</v>
      </c>
      <c r="E58" s="283">
        <v>47178</v>
      </c>
      <c r="F58" s="18" t="s">
        <v>690</v>
      </c>
      <c r="G58" s="18" t="s">
        <v>373</v>
      </c>
      <c r="H58" s="19">
        <v>1052.0519999999999</v>
      </c>
      <c r="I58" s="112"/>
      <c r="J58" s="43"/>
    </row>
    <row r="59" spans="2:10" ht="12">
      <c r="B59" s="36" t="s">
        <v>175</v>
      </c>
      <c r="C59" s="36"/>
      <c r="D59" s="18" t="s">
        <v>700</v>
      </c>
      <c r="E59" s="283">
        <v>46905</v>
      </c>
      <c r="F59" s="18" t="s">
        <v>687</v>
      </c>
      <c r="G59" s="18" t="s">
        <v>374</v>
      </c>
      <c r="H59" s="19">
        <v>77.688999999999993</v>
      </c>
      <c r="I59" s="112"/>
      <c r="J59" s="43"/>
    </row>
    <row r="60" spans="2:10" ht="12">
      <c r="B60" s="36" t="s">
        <v>176</v>
      </c>
      <c r="C60" s="36"/>
      <c r="D60" s="18" t="s">
        <v>170</v>
      </c>
      <c r="E60" s="283">
        <v>48519</v>
      </c>
      <c r="F60" s="18" t="s">
        <v>686</v>
      </c>
      <c r="G60" s="18" t="s">
        <v>375</v>
      </c>
      <c r="H60" s="19">
        <v>121.816</v>
      </c>
      <c r="I60" s="112"/>
      <c r="J60" s="43"/>
    </row>
    <row r="61" spans="2:10" ht="12">
      <c r="B61" s="36" t="s">
        <v>176</v>
      </c>
      <c r="C61" s="36"/>
      <c r="D61" s="18" t="s">
        <v>700</v>
      </c>
      <c r="E61" s="283">
        <v>47788</v>
      </c>
      <c r="F61" s="18" t="s">
        <v>686</v>
      </c>
      <c r="G61" s="18" t="s">
        <v>376</v>
      </c>
      <c r="H61" s="19">
        <v>39.451000000000001</v>
      </c>
      <c r="I61" s="112"/>
      <c r="J61" s="43"/>
    </row>
    <row r="62" spans="2:10" ht="12">
      <c r="B62" s="36" t="s">
        <v>177</v>
      </c>
      <c r="C62" s="36"/>
      <c r="D62" s="18" t="s">
        <v>170</v>
      </c>
      <c r="E62" s="283">
        <v>49096</v>
      </c>
      <c r="F62" s="18" t="s">
        <v>686</v>
      </c>
      <c r="G62" s="18" t="s">
        <v>377</v>
      </c>
      <c r="H62" s="19">
        <v>649.31700000000001</v>
      </c>
      <c r="I62" s="112"/>
      <c r="J62" s="43"/>
    </row>
    <row r="63" spans="2:10" ht="12">
      <c r="B63" s="36" t="s">
        <v>177</v>
      </c>
      <c r="C63" s="36"/>
      <c r="D63" s="18" t="s">
        <v>700</v>
      </c>
      <c r="E63" s="283">
        <v>47635</v>
      </c>
      <c r="F63" s="18" t="s">
        <v>687</v>
      </c>
      <c r="G63" s="18" t="s">
        <v>378</v>
      </c>
      <c r="H63" s="19">
        <v>163.864</v>
      </c>
      <c r="I63" s="112"/>
      <c r="J63" s="43"/>
    </row>
    <row r="64" spans="2:10" ht="12">
      <c r="B64" s="36" t="s">
        <v>178</v>
      </c>
      <c r="C64" s="36"/>
      <c r="D64" s="18" t="s">
        <v>171</v>
      </c>
      <c r="E64" s="283">
        <v>50710</v>
      </c>
      <c r="F64" s="18" t="s">
        <v>686</v>
      </c>
      <c r="G64" s="18" t="s">
        <v>379</v>
      </c>
      <c r="H64" s="19">
        <v>190.23500000000001</v>
      </c>
      <c r="I64" s="112"/>
      <c r="J64" s="43"/>
    </row>
    <row r="65" spans="2:10" ht="12">
      <c r="B65" s="36" t="s">
        <v>179</v>
      </c>
      <c r="C65" s="36"/>
      <c r="D65" s="18" t="s">
        <v>700</v>
      </c>
      <c r="E65" s="283">
        <v>45292</v>
      </c>
      <c r="F65" s="18" t="s">
        <v>688</v>
      </c>
      <c r="G65" s="18" t="s">
        <v>703</v>
      </c>
      <c r="H65" s="19">
        <v>669.351</v>
      </c>
      <c r="I65" s="112"/>
      <c r="J65" s="43"/>
    </row>
    <row r="66" spans="2:10" ht="12">
      <c r="B66" s="36" t="s">
        <v>179</v>
      </c>
      <c r="C66" s="36"/>
      <c r="D66" s="18" t="s">
        <v>171</v>
      </c>
      <c r="E66" s="283">
        <v>52413</v>
      </c>
      <c r="F66" s="18" t="s">
        <v>686</v>
      </c>
      <c r="G66" s="18" t="s">
        <v>381</v>
      </c>
      <c r="H66" s="19">
        <v>384.904</v>
      </c>
      <c r="I66" s="112"/>
      <c r="J66" s="43"/>
    </row>
    <row r="67" spans="2:10" ht="12">
      <c r="B67" s="36" t="s">
        <v>317</v>
      </c>
      <c r="C67" s="36"/>
      <c r="D67" s="18" t="s">
        <v>382</v>
      </c>
      <c r="E67" s="283">
        <v>45839</v>
      </c>
      <c r="F67" s="18" t="s">
        <v>687</v>
      </c>
      <c r="G67" s="18" t="s">
        <v>383</v>
      </c>
      <c r="H67" s="19">
        <v>219.07499999999999</v>
      </c>
      <c r="I67" s="112"/>
      <c r="J67" s="43"/>
    </row>
    <row r="68" spans="2:10" ht="27" customHeight="1">
      <c r="B68" s="36" t="s">
        <v>180</v>
      </c>
      <c r="C68" s="36"/>
      <c r="D68" s="18" t="s">
        <v>699</v>
      </c>
      <c r="E68" s="283">
        <v>45139</v>
      </c>
      <c r="F68" s="18" t="s">
        <v>689</v>
      </c>
      <c r="G68" s="18" t="s">
        <v>384</v>
      </c>
      <c r="H68" s="19">
        <v>163.31299999999999</v>
      </c>
      <c r="J68" s="43"/>
    </row>
    <row r="69" spans="2:10" ht="12">
      <c r="B69" s="36" t="s">
        <v>180</v>
      </c>
      <c r="C69" s="36"/>
      <c r="D69" s="18" t="s">
        <v>700</v>
      </c>
      <c r="E69" s="283">
        <v>45809</v>
      </c>
      <c r="F69" s="18" t="s">
        <v>689</v>
      </c>
      <c r="G69" s="18" t="s">
        <v>380</v>
      </c>
      <c r="H69" s="19">
        <v>654.40099999999995</v>
      </c>
      <c r="J69" s="43"/>
    </row>
    <row r="70" spans="2:10" ht="12">
      <c r="B70" s="36" t="s">
        <v>181</v>
      </c>
      <c r="C70" s="36"/>
      <c r="D70" s="18" t="s">
        <v>182</v>
      </c>
      <c r="E70" s="283">
        <v>45505</v>
      </c>
      <c r="F70" s="18" t="s">
        <v>689</v>
      </c>
      <c r="G70" s="18" t="s">
        <v>385</v>
      </c>
      <c r="H70" s="19">
        <v>521.77</v>
      </c>
      <c r="I70" s="112"/>
      <c r="J70" s="43"/>
    </row>
    <row r="71" spans="2:10" ht="12">
      <c r="B71" s="36" t="s">
        <v>181</v>
      </c>
      <c r="C71" s="36"/>
      <c r="D71" s="18" t="s">
        <v>182</v>
      </c>
      <c r="E71" s="283">
        <v>44927</v>
      </c>
      <c r="F71" s="18" t="s">
        <v>689</v>
      </c>
      <c r="G71" s="18" t="s">
        <v>386</v>
      </c>
      <c r="H71" s="19">
        <v>279.58300000000003</v>
      </c>
      <c r="I71" s="112"/>
      <c r="J71" s="43"/>
    </row>
    <row r="72" spans="2:10" ht="12">
      <c r="B72" s="89" t="s">
        <v>153</v>
      </c>
      <c r="C72" s="89"/>
      <c r="D72" s="284"/>
      <c r="E72" s="284"/>
      <c r="F72" s="284"/>
      <c r="G72" s="285"/>
      <c r="H72" s="286">
        <f>SUM(H43:H71)</f>
        <v>8438.3079999999991</v>
      </c>
      <c r="I72" s="112"/>
      <c r="J72" s="43"/>
    </row>
    <row r="73" spans="2:10" ht="12">
      <c r="B73" s="36" t="s">
        <v>89</v>
      </c>
      <c r="C73" s="36"/>
      <c r="D73" s="18" t="s">
        <v>170</v>
      </c>
      <c r="E73" s="283">
        <v>45658</v>
      </c>
      <c r="F73" s="18" t="s">
        <v>686</v>
      </c>
      <c r="G73" s="18" t="s">
        <v>347</v>
      </c>
      <c r="H73" s="19">
        <v>6.9585944331000009</v>
      </c>
      <c r="I73" s="112"/>
      <c r="J73" s="43"/>
    </row>
    <row r="74" spans="2:10" ht="12">
      <c r="B74" s="36" t="s">
        <v>88</v>
      </c>
      <c r="C74" s="36"/>
      <c r="D74" s="18" t="s">
        <v>700</v>
      </c>
      <c r="E74" s="283">
        <v>49157</v>
      </c>
      <c r="F74" s="18" t="s">
        <v>687</v>
      </c>
      <c r="G74" s="18" t="s">
        <v>348</v>
      </c>
      <c r="H74" s="19">
        <v>125.724620945</v>
      </c>
      <c r="I74" s="112"/>
      <c r="J74" s="43"/>
    </row>
    <row r="75" spans="2:10" ht="12">
      <c r="B75" s="36" t="s">
        <v>88</v>
      </c>
      <c r="C75" s="36"/>
      <c r="D75" s="18" t="s">
        <v>170</v>
      </c>
      <c r="E75" s="283">
        <v>49706</v>
      </c>
      <c r="F75" s="18" t="s">
        <v>686</v>
      </c>
      <c r="G75" s="18" t="s">
        <v>349</v>
      </c>
      <c r="H75" s="19">
        <v>234.14185337000001</v>
      </c>
      <c r="I75" s="112"/>
      <c r="J75" s="43"/>
    </row>
    <row r="76" spans="2:10" ht="12">
      <c r="B76" s="36" t="s">
        <v>88</v>
      </c>
      <c r="C76" s="36"/>
      <c r="D76" s="18" t="s">
        <v>700</v>
      </c>
      <c r="E76" s="283">
        <v>48183</v>
      </c>
      <c r="F76" s="18" t="s">
        <v>687</v>
      </c>
      <c r="G76" s="18" t="s">
        <v>350</v>
      </c>
      <c r="H76" s="19">
        <v>68.243919015000003</v>
      </c>
      <c r="I76" s="112"/>
      <c r="J76" s="43"/>
    </row>
    <row r="77" spans="2:10" ht="12">
      <c r="B77" s="36" t="s">
        <v>88</v>
      </c>
      <c r="C77" s="36"/>
      <c r="D77" s="18" t="s">
        <v>171</v>
      </c>
      <c r="E77" s="283">
        <v>50587</v>
      </c>
      <c r="F77" s="18" t="s">
        <v>686</v>
      </c>
      <c r="G77" s="18" t="s">
        <v>351</v>
      </c>
      <c r="H77" s="19">
        <v>147.44609763</v>
      </c>
      <c r="I77" s="112"/>
      <c r="J77" s="43"/>
    </row>
    <row r="78" spans="2:10" ht="12">
      <c r="B78" s="36" t="s">
        <v>88</v>
      </c>
      <c r="C78" s="36"/>
      <c r="D78" s="18" t="s">
        <v>170</v>
      </c>
      <c r="E78" s="283">
        <v>49096</v>
      </c>
      <c r="F78" s="18" t="s">
        <v>686</v>
      </c>
      <c r="G78" s="18" t="s">
        <v>352</v>
      </c>
      <c r="H78" s="19">
        <v>111.12660226000001</v>
      </c>
      <c r="I78" s="112"/>
      <c r="J78" s="43"/>
    </row>
    <row r="79" spans="2:10" ht="12">
      <c r="B79" s="36" t="s">
        <v>183</v>
      </c>
      <c r="C79" s="36"/>
      <c r="D79" s="18" t="s">
        <v>170</v>
      </c>
      <c r="E79" s="283">
        <v>49096</v>
      </c>
      <c r="F79" s="18" t="s">
        <v>686</v>
      </c>
      <c r="G79" s="18" t="s">
        <v>353</v>
      </c>
      <c r="H79" s="19">
        <v>96.624505534999997</v>
      </c>
      <c r="I79" s="112"/>
      <c r="J79" s="43"/>
    </row>
    <row r="80" spans="2:10" ht="12">
      <c r="B80" s="36" t="s">
        <v>184</v>
      </c>
      <c r="C80" s="36"/>
      <c r="D80" s="18" t="s">
        <v>700</v>
      </c>
      <c r="E80" s="283">
        <v>48670</v>
      </c>
      <c r="F80" s="18" t="s">
        <v>686</v>
      </c>
      <c r="G80" s="18" t="s">
        <v>354</v>
      </c>
      <c r="H80" s="19">
        <v>64.209382444999989</v>
      </c>
      <c r="I80" s="112"/>
      <c r="J80" s="43"/>
    </row>
    <row r="81" spans="2:10" ht="12">
      <c r="B81" s="36" t="s">
        <v>184</v>
      </c>
      <c r="C81" s="36"/>
      <c r="D81" s="18" t="s">
        <v>170</v>
      </c>
      <c r="E81" s="283">
        <v>49400</v>
      </c>
      <c r="F81" s="18" t="s">
        <v>686</v>
      </c>
      <c r="G81" s="18" t="s">
        <v>355</v>
      </c>
      <c r="H81" s="19">
        <v>217.11276373999999</v>
      </c>
      <c r="I81" s="112"/>
      <c r="J81" s="43"/>
    </row>
    <row r="82" spans="2:10" ht="12">
      <c r="B82" s="36" t="s">
        <v>318</v>
      </c>
      <c r="C82" s="36"/>
      <c r="D82" s="18" t="s">
        <v>700</v>
      </c>
      <c r="E82" s="283">
        <v>45231</v>
      </c>
      <c r="F82" s="18" t="s">
        <v>688</v>
      </c>
      <c r="G82" s="18" t="s">
        <v>356</v>
      </c>
      <c r="H82" s="19">
        <v>25.08337671</v>
      </c>
      <c r="I82" s="112"/>
      <c r="J82" s="43"/>
    </row>
    <row r="83" spans="2:10" ht="12">
      <c r="B83" s="36" t="s">
        <v>318</v>
      </c>
      <c r="C83" s="144"/>
      <c r="D83" s="18" t="s">
        <v>171</v>
      </c>
      <c r="E83" s="283">
        <v>52718</v>
      </c>
      <c r="F83" s="18" t="s">
        <v>686</v>
      </c>
      <c r="G83" s="18" t="s">
        <v>357</v>
      </c>
      <c r="H83" s="19">
        <v>232.07206461499999</v>
      </c>
      <c r="I83" s="112"/>
      <c r="J83" s="43"/>
    </row>
    <row r="84" spans="2:10" ht="12">
      <c r="B84" s="89" t="s">
        <v>185</v>
      </c>
      <c r="C84" s="89"/>
      <c r="D84" s="284"/>
      <c r="E84" s="284"/>
      <c r="F84" s="284"/>
      <c r="G84" s="285"/>
      <c r="H84" s="286">
        <f>SUM(H72:H83)</f>
        <v>9767.051780698097</v>
      </c>
      <c r="I84" s="112"/>
      <c r="J84" s="267"/>
    </row>
    <row r="85" spans="2:10" ht="12" customHeight="1">
      <c r="B85" s="23" t="s">
        <v>186</v>
      </c>
      <c r="I85" s="112"/>
    </row>
    <row r="86" spans="2:10" ht="12" customHeight="1">
      <c r="B86" s="23" t="s">
        <v>187</v>
      </c>
    </row>
    <row r="87" spans="2:10" ht="12" customHeight="1"/>
  </sheetData>
  <pageMargins left="0.511811024" right="0.511811024" top="0.78740157499999996" bottom="0.78740157499999996" header="0.31496062000000002" footer="0.31496062000000002"/>
  <pageSetup paperSize="9" orientation="portrait" horizontalDpi="300" verticalDpi="300" r:id="rId1"/>
  <ignoredErrors>
    <ignoredError sqref="E24:E36 C12:H12" formulaRange="1"/>
  </ignoredError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E161FA-37AA-4B30-BACC-3412A68945C1}">
  <sheetPr>
    <tabColor rgb="FF26395F"/>
  </sheetPr>
  <dimension ref="A1:T30"/>
  <sheetViews>
    <sheetView showGridLines="0" workbookViewId="0"/>
  </sheetViews>
  <sheetFormatPr defaultColWidth="0" defaultRowHeight="12" customHeight="1" zeroHeight="1"/>
  <cols>
    <col min="1" max="1" width="5.453125" style="7" customWidth="1"/>
    <col min="2" max="19" width="9.1796875" customWidth="1"/>
    <col min="20" max="20" width="4.7265625" customWidth="1"/>
    <col min="21" max="16384" width="9.1796875" hidden="1"/>
  </cols>
  <sheetData>
    <row r="1" spans="1:19" ht="12" customHeight="1">
      <c r="A1" s="7" t="s">
        <v>188</v>
      </c>
    </row>
    <row r="2" spans="1:19" ht="12" customHeight="1"/>
    <row r="3" spans="1:19" ht="12" customHeight="1"/>
    <row r="4" spans="1:19" ht="12" customHeight="1"/>
    <row r="5" spans="1:19" ht="12" customHeight="1"/>
    <row r="6" spans="1:19" s="7" customFormat="1" ht="12" customHeight="1">
      <c r="B6" s="75" t="s">
        <v>701</v>
      </c>
      <c r="C6" s="82"/>
      <c r="D6" s="82"/>
      <c r="E6" s="82"/>
      <c r="F6" s="82"/>
      <c r="G6" s="82"/>
      <c r="H6" s="82"/>
      <c r="I6" s="82"/>
      <c r="J6" s="82"/>
      <c r="K6" s="82"/>
      <c r="L6" s="82"/>
      <c r="M6" s="82"/>
      <c r="N6" s="82"/>
      <c r="O6" s="82"/>
      <c r="P6" s="82"/>
      <c r="Q6" s="82"/>
      <c r="R6" s="82"/>
      <c r="S6" s="82"/>
    </row>
    <row r="7" spans="1:19" ht="12" customHeight="1"/>
    <row r="8" spans="1:19" ht="12" customHeight="1"/>
    <row r="9" spans="1:19" ht="12" customHeight="1"/>
    <row r="10" spans="1:19" ht="12" customHeight="1"/>
    <row r="11" spans="1:19" ht="12" customHeight="1"/>
    <row r="12" spans="1:19" ht="12" customHeight="1"/>
    <row r="13" spans="1:19" ht="12" customHeight="1"/>
    <row r="14" spans="1:19" ht="12" customHeight="1"/>
    <row r="15" spans="1:19" ht="12" customHeight="1"/>
    <row r="16" spans="1:19" ht="12" customHeight="1"/>
    <row r="17" ht="12" customHeight="1"/>
    <row r="18" ht="12" customHeight="1"/>
    <row r="19" ht="12" customHeight="1"/>
    <row r="20" ht="12" customHeight="1"/>
    <row r="21" ht="12" customHeight="1"/>
    <row r="22" ht="12" customHeight="1"/>
    <row r="23" ht="12" customHeight="1"/>
    <row r="24" ht="12" customHeight="1"/>
    <row r="25" ht="12" customHeight="1"/>
    <row r="26" ht="12" customHeight="1"/>
    <row r="27" ht="12" customHeight="1"/>
    <row r="28" ht="12" customHeight="1"/>
    <row r="29" ht="12" customHeight="1"/>
    <row r="30" ht="12" customHeight="1"/>
  </sheetData>
  <pageMargins left="0.511811024" right="0.511811024" top="0.78740157499999996" bottom="0.78740157499999996" header="0.31496062000000002" footer="0.31496062000000002"/>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5E0B370FF39926438992CA2E56ECF9A5" ma:contentTypeVersion="17" ma:contentTypeDescription="Criar um novo documento." ma:contentTypeScope="" ma:versionID="aa2cdc39e608e7e34de1ef87be316197">
  <xsd:schema xmlns:xsd="http://www.w3.org/2001/XMLSchema" xmlns:xs="http://www.w3.org/2001/XMLSchema" xmlns:p="http://schemas.microsoft.com/office/2006/metadata/properties" xmlns:ns2="01b2a052-d4e2-49c7-b291-f21febf6613e" xmlns:ns3="7446d943-6735-4f65-a92c-e33387c6efba" targetNamespace="http://schemas.microsoft.com/office/2006/metadata/properties" ma:root="true" ma:fieldsID="d127cc8be0bd5c806872564ee43cc9fa" ns2:_="" ns3:_="">
    <xsd:import namespace="01b2a052-d4e2-49c7-b291-f21febf6613e"/>
    <xsd:import namespace="7446d943-6735-4f65-a92c-e33387c6efba"/>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DateTaken" minOccurs="0"/>
                <xsd:element ref="ns2:MediaServiceLocation" minOccurs="0"/>
                <xsd:element ref="ns2:MediaServiceOCR" minOccurs="0"/>
                <xsd:element ref="ns3:SharedWithUsers" minOccurs="0"/>
                <xsd:element ref="ns3:SharedWithDetails" minOccurs="0"/>
                <xsd:element ref="ns2:MediaServiceAutoKeyPoints" minOccurs="0"/>
                <xsd:element ref="ns2:MediaServiceKeyPoint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1b2a052-d4e2-49c7-b291-f21febf6613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DateTaken" ma:index="11" nillable="true" ma:displayName="MediaServiceDateTaken" ma:hidden="true" ma:internalName="MediaServiceDateTaken"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Etiquetas de Imagem" ma:readOnly="false" ma:fieldId="{5cf76f15-5ced-4ddc-b409-7134ff3c332f}" ma:taxonomyMulti="true" ma:sspId="64ec1fcb-ea75-447b-aa87-3d28193a5e6a"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446d943-6735-4f65-a92c-e33387c6efba" elementFormDefault="qualified">
    <xsd:import namespace="http://schemas.microsoft.com/office/2006/documentManagement/types"/>
    <xsd:import namespace="http://schemas.microsoft.com/office/infopath/2007/PartnerControls"/>
    <xsd:element name="SharedWithUsers" ma:index="14" nillable="true" ma:displayName="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Detalhes de Partilhado Com" ma:internalName="SharedWithDetails" ma:readOnly="true">
      <xsd:simpleType>
        <xsd:restriction base="dms:Note">
          <xsd:maxLength value="255"/>
        </xsd:restriction>
      </xsd:simpleType>
    </xsd:element>
    <xsd:element name="TaxCatchAll" ma:index="23" nillable="true" ma:displayName="Taxonomy Catch All Column" ma:hidden="true" ma:list="{c7fd8bbe-03c9-48bf-a0c1-ffbe727c0244}" ma:internalName="TaxCatchAll" ma:showField="CatchAllData" ma:web="7446d943-6735-4f65-a92c-e33387c6efb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7446d943-6735-4f65-a92c-e33387c6efba" xsi:nil="true"/>
    <lcf76f155ced4ddcb4097134ff3c332f xmlns="01b2a052-d4e2-49c7-b291-f21febf6613e">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CD73576A-F752-4A4B-8B8B-23D373E4EB9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1b2a052-d4e2-49c7-b291-f21febf6613e"/>
    <ds:schemaRef ds:uri="7446d943-6735-4f65-a92c-e33387c6efb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85F4497-E55F-4AAD-9D61-61023F58DEC0}">
  <ds:schemaRefs>
    <ds:schemaRef ds:uri="http://schemas.microsoft.com/sharepoint/v3/contenttype/forms"/>
  </ds:schemaRefs>
</ds:datastoreItem>
</file>

<file path=customXml/itemProps3.xml><?xml version="1.0" encoding="utf-8"?>
<ds:datastoreItem xmlns:ds="http://schemas.openxmlformats.org/officeDocument/2006/customXml" ds:itemID="{502DA7D8-0260-4A6B-9C07-6DA4D962BBD7}">
  <ds:schemaRefs>
    <ds:schemaRef ds:uri="http://schemas.microsoft.com/office/2006/metadata/properties"/>
    <ds:schemaRef ds:uri="http://schemas.microsoft.com/office/infopath/2007/PartnerControls"/>
    <ds:schemaRef ds:uri="7446d943-6735-4f65-a92c-e33387c6efba"/>
    <ds:schemaRef ds:uri="01b2a052-d4e2-49c7-b291-f21febf6613e"/>
  </ds:schemaRefs>
</ds:datastoreItem>
</file>

<file path=docMetadata/LabelInfo.xml><?xml version="1.0" encoding="utf-8"?>
<clbl:labelList xmlns:clbl="http://schemas.microsoft.com/office/2020/mipLabelMetadata">
  <clbl:label id="{898e4078-23d6-433c-94aa-51bf928dca9d}" enabled="0" method="" siteId="{898e4078-23d6-433c-94aa-51bf928dca9d}"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3</vt:i4>
      </vt:variant>
    </vt:vector>
  </HeadingPairs>
  <TitlesOfParts>
    <vt:vector size="16" baseType="lpstr">
      <vt:lpstr>Disclaimer</vt:lpstr>
      <vt:lpstr>Complex Overview</vt:lpstr>
      <vt:lpstr>Development Program</vt:lpstr>
      <vt:lpstr>Energy Portfolio</vt:lpstr>
      <vt:lpstr>Operational KPIs</vt:lpstr>
      <vt:lpstr>Financials KPIs</vt:lpstr>
      <vt:lpstr>Pipoca 17 e 16</vt:lpstr>
      <vt:lpstr>Indebtedness</vt:lpstr>
      <vt:lpstr>Asset Structure</vt:lpstr>
      <vt:lpstr>Operational Power Plants</vt:lpstr>
      <vt:lpstr>P&amp;L</vt:lpstr>
      <vt:lpstr>Balance Sheet</vt:lpstr>
      <vt:lpstr>Notes - Net Op. Revenue </vt:lpstr>
      <vt:lpstr>'Complex Overview'!_Hlk2787261</vt:lpstr>
      <vt:lpstr>'Development Program'!_Hlk2787261</vt:lpstr>
      <vt:lpstr>Disclaimer!Print_Area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Aline Biazin</dc:creator>
  <cp:keywords/>
  <dc:description/>
  <cp:lastModifiedBy>Ramiro Pandullo</cp:lastModifiedBy>
  <cp:revision/>
  <dcterms:created xsi:type="dcterms:W3CDTF">2019-08-28T22:29:54Z</dcterms:created>
  <dcterms:modified xsi:type="dcterms:W3CDTF">2024-06-14T17:38:54Z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 id">
    <vt:lpwstr>6fd6e43b-3458-4ba3-b7ae-bacd0985bbb5</vt:lpwstr>
  </property>
  <property fmtid="{D5CDD505-2E9C-101B-9397-08002B2CF9AE}" pid="3" name="Workbook type">
    <vt:lpwstr>Custom</vt:lpwstr>
  </property>
  <property fmtid="{D5CDD505-2E9C-101B-9397-08002B2CF9AE}" pid="4" name="Workbook version">
    <vt:lpwstr>Custom</vt:lpwstr>
  </property>
  <property fmtid="{D5CDD505-2E9C-101B-9397-08002B2CF9AE}" pid="5" name="ContentTypeId">
    <vt:lpwstr>0x0101005E0B370FF39926438992CA2E56ECF9A5</vt:lpwstr>
  </property>
  <property fmtid="{D5CDD505-2E9C-101B-9397-08002B2CF9AE}" pid="6" name="SV_QUERY_LIST_4F35BF76-6C0D-4D9B-82B2-816C12CF3733">
    <vt:lpwstr>empty_477D106A-C0D6-4607-AEBD-E2C9D60EA279</vt:lpwstr>
  </property>
  <property fmtid="{D5CDD505-2E9C-101B-9397-08002B2CF9AE}" pid="7" name="SV_HIDDEN_GRID_QUERY_LIST_4F35BF76-6C0D-4D9B-82B2-816C12CF3733">
    <vt:lpwstr>empty_477D106A-C0D6-4607-AEBD-E2C9D60EA279</vt:lpwstr>
  </property>
  <property fmtid="{D5CDD505-2E9C-101B-9397-08002B2CF9AE}" pid="8" name="MediaServiceImageTags">
    <vt:lpwstr/>
  </property>
</Properties>
</file>