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megaenergiarenovavel.sharepoint.com/sites/RI/Documentos Partilhados/Omega Energia/07. Informações Ativos/01. Acompanhamento Mensal Geração/2022/06.2022/"/>
    </mc:Choice>
  </mc:AlternateContent>
  <xr:revisionPtr revIDLastSave="92" documentId="8_{D23CE5F9-1DE3-442A-B2BF-45B29497D4F7}" xr6:coauthVersionLast="47" xr6:coauthVersionMax="47" xr10:uidLastSave="{A67D9F4F-2AEE-489D-BBCE-2889C9B9BE02}"/>
  <bookViews>
    <workbookView xWindow="-120" yWindow="-16320" windowWidth="29040" windowHeight="15840" xr2:uid="{6FDA9EDF-18C0-49BF-A9B0-5528C7B5ACD5}"/>
  </bookViews>
  <sheets>
    <sheet name="Energy Produ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1" l="1"/>
  <c r="N22" i="1"/>
  <c r="F28" i="1" l="1"/>
  <c r="M22" i="1"/>
  <c r="L22" i="1"/>
  <c r="K22" i="1"/>
  <c r="J22" i="1"/>
  <c r="I22" i="1"/>
  <c r="H22" i="1"/>
  <c r="G22" i="1"/>
  <c r="F22" i="1"/>
  <c r="E22" i="1"/>
  <c r="G31" i="1" l="1"/>
  <c r="G30" i="1"/>
  <c r="G29" i="1"/>
  <c r="G28" i="1"/>
  <c r="F31" i="1"/>
  <c r="F30" i="1"/>
  <c r="F29" i="1"/>
  <c r="E31" i="1"/>
  <c r="E30" i="1"/>
  <c r="E29" i="1"/>
  <c r="E28" i="1"/>
  <c r="P20" i="1" l="1"/>
  <c r="P19" i="1"/>
  <c r="P21" i="1"/>
  <c r="P18" i="1"/>
  <c r="D28" i="1"/>
  <c r="D29" i="1"/>
  <c r="D30" i="1"/>
  <c r="D31" i="1"/>
  <c r="G32" i="1"/>
  <c r="F32" i="1"/>
  <c r="E32" i="1"/>
  <c r="D22" i="1"/>
  <c r="P22" i="1" s="1"/>
  <c r="H30" i="1" l="1"/>
  <c r="H29" i="1"/>
  <c r="H28" i="1"/>
  <c r="H31" i="1"/>
  <c r="D32" i="1"/>
  <c r="H32" i="1" l="1"/>
</calcChain>
</file>

<file path=xl/sharedStrings.xml><?xml version="1.0" encoding="utf-8"?>
<sst xmlns="http://schemas.openxmlformats.org/spreadsheetml/2006/main" count="66" uniqueCount="46">
  <si>
    <t>Total</t>
  </si>
  <si>
    <t>Jan</t>
  </si>
  <si>
    <t>Jul</t>
  </si>
  <si>
    <t>Nov</t>
  </si>
  <si>
    <t>Overview</t>
  </si>
  <si>
    <t>Montlhy Production</t>
  </si>
  <si>
    <t>Complex</t>
  </si>
  <si>
    <t>Delta Complex</t>
  </si>
  <si>
    <t>Bahia Complex</t>
  </si>
  <si>
    <t>SE/CO Complex</t>
  </si>
  <si>
    <t>Chuí Complex</t>
  </si>
  <si>
    <t>Feb</t>
  </si>
  <si>
    <t>Apr</t>
  </si>
  <si>
    <t>Aug</t>
  </si>
  <si>
    <t>Sep</t>
  </si>
  <si>
    <t>Oct</t>
  </si>
  <si>
    <t>Dec</t>
  </si>
  <si>
    <t>Quarter Follow-up</t>
  </si>
  <si>
    <t>Monthly Resource performance</t>
  </si>
  <si>
    <t>Historical Resource</t>
  </si>
  <si>
    <t>Maximum Resource</t>
  </si>
  <si>
    <t>Minimum Resource</t>
  </si>
  <si>
    <t>Historical Standard Deviation¹</t>
  </si>
  <si>
    <t>Monthly Standard Deviation¹</t>
  </si>
  <si>
    <t>Assets</t>
  </si>
  <si>
    <t xml:space="preserve">Note: Information is based on a series of 42 years of ERA-5. Does not consider the hydro portfolio. ¹ Daily standard deviation. </t>
  </si>
  <si>
    <t>Bahia Complex¹</t>
  </si>
  <si>
    <t>SE/CO Complex¹</t>
  </si>
  <si>
    <t>1Q22</t>
  </si>
  <si>
    <t>3Q22</t>
  </si>
  <si>
    <t>4Q22</t>
  </si>
  <si>
    <t>Mar</t>
  </si>
  <si>
    <t xml:space="preserve">- Lower-than-expected production due to resources incidence below historical averages. </t>
  </si>
  <si>
    <t>May</t>
  </si>
  <si>
    <t>Delta Piauí and Maranhão</t>
  </si>
  <si>
    <t>Assuruá 1, 2 and 3
Ventos da Bahia 1 and 2</t>
  </si>
  <si>
    <t>Pipoca, Serra das Agulhas, Indaiás, Gargaú and Pirapora</t>
  </si>
  <si>
    <t>Santa Vitória do Palmar and Hermenegildo</t>
  </si>
  <si>
    <t>2Q22</t>
  </si>
  <si>
    <t>Source: CCEE. ¹ Considers the proportional stake of Pirapora (50%) and Ventos da Bahia 1 and 2 (50%). ² CCEE Preview.</t>
  </si>
  <si>
    <t>June 2022 - GWh</t>
  </si>
  <si>
    <t>Jun²</t>
  </si>
  <si>
    <t>Daily Gross Resource - June 2022</t>
  </si>
  <si>
    <t>- We maintain the Energy Production guidance for 2022. The beginning of the wind season expected for the coming months, should increase production levels and decrease the volatility in resources incidence.</t>
  </si>
  <si>
    <t>- Montlhy result was also impacted by the stoppage of the Assuruá complex to connect Assuruá 4.</t>
  </si>
  <si>
    <t>Gargaú and Pirapora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</si>
</sst>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FFFF"/>
      <name val="Aeonik"/>
      <family val="2"/>
    </font>
    <font>
      <b/>
      <sz val="11"/>
      <color rgb="FF26395F"/>
      <name val="Aeonik Medium"/>
      <family val="2"/>
    </font>
    <font>
      <sz val="11"/>
      <color theme="1"/>
      <name val="Aeonik"/>
      <family val="2"/>
    </font>
    <font>
      <b/>
      <sz val="11"/>
      <color rgb="FF123660"/>
      <name val="Aeonik"/>
      <family val="2"/>
    </font>
    <font>
      <sz val="11"/>
      <color rgb="FF26395F"/>
      <name val="Aeonik"/>
      <family val="2"/>
    </font>
    <font>
      <sz val="11"/>
      <color rgb="FFFF0000"/>
      <name val="Aeonik"/>
      <family val="2"/>
    </font>
    <font>
      <b/>
      <sz val="11"/>
      <color rgb="FFFFFFFF"/>
      <name val="Aeonik"/>
      <family val="2"/>
    </font>
    <font>
      <sz val="11"/>
      <color rgb="FF123660"/>
      <name val="Aeonik"/>
      <family val="2"/>
    </font>
    <font>
      <b/>
      <sz val="11"/>
      <color theme="0"/>
      <name val="Aeonik"/>
      <family val="2"/>
    </font>
    <font>
      <b/>
      <sz val="11"/>
      <color rgb="FF26395F"/>
      <name val="Aeonik"/>
      <family val="2"/>
    </font>
    <font>
      <sz val="9"/>
      <color rgb="FF123660"/>
      <name val="Aeonik"/>
      <family val="2"/>
    </font>
  </fonts>
  <fills count="5">
    <fill>
      <patternFill patternType="none"/>
    </fill>
    <fill>
      <patternFill patternType="gray125"/>
    </fill>
    <fill>
      <patternFill patternType="solid">
        <fgColor rgb="FF5979F2"/>
        <bgColor indexed="64"/>
      </patternFill>
    </fill>
    <fill>
      <patternFill patternType="solid">
        <fgColor rgb="FF26395F"/>
        <bgColor indexed="64"/>
      </patternFill>
    </fill>
    <fill>
      <patternFill patternType="solid">
        <fgColor rgb="FFEC622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6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8" fillId="4" borderId="0" xfId="0" applyFont="1" applyFill="1" applyAlignment="1">
      <alignment horizontal="left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164" fontId="10" fillId="4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6395F"/>
      <color rgb="FFEC622A"/>
      <color rgb="FF5979F2"/>
      <color rgb="FF0081FF"/>
      <color rgb="FF123660"/>
      <color rgb="FFFF6F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2</xdr:row>
      <xdr:rowOff>25400</xdr:rowOff>
    </xdr:from>
    <xdr:to>
      <xdr:col>2</xdr:col>
      <xdr:colOff>876247</xdr:colOff>
      <xdr:row>4</xdr:row>
      <xdr:rowOff>149225</xdr:rowOff>
    </xdr:to>
    <xdr:pic>
      <xdr:nvPicPr>
        <xdr:cNvPr id="5" name="Imagem 8">
          <a:extLst>
            <a:ext uri="{FF2B5EF4-FFF2-40B4-BE49-F238E27FC236}">
              <a16:creationId xmlns:a16="http://schemas.microsoft.com/office/drawing/2014/main" id="{D15B7859-29DC-4805-838C-ABB4D147AD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89" t="42008" r="32598" b="43989"/>
        <a:stretch/>
      </xdr:blipFill>
      <xdr:spPr>
        <a:xfrm>
          <a:off x="711200" y="381000"/>
          <a:ext cx="2320872" cy="55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4BBC4-2021-40ED-BDD9-A60820B6ED93}">
  <dimension ref="B7:W42"/>
  <sheetViews>
    <sheetView showGridLines="0" tabSelected="1" workbookViewId="0"/>
  </sheetViews>
  <sheetFormatPr defaultColWidth="9.1796875" defaultRowHeight="17.25" customHeight="1" x14ac:dyDescent="0.35"/>
  <cols>
    <col min="1" max="1" width="5" style="3" customWidth="1"/>
    <col min="2" max="2" width="21.54296875" style="3" customWidth="1"/>
    <col min="3" max="3" width="34" style="3" customWidth="1"/>
    <col min="4" max="16" width="13.81640625" style="3" customWidth="1"/>
    <col min="17" max="16384" width="9.1796875" style="3"/>
  </cols>
  <sheetData>
    <row r="7" spans="2:14" ht="17.25" customHeight="1" x14ac:dyDescent="0.35">
      <c r="B7" s="2" t="s">
        <v>5</v>
      </c>
      <c r="C7" s="2"/>
    </row>
    <row r="9" spans="2:14" ht="17.25" customHeight="1" x14ac:dyDescent="0.35">
      <c r="B9" s="4" t="s">
        <v>4</v>
      </c>
      <c r="C9" s="4"/>
    </row>
    <row r="11" spans="2:14" ht="17.25" customHeight="1" x14ac:dyDescent="0.35">
      <c r="B11" s="5" t="s">
        <v>32</v>
      </c>
      <c r="C11" s="5"/>
    </row>
    <row r="12" spans="2:14" ht="17.25" customHeight="1" x14ac:dyDescent="0.35">
      <c r="B12" s="5" t="s">
        <v>44</v>
      </c>
      <c r="C12" s="5"/>
    </row>
    <row r="13" spans="2:14" ht="17.25" customHeight="1" x14ac:dyDescent="0.35">
      <c r="B13" s="5" t="s">
        <v>43</v>
      </c>
      <c r="C13" s="5"/>
    </row>
    <row r="15" spans="2:14" ht="17.25" customHeight="1" x14ac:dyDescent="0.35">
      <c r="B15" s="4" t="s">
        <v>40</v>
      </c>
      <c r="C15" s="4"/>
      <c r="N15" s="6"/>
    </row>
    <row r="16" spans="2:14" ht="17.25" customHeight="1" x14ac:dyDescent="0.35">
      <c r="N16" s="7"/>
    </row>
    <row r="17" spans="2:23" ht="17.25" customHeight="1" x14ac:dyDescent="0.35">
      <c r="B17" s="8" t="s">
        <v>6</v>
      </c>
      <c r="C17" s="9" t="s">
        <v>24</v>
      </c>
      <c r="D17" s="9" t="s">
        <v>1</v>
      </c>
      <c r="E17" s="9" t="s">
        <v>11</v>
      </c>
      <c r="F17" s="9" t="s">
        <v>31</v>
      </c>
      <c r="G17" s="9" t="s">
        <v>12</v>
      </c>
      <c r="H17" s="9" t="s">
        <v>33</v>
      </c>
      <c r="I17" s="9" t="s">
        <v>41</v>
      </c>
      <c r="J17" s="9" t="s">
        <v>2</v>
      </c>
      <c r="K17" s="9" t="s">
        <v>13</v>
      </c>
      <c r="L17" s="9" t="s">
        <v>14</v>
      </c>
      <c r="M17" s="9" t="s">
        <v>15</v>
      </c>
      <c r="N17" s="9" t="s">
        <v>3</v>
      </c>
      <c r="O17" s="9" t="s">
        <v>16</v>
      </c>
      <c r="P17" s="10" t="s">
        <v>0</v>
      </c>
    </row>
    <row r="18" spans="2:23" ht="26.25" customHeight="1" x14ac:dyDescent="0.35">
      <c r="B18" s="11" t="s">
        <v>7</v>
      </c>
      <c r="C18" s="12" t="s">
        <v>34</v>
      </c>
      <c r="D18" s="13">
        <v>150.79447781099998</v>
      </c>
      <c r="E18" s="13">
        <v>173.47042835299999</v>
      </c>
      <c r="F18" s="13">
        <v>81.00772586799998</v>
      </c>
      <c r="G18" s="13">
        <v>82.546986478999997</v>
      </c>
      <c r="H18" s="13">
        <v>74.608439470000008</v>
      </c>
      <c r="I18" s="13">
        <v>94.77320433566949</v>
      </c>
      <c r="J18" s="13"/>
      <c r="K18" s="13"/>
      <c r="L18" s="13"/>
      <c r="M18" s="13"/>
      <c r="N18" s="13"/>
      <c r="O18" s="13"/>
      <c r="P18" s="14">
        <f>SUM(D18:O18)</f>
        <v>657.20126231666939</v>
      </c>
      <c r="S18" s="15"/>
      <c r="T18" s="15"/>
      <c r="U18" s="15"/>
      <c r="V18" s="15"/>
      <c r="W18" s="15"/>
    </row>
    <row r="19" spans="2:23" ht="33" customHeight="1" x14ac:dyDescent="0.35">
      <c r="B19" s="11" t="s">
        <v>26</v>
      </c>
      <c r="C19" s="12" t="s">
        <v>35</v>
      </c>
      <c r="D19" s="13">
        <v>118.58837604099999</v>
      </c>
      <c r="E19" s="13">
        <v>111.02626305650001</v>
      </c>
      <c r="F19" s="13">
        <v>179.18202602649998</v>
      </c>
      <c r="G19" s="13">
        <v>157.14921788000001</v>
      </c>
      <c r="H19" s="13">
        <v>159.06659206</v>
      </c>
      <c r="I19" s="13">
        <v>169.56392631869855</v>
      </c>
      <c r="J19" s="13"/>
      <c r="K19" s="13"/>
      <c r="L19" s="13"/>
      <c r="M19" s="13"/>
      <c r="N19" s="13"/>
      <c r="O19" s="13"/>
      <c r="P19" s="14">
        <f t="shared" ref="P19:P21" si="0">SUM(D19:O19)</f>
        <v>894.57640138269858</v>
      </c>
    </row>
    <row r="20" spans="2:23" ht="33" customHeight="1" x14ac:dyDescent="0.35">
      <c r="B20" s="11" t="s">
        <v>27</v>
      </c>
      <c r="C20" s="12" t="s">
        <v>36</v>
      </c>
      <c r="D20" s="13">
        <v>93.050559550461912</v>
      </c>
      <c r="E20" s="13">
        <v>81.436641971377938</v>
      </c>
      <c r="F20" s="13">
        <v>88.254233284710921</v>
      </c>
      <c r="G20" s="13">
        <v>71.948541779565105</v>
      </c>
      <c r="H20" s="13">
        <v>61.139881182106251</v>
      </c>
      <c r="I20" s="13">
        <v>56.587085808817179</v>
      </c>
      <c r="J20" s="13"/>
      <c r="K20" s="13"/>
      <c r="L20" s="13"/>
      <c r="M20" s="13"/>
      <c r="N20" s="13"/>
      <c r="O20" s="13"/>
      <c r="P20" s="14">
        <f t="shared" si="0"/>
        <v>452.41694357703926</v>
      </c>
    </row>
    <row r="21" spans="2:23" ht="33" customHeight="1" x14ac:dyDescent="0.35">
      <c r="B21" s="11" t="s">
        <v>10</v>
      </c>
      <c r="C21" s="12" t="s">
        <v>37</v>
      </c>
      <c r="D21" s="13">
        <v>160.17103936200002</v>
      </c>
      <c r="E21" s="13">
        <v>131.72323987700003</v>
      </c>
      <c r="F21" s="13">
        <v>155.09753170799999</v>
      </c>
      <c r="G21" s="13">
        <v>104.945185083</v>
      </c>
      <c r="H21" s="13">
        <v>116.70001703199998</v>
      </c>
      <c r="I21" s="13">
        <v>117.74225990849762</v>
      </c>
      <c r="J21" s="13"/>
      <c r="K21" s="13"/>
      <c r="L21" s="13"/>
      <c r="M21" s="13"/>
      <c r="N21" s="13"/>
      <c r="O21" s="13"/>
      <c r="P21" s="14">
        <f t="shared" si="0"/>
        <v>786.37927297049771</v>
      </c>
    </row>
    <row r="22" spans="2:23" ht="17.25" customHeight="1" x14ac:dyDescent="0.35">
      <c r="B22" s="16" t="s">
        <v>0</v>
      </c>
      <c r="C22" s="16"/>
      <c r="D22" s="17">
        <f t="shared" ref="D22:O22" si="1">SUM(D18:D21)</f>
        <v>522.60445276446194</v>
      </c>
      <c r="E22" s="17">
        <f t="shared" si="1"/>
        <v>497.65657325787794</v>
      </c>
      <c r="F22" s="17">
        <f t="shared" si="1"/>
        <v>503.54151688721095</v>
      </c>
      <c r="G22" s="17">
        <f t="shared" si="1"/>
        <v>416.58993122156511</v>
      </c>
      <c r="H22" s="17">
        <f t="shared" si="1"/>
        <v>411.51492974410621</v>
      </c>
      <c r="I22" s="17">
        <f t="shared" si="1"/>
        <v>438.66647637168279</v>
      </c>
      <c r="J22" s="17">
        <f t="shared" si="1"/>
        <v>0</v>
      </c>
      <c r="K22" s="17">
        <f t="shared" si="1"/>
        <v>0</v>
      </c>
      <c r="L22" s="17">
        <f t="shared" si="1"/>
        <v>0</v>
      </c>
      <c r="M22" s="17">
        <f t="shared" si="1"/>
        <v>0</v>
      </c>
      <c r="N22" s="18">
        <f t="shared" si="1"/>
        <v>0</v>
      </c>
      <c r="O22" s="18">
        <f t="shared" si="1"/>
        <v>0</v>
      </c>
      <c r="P22" s="17">
        <f>SUM(D22:O22)</f>
        <v>2790.573880246905</v>
      </c>
    </row>
    <row r="23" spans="2:23" s="20" customFormat="1" ht="17.25" customHeight="1" x14ac:dyDescent="0.35">
      <c r="B23" s="27" t="s">
        <v>39</v>
      </c>
      <c r="C23" s="19"/>
    </row>
    <row r="25" spans="2:23" ht="17.25" customHeight="1" x14ac:dyDescent="0.35">
      <c r="B25" s="4" t="s">
        <v>17</v>
      </c>
      <c r="C25" s="4"/>
    </row>
    <row r="27" spans="2:23" ht="17.25" customHeight="1" x14ac:dyDescent="0.35">
      <c r="B27" s="8" t="s">
        <v>6</v>
      </c>
      <c r="C27" s="9" t="s">
        <v>24</v>
      </c>
      <c r="D27" s="9" t="s">
        <v>28</v>
      </c>
      <c r="E27" s="9" t="s">
        <v>38</v>
      </c>
      <c r="F27" s="9" t="s">
        <v>29</v>
      </c>
      <c r="G27" s="9" t="s">
        <v>30</v>
      </c>
      <c r="H27" s="10" t="s">
        <v>0</v>
      </c>
    </row>
    <row r="28" spans="2:23" ht="26.25" customHeight="1" x14ac:dyDescent="0.35">
      <c r="B28" s="21" t="s">
        <v>7</v>
      </c>
      <c r="C28" s="12" t="s">
        <v>34</v>
      </c>
      <c r="D28" s="22">
        <f>SUM(D18:F18)</f>
        <v>405.27263203199993</v>
      </c>
      <c r="E28" s="22">
        <f>SUM(G18:I18)</f>
        <v>251.92863028466951</v>
      </c>
      <c r="F28" s="22">
        <f>SUM(J18:L18)</f>
        <v>0</v>
      </c>
      <c r="G28" s="22">
        <f>SUM(M18:O18)</f>
        <v>0</v>
      </c>
      <c r="H28" s="23">
        <f>SUM(D28:G28)</f>
        <v>657.2012623166695</v>
      </c>
    </row>
    <row r="29" spans="2:23" ht="33" customHeight="1" x14ac:dyDescent="0.35">
      <c r="B29" s="21" t="s">
        <v>8</v>
      </c>
      <c r="C29" s="12" t="s">
        <v>35</v>
      </c>
      <c r="D29" s="22">
        <f>SUM(D19:F19)</f>
        <v>408.79666512400001</v>
      </c>
      <c r="E29" s="22">
        <f>SUM(G19:I19)</f>
        <v>485.77973625869856</v>
      </c>
      <c r="F29" s="22">
        <f>SUM(J19:L19)</f>
        <v>0</v>
      </c>
      <c r="G29" s="22">
        <f>SUM(M19:O19)</f>
        <v>0</v>
      </c>
      <c r="H29" s="23">
        <f t="shared" ref="H29:H31" si="2">SUM(D29:G29)</f>
        <v>894.57640138269858</v>
      </c>
    </row>
    <row r="30" spans="2:23" ht="33" customHeight="1" x14ac:dyDescent="0.35">
      <c r="B30" s="21" t="s">
        <v>9</v>
      </c>
      <c r="C30" s="12" t="s">
        <v>36</v>
      </c>
      <c r="D30" s="22">
        <f>SUM(D20:F20)</f>
        <v>262.74143480655073</v>
      </c>
      <c r="E30" s="22">
        <f>SUM(G20:I20)</f>
        <v>189.67550877048853</v>
      </c>
      <c r="F30" s="22">
        <f>SUM(J20:L20)</f>
        <v>0</v>
      </c>
      <c r="G30" s="22">
        <f>SUM(M20:O20)</f>
        <v>0</v>
      </c>
      <c r="H30" s="23">
        <f t="shared" si="2"/>
        <v>452.41694357703926</v>
      </c>
    </row>
    <row r="31" spans="2:23" ht="33" customHeight="1" x14ac:dyDescent="0.35">
      <c r="B31" s="21" t="s">
        <v>10</v>
      </c>
      <c r="C31" s="12" t="s">
        <v>37</v>
      </c>
      <c r="D31" s="22">
        <f>SUM(D21:F21)</f>
        <v>446.99181094700009</v>
      </c>
      <c r="E31" s="22">
        <f>SUM(G21:I21)</f>
        <v>339.38746202349756</v>
      </c>
      <c r="F31" s="22">
        <f>SUM(J21:L21)</f>
        <v>0</v>
      </c>
      <c r="G31" s="22">
        <f>SUM(M21:O21)</f>
        <v>0</v>
      </c>
      <c r="H31" s="23">
        <f t="shared" si="2"/>
        <v>786.3792729704976</v>
      </c>
    </row>
    <row r="32" spans="2:23" ht="17.25" customHeight="1" x14ac:dyDescent="0.35">
      <c r="B32" s="16" t="s">
        <v>0</v>
      </c>
      <c r="C32" s="16"/>
      <c r="D32" s="17">
        <f>SUM(D28:D31)</f>
        <v>1523.8025429095505</v>
      </c>
      <c r="E32" s="17">
        <f>SUM(E28:E31)</f>
        <v>1266.7713373373542</v>
      </c>
      <c r="F32" s="17">
        <f>SUM(F28:F31)</f>
        <v>0</v>
      </c>
      <c r="G32" s="17">
        <f>SUM(G28:G31)</f>
        <v>0</v>
      </c>
      <c r="H32" s="17">
        <f>SUM(H28:H31)</f>
        <v>2790.573880246905</v>
      </c>
    </row>
    <row r="34" spans="2:9" ht="17.25" customHeight="1" x14ac:dyDescent="0.35">
      <c r="B34" s="4" t="s">
        <v>42</v>
      </c>
      <c r="C34" s="4"/>
      <c r="E34" s="6"/>
    </row>
    <row r="36" spans="2:9" ht="49" customHeight="1" x14ac:dyDescent="0.35">
      <c r="B36" s="8" t="s">
        <v>6</v>
      </c>
      <c r="C36" s="9" t="s">
        <v>24</v>
      </c>
      <c r="D36" s="1" t="s">
        <v>18</v>
      </c>
      <c r="E36" s="1" t="s">
        <v>19</v>
      </c>
      <c r="F36" s="1" t="s">
        <v>20</v>
      </c>
      <c r="G36" s="1" t="s">
        <v>21</v>
      </c>
      <c r="H36" s="1" t="s">
        <v>22</v>
      </c>
      <c r="I36" s="1" t="s">
        <v>23</v>
      </c>
    </row>
    <row r="37" spans="2:9" ht="26.25" customHeight="1" x14ac:dyDescent="0.35">
      <c r="B37" s="24" t="s">
        <v>7</v>
      </c>
      <c r="C37" s="12" t="s">
        <v>34</v>
      </c>
      <c r="D37" s="25">
        <v>3.7848865207682696</v>
      </c>
      <c r="E37" s="25">
        <v>6.3442829507272265</v>
      </c>
      <c r="F37" s="25">
        <v>10.509561642289098</v>
      </c>
      <c r="G37" s="25">
        <v>2.9522281982413574</v>
      </c>
      <c r="H37" s="25">
        <v>2.7872125668142358</v>
      </c>
      <c r="I37" s="25">
        <v>2.247690705443957</v>
      </c>
    </row>
    <row r="38" spans="2:9" ht="33" customHeight="1" x14ac:dyDescent="0.35">
      <c r="B38" s="21" t="s">
        <v>8</v>
      </c>
      <c r="C38" s="12" t="s">
        <v>35</v>
      </c>
      <c r="D38" s="22">
        <v>6.3147411610667001</v>
      </c>
      <c r="E38" s="22">
        <v>7.2843815695193017</v>
      </c>
      <c r="F38" s="22">
        <v>8.3146018849372094</v>
      </c>
      <c r="G38" s="22">
        <v>5.2720229022131644</v>
      </c>
      <c r="H38" s="22">
        <v>1.6829804557330723</v>
      </c>
      <c r="I38" s="22">
        <v>1.8767542326219213</v>
      </c>
    </row>
    <row r="39" spans="2:9" ht="26.25" customHeight="1" x14ac:dyDescent="0.35">
      <c r="B39" s="21" t="s">
        <v>9</v>
      </c>
      <c r="C39" s="12" t="s">
        <v>45</v>
      </c>
      <c r="D39" s="22">
        <v>1.2116706381555242</v>
      </c>
      <c r="E39" s="22">
        <v>1.1125816760649632</v>
      </c>
      <c r="F39" s="22">
        <v>1.2528617968602882</v>
      </c>
      <c r="G39" s="22">
        <v>0.96441131966152249</v>
      </c>
      <c r="H39" s="22">
        <v>0.20735856640150707</v>
      </c>
      <c r="I39" s="22">
        <v>0.13345212387862124</v>
      </c>
    </row>
    <row r="40" spans="2:9" ht="33" customHeight="1" x14ac:dyDescent="0.35">
      <c r="B40" s="21" t="s">
        <v>10</v>
      </c>
      <c r="C40" s="12" t="s">
        <v>37</v>
      </c>
      <c r="D40" s="22">
        <v>4.1067567689307483</v>
      </c>
      <c r="E40" s="22">
        <v>4.9434535631733487</v>
      </c>
      <c r="F40" s="22">
        <v>6.147608187337954</v>
      </c>
      <c r="G40" s="22">
        <v>3.4345092144736085</v>
      </c>
      <c r="H40" s="22">
        <v>3.0376015549740059</v>
      </c>
      <c r="I40" s="22">
        <v>3.6120392589131418</v>
      </c>
    </row>
    <row r="41" spans="2:9" ht="17.25" customHeight="1" x14ac:dyDescent="0.35">
      <c r="B41" s="26"/>
      <c r="C41" s="26"/>
      <c r="D41" s="18"/>
      <c r="E41" s="18"/>
      <c r="F41" s="18"/>
      <c r="G41" s="18"/>
      <c r="H41" s="18"/>
      <c r="I41" s="18"/>
    </row>
    <row r="42" spans="2:9" ht="17.25" customHeight="1" x14ac:dyDescent="0.35">
      <c r="B42" s="28" t="s">
        <v>25</v>
      </c>
      <c r="C42" s="28"/>
      <c r="D42" s="28"/>
      <c r="E42" s="28"/>
      <c r="F42" s="28"/>
      <c r="G42" s="28"/>
      <c r="H42" s="28"/>
      <c r="I42" s="15"/>
    </row>
  </sheetData>
  <mergeCells count="1">
    <mergeCell ref="B42:H42"/>
  </mergeCells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D28:D31 E28:E31 F28:F31 G28:G3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46d943-6735-4f65-a92c-e33387c6efba" xsi:nil="true"/>
    <lcf76f155ced4ddcb4097134ff3c332f xmlns="01b2a052-d4e2-49c7-b291-f21febf6613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B370FF39926438992CA2E56ECF9A5" ma:contentTypeVersion="16" ma:contentTypeDescription="Criar um novo documento." ma:contentTypeScope="" ma:versionID="e1669781a2d5828de2be4c83e297d9d5">
  <xsd:schema xmlns:xsd="http://www.w3.org/2001/XMLSchema" xmlns:xs="http://www.w3.org/2001/XMLSchema" xmlns:p="http://schemas.microsoft.com/office/2006/metadata/properties" xmlns:ns2="01b2a052-d4e2-49c7-b291-f21febf6613e" xmlns:ns3="7446d943-6735-4f65-a92c-e33387c6efba" targetNamespace="http://schemas.microsoft.com/office/2006/metadata/properties" ma:root="true" ma:fieldsID="8ae12ee91977ecb8185daf193dd65818" ns2:_="" ns3:_="">
    <xsd:import namespace="01b2a052-d4e2-49c7-b291-f21febf6613e"/>
    <xsd:import namespace="7446d943-6735-4f65-a92c-e33387c6ef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2a052-d4e2-49c7-b291-f21febf66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4ec1fcb-ea75-447b-aa87-3d28193a5e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6d943-6735-4f65-a92c-e33387c6efb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7fd8bbe-03c9-48bf-a0c1-ffbe727c0244}" ma:internalName="TaxCatchAll" ma:showField="CatchAllData" ma:web="7446d943-6735-4f65-a92c-e33387c6ef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AF2E36-DDF7-4559-BD86-3B7E24A8A8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FF5E69-3A1F-4C89-8796-C133196FF09C}">
  <ds:schemaRefs>
    <ds:schemaRef ds:uri="http://purl.org/dc/dcmitype/"/>
    <ds:schemaRef ds:uri="http://schemas.microsoft.com/office/2006/documentManagement/types"/>
    <ds:schemaRef ds:uri="7446d943-6735-4f65-a92c-e33387c6efba"/>
    <ds:schemaRef ds:uri="http://www.w3.org/XML/1998/namespace"/>
    <ds:schemaRef ds:uri="01b2a052-d4e2-49c7-b291-f21febf6613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86FA2BE-B2F6-4286-8AF0-A102D812D7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b2a052-d4e2-49c7-b291-f21febf6613e"/>
    <ds:schemaRef ds:uri="7446d943-6735-4f65-a92c-e33387c6ef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Energy Production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Ferman</dc:creator>
  <cp:lastModifiedBy>Thalles Morelli</cp:lastModifiedBy>
  <dcterms:created xsi:type="dcterms:W3CDTF">2021-03-02T23:05:57Z</dcterms:created>
  <dcterms:modified xsi:type="dcterms:W3CDTF">2022-07-19T20:44:13Z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0x0101005E0B370FF39926438992CA2E56ECF9A5</vt:lpwstr>
  </property>
  <property fmtid="{D5CDD505-2E9C-101B-9397-08002B2CF9AE}" pid="5" name="MediaServiceImageTags">
    <vt:lpwstr/>
  </property>
</Properties>
</file>